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CE8D1066-A41F-4320-8159-EA0288CA7B33}"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6" l="1"/>
  <c r="J2" i="4"/>
  <c r="J2" i="5"/>
  <c r="J2" i="2"/>
  <c r="J2" i="1"/>
  <c r="N43" i="2"/>
  <c r="B107" i="5"/>
  <c r="H107" i="5" s="1"/>
  <c r="B124" i="2"/>
  <c r="E107" i="5"/>
  <c r="N44" i="2"/>
  <c r="N45" i="2"/>
  <c r="H124" i="2" l="1"/>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G74" i="2"/>
  <c r="E57" i="2"/>
  <c r="E56" i="2"/>
  <c r="I75" i="2"/>
  <c r="E72" i="2"/>
  <c r="E64" i="2"/>
  <c r="H75" i="2"/>
  <c r="E67" i="2"/>
  <c r="E59" i="2"/>
  <c r="E54" i="2"/>
  <c r="E74" i="2"/>
  <c r="E66" i="2"/>
  <c r="G75"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4"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<sst xmlns="http://schemas.openxmlformats.org/spreadsheetml/2006/main" count="2908" uniqueCount="1190">
  <si>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</si>
  <si>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</si>
  <si>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</si>
  <si>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</si>
  <si>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</si>
  <si>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</si>
  <si>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</si>
  <si>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</si>
  <si>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</si>
  <si>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</si>
  <si>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</si>
  <si>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</si>
  <si>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</si>
  <si>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</si>
  <si>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</si>
  <si>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</si>
  <si>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</si>
  <si>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</si>
  <si>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</si>
  <si>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</si>
  <si>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</si>
  <si>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</si>
  <si>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</si>
  <si>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</si>
  <si>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</si>
  <si>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</si>
  <si>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</si>
  <si>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</si>
  <si>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</si>
  <si>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</si>
  <si>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</si>
  <si>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</si>
  <si>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</si>
  <si>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</si>
  <si>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</si>
  <si>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</si>
  <si>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</si>
  <si>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</si>
  <si>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</si>
  <si>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</si>
  <si>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</si>
  <si>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</si>
  <si>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</si>
  <si>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</si>
  <si>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</si>
  <si>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</si>
  <si>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</si>
  <si>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</si>
  <si>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</si>
  <si>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</si>
  <si>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</si>
  <si>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</si>
  <si>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</si>
  <si>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</si>
  <si>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</si>
  <si>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</si>
  <si>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</si>
  <si>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</si>
  <si>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</si>
  <si>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</si>
  <si>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</si>
  <si>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</si>
  <si>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</si>
  <si>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</si>
  <si>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</si>
  <si>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</si>
  <si>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</si>
  <si>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</si>
  <si>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</si>
  <si>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</si>
  <si>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</si>
  <si>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</si>
  <si>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</si>
  <si>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</si>
  <si>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</si>
  <si>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</si>
  <si>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</si>
  <si>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</si>
  <si>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</si>
  <si>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</si>
  <si>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</si>
  <si>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</si>
  <si>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</si>
  <si>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</si>
  <si>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</si>
  <si>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</si>
  <si>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</si>
  <si>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</si>
  <si>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</si>
  <si>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</si>
  <si>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</si>
  <si>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</si>
  <si>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</si>
  <si>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</si>
  <si>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</si>
  <si>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</si>
  <si>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</si>
  <si>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</si>
  <si>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</si>
  <si>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</si>
  <si>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</si>
  <si>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</si>
  <si>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</si>
  <si>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</si>
  <si>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</si>
  <si>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</si>
  <si>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</si>
  <si>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</si>
  <si>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</si>
  <si>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</si>
  <si>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</si>
  <si>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</si>
  <si>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</si>
  <si>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</si>
  <si>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</si>
  <si>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</si>
  <si>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</si>
  <si>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</si>
  <si>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</si>
  <si>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</si>
  <si>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</si>
  <si>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</si>
  <si>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</si>
  <si>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</si>
  <si>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</si>
  <si>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</si>
  <si>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</si>
  <si>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</si>
  <si>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</si>
  <si>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</si>
  <si>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</si>
  <si>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</si>
  <si>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</si>
  <si>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</si>
  <si>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</si>
  <si>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</si>
  <si>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</si>
  <si>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</si>
  <si>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</si>
  <si>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</si>
  <si>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</si>
  <si>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</si>
  <si>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</si>
  <si>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</si>
  <si>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</si>
  <si>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</si>
  <si>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</si>
  <si>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</si>
  <si>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</si>
  <si>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</si>
  <si>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</si>
  <si>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</si>
  <si>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</si>
  <si>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</si>
  <si>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</si>
  <si>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</si>
  <si>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</si>
  <si>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</si>
  <si>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</si>
  <si>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</si>
  <si>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</si>
  <si>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</si>
  <si>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</si>
  <si>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</si>
  <si>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</si>
  <si>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</si>
  <si>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</si>
  <si>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</si>
  <si>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</si>
  <si>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</si>
  <si>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</si>
  <si>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</si>
  <si>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</si>
  <si>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</si>
  <si>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</si>
  <si>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</si>
  <si>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</si>
  <si>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</si>
  <si>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</si>
  <si>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</si>
  <si>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</si>
  <si>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</si>
  <si>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</si>
  <si>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</si>
  <si>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</si>
  <si>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</si>
  <si>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</si>
  <si>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</si>
  <si>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</si>
  <si>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</si>
  <si>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</si>
  <si>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</si>
  <si>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</si>
  <si>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</si>
  <si>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</si>
  <si>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</si>
  <si>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</si>
  <si>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</si>
  <si>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</si>
  <si>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</si>
  <si>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</si>
  <si>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</si>
  <si>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</si>
  <si>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</si>
  <si>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</si>
  <si>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</si>
  <si>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</si>
  <si>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</si>
  <si>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</si>
  <si>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</si>
  <si>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</si>
  <si>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</si>
  <si>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</si>
  <si>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</si>
  <si>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</si>
  <si>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</si>
  <si>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</si>
  <si>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</si>
  <si>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</si>
  <si>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</si>
  <si>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</si>
  <si>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</si>
  <si>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</si>
  <si>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</si>
  <si>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</si>
  <si>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</si>
  <si>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</si>
  <si>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</si>
  <si>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</si>
  <si>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</si>
  <si>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</si>
  <si>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</si>
  <si>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</si>
  <si>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</si>
  <si>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</si>
  <si>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</si>
  <si>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</si>
  <si>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</si>
  <si>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</si>
  <si>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</si>
  <si>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</si>
  <si>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</si>
  <si>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</si>
  <si>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</si>
  <si>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</si>
  <si>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</si>
  <si>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</si>
  <si>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</si>
  <si>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</si>
  <si>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</si>
  <si>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</si>
  <si>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</si>
  <si>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</si>
  <si>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</si>
  <si>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</si>
  <si>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</si>
  <si>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</si>
  <si>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</si>
  <si>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</si>
  <si>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</si>
  <si>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</si>
  <si>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</si>
  <si>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</si>
  <si>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</si>
  <si>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</si>
  <si>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</si>
  <si>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</si>
  <si>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</si>
  <si>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</si>
  <si>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</si>
  <si>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</si>
  <si>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</si>
  <si>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</si>
  <si>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</si>
  <si>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</si>
  <si>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</si>
  <si>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</si>
  <si>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</si>
  <si>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</si>
  <si>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</si>
  <si>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</si>
  <si>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</si>
  <si>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</si>
  <si>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</si>
  <si>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</si>
  <si>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</si>
  <si>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</si>
  <si>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</si>
  <si>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</si>
  <si>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</si>
  <si>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</si>
  <si>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</si>
  <si>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</si>
  <si>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</si>
  <si>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</si>
  <si>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</si>
  <si>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</si>
  <si>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</si>
  <si>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</si>
  <si>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</si>
  <si>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</si>
  <si>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</si>
  <si>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</si>
  <si>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</si>
  <si>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</si>
  <si>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</si>
  <si>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</si>
  <si>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</si>
  <si>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</si>
  <si>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</si>
  <si>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</si>
  <si>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</si>
  <si>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</si>
  <si>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</si>
  <si>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</si>
  <si>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</si>
  <si>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</si>
  <si>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</si>
  <si>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</si>
  <si>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</si>
  <si>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</si>
  <si>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</si>
  <si>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</si>
  <si>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</si>
  <si>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</si>
  <si>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</si>
  <si>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</si>
  <si>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</si>
  <si>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</si>
  <si>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</si>
  <si>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</si>
  <si>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</si>
  <si>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</si>
  <si>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</si>
  <si>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</si>
  <si>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</si>
  <si>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</si>
  <si>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</si>
  <si>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</si>
  <si>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</si>
  <si>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</si>
  <si>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</si>
  <si>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</si>
  <si>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</si>
  <si>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</si>
  <si>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</si>
  <si>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</si>
  <si>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</si>
  <si>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</si>
  <si>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</si>
  <si>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</si>
  <si>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</si>
  <si>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</si>
  <si>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</si>
  <si>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</si>
  <si>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</si>
  <si>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</si>
  <si>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</si>
  <si>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</si>
  <si>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</si>
  <si>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</si>
  <si>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</si>
  <si>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</si>
  <si>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</si>
  <si>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</si>
  <si>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</si>
  <si>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</si>
  <si>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</si>
  <si>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</si>
  <si>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</si>
  <si>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</si>
  <si>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</si>
  <si>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</si>
  <si>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</si>
  <si>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</si>
  <si>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</si>
  <si>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</si>
  <si>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</si>
  <si>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</si>
  <si>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</si>
  <si>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</si>
  <si>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</si>
  <si>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</si>
  <si>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</si>
  <si>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</si>
  <si>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</si>
  <si>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</si>
  <si>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</si>
  <si>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</si>
  <si>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</si>
  <si>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</si>
  <si>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</si>
  <si>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</si>
  <si>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</si>
  <si>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</si>
  <si>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</si>
  <si>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</si>
  <si>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</si>
  <si>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</si>
  <si>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</si>
  <si>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</si>
  <si>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</si>
  <si>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</si>
  <si>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</si>
  <si>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</si>
  <si>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</si>
  <si>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</si>
  <si>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</si>
  <si>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</si>
  <si>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</si>
  <si>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</si>
  <si>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</si>
  <si>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</si>
  <si>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</si>
  <si>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</si>
  <si>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</si>
  <si>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</si>
  <si>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</si>
  <si>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</si>
  <si>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</si>
  <si>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</si>
  <si>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</si>
  <si>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</si>
  <si>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</si>
  <si>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</si>
  <si>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</si>
  <si>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</si>
  <si>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</si>
  <si>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</si>
  <si>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</si>
  <si>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</si>
  <si>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</si>
  <si>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</si>
  <si>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</si>
  <si>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</si>
  <si>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</si>
  <si>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</si>
  <si>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</si>
  <si>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</si>
  <si>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</si>
  <si>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</si>
  <si>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</si>
  <si>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</si>
  <si>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</si>
  <si>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</si>
  <si>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</si>
  <si>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</si>
  <si>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</si>
  <si>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</si>
  <si>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</si>
  <si>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</si>
  <si>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</si>
  <si>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</si>
  <si>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</si>
  <si>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</si>
  <si>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</si>
  <si>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</si>
  <si>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</si>
  <si>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</si>
  <si>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</si>
  <si>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</si>
  <si>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</si>
  <si>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</si>
  <si>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</si>
  <si>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</si>
  <si>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</si>
  <si>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</si>
  <si>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</si>
  <si>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</si>
  <si>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</si>
  <si>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</si>
  <si>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</si>
  <si>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</si>
  <si>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</si>
  <si>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</si>
  <si>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</si>
  <si>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</si>
  <si>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</si>
  <si>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</si>
  <si>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</si>
  <si>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</si>
  <si>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</si>
  <si>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</si>
  <si>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</si>
  <si>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</si>
  <si>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</si>
  <si>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</si>
  <si>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</si>
  <si>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</si>
  <si>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</si>
  <si>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</si>
  <si>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</si>
  <si>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</si>
  <si>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</si>
  <si>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</si>
  <si>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</si>
  <si>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</si>
  <si>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</si>
  <si>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</si>
  <si>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</si>
  <si>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</si>
  <si>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</si>
  <si>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</si>
  <si>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</si>
  <si>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</si>
  <si>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</si>
  <si>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</si>
  <si>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</si>
  <si>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</si>
  <si>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</si>
  <si>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</si>
  <si>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</si>
  <si>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</si>
  <si>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</si>
  <si>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</si>
  <si>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</si>
  <si>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</si>
  <si>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</si>
  <si>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</si>
  <si>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</si>
  <si>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</si>
  <si>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</si>
  <si>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</si>
  <si>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</si>
  <si>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</si>
  <si>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</si>
  <si>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</si>
  <si>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</si>
  <si>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</si>
  <si>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</si>
  <si>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</si>
  <si>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</si>
  <si>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</si>
  <si>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</si>
  <si>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</si>
  <si>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</si>
  <si>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</si>
  <si>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</si>
  <si>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</si>
  <si>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</si>
  <si>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</si>
  <si>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</si>
  <si>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</si>
  <si>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</si>
  <si>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</si>
  <si>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</si>
  <si>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</si>
  <si>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</si>
  <si>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</si>
  <si>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</si>
  <si>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</si>
  <si>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</si>
  <si>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</si>
  <si>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</si>
  <si>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</si>
  <si>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</si>
  <si>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</si>
  <si>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</si>
  <si>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</si>
  <si>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</si>
  <si>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</si>
  <si>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</si>
  <si>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</si>
  <si>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</si>
  <si>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</si>
  <si>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</si>
  <si>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</si>
  <si>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</si>
  <si>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</si>
  <si>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</si>
  <si>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</si>
  <si>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</si>
  <si>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</si>
  <si>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</si>
  <si>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</si>
  <si>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</si>
  <si>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</si>
  <si>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</si>
  <si>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</si>
  <si>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</si>
  <si>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</si>
  <si>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</si>
  <si>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</si>
  <si>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</si>
  <si>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</si>
  <si>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</si>
  <si>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</si>
  <si>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</si>
  <si>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</si>
  <si>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</si>
  <si>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</si>
  <si>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</si>
  <si>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</si>
  <si>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</si>
  <si>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</si>
  <si>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</si>
  <si>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</si>
  <si>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</si>
  <si>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</si>
  <si>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</si>
  <si>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</si>
  <si>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</si>
  <si>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</si>
  <si>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</si>
  <si>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</si>
  <si>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</si>
  <si>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</si>
  <si>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</si>
  <si>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</si>
  <si>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</si>
  <si>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</si>
  <si>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</si>
  <si>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</si>
  <si>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</si>
  <si>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</si>
  <si>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</si>
  <si>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</si>
  <si>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</si>
  <si>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</si>
  <si>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</si>
  <si>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</si>
  <si>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</si>
  <si>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</si>
  <si>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</si>
  <si>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</si>
  <si>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</si>
  <si>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</si>
  <si>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</si>
  <si>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</si>
  <si>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</si>
  <si>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</si>
  <si>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</si>
  <si>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</si>
  <si>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</si>
  <si>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</si>
  <si>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</si>
  <si>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</si>
  <si>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</si>
  <si>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</si>
  <si>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</si>
  <si>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</si>
  <si>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</si>
  <si>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</si>
  <si>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</si>
  <si>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</si>
  <si>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</si>
  <si>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</si>
  <si>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</si>
  <si>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</si>
  <si>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</si>
  <si>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</si>
  <si>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</si>
  <si>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</si>
  <si>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</si>
  <si>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</si>
  <si>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</si>
  <si>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</si>
  <si>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</si>
  <si>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</si>
  <si>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</si>
  <si>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</si>
  <si>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</si>
  <si>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</si>
  <si>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</si>
  <si>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</si>
  <si>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</si>
  <si>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</si>
  <si>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</si>
  <si>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</si>
  <si>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</si>
  <si>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</si>
  <si>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</si>
  <si>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</si>
  <si>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</si>
  <si>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</si>
  <si>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</si>
  <si>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</si>
  <si>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</si>
  <si>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</si>
  <si>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</si>
  <si>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</si>
  <si>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</si>
  <si>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</si>
  <si>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</si>
  <si>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</si>
  <si>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</si>
  <si>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</si>
  <si>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</si>
  <si>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</si>
  <si>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</si>
  <si>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</si>
  <si>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</si>
  <si>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</si>
  <si>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</si>
  <si>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</si>
  <si>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</si>
  <si>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</si>
  <si>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</si>
  <si>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</si>
  <si>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</si>
  <si>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</si>
  <si>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</si>
  <si>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</si>
  <si>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</si>
  <si>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</si>
  <si>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</si>
  <si>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</si>
  <si>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</si>
  <si>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</si>
  <si>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</si>
  <si>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</si>
  <si>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</si>
  <si>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</si>
  <si>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</si>
  <si>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</si>
  <si>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</si>
  <si>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</si>
  <si>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</si>
  <si>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</si>
  <si>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</si>
  <si>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</si>
  <si>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</si>
  <si>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</si>
  <si>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</si>
  <si>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</si>
  <si>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</si>
  <si>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</si>
  <si>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</si>
  <si>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</si>
  <si>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</si>
  <si>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</si>
  <si>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</si>
  <si>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</si>
  <si>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</si>
  <si>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</si>
  <si>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</si>
  <si>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</si>
  <si>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</si>
  <si>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</si>
  <si>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</si>
  <si>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</si>
  <si>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</si>
  <si>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</si>
  <si>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</si>
  <si>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</si>
  <si>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</si>
  <si>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</si>
  <si>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</si>
  <si>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</si>
  <si>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</si>
  <si>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</si>
  <si>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</si>
  <si>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</si>
  <si>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</si>
  <si>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</si>
  <si>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</si>
  <si>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</si>
  <si>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</si>
  <si>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</si>
  <si>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</si>
  <si>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</si>
  <si>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</si>
  <si>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</si>
  <si>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</si>
  <si>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</si>
  <si>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</si>
  <si>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</si>
  <si>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</si>
  <si>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</si>
  <si>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</si>
  <si>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</si>
  <si>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</si>
  <si>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</si>
  <si>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</si>
  <si>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</si>
  <si>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</si>
  <si>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</si>
  <si>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</si>
  <si>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</si>
  <si>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</si>
  <si>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</si>
  <si>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</si>
  <si>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</si>
  <si>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</si>
  <si>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</si>
  <si>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</si>
  <si>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</si>
  <si>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</si>
  <si>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</si>
  <si>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</si>
  <si>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</si>
  <si>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</si>
  <si>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</si>
  <si>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</si>
  <si>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</si>
  <si>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</si>
  <si>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</si>
  <si>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</si>
  <si>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</si>
  <si>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</si>
  <si>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</si>
  <si>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</si>
  <si>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</si>
  <si>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</si>
  <si>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</si>
  <si>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</si>
  <si>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</si>
  <si>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</si>
  <si>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</si>
  <si>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</si>
  <si>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</si>
  <si>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</si>
  <si>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</si>
  <si>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</si>
  <si>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</si>
  <si>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</si>
  <si>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</si>
  <si>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</si>
  <si>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</si>
  <si>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</si>
  <si>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</si>
  <si>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</si>
  <si>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</si>
  <si>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</si>
  <si>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</si>
  <si>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</si>
  <si>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</si>
  <si>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</si>
  <si>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</si>
  <si>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</si>
  <si>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</si>
  <si>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</si>
  <si>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</si>
  <si>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</si>
  <si>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</si>
  <si>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</si>
  <si>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</si>
  <si>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</si>
  <si>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</si>
  <si>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</si>
  <si>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</si>
  <si>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</si>
  <si>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</si>
  <si>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</si>
  <si>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</si>
  <si>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</si>
  <si>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</si>
  <si>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</si>
  <si>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</si>
  <si>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</si>
  <si>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</si>
  <si>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</si>
  <si>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</si>
  <si>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</si>
  <si>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</si>
  <si>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</si>
  <si>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</si>
  <si>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</si>
  <si>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</si>
  <si>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</si>
  <si>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</si>
  <si>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</si>
  <si>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</si>
  <si>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</si>
  <si>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</si>
  <si>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</si>
  <si>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</si>
  <si>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</si>
  <si>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</si>
  <si>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</si>
  <si>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</si>
  <si>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</si>
  <si>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</si>
  <si>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</si>
  <si>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</si>
  <si>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</si>
  <si>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</si>
  <si>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</si>
  <si>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</si>
  <si>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</si>
  <si>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</si>
  <si>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</si>
  <si>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</si>
  <si>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</si>
  <si>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</si>
  <si>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</si>
  <si>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</si>
  <si>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</si>
  <si>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</si>
  <si>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</si>
  <si>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</si>
  <si>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</si>
  <si>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</si>
  <si>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</si>
  <si>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</si>
  <si>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</si>
  <si>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</si>
  <si>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</si>
  <si>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</si>
  <si>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</si>
  <si>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</si>
  <si>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</si>
  <si>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</si>
  <si>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</si>
  <si>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</si>
  <si>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</si>
  <si>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</si>
  <si>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</si>
  <si>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</si>
  <si>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</si>
  <si>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</si>
  <si>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</si>
  <si>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</si>
  <si>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</si>
  <si>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</si>
  <si>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</si>
  <si>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</si>
  <si>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</si>
  <si>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</si>
  <si>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</si>
  <si>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</si>
  <si>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</si>
  <si>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</si>
  <si>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</si>
  <si>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</si>
  <si>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</si>
  <si>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</si>
  <si>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</si>
  <si>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</si>
  <si>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</si>
  <si>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</si>
  <si>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</si>
  <si>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</si>
  <si>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</si>
  <si>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</si>
  <si>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</si>
  <si>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</si>
  <si>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</si>
  <si>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</si>
  <si>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</si>
  <si>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</si>
  <si>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</si>
  <si>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</si>
  <si>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</si>
  <si>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</si>
  <si>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</si>
  <si>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</si>
  <si>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</si>
  <si>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</si>
  <si>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</si>
  <si>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</si>
  <si>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</si>
  <si>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</si>
  <si>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</si>
  <si>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</si>
  <si>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</si>
  <si>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</si>
  <si>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</si>
  <si>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</si>
  <si>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</si>
  <si>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</si>
  <si>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</si>
  <si>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</si>
  <si>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</si>
  <si>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</si>
  <si>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</si>
  <si>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</si>
  <si>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</si>
  <si>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</si>
  <si>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</si>
  <si>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</si>
  <si>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</si>
  <si>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</si>
  <si>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</si>
  <si>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</si>
  <si>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</si>
  <si>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</si>
  <si>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</si>
  <si>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</si>
  <si>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</si>
  <si>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</si>
  <si>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</si>
  <si>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</si>
  <si>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</si>
  <si>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</si>
  <si>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</si>
  <si>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</si>
  <si>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</si>
  <si>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</si>
  <si>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</si>
  <si>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</si>
  <si>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</si>
  <si>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</si>
  <si>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</si>
  <si>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</si>
  <si>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</si>
  <si>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</si>
  <si>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</si>
  <si>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</si>
  <si>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</si>
  <si>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</si>
  <si>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</si>
  <si>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</si>
  <si>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</si>
  <si>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</si>
  <si>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</si>
  <si>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</si>
  <si>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</si>
  <si>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</si>
  <si>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</si>
  <si>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</si>
  <si>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</si>
  <si>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</si>
  <si>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</si>
  <si>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</si>
  <si>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</si>
  <si>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</si>
  <si>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</si>
  <si>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</si>
  <si>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</si>
  <si>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</si>
  <si>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</si>
  <si>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</si>
  <si>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</si>
  <si>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</si>
  <si>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</si>
  <si>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</si>
  <si>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</si>
  <si>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</si>
  <si>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</si>
  <si>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</si>
  <si>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</si>
  <si>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</si>
  <si>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</si>
  <si>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</si>
  <si>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</si>
  <si>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</si>
  <si>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</si>
  <si>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</si>
  <si>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</si>
  <si>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</si>
  <si>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</si>
  <si>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</si>
  <si>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</si>
  <si>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</si>
  <si>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</si>
  <si>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</si>
  <si>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</si>
  <si>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</si>
  <si>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</si>
  <si>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</si>
  <si>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</si>
  <si>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</si>
  <si>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</si>
  <si>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</si>
  <si>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</si>
  <si>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</si>
  <si>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</si>
  <si>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</si>
  <si>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</si>
  <si>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</si>
  <si>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</si>
  <si>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</si>
  <si>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</si>
  <si>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</si>
  <si>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</si>
  <si>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</si>
  <si>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</si>
  <si>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</si>
  <si>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</si>
  <si>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</si>
  <si>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</si>
  <si>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</si>
  <si>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</si>
  <si>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</si>
  <si>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</si>
  <si>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</si>
  <si>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</si>
  <si>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</si>
  <si>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</si>
  <si>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</si>
  <si>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</si>
  <si>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</si>
  <si>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</si>
  <si>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</si>
  <si>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</si>
  <si>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</si>
  <si>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</si>
  <si>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</si>
  <si>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</si>
  <si>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</si>
  <si>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</si>
  <si>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</si>
  <si>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</si>
  <si>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</si>
  <si>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</si>
  <si>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</si>
  <si>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</si>
  <si>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</si>
  <si>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</si>
  <si>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</si>
  <si>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</si>
  <si>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</si>
  <si>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</si>
  <si>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</si>
  <si>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</si>
  <si>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</si>
  <si>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</si>
  <si>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</si>
  <si>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</si>
  <si>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</si>
  <si>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</si>
  <si>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</si>
  <si>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</si>
  <si>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</si>
  <si>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</si>
  <si>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</si>
  <si>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</si>
  <si>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</si>
  <si>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</si>
  <si>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</si>
  <si>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</si>
  <si>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</si>
  <si>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</si>
  <si>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</si>
  <si>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</si>
  <si>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</si>
  <si>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</si>
  <si>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</si>
  <si>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</si>
  <si>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</si>
  <si>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</si>
  <si>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</si>
  <si>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</si>
  <si>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</si>
  <si>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</si>
  <si>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</si>
  <si>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</si>
  <si>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</si>
  <si>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</si>
  <si>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</si>
  <si>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</si>
  <si>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</si>
  <si>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</si>
  <si>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</si>
  <si>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</si>
  <si>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</si>
  <si>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</si>
  <si>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</si>
  <si>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</si>
  <si>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</si>
  <si>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</si>
  <si>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</si>
  <si>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</si>
  <si>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</si>
  <si>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</si>
  <si>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</si>
  <si>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</si>
  <si>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</si>
  <si>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</si>
  <si>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</si>
  <si>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</si>
  <si>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</si>
  <si>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</si>
  <si>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</si>
  <si>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</si>
  <si>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</si>
  <si>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</si>
  <si>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</si>
  <si>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</si>
  <si>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</si>
  <si>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</si>
  <si>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ago-24</t>
  </si>
  <si>
    <t>sep-24</t>
  </si>
  <si>
    <t>oct-24</t>
  </si>
  <si>
    <t>nov-24</t>
  </si>
  <si>
    <t>dic-24</t>
  </si>
  <si>
    <t>ene-25</t>
  </si>
  <si>
    <t>feb-25</t>
  </si>
  <si>
    <t>mar-25</t>
  </si>
  <si>
    <t>abr-25</t>
  </si>
  <si>
    <t>may-25</t>
  </si>
  <si>
    <t>MAY</t>
  </si>
  <si>
    <t>jun-25</t>
  </si>
  <si>
    <t>JUN</t>
  </si>
  <si>
    <t>Desconocido</t>
  </si>
  <si>
    <t>jul-25</t>
  </si>
  <si>
    <t>JUL</t>
  </si>
  <si>
    <t>ago-25</t>
  </si>
  <si>
    <t>Fecha de corte: 10 de octubre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</si>
</sst>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1">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0" fillId="0" borderId="0" xfId="0" applyAlignment="1">
      <alignment horizontal="left"/>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4" fillId="0" borderId="15"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6" fillId="2" borderId="0" xfId="0" applyFont="1" applyFill="1" applyAlignment="1">
      <alignment horizontal="center"/>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5274929</c:v>
                </c:pt>
                <c:pt idx="1">
                  <c:v>3974215</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5290000</c:v>
                </c:pt>
                <c:pt idx="1">
                  <c:v>4052556</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1194238</c:v>
                </c:pt>
                <c:pt idx="1">
                  <c:v>1231002</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1193465</c:v>
                </c:pt>
                <c:pt idx="1">
                  <c:v>1252001</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79AfGxev5u6HFwm0Pfnpf0j7ri25cSzbX+lV7+yhN7Om54EuXEaaSKOUXrgyUynQW9B+/d0IdZci
ELzBUs28zKpWlU6AAA6O2Wdv/bBc7VpYJ4/llWvSipDrQuWl+RqKX+vsfsh+v0qK4wmkEeoNGgZI
uWeINlCUphLWqJefAsSu0PldeF7nHP+pBS62g1IZyEeaBHmGEX20ECrN1Hxz/TzMvuCaiUstMUAB
rJ0/LpC5BKyoRLzFiMbSzqFPJsQkPeja7xLIlIAHEHJnzSrylyKhucWdGOZDsGkMVDNlvWkRUm6V
BbUj4/v1tbH7wz/PaAeYIP9l9Dwq+wUnYWsJlRsTMmfwWYPiWubBTN5phQ7IsDdHdSminFkORmpQ
cmBIBrA8c3sFUfC6prGO7/iAcq6PU+8O6wkK0Sg9OtY23RJ/PFxf35xTPrPJvTEVhja1CNpIXrjR
t9ouftTvMcHAmh6MuXFc6+DLhrbPwqm8/KwI+YDqRklXxHwbj+s2aFAkJSN6bYcclB0TQJSqft+a
jYuy3NdWs1bXl3l5lc/tcdsI2XmzzCrQl+VK6Jjxj1aWnKpd8IvsmJ+flXMj7EecnBVlApm6ykiO
zKoxIRAyHYoOUjg6/aQQ7LaDKnA6aq3DqVjaRPY6X1gGEhVcXBJoXHhSEL2GNHjcgUaKopJBNzJ4
uqcdXWsr9u7o74soiTl7KF7q0EoQ9cvRE00fq0IuwaKmlrjxMlRNISqI1vu0at2BcUNChWJxwHhu
D0+NcnuIBpcW5kB/utTHiBboJyagcIqV6kKNHGNSoUdvZTu7W3rQl8xyuwqp5twSR8a23ASKk7ZI
DLRxsCczW5g0nsHXwoGefFUucigSTWuGzgKwbEvWdQhiBlp6YmsbGDtL7jTwO6XrcW06UNR6v349
/j+mgQ9HRgnNBoPd15OjCwGkvjBzcJ01HqTcJre+10cwcDLVT7twzHu6bSHe6ZadGz4sxmjzX/iX
cS6eyAFq7jPGyUcqB0IYPYvR8vfqI34R/WGV3DAoPgltc3QXVs18G39tNFRt/rNq7t2S6BjmJsMX
Bd8gvHU/rdUnRoPRb2S73C+x2186d7a7fxrjyY0rC4PekEXH8SXUr3vIoCrN0gPCHogrC+LpLtq+
0/XexFmN6gqSQ2l1Q5vaV4PorlSgElkrIB+AOGqk919qOjmaLix90tm9RO8EdSQRVMHHg3ZykLrS
YNB79OjTTXXbf9Pe4yNAbYBETNChS1U6we1SD3bWJkpXoAZkCi48Qq2WtAqqnDi8kbjpxMbOs0cp
WSRxmHuytBMr3O2UptjUhJBxj2VQT0S22aysg7JPRfsnFUe8q0FWjkwGI/CLxmdP6olx7n7qpCaj
OoIDsXvtXMYgAQSinb6xxOkvMEjMHFUM40A4DIPnoDbhAc+kUOqgZ55WgNyyI/7QncbJVmAPKz3p
h+I0IB1ZiuRm0iY0WSWMlwHkD7IWfthdDkexHin4PxuvelOBuwC80Jd+UCf0Aqf2F27+zApPrfH9
Bsw4QczlpzXJh3jsatoFLgF6B7NGENwh7tL03KVBkxGbolSM4TlJE9kGn9yLhAatFahD4pXt8EoC
cQuwh3d9UZfhh4lcQoNUhQwvI/NNxShGoBWMRYxqgXkcB239/maZpnlmp87tcBchTAnorxUAVgyl
hZah7kYFdMG6yC0icFvpza3ZNZvBop4qDK+61eQgi42WHM3MYtnwucKE/jDrc/yRJ98T0nMKJGaP
i+3+XTZT/0LVZ6a+dBxy/9MOi4RO7IhtbwqJJkX4qHRz5Apb/eQKWwozZg4IFmSaQJ4qYFczuLco
awLIZNb4qhDDy2ooUWb6+vr5YPty/jiwpfxpgX+AOhWS7cOQAWiE222PevPSyc0mCw1fMc1u4Sma
2x+8ADiFMoSZgOA4/25BLXXDUGixJ7UhdN4VdaXnJLclK3se6tQH/OqmZjzMpBB+/25jjSemuXCi
xQBaPBAVwnUgwfHzIpZXiQQS1T6CTGQNrXDMvpiTjULoy5gTCPBCdAIljBwAIjNk+q9DtmqNRY7o
uc/PJGRQtAf398VkUT7WsRrlOlOk7Ea7CYO1TOLcCY3Rp6awJEl0+Vqxj/DLGndJ03JC3C6Cl4qM
hlNot2F+G6bfJ33XdQvHataSBJCMBp8JUmWuhAEl+3QULCP2dPMW+oguSHk2eviUhDeBukR+yLaO
O8IoLYMRBeIdMuxxtvIkQNEafIvemIfKC5QcAcFvM5yiUkgcbdLoPiEkvk8DS15dvzyXMQajcP5l
mUvNDaHU877CIGMwloCyGbYS7ofh/2iEeyQkTbA6uTVjL9BLJ7Gg4inW3pAVm+trmbmbYLkwgORl
rwSKG+d3U6VGXHVQYIVPG26alblhFXO6SBow98nAea1IsoKHDwDEczPQb9GhFANd8EKDDHiduYl6
QwJjKWtaMsPO54mHTuSskNQWslgx0ArBj9ylggOBYwOUetnX8tsPyJ0v+eolk9wHnKICSgFAHrkR
PaTZQ6B8z5Kn63s0U9g1Md6vImgAWx7YPrmjHqWNrk26hMnZ1rZeu/v8LsSMcOdB1sJy2Ojscgw2
tyxocCI8UQz0gnkS1biKQ9IFMNl0z1K4KwwIxY4vf2ddqNmhnKbJ6F5ypyJAEVGXAJz2xG20zt3m
OXsme2prqxKRVwMeL1tb+JTsb+SdBmoDIMmQZYAIDW63wiKkfVQyhTsxccp2rZGvGkFHM15Y2swL
DpVRTBth5Alr41/wpoWqszRCeS6kMZurh1bSAl/l5UqQxoCYGDy3AL1iFPH8qJdyP02Y3URx36K+
RWSM/qbbDgRGdUsO1/fp8iwAmCazkwCeH4SsnKlJjFSN9ARIw3hbW+ssAtbz91eDeV4LQGs4crBj
cxFPW0K5BLyQgWuW8q42INculYf8kI31gqGZtZwa4oP9lEwF1IixFmXwuxoDNvswvb/+uWYm7JHw
/loMDywSAItFQReL0cN9THXJTpPObdNpg1HRhDwUQeblEagzhGFXjO/XjS+tj3s2SgvT4FqIrL/J
f2jidz3YDsi1r9uYifqxQKbcCI+Ea8SXFsyAprkEpWY06TpXgfZr6DYCWOrDNYYrvi4FcbNLOrHG
LUknVUqJATYkAulsBQpgsj7YWfZ6fVGXN5ZVKVA0BdYfgTHfe4/lHpS5LfTbja63W/NZNpba03Pr
wGdDvIcHUL7o7pu1oMXg/RfcZtt6CmqxTo7K6EZ6YGzY7ZNsV6G9nMDPrQtkAWBaBWaZtWTO/QSK
wWi/CmBNyRpqC5Niy92P619uBpV8nIZmIhMIxEAHc25ClYuxVTJw0wX7YAVeAgkkY44moUwAimiU
Y60JpYluH7lTjEoweY0WxTVmPi3WqKPKBCQtQk/u3e/iMRbyrDRdrYbWu/aoq5/R9NsuHZPrTAGT
0R6B1JKzIfVSribs0IM4Vl9ngp64SdFm6+sfcwYLeG6Ge6GMKhDV3IQZBmIoJRuVpdt6l6/1O9Tv
dwZZhALOdH2YRYQV6MHgYPK+V8xkOZMZVVXtDq74VmFooltX7pGr00GpdbcMP5y3yWBLMqo8FjgW
zo9MoPWFITWYAO4d6RWqntOTgIENwdHRqz4CnwPTjnxlwTPP3AXAXv60ynNIt8rYCaJVQYtHhfZ7
sYurpaSEHYLz+ALfEnAXVkYGIxdfO5czQLCowhhCCz20i7j7zNpMRBjavYa1+FARujTJOffanJnk
Dgw00ydzBB0xDoz1Cpq2FUZi2Qgwk1pryILrn7top+vj9k3MJBmpK7wJ8EMeNWqXBEC6kd9Pfs4+
I1+eMKSwMzIDn3GSbgionYIP8fdVDJmjB1JPBoeJiPEuzmvRujEy2UIAJZLeKWvdDkMwUoDF8/cv
tIqQRkMNFSVj4DbPjzpyK5JHScbaKZIvN7ZE7Q5oYjaRWpYYRyIgpbtucmaTziyya3CSBYmlIbaD
PoArUehtPY0x2/UtXY4ClsywPz8x0+RxrgZdxYixplfJH76nTII49KUDGzrCzG3lpathiUlgJhmy
zlbHAuMTs6h5jooxpJarf4PwHdDLECIFBSocpq1+TJPXPkLnFc+4e/2jLtrl/H+L2RcxSibLBXoU
FPGNgeGb0JUOut27kHnoIzDGQzfg9/NLLBdgYqDowJ5ykYhVUYGhe9QjsJmWJ8WCK1TqbVzkX68v
b3Yzf5nhqylhWFVEasCvSaa7kD5q3ZvQP1w3MfsF4aoU8Pqx2jePCNRUilaMMLKbEE3OFLnhdBO4
8mZwJo9OthraVr/5O3A2NrX1p1keFthPaVNi7IZ4eYf5KGraEmBKSiisri9vLgw6s8M5FKuv0kkp
wR6WRxC3Ux1tXfSecStuhl30bDxrK9HFgBJ9btYJjs9OfI++XP8Fc3t4ulAuUFYB6mwhY0A8Abiv
LPou5ACaac3SRWDr4N44BnGHvDJj87hgJ1V70le6gXV2uPX9gWwNJ7sZvO4QAUR3fUUzQyhs737Z
4i67XKqSVsuwxTj/REdy6zuybQCAOQBIOj0UNwaQMFLsUtkPnKVR2bk8B7AUxooCLT8N7FrnrsZq
h2SEzAwBHqZzNYCRzY2OrvCxB+1bTwtrnYkdGLUho8AD7AdR0bm1iWAQbaINA27g3Ggeht0QQOc9
IjGoV9vwavf1NnEDr1iKOWd29Myyem550AwBAlUBdtTPbuv74sHcgPLP1Tv4syXs7MwhPbPFvRpD
M+lFZlgYI+qIT3KIXaKhYhrtwrPLDgZ3SM/McAcnzXMAIUUDWTYVPDH+FlHiGONTVS7cuTmndmaI
7erJc0RIMyQCOgSetc43U+arnww3HvithRgMBNmhrU/uIuiGXeWL5SEPYSeFNUg5q5ImV43Q4qwA
G9aBDjy4V5Fq6cWRDhysCgtfc36VBqLaI1MkypDnq0SCNUmDAGnkdksLu2bJK0joYgdMo6NDAjtd
VzmQ8cHbwp2Y3cYTu9zJBA2yEpIJ66xdDYAbiEd91V4Z+4vgaY2tjZ4ou4oj2snj0rs7u2RgGNGA
A34BYC4urpbKyeo7rYFUZ+iIW9UZInAlAv8C2nX8j4rTPSz7OxY+89uKhrcuofPNNpe7HICVj2XX
WeGxbcsIK5RVs1mOKeaSTCBMf9nhbgeLRzPMywMm5Rr2dNOZNthS9BuGzNAcCfCe1VLhdS7jOzPJ
ndgeRakoymASOIL8hr2P5aMe2xbTfHmabjGh5ZerxZmsxZVyu9j1Q4grZIaAo7KJ6QZ3hXgZOgJs
2ujvnpqTL8slSEJEox6AGHAE+TT01NRGPcTFW1Vmtv4BelUbLHj5aqlENn9YUTfVMD2CIgWfwyeB
ldMS02Zevz3OMXoVxh/Cd2A0AEPJHjHutgTSYDfv4qhCZhZUogpAhjwupA/NfhxC6NVFNRit69iu
hIXJ6Eu5JBOtKRPVMuTTGKjjKy5dSIuAykZ4hKOGjrQLX6vb3A9RJLa7HeD7xV7NHcDifNmWBUyj
1j44cbrnpkMw8Dcc0elv4c4RaWWlkq08wmzJcDN9xPfaTXpXODKm/oPHamO8mLtxVy08zOxOXHzj
kw/AHSarL+Q87WrZbZvIbygGGK3vdYu6sngrmkvhx5yrPVkh32SCqLsm9UHPbkrvhd8hUAtC2h21
wWLzmr3qdmBL+8Qnk3v9yy6Z5WIsEte1YpUg1cqkdd4+jINo11phq0tKPzPA9LPTxAvV9oGog9Dl
6AmiEWO2AMbe1WtcTaZ/nb+wu6ljpuDvMJedG+bezgIzbWQKmbN9Zcz6OuP5Nd1p1XnZPeagMEZW
Lc60zfu9X0eHn6+x9LicIF4BP0TAI61BiB7cu0ZmJ84A6mxHDJCILD2Zs6/XiU3u9ZLkWAeDMxaa
GoJThI2txE9NdWu2mzAcbEqeaJ8s3JD5Z+XEJveSZeC1zkNQmoI9AXwgqCQ2BwXJD5Qa7jAF4AJL
3ttZBajsEsJq9gsDmg8qHZRM0ajkLqeQhLQx0LSCd4qfhk20rdcf7AEF574DEowFBzSXXaIBh4IV
MgPUuHlniM59XVbMHBuYMlU72okv8puibapPshrA3VBv8wZpAk1WQ2OzyeD3cKGuNOPykUWDVBGJ
CFh3+aCz66uhTVvcICM13ML4HgA+c90ZzG0nuCiBe8awj8iEbs7jzFETBE2qNLycqH4T3QWNG95q
7RsjW5+exy/ql9SxllAD7AJybvbMKBeaiHmbTVIaMM9XvcRfG7w0yT5+qW6qJ+qUe3GpiDqXV8Ig
ep3opSKDvjg6ZmmRUIXBENKJ2M52NeBiKqUzeCw6KLyFr8oep8sF/mmPL+5owOFCwBtfVQPR+OhF
u+Gx3Stf+hUruScbKbWDjw7a3U65GhZZlJeMcw5+akxwOFgwTjEa3b4xxpgngpTMzp6nVbSxUBYp
QnsEe9nz0qWZPU5oauDS4I6CTp8DTjSkrWpVLiMveA7vJzeB+mxnl+hpoObUu+rN8C3yl3KlmVk1
Sz81yi24oHo3pQaMig+dK6Akb7wnn+0h9Ulik33pdV4DiXnIrsnEDj9bAMyTx8XCydyZPv0RXC1I
nBKMNZMiQpFG3zKeoAhNHfUuv8292lmWvp0r1Jwtmv2ekzQ4TBWxa+s6wgB8fWNuoW+5Js/GDqN6
FrjwdBfcErKv4NFjhZrFAsbsatFzN8H8BQ/FIwxLQW2bNiCRN3wkb4wINZUcYx++YWzJjh9Mshj9
znl/JqL8p0V26k/WK6kh6lYGLI6qHz6JnmQP6zp2oBkqaSwT9xNf+X1xXMCAgKEEqERCoUjmgRhB
kwGc2cMouma+jsQCgHMKbjM2ZVO9LyUVx74t7zY0EPdgBu0IEONeuEBqQAo94eYK6+aH5KuOlaDi
jaSt+cZ4/1I7vpUgT+SMG5Afr2ugs5eO8UxEgQX/+Qv40m2Z91E2iswzG1+gOWITupXvZfQVWmCz
hTuhfVjwlHNP3KlB7u72aP6KbYsldz6aC16O1a4Eh/UzMj95NDMbqfnq/2iTu6otlfoqCGBT3LYv
ktuu9PsIHVFW9HNA4rZfDiZYIHaxsUeNUgOKBdBgPT+8rRGCP1/AZ1XEj4nej/omM5cE7+fibXBK
MyHUn0a4p5xawPhC4T7ylBZkadMNqW3tvUMne9gyJp0IlI1AAuSLszWXTp/pryJjFAFOQU+b7/JO
RhMIOYQnWEjoBdsYue9HC51URoY3eBIGbpxxsU1zuVxmFUhU1KpRLdJ49hcTqJ667WN2N2uyUk1w
/IFZK/Y73NDWWKutEwGaYAcU+llLogGX3ogzzt3UXir6ktLjkgHHgWRMKXumy+SmNEdrXSQYSzfz
4gidW+RfVr1TM4gfwt9Dm8itujuCKmfdLYC1LssasIIDJKF5ipFojEydH9Qio71uGMi6qWW3L6o3
Fg5DPgIgqNs1JvxKTHv/dmHDkoHKxhwqxEuhWsCzgZQRhTaNgiHpNFTymyIYrfsxEo2FW3+R2gM4
ddRsAg8BoALHlZ+8H6Mp9FmCcNrrk+J73sWgiSz9tDCeMhpto6xYyLIvtwt1YoOJMKCMAuYd7kP2
badQ3EaMo2qvGn2IzMTu8wXneZHJY1Lh1AZ34etGK8IxB4IqUoND2luxTXXzi5YZIHyTH687zQs/
zdniQvYxoZiCiiFfbQRvavZugdzpuoGZK4XVgGJRMlBWY22Z86MXl10DkRMMIpr7yW9uWa8XCldb
84M4sYfms3fd3uwGnZjj4gmK8YQpTWFuqDpHiZ4qA58PPvK6lZlTd7Yozk/kajpAXhHDXBqV7MQs
bM0XjTeMsvbRtGDqMgzGFiE3BmoZdV8ASLmnNG3lciI5ZuRUyCeKt+RN/iZ9jHhSpy/1Lt3FL9Fe
WYGr60XbBnYJYdi/cZEBScNYMsjUFYZVPN9BQaysFmJakDjHGL0dKvENMYYFlrzLcwgyayiCYIAd
zw3odM5tVMJEE6vEOSxKtCOkp2iRKIUPbfH3AiENFwj2F2CWebLGoO1Mfcoxzq3ZvSe+FQOoFMgq
2agRMNKa5iIqWTiKF0cfJk0VUEF0PtDHxQw5tyhCoyI2zcCNEYYw0j+7ejY881Fymg1FbWPRIH/4
mZYPlFBVoJklJMU8IVHQS2GlxYbgTncK5BKtAhFm7Bu304r+SG+lF/Cz5ItkSxdzzsyqBYcFTB/Q
zRfnI6iVYWrqgYA1vnMtFOpjCkqRCA2J0q4P6uPoQjYY0g7y0tU4Po6n8Rdnmc/HU0Mk6WSNxOsp
8aSe2EGBmk7VOzGknKiSOTiou5AIh6xe8Ju8jz5aBvuNysQwUX3gEuJiolkRBLCcdarbIdlPmspu
+gGk3UsMFnObCiCtws4sRj94YZFaIJU4KSJS/eJHVimrYMAU1mT41z3a7IJ+WbG4BYEyS45SC1Zo
+owZwx3CCdsyb0izlGPOGoIrs1hnjgFdzy8FKoGjAfgb8ZpJdnqB2NaYuwJ9j7t0c31JvE857tGJ
JfZLTkKDtKzQbO1gSausbRkG3lDXC5W8i3Qd8EQL8h0Q/gP0zUAL59xGoWcTNXtARUoIpKR2fSM7
0k2wAhOfIxwSyGYLD32zJtCW/gsF8QuXBsI6fEaM5WHkSJN4+iwzjRGwTgOGeXVXTO3GTl3DACgO
uzh59QH8T6vsy/VvenEYwTUFgwhGLYyUAAh9vl6zrpqB9kXi6dVtF93V1S6NF9pVl24TNjAewYJV
7B6A0LyNtGvQQ0mQO4LIV3XEBAtjhT3tW4WqkwiSqUXPyXLDM0/CbKI/riNmRdeRh14XEwiziTb+
FPMj69CpwSy+oaCJCHcq/t/C0bz0mZw99ntOzuaUtmoSqhMGrAq7I27wIDvTU4PYSMBy0ZlLnNpw
QQ270lHbWl3fw4t+IFRRwBWGgAwvuo7ggrvr7VQGtM0FjEHFpUOrwi6UTS7XQJsLbj6pm0HTbaPc
6mCyp2H1jH6oP0klIupwh+jXUzrR7+J2o0eKY1i3ERRlx6m2oUEUyyKL9hdc08U9Zj8X5Rp0J8Ci
Ac6x828lqslohmmIii45DKS3jej++ge5MIA5OjbEhBFSdHwv0ngYLzHwOES+KG1l3XCR+DrXLVxc
GxNz/yYQ03AVCt5oLirNY60ry94QXcE4lN2PuqhdkyylQpcX52gFrGyqinwP3uj8Q4WBqhQ0sETg
AutN6zFe82KfflFxisdN+WwuUOldLgpwSYb4xWg8BlUtLrwRBS1K1SEDliwJ9HVtRsNdEcfENuNg
ia2Vj7chx4tPh5AGrgfr4+WomjwKMZcQysjAA9xMnTbSpjcU0HC0QmnHYZWsx2rhmlycCthkFJ0a
NF0lVM/4PWvEqJuaSnaLEe0oZOdjXy08H0smuMi6LRsjDEuYqJqpAk05/G7qNEu8UDL/TgBXBZEp
BPAIIZBZ8s0gQUkKUYE2IUjfrI/qBaLkD7Ebrerv2o4h49rXr6YNfdpDWqPMG/mCb7lLxbmLGij/
G9gOnzi8rBrNTggq9htam1GayU4IVfho3ewx35x5xDM8tQVL6KTbpHFBTrOYx1xkUsffoKPUDO5V
C5wA3OcG852ZAKALAvW7TrYppjSKA8agxG0GfwdVygSNzqZ2i9wBW7THmimgmlWhQbbg/Y8xzulr
w/0QPnpEyq3lTY4fIioob/frKExcIwocnfpaJNq6btqp8ELGb61oOF2f+lUfeeC3d81U9lSAiwcj
vO2U3B3Tw1TdKgJkGuh4kzWWb+mPfaQt5KAX9SP+B3MuOFTSoInV8vjlQC/mhg7gP9sIYmVRBzas
0hE2S4Wxi3kM3ib3RKZlEOc1+0jVyNwZoHmWUxqoPFZ+5C+9ifMrZHSWJlA/qFdw59Mi2YSxJNwR
5S58Mkeb3htfgONck5vWBQfN1IBq8nchnCAuQvbA5pBRIsPoF/dVNZpGSFpy4uv5Lgox2pUkTtEG
6+tvD+9kjlagLovEDK1m6Iae3zyoPhR1McFK32WO0Ci4Xp173cTl1wMpkQldBzatifoij/HL2qHP
ZDAh+ZpNbsN7w69WkO61jQfZZ3phjE7yukX+7UEP8swgtygR0zN9OWZgb60/+mGfCBDpKN+u27i8
piYbpsay4CpQudK5MxHkkRKN9Chc1HsW5gpvwcD+TbgrDtkL445F9rdXDh26zTghoJdXfQiWvJdg
TFwEcLP1nHmM85/CD/IUZUxDvSyI3/nmVlozzlrWGlty05dnBStGZIi3AsiBi0HyWgmiHDLTsa8K
Upe4E8gTUzscSqP3Fr7tgiWVi1Wg1QFsBnIXP76B1vwmWE0bBkbNts0nDW0MFwxr3e28kYmVxxAn
8fC/3Nb73AHJ1/WfcnmUFAx+I80AyxWyuGNUdfIyxchDs3DCUaLBXYZRr+qpGpeQEQs2ji/TiY1O
pVSCQiDxy/IhB5VgjAmf9iu4ANIfmmYzUMZf4py6ePjx1KFseMQVIvK8WFqnyFMU1LFP3mLISoPB
iGGczQ25Yczj4l84QBeJjcaZZPt+slLFFELMhTexLz6INSptqtOsiI48AioCrNmJ1lHKBnygZU7c
351L5I2zbTgxnndyWRZ9FftCrzZrWU9SV++r/Pe93dln5adkc4X0ylhUxFf3KU4u6KsxioYJgy+V
a0G1SPk0BFs9XD+lfNmEWxrvYeuul+OYlsQP+meVPAL5MBof8ZKq8Ow5/XVgeNJZRekqYypxKwf9
U+xEOwvvq2xRA4ZFzufOTENACslxlJORpvB5SlQiKw3CIvMHv6mclAmiTF5XoLuZrX9qbY3T7ZC5
khd8WXalF2kSELBn5rkj2ihdFg7MvPUYSfvxLWRaLC71qPIkun/lHl7uHZBYrPSMMrAF38q9I+AR
CEMD6uo+Xk9fGsKbLMi3mJXZUllbOCYX8DZAvTC3DYUl8JZClJxvSceKHhXg1hW86kcJR5N4GTq2
EipR9+z2pdC1kn7kB+mteQy/qQAcL+Tql0uF+SMIDPxWAG5wS21yrVD6ehQ8RDZe0lKfNFtZA/aM
DEs9TValOD9FCOWR52I3AeXAKOP5ZVcBDVJDK2WygiyPYLhBDY9i+Pvs4/imiGmgu4oZJTCt80Uv
adAzfZyCyJ8G6aOSC0+OHqpC26Mwi7EN3c1I6xJIcGva4xRMTjOOC08UW8r5Ui2UShnGzcDVgHbv
+VJ7QVNq/DGeD/JWAygidl+R6oH2ILFLuvBdL13AuS22wyc+NBz1MWsi2DIBnujjyVaqwxTQhfht
bkXgiUDpFH5ARXf43Eof5WVaDQbxafVAAwwwTZCcHUCpJb8KUbJwKGeWhKolGAcM1oqExXNjjdhb
XVO1mKgdRrnea0UXH1R9EDUHBB/a3wiGsRcgAkANE4Q/6IGfmzPDLJRCE06Upbl4/+we3XY3corN
eMPAPele+80CFiCQrKKHUBV3H0gNLpgK6sIwklAMfYzSrzPzPSDVQso6E+Gfm+CcplwGkSi3MME4
+5Jb1RvWKnymtLIgngBGtMW3fNEid+i1oBtDSmFRN5xyA70G1EanVe8ne7IRISESPyxFvzMvw/ki
ubMPJncxEjqYlB/MFXBhwO1HiFiyewIA0V8o4Ms4Cdy9xr6h6wluSYNBos5PypRq/RQnU+inGzZS
o72H0B0/spjcl6slRteZK4fuLcTxgHtGwdPk6lkdlRsC3E3oF0bsxNbWUCYwA4sY2f+eq1+uRysX
fRF2IlXoO+IFgNIhpOrPVwZoTyFmGjuRtv4gYkzXdMgaOfym3DWAD8mvZeUYW9EFceJ/6jz/9TH8
N/ks7n9+wOZ//wf//FGUYx0RIMTP//F/99FHXTTFD/o/7D/781/j/q278jN/pPXnJ92/lfy/efYf
4u//t333jb6d/YOX04iOD+1nPR4+mzalRyP4pezf/Kt/+I/P49/yNJaf//rj7XsW5SDvp3X0Qf/4
9x9tvv/rDwVgZ1y8/zq18O8/vn3L8F8+FWnE5BJ+/m0n/8nnW0P/9YdgqP9ElwrRD4u6IB3Farb9
588/0v8pgbYE1emff8IizLyoafivP7R/onoAfDVkrND0YW27P/7RFC37I/mfGJPCmcJY/fHfMf/4
z28726df+/YPgMDviyinDZbDqSMzJmcMKqGcDGyNqaMgwqX16diGmHyQQQQQWO2qhGzeTrHGdNWV
gPfYESnoJmxi4W7U8rTxmjFQXq1RbLy+MaW9WdfWrgPbtx9poE+og3acHNDKtW5Vh5BBCfN6LaWW
QJzUrMl937XNHhl+cDN2gPg6Y2cmL7STBm07VJW6A19SuOuyQV0XAo5vDVRJZVti3myBySk3A3Rq
/CkphE1XVubdqA5xbit5JNyrBuLyYBRAfh0aNgAAt0Y1DF+bUm6/6sRKRiduSbKqrSTMbKQn5SPo
1LK9MY3UqVqqO1kjxuuqatV7uSfFjUw1FUqsQeA2Up68pEMTJxujM+m9SfJqncTEclvaaaE9QCJl
dDTa6J44JmDhDBNIuULVqt6y5Pc1ryz9R6OWRLHLuCC5Y9EgjG0zqcHfKeRi74pBUdsEQxJQSkDy
6Om51CY22kj6Y1uK+lNOhvKG6BKw312nohSv9KJ8YwmFtiVjZGFSX4wOvVCDjTPOClVy8SIR4ubl
ADXrSsmixM6SxHyGOnP2rOapcR+UQtz62WBAi6cX+seIDMKhpO1WDGXzrgqaZh3Ja10FFa/TQvjg
k0pGt9fNLgpdK49baofo6G0NrbXuOyIY/hCEAXFIZvQHAH0DjLjROtxrjVLemPlovFjycEjKQvMH
KnfvUVtaGzFo0MGXwtae4tRCSpKX7Ursab4zEDfsknyKQBupUbfp82jb0jR4McoUCG2x7T+kUegs
O2/64iWEuuUrWAaLldIEOpgYKgIh31ww7+RJFrboegq1LY+58NJC+gjKtqmZ+1UOzghQb2jCa0At
eQ8icXGr5EaD8R+tOsREgrMQlH58a0DX/T0M4nQfF0rrZXWdfkNlDwwhlpk/xZ2ev8tiDdktIaVP
bDZkBTIKspmgiviJllG0CyJh2EdjEm97lHRjWyuG+pCmcesIYmJ+07ScrrI4RvROgymx9Q6UeFIA
iv51I2jVlzERh7spjvXRjpJO2xug41kPxmSAfmvoK8GusegXXU3ENYq75XMqSP1HkEnCk4X64FtD
LKHxRH2IQ5cY8Dx2q1Ky1qnR7CRBkB+KpNcjX6eV+d52lu4mcq7fQGhI+zSTovTVLjG+6uNgvUpW
qH5TRqMZncgkcmsnWRdKTgjJkTtaZnFgG20gvw0t5CjqXB3uYpFgJJbqJFjrRhbepW063kyR1OCg
BKDScLK8MCdHmAT9tgcl+SZP6nY9DrUce1UrVI96J3b3AXpFG6WXrCe91IVhY+ppmtsqgtnJL3s0
rmy9xv95llLGX0RxiG8iU+38sRWLF1NCpoDpSjH4kk9tviW9XgDh2kdg64BXrndtZpF1pEaDV1BF
dyyikp2uleSWZCBXrIJBkZ2ySWtfK+pppUcRkHTRZD1HQRq9SMQYv1dK3ewyE+5SBsC9ssdhHHzM
6pWrUaKx16TgCZ5oKT41tdL7Yt2DN7eWJWHXx6V4S0tckMzUQ/weoko/QstEBEsI3aR5mGxwp+Kd
KLUd5o7jDvJxRrXW8lJZ/T/2viRJctzadivP3pxpJEGQwPCT3odHn9FOYBGRmezQkgS7bb0l/I39
41JJVSqZ3jfNZSarQWWlPBoSuPe05VRzSPkml8GaZkNb5zoe4BWjc3OqAHB/BciyPYge/rkxNuU5
VMH0oYIY3MpcpUc+j+XROpJeA0Duvoe95+BdFjfDzreW9dE1FPluU8huTV13eci93hMQ2Ge2+OC6
slmCgsXW3od13exLpL0eFboPzmRsSE5TnT4x3axvDDfJwVvZAnMborug5/XbFM5oEuEiDX9RIvs2
j2VfvqgekZ35pER558JIbJeloQWmKSRP1pU/+F73V1PZ0kMUj/H3hg306S8X9n+ml/9G5gHQyIvM
/F8PMP9HfaxGf/R/HGF+/3u/TTEp/4ZV/C852CC6YzDQv08xCf4IeZ5ZTC4Jc9EF0/9tigm/QSCM
6KjLABxe5pyLkPG3MSZIvl2EXJeyTqxsQGpY/O8MMoh9/ofJHgAIPiAF4HoBlCn+96f5t2+Rl61E
3W7wmsW3tcJtlZ2aitSIth3H2tnV5a0dB5VDfZCpwk9ynnNb05uVj+a9orz+0cbBmJOZmNcyisa6
UAigVkWU1eWD4m16uQ6ZfTZsAGW5WNPu1JoNOxH03d0K5dCVwCyDavdasm3Vd+3NaMIVK70o7b3y
wXLfIoziHK7KwA/diux6RMj3FayudZAv0QpsriUDmhqHTD0SXMog9rMVNnWO3KS4YrTeCxGvB3hU
w7ONKAYaOnt/nqcovDG2S24YUcmHLQVMljSIm0cZLOn3uKntvfEou9l3hgCTxlCwWR1z9TalS/zZ
a4H0jXKc24ehWtke0HkMnjNds0/R6nKvAnTf5hFCkPeCj8jR6Bgu7KgW9KtpmhkOYKcJzuw1PXc8
c/esmfsur9dAHZs+nUnORrQVWfRAfwSS9PVGUuOfcMtrBNhKf5W41d1F6G8CGGkApuFOW+Dwjbvx
Dkza8qul/VjnWaiDEwiU6KqnWTuhH07VV5ZF89YqHBrzcPkQ0hCBCEecR/jAICCH1Hv+4uZleo66
Un9oT5B3hQeJbv20JMsWxeshbrSGyn04AzVDD6nJ9kEbT+clcyifk2H/C99V2yLNpou+wzs1LfhZ
BfVb2nrxtarR7IdhjU56XNGmbQx7MI32Pg8Jkq5wz3Tw9jZj64Fb4T2BnLBB8w2+d/iCMn/fdCbd
YVmtXyXGNYubbbVX4WWLW4FKfY62rK+XGUHDedwpdk/InHwXQRkfdOWXI1cdFHBRq+z76Kv2MIUY
TPNqnepX35L5xFbdtHk39j7bsH6s+FatbrkRpenukaEB93iVdfdMpd1ethhvN1R4ixD5WSHIvcNz
gok51eqgzDhvYUvpHsO0q55Fb7Nzyepp0yGKAxIqK6sjX9NmZwMXzucGqNCvKOqbN9QEXAYPAnNz
ht/SkbZdJvN68fSkY4pgiWGW7k4kmThXlDZ7bjS7poGzx2Aeqg9XosEX2jpT3oIkW48tVoE7hIqr
VxIq/zDgp3utVlP96BdaFzEsO++dXeyTb5dmP3h0Q4tAfg6ysbuUe7ZJ5UTzeiynnaQxWgb9MhxX
zvW5bNIhzg1CMm/q2bCpSD2LNrjsYdeY4+V17UTzaBSrr9p+mQ8KP5tbFprle7umy/cJ46TKodVl
eNYjjHnweFRhtEOjcqQ21E48LWrMKbdTB7VsHupkoMVUEm4K2ooRgodmjCGyYuF47zjGwpwoE2Y7
j80g/aj9iInm0gR8GCol3pYVno6ii2esEUkYkGXPQ4dtIp00RYPUVKqmEIhD2DayqTAFL+0zYDNU
2dShXm6HbhEYaIJ5PSyBnO+g0RpP48TpLc47yZ8Iht8hb6chDjHcxZhbQ8g3ThMQATyoSbC+kHVN
xrxPh/IqFr28j+I6Oa/68iVMvJ6AyTbVcN97l7A8sGQK8pjY8YNxCXG0TYfRboKgKd8DqcYoN+s4
bm04pklusQ9jJOj74S1ZpasKhQ0ZxnhRAjbkSnc/xwp6oKavQ1gWh6YuNzjPFr8B+yCfUuA6NLfe
T98Hq9ljPbG63zZlSu6zgBjUXQWhyaWNyNNA1uVoRLv+MJgnf/atRaZmTJ28HXEyu1zOKDPEATau
z2K+iONDaztxNBmTD9LV5G0RGicswAT/GblVtcWK3JQnRWj0LlHmsa/IbHXRWjk+YWhPD3Mydwen
gmyjZUQRex1UH33r+03SDuQYmqy/G7WX1wCjEbrkaqE3mGdpnfOsDgA487Wfc9y05HmxSbjHEyLf
uCgFinqSrkW+VjczfBGsq1+mMMMxMtQKHNxgmAUFwTOBgKOUT89icv3W+FCdIFDCmSJKDmjb2GR9
7WiDGNOA6UdECjU/s4hFexOO8zV3A30LdQQVfWCgUK6kQTabjJvlF42mFnHGAQE6SGz2WsdUHBLW
RwU0gzEa1ATmbTongM1Dr6p8yrTb4jw0t2YIkLFgNC49hJlS9ZSFRoMHWht/PaVr/OIjBoKvIfI2
y/CEj1oB5R+FW/KsithhqEd+pepU7WrVxM9Islr3VQhwJ3flGpxlYBjewan64g0e20qQJBdLOPg8
bZP00HQWZeqxjbYtXcOPyNpEFEGpypdRSKPyuK3Dw0qnAQ1JzpaoAA5TWPEcum6+lw11aY740AnU
zqSWjfEU7+ja0s2IBWEPsCo8xs2sTq4dO6wTGoeCDz2Crfo+uBp1GGzaJUquELXd4+FemLyrAQTQ
Tb90xud+Wda2CJkdX4TGWZw0soM7tyUHrHLstgSffvmXIlL5TJpoxyqgF/AujcepG6syb9sYuyVb
FjwxONPGgyHDhD1giPSYr3grn/qo03cSn7vTpR+GzeJUO+YQVcf3PVXqFEeNOulO2hsty/Kn1sP6
ylnp9svYR5+dh0CYEKn2Fe2auyZblgeIvDMCRSsxB98kmuQjn+XRMObeQzJkn7E3ZmPx+IOoZcri
Rgo4t3uGueI7rUZy32OW2VXTKO7akbiNyoS/DmVp76Si/CruLh6pCiDCC5igy5sa6Qcva32iPZZ/
1g38mATCPAexwumz0pbmbvLRV1hhX5ldPfb7mczZZzYv4iMV43qqIYOAyjch63UfzuFdkMzJsawF
XuV5DtNfgH/ia96L8BYASXcbto08Ijo8qPK6vojocViEWwcIDC8nfrTHRPDyXftUTXnsWPeaNtMy
Ii8J3FzRBQYZXBjBj2Wp8ALVmMG+5mbqjqCeUIOAs+LOTprve+iGNwHHXgmDMEXKgVynA6/7RGM5
CufCZEOGdoFmwpGqsAF+h8TWf/Cqm8988t2OlazaOAl8DS+JgdygWabhPFWpyGda85MgTh99R7Lc
VK75LJe1uumXxGy77pJCKs0MXYTtp9uFDQbGwU75gvREka1euArzyjGgPIb68VhzDYPLopZtIEKP
4KJsKPcaX/CpnpfoXSHQOt5EwkUCYaPZtOaVyZLvGcaVLcL/a5ZPwew/WNQiTrJJq7jQSVBuu0j5
vVPrZHNRjfXeRD06usqq0kUqsnqbzVUit1GfQHMnO7jMeh/WR1Vn1WPcJv0u03BF5n2I58GKStqc
1RnOYZQqk24z0TXCODPYA2N9ybaTt6Cjq746lXxQNzAVdWSzNCHdS91A0+8UT9+54j2kfwMEg4Aj
EOMWrHF2d5GtHagUyVCYWKw9joPQHhn++cm8bm4X+EsfZDV212E4DrdUJg2OyYbENyh+sb+iBbb1
XPJpvR2yMUZVTyRkMZaJexLNQK9YGVToxhCCbDObtmXhuiz9KVwz4p1XuvzqYjXMWw9uaixKMOsH
Y+D1Bt8dQ6zN5+9AObvXNrZ8V3sSfPKhMds5wVu0RS7V+JzWVHzv2WrSfJYqeQmHrLwSyVK+Lejk
KjSM8zdTbAFn8N43n6EZltumURgIeqx6ex9l67uO0YuUU4AEDX63cQS5XheSu8aS0VT73pFo8kXa
o9XZH52flyceu2jJNerKvvy4LEcwyTUKb1pHzyJepltbjhLoXJgGX52G8HGz1g5dK4mXpszXWFKV
s0SWc96VHWSiQgX9q3emtxsE0rlmn/CJoqE65P26dQHj47aph6gvEufccF3H2nzFo3d/pTn/gxz8
N2Tm0C9jx/7XwMENqIqf//Xj5389fujhQ//42f0RQvj7/8HfeJD4G/YWSAhRKQJnFZb03xEE8i0F
lxpfBHdAK/DJf0cQ+De4Xi5Rkfib8IngD/8OIKTgQbCoodoP6fkgmoFy/DtEyF8UwL8zg5SCo7s4
HjAOwQYP8+CfmEEdjiMyLCwy/xckDGCSdG7jKjrgNh3hpN4njix389il3xVhI/DgTuwaO5h310m1
NbNdz1Hnyps4xWBaWR2/ZBiEy9yvDT8vyWoLNmDTyb1R03uGCcWelqG34RefB3mcIjWfWmqmKF9n
JpK8mTTmgzpIgjckEq/XkvLgOmwk6fII/xajTJXi3u4RERwWrBPhOS0DzOxKVaQwmH2yvCyD9gm9
ZQ5i4dZjDpHUVTzPAGVPxcBbm+Vpg8MoFzJh9+kYw1BnMg5OZJpBajSqj7+wuCq4Gju/dZ3vsK+O
40s7m/g+FpIWeNGqExuN3LRDE5wGi//OLln06GjZeXwZvfy+YIG45y4yb1k1Bd8FhwuGdPF6Xzdt
/cZw7pzEhIxTkAZ1Vgipx63WviradWF10Y0JShsXnu71INp647QMHjPFo/tyNH7jWQrl+hw0uy5l
c9E3Hd1VOo6PMTox2F5ZgtkwHw2HqKIesVKsgBptmAwbS01yCABagpHhvIhcOD33JRHNp5wj3z00
MZ/dsyZu3M3VzLZUj8uWMlQyRS0S/mfsKUVYy/kook7u8YuE/xn3TeFNPJ9WnZZXZTRHpKCNpS9C
jj4qlrK2V4HQyIYayjBCE20UfmesdW8E6MhNSsXU5KNDOy1bxxIDZ6jcLo0aukmCttzNnUeYaFmp
zcia7AZGtB59hdl0z0eaPeC2HQ/hytPXwNrgDVYnrvOww3Q4xYOY81BlzX5sQW/wHh0oRbfisiko
ip4ho6v77C6yA9uUrSR7mjrM5c712aF3anqGlRwdKVwQcTuJcb6BicI+Yy3AajSoLMOzO5kniTk+
wRXu2GMbdnpfMmgt/QJBEr6lanhOy2x4E/MS7ADhtaqY8fW+mj6aDoSXZZoDjxp1vqapvwrJJVBg
Zf6ZRGt63+BofwLkbl7YXLotd9Du5z4S08kheaGY+qg6OCPcI3C2BANqTydkZPfiKUPDFThFlcli
CBh5ld5w+GPZnB4Gbv25YgnQerA75xp5089zl6pNhttf5YqY9jrtAlgFyslvFnSHvNSWqausptVX
O3Pys2374EU3Swe9Fe+PYSyzx6zq2vfI8xLA2bg8DFNlTwGdMbstIjbYQeZG7HWi291oJtjMGKW+
LjgPxA9bZ2bYBzig4CrUqAPRpA+3QqrwJBeQAfM0iXOatjOk//gS8ZPvsmWPyWF+WsA53gIIEB9u
MQp9uUBH4avqOT6WYPvHBEh+NUmieR7EsjkPum3eEgVQ0MILWOauT8kbI0ZdrdXsf1WWCBx/EGgN
KP/GELRWgBOKHm/i2Xdp8Oo8xww/WfS85lk/QGuOB/mLalQUbipKlg8tZ8fwzfmkQsF1pC4p95jX
L0xf+q4F7W6mUcZfoEmaq0gkE4bmPrInwZkAhMcr+Yn8nv5IRSK/Qr7q13BNEXg1NdEjKFRzxnVQ
8Y3lJgWaExndbuZ4CHIsAwlKAyZqoB1xI1nzkszBxmAQOCCpAylhMyn5YdRwAm4SN6LuMx2Newm4
kHmgiNuBarTXGRpO71fN2z0qskC64ukPQLK24pbMOtknsor2UWv9W70qdW2Dzp65McE+qKr2SojB
/Qj5cMGVjD418brmqa3J/UrlckShAs+HJQ1y1FIFP0nFUCvDhlLeYdoqr1vSeLBUQt3A/doVKlj7
uywV874yA3CPWukDFkF7rGUclXnQJ/FzisxWMEpyOnaaWJsvg/R5N0FCn0cLkdn2Lxf8f+ad35gS
ArnQvx54isp8/d//+eOQ81ee5PK3/jblpN+QjJegczhFN9zvE0727aLOQdoC2JAM2UL4G79xJOwb
lCFImkBzUwIBKhrX/j7hkG/ITIRtGxMJGjCh1Ij+nQkHyVf/wJCgaO3itkWpGzRrmJnYn3NBKJdm
5BSbGagUrTblJN2r1W2l8wp7z3GN++m4evg6EOaCtWNRs98KH+lHL6gAg1A2ByArKXjAxD0ArTNx
EXhtuy01XL4DNzXXNp4YIiyX9LM2a1BDC27MC+08/sTI8jVjDo3PokwfFMQW793SdEgMIV0RmqrD
TcUdlwUQkOx9jdn8MSY0uWlnwJqZM9lVlmqUnGPfTO+HKM42lRsRJQEEfdyTeUxfMkAfaqvSEF29
6WSra9xDkyuaxQYAZjFe/kjxVd+wEjFaOVV2+OoHYOn5anUAE7Dp5CcKQJEyAw3BF/zyCvWLbuhf
42X122zMQMnKtYp3VMOfcZQz7uwKu90P3QJrBK48+C8KwOLngAo9hM9mpschNWOVmWMU29QNMXmw
KPirMV7ddrVIsZ2DBaiKngGHzMOm1+eKTOoxbYm+dWjnu5mNtbdZMIptOAzTwxSlvrqOofPG2Vxr
9wFah99OJJzAokz2LgxCChnCRN67mvDmYJaAdnlPSHyftUmINJtQndf1Mh+FLe61mg43C3ZlLOGY
TyfSql/eivEgAEgg5RB15CiTngeL9arSe1stCEMNLvT22KCzuI9Xv++wXB+ZHsY98O9uu9h03MUj
7fcgcUa0IgFox2o82eeMmVUiWqplNzrq7eOKeRK6WhkptHOPiu3Ljo3o8HDVWKQ6a78GR6AwBqfx
K2qi4dykmdzy1qufEq/fZ7yGam9jLR6DsltVvsSOvwOPRqIonv5zwk2467lyp7Z03SOtJJCtsG8O
Q9B035Xl46ZLqnrTIaLkNDdJv5dAwDZpjP+ulX2AT0q7GcZnEOLYW+Ru9Ri1CwrE+VdAmfk080rP
Kk1Eky9p5G6CKWNPqHKuv1cKWtDKm/CI3yuyluHoKUJr+lODt/8nT8puW6tsuFOQWm9slwVbCAjW
737S8S7WQ/kGVYy+DhNBNoIj/4pZLCy5IH21rwOBPC5t3AWXWqsC0m9+KF077T2b9GdSOzblQtPp
DhqS/qdRvr0n2TzugWWpXQzJTyHqlO5qvqjXgaYj8LIRoBfnzbyTXILxmlMgrVBjDTsVi/LaK7/e
WcQab+AzIXtXxaaIlrQ6gFmdoqfBTfOSV7B4f8DVXt72Zc+OdtBiKxG6f6LSI8bRzpCrzNgIv8Zp
ZM8MLJXYCxCEZwhHyDao3Xxhqbw6zkkFq6ww5RWtfZtspwR00SjhTaLhCs7KgyjBEIPGHKdSf6+y
FmxuPaPQGkmd9W4OoEtArJ/v8aqFtBQvXRW106Fs6uomWNmMFQj69fk6Q7hO9BBNtP01R2H/uVIi
3iBb6e/80LToUiKdzAq9Gn8jgya6oxJjeI4Xx/6oebS8CukimofQpTQo4FwbxNkAo1X5WLUOERsJ
AlAwGkt2S1yiTMF7U59RW+22LSZQuan1BAeLiPm71pCiAmLVTzAZTNcR0uzplg/dgKF6tmxXL4Zf
reAX331di+sljkGRiDVcADdHaXMfhmt0HZi42y1WkZNZFCnYvJY3TdW0heZ1+5WMY1SMUiyvAJbo
cQFxnIBUWZNzCsnTow679SExywq8EYxE1acd1GeC+ceg9tExrOyMxzzsvmqqNDZDZxMLTZ4AJeXD
+W2Qqjy4gQ1XHFL9t65LOoimQv6jwv2w76DqOC7LFBQ+K9MrgHjQnU/eXzOIVw79HKCF0dfLr4Bl
/cNaNf2IcD1dnQ0va5Njem0eoYBCfnpI7XlqGcQjVJJbXkK01EA898PrMjUb1k3ly5oytKr03OMx
GJanPuOgzstO2ye4b8ZTp7rxuHAWXlURXv42te55GIIOK2Q/7IBAnObFJXDe1exJiRDOhkR1W8il
4k1NLRZP/lLCULZfE5zSHBjzewj2s6A6S3YO5Wk/jav1mREf5bBmuqMs4+qR2Kl+nPU6nmgcWDCU
03wLFEBS6HaS+CdetWQjM9bclpDzASvtUkML47g+CVU1j6OLy5vIB+YKK4bngDZj3Klr4uRP1VUg
AibAr5+8k2POHI+2y1ihSka66S6VFd3DlBJviVLlcxnU5DywqjpGK8EvLFWzjXZZ1Kc3wDGHY5CZ
5G4Fn7phJgITlJuIYA+BLqvFMz24ItT48mKywq1dp9DTQ2y/lTHzTW7qwd/Hs58R47y6wd77igCm
1nMDM4MMl+g410BWnWNYq2begE2vs/NCNPJVSa8f5Kw1tEMmOxGzxAcsQ+pXPJHyaowWdy/gsaV5
VbforZBoMbTX0IwG+N1U7HvLyvnYgnk8clJNJyzAdNviynoKwDgPmwRYyisBflFIVKTts97rmyHG
oC6icToIYvp9lHTdlcFLvO9LnQ3IqEcZsrA23alsae6CxUL/1NAhHooOSbCpkSD5DMHU3dtDzyx+
piPx+0ojSiv3CGe4GSebHMmAeaHhc30F1jncTZHLKqyUo92xlUVPLa6hI52iAb1tLm42WERwSddZ
2xepFbC3BWVQBDFT6H0op+TKLRX5BUWaifNFXiKWEmA3CIOEnm2DtYKbh0j2CCEuM8wybtVgkhf2
FEVtzIAqT/V7BH39s6GosFZlmlrsPpWCG3Baf5QsQKd1S+g7Cbpy48J2KGQ9zS+NdAaPfBNeN2ru
twGUdpvGJPQ2brLprkvXZt1IaxqoXtWAw8cji6rtabct8cw8gIledrUcqx1qTwV2lbIXKPdTkb1r
bVVeMb66Y9Bm0yke+vIQzcNBCwn5I15kcc5SmZ5wgodw2OMixs0G2WmVoYhCK1zJ0IPPP6E5lnSD
SbF6bHsgN4nu7a9VIK1yjcQI3CyV/rPiXDwBnFtziX+7WfUit16J9siB4FzEp+g/Wzq+KdN5fEVy
N9bXRpMKvI20kOXKOCna1PwcrYEJuR3mIyIV1KEUsSxmA01B0ECnwV3HflTLDGbTsXlTK0EebNcM
xxE8x/WFdn3rWmh7owY1dgbv7m1qyfAD4B3JocYlYAeXwJ8CTlDWUoZp/0wa4B0EfUow5cbNujdD
M+wh6cnwBkxY9GZCcyqnDrpN0PT6pHUYXXWsze4TNX/OBj+4MdLmGtLYfm8c1v2NRY0z0hnqq27M
6s0C39VVVNb9FQZokAz9FH7gMI/fWpZMdwQ37dbjIfixWJyrRQbt4rkKqDwBlVtuVBvgQhuF/8Cu
b5FXb/tGXUEnFcJRq4DBmSAAtetb1COlRN6HCMHM52mlEIgmcV52/aGJAlL08aXXL2OI+qkYftKT
mVHcNDp9ihUPTrxTd0MikauWmWPdMPFsV4NjJb4gpIzVww16Y83zZVQDzVPe8DZAUHSUvkBVCk3x
VCZFgBl2O0LDcd2CkckNi29qjDRvNFI3Y9uMearAu5QGHJ2IQDuCKWVFYhBtLWT6msryDsL3e6kX
lFq1823IZ7FNh0m+EBQ8nqlfOpUHUT8eB0Ar+7X0/hAojacd4n0gKGWdydu2jBV8GOUQRWCAMGrk
I9PdFQXoB0FQiX5NaVsNkMHU8mczAgAvmjoOnuFlag5rL+T1EPTRS+cgwPGYqIoqQKnIrMLyrlmQ
PpCHhvX3uJOA++A3nSSXIWV60rWBeGzIOLvF5beeM4eLInezUCc0byd3LEgSCOFnuCex4sT0nY5L
fer9RN7AodU/aowYGk9fb8+Y37MbTnt6guJoOrTtCpIybsEmN7isnv+wT/9mT/ijHQEbMva+pQT5
Ca/FZUONoxjxWpQjUw8n+58MM93M19iFgDlVuOZz/VaB8B/xovzvn/LPIfZ/+pg/eR5CFE33WLfV
9nXeiRM5BNs8gSUc9Qf7/5/B6Z8SUFBqAyMjmA8o+C8lVH/6lkxLKfwRXG6XU3noKlR2DKh98QgI
0tv2liKjcyPR8YAn735jPv/3b/TyffzDjxOfDcsvwgU4dKDIF8ef/8FYmAxZgzfcIfLqOJ97uNDb
Y7ob/vY9/gcV+g0VuqT7/GtU6K+uocH8V/GBgN0P+c/40OXv/w0fAqZzaeQLWXYx0l60sn8zA8En
RKERgzUtA0IDHe3fIaLkG3y9KC3nYM2gvgFQ8QeICBwY9lmGDgSYvtDQ/e9ARMlfAqR+f2IoHnoO
ES+6xBHXk0DKi0/64xPT0GRoZ4LOdxr3w21K+3JD2wWNw6oHeJJe0BqJ7aGJrnXLxzyaCMtHWJ8Z
RKNb4tY7pOiig3xY3pKaX1HA4ZxPV+NA7nky6BxMMU6QKYawdtx2mXhpOEafsHG3YYdjW1j2PCyD
34LFfipD9ao7iMhUstICukKJ22IaNyj8uwLHZrcJx81OeyTxTNC1bLq5IefGqPtKIL4OUqErCcRt
w7m676bK5RCoubyspmzTq1g+hVDJHpfZJrkpXVRI10DMgP6yXCvV56In5zVRPxSpVtxodLquSNKC
bpnuqta6zbKGiDKyMGDMISahuDslVQXktYd8dSrdXZqgyYRDkXWYfY9KYyHhA8cEVoiquo8G/byi
Vyen9ZQAeTZw5DTJNuzpDp6Pe+JiKDbC8MEr5Mb31XADV4beqtncQByCFImku0wv0ErYClXGq0su
CqBghZ4q/QWB7HpewrApIFctd1zL9OzGCFJNY3pQi9lSYBN5QBvs67IiyCsCqAcr/TkZy7shXee8
FMs5WvwEvqd+SMl84L56XDIYagUUlJ2nvEijXhVNh5u3dsHDgEO9QKfynegms2lhQuEoEy74ZeZg
kry0am2ufOc+VkS+FC7q+g3cXEEB2TPwFbMAfGqS64W1ECI4U6SQoxWZhL8HHFmwBS7aF+vk8bNn
7FD/P/bOLLlxJM3WK0Ia4Jgfm+BMUbNCCr3ApBgwAw6HY9xVr+Fu7H6MiuzOUA15s96uWT2VVWVF
MkiC7v9wzndQ9a3xDNTfyzwn+mOqhl3mzP3GzMI8Muf6oWuKT6KS8qQzFGZGlryMZaV2fgMJrpvD
7CL+RR8Z0CI7U52cDAFDYiDeIjCoU8IcmVrVDy6fLzUKNTadlc5bUFGCMD2+MrwRd4Wqj2g1TWRt
TksnFzp8weJT30+IFCQsq+EC6Aua0UcbUZTMA9i/oS3dTcaSbdzSQBFcTy+VWT7KMHvCTWZtbFQ0
tqnCrVKVJqcXqFuWN0tUuUVLtbncsyzBbqb98sntkGz2yvbWul9OqRRfUsdYW0FXbE2INRvk7+MK
+Pdapo3kgUPcFvheyr8l4PpJ6zsWe/VZLJpWcloc3rS8Kzw7Xg2d++bZyediTtigdP1Xuy7fc0/w
lASatVH4KadX5VfYyc04z9OuRI+1qgMk7hbNTiPHJ3Mw3lRYnqqeT8BnJLpZBqTVqbkbQ2vdFs2x
EeUdMIYhYoteRsGY3blN/855tK3cdl3WfgwaOLhdJKM61W7TpNuKJb8dhuKs2/S4pMMJy+JVa+QH
KeuHOXdPOdvVFW99Y5oStpoA2Fr1r3EovrED+aLF9KQrEwW1wZiprJ0o0zW95+UTHrtv9hzyu1j0
LsQNs0LP9ihi8aw7gXi4Lk+WzphYW7jXBZ9QUlWfG4RvrMmHdzvNzmWehdeTLs4FFjeIQSzdNS4z
3dlulITjl1K799SJO1EXB4iEn5l9nTyZU/DJ8Nyr8lq63dfJEC5FY3A/DtlVngWfg6DcT56Rsg0f
N4ktz3GFhCBsblgSHpMlOA+GS59d8lOk5I+SgH8hRruroJzwGafWy7JgOJ5D/wrNb7tajOa+aIuT
qQPmwt77knv3gYf0LwnUva/8z2bXPIrB/iaS5AYT+FEZ2W5UdkTDdkpE91qwI70epnHlGO6A8yAZ
jllpfy+t7jQP5rHOqOvLkIGZRhHfqrMjktMyhzdNA0qoUl0dodBpVH2vY7a7Fqq5ahLxMZ5uws5a
mUR1RH0ef9devxmQ4a4K9r/VZWgvtsa6a9tTMcBz9hHYroGNv8o5I9aCDy9rGbTUCwtbWA4nns0g
CrPavwqhha/UMsRREVSc7R3OjiwWEYeEF0087rkVZnukvNOqllm1ke1Fc2lINyKO6+SLhr0i/d7G
crGO1JwLRSmu2Wze+pyZQJW7t9bLzLXnxQ+x0AeL5TOdtjdu4tQl1dvHu5ra3n3ZK5KtqoUSe/mi
y+VzHIRPWEJQRLmcMBkfaDsZLB+FVRyrWestW0mmELGvdtRuzEADf22Z+a4cine/SViVy9i6qWYZ
III0SbtOtbttrOVJ1D4uRx49JgR8bJ1KgV2rorieGF4yWJiioBgY8w6krvheAQ3JN+Z1UFR3sW9m
py63UCv2/E0YvLvMr3DhzvG2qMybKoiNzaCabFeM6chlNa9I/6wj+qDvpdI3vmYFIwduEHvJP8Wx
/zXPxl1KC4NmF8P5EC9Xi+hxD8xMbht/j5njNCvjebKG7eJ66crJnG3owvPhaqmeCNXzXtvZOkNv
S2/4wHK2uHwyRVF+Hi+iCGCyr0WI7rgfyUfDvsPFOQsrKsp5I9xs/6OU+09p+0PgRe34ryrb6zeV
/Z//bv5Y0F5UXT/+1O/1LCosWFcmjisS2PlOaG9+L2hDVqE4CwLmyeLnOvTnzlP85vGnfvjCwBXQ
Gf1PPWv+RnhaaLPyJNacQlR4f6mg/bWfRNPl4gNDz+V7gYO46+PGM7eSpRR9ItY6q9H+83O3DvGf
xU9+fJGAqvxSueOLo2yHBPRrzVwnWZnovLfX5txtkvxFW8ZOLdEfPvl/0Bl/YHNw5eGQcy6Q+Qtx
hA7iQx8519QNnctbaTfL1t+OO/s0nPTqEp9nnZuHP0dl/N22GGLFxfLHe3IFy+vL2/5D85jm6Ri7
EghrJb/nhdhlqjllGiG32V2F/ed//fa4LfnX/W/nQev/4eU+2vd8y0kYeeo1ig/jZZp7cgCtPh1Y
C4btA5SZ5KpVA0W9VZVrtyybLdOq4S6uq3mf1W511S9UGFWF4KKq6uKYNeP8NNemeash3N7XPIcb
jGPqSwPI4CS0Gu9k7Du71MnWiWo/m6YmWzNBOP3EyTNTlqaJLYYVayPji2UrwlKtONn5FPaHpc1Q
pDNAw1iRYmChOhHdp7xL428K89KWeqFEp54V3nWly3an5RDvUPD0+4obYu8HsqeMx1r8rkTMXjtz
1R6NEfkSvZXPUexSJSh+in2E0X747Ceuvm8bzRU34swDiyT2qq7naElCdWWgX372cd3jyTYYgHG1
ETZdWmwKjM607/PBD7Z1wWqYwr0xtpNdeR1imdK862YLDEq4OC8+4GrU3z67ARak8AcMB5JDwvaK
cDvWrTgnJWECgg2SXJmOUz7kfupsRarco7Qyi0C4UL70fls9M39l3ZNIl10O0zce2PSy3Z6AZO0n
q+wfc06EYt1Drb6mzYqveWWHxkeY+9I0BTO1xF6Cg7uk1Scp8mZr8UAg/9fjQ6m65RMzDTPKaqOM
Kn9wvk6q7q8GfyluDFwWz6Gch70hR3Q/s48Nu+w9e+WHjYvqPdf6RfiDdd+laCRZkBH9W1Gcl5sM
HcbJYE136oeJq6hs3eUwLjK9jW2igleVZ1tvZTrpjewVtVEKvH9dZ3p4CBY7/G6olrIbrfbety58
fbgUzm4Y++VYLBPprAVKAM/o/Ou8aNSuhQfy3FaiwnTJSyAKiJvYP6q+SIKVlXbuskIK0n4Wpmwe
0KUH8CWMXlz1zhIi+2yQd63SmiYLC+s83AGgUF8dXVovfW26t26bA6bXKbP51VKrDk8UIyi8Ar5E
OmbXloryti/3sdEv1qorJ3Uk9s+/kU1bXaWscx94QMo71rvivpVIM3TnuKBvddBgBzA1O9Tay+kw
jKlFwiblYtyZbtPNfMraBadBr3ZiR9acC4KRbws/+4ZebPjWDwmqVpxKNWVn6G0RPoh03ThGQ2Ju
ZrE/qHp+ZsTQjfWTnbZ63TJY3qWpiS1xAsIBe01dUeAae34OwV3XBV4dCc4EKpeiPCZghPaint3v
XTyl9Ne9WjtuS8strVqcijkAn+T59bXZ9Ar7qDDsNVtHfCpGOq21szi3qUzAEkjXv6oySs1+4hNh
R9zjkLTAE1cDlOJptPmF+QIQ72LG97Os87NpVKgcZ8xcEQox85uThP2xMXx5VY48pVhi1kU3yFNs
l81Da6VEWzUm6JJMWtaRfTzdZ+X5M9yGAb8DdojbbJjdDVHr7cple2auGAnTPep82aZzqw5+qfWu
5bj8RF/n7xJzlNhn/ORrx4rkaDix9W2UZcUvdUrVsZR9eFNa1gz0xG7PqevK7dgsF0yHEt269Rny
l+nyFI/hvHIDOaKoyIzrUefJJjdF97llJnDTZ2a15hJsDrpP0sOcWlSidln6cDjogI9pyPcbeYZD
c1j1Xb7LzLDZdXQsD9No4mlJJf67cZiylVsk1dWMjVBGaQe9wJynYZ2hC0Zo2eP7Wka6UHY26E5s
K3PZlTXLrqz4ecHiCVv2kE375nZz/jgpv3uqjCnfAyPTxyZz3X2MLHovRRAfdMdc3gHjek0Tjb0z
4FZ2xoEVyognZnEll5mXQCIc8F+HAd27BEvPFsHNtklbdwfD9RoG+2h+K9My2L/yP9LY1wv2DEQL
78Po8ZTZ5KGsmNplb0Af5LMlNGP40lH9gTdTPRrJkN/ZZhtvCqXLh35yoYDGC+1rlRSfWispb7Dl
dZsebeNd3Q0gEYGonImfCyOGdaSy5RNgLLXITWra8sGl0fjexGp5HwCkRKkY0vtkauodWy1B4qvZ
RJNnNxioRjrbPohVhOJp2VaFxXNYYVQb3RotomSvYfAruloMNhfANU2BiMggbx0ZyXh7UTyulsA0
VGSNk7gNvdG4TrvAucX0UT/ULnko5jyodZm7LB98ttRkIqk8m85WOFa3E0yRL9k4jkzwRYGkcWoG
xhLgUZgfdm5447qZuulm5BEio8eQ1SjpYVzTfPNFS2OlDP9VujV0EDEXTM9ifjSbbOn7dCOc3N/m
o4CTaXDbbFLPy3ZdcGnpC68HVwu4m52iyuPyyA3lRG0Y6n1uGuU95vi6RPrmdAcrT5OtZUj/wXJ9
0nr7AnSQj20Ia1n9eZA5x1vpeM5jZxX1TT8n5dpgUlT+yTbi1/LxUvgAR8BwYFMPU/V+JMmZrI3/
Xab/39HWPr4WhfcvNd2HuIIFqvhfiSv4WEI6AXEFbB4uAkcYVh8z8D5mCCzu7K9jpQYqL4tUpP+n
DIGPH+ffXtOxCAqyYWf9qDP/ULb+e7kPl8/pj8Xqz3CES68S8uU5HxZICOD/nRSBf/QqGGJszg7O
+vAHLPuPb+WfxyH8p7/9XdD7L1c3/wUBrmn77Bd8209N7y87G1I+MJHTjP5Asf3BueT/htAUhiwl
Kn/uV10vD7+gI8b1/7ddz/80ue5vDosaemL27OwF6bL+ytLm1yXfZWXj0noyoydk0uMvcmms/vCU
hNVsI+VAjpkfhkO30/tx62zLPyXnA1b68NCDd6FtY1QMPZ8e9CODWbsUaI3sxZqCsjFQAVcI2dt5
1pIqOpRfAuYwSaSKpD/jmJFr1xqCc19SWQd1MO67OM+/LcEoj9kwuFBVXNqlvEHoTpFMIg7Vj/up
jltvWIW90W2TCSsMflsnfO2TRZ3ayRtQwZKAM4rMf1fuYj8BW/OeJnZAeytovCPatOLeNYdgU6cl
OFUVT9dpMSW3QLiqEmO9mb0o0zFww9imfBIAGokqtKvW3MZeqm7txG2uhtG3T82CUXw1xBYjc6QM
LqrkMdDlqlcag+HU41blr9LtS/Cm5raZ62BYxWJg7R9w3X/Xms4z6jIp8cZ6RXiI8RavNerNZVNz
3HNDxb6L+rWYATd5pSivFdJP7IpmNj5DfMv0Cm7VnES9lSDUjeGnDmvt2ZV9DqfG99ayTz11zKsS
/BKKlG5cg2PLz5qh4j4fbEZ5pnZ9VszewMh60PVzGvfJnTWkqDNIPFVfcOIV713MX9TYulD32yix
65YFSYIdzZsaa9ez6hel5C7MsnKbqbbH3DY4R0Fih9M6elqFmV29wQfLb/0JIMGBuYW3DtLFQl+X
y3SXs2p7YyDonnq6RLn3Z+QTukszZpRFU36faiN/HGTWXduW3V0lrRtvUM6SOa7L7jiaRn3vwYv1
0StmxcnIKyKrly64jus8/CpTIzhpRztnq3KXiFnofAdiIH/ExWvdz8MS32o3QJMzmpWkPRlZhRBX
58Tvlp02Nzk71+9qKsu3rkrEEvVI3b8GKrzsOLv5TIhggjcs1HMZXdDZB8mmhTF7vnQ6GoYwvk+G
y+drs6eEm2XTWNdBcTFtMT2duovsE/8FoDRLh+owqzpB0Ji0yXHwYmhmg45vQVqkaN0AoAVMj9vV
1BaQr+agqbODVOYYsB7Denho/QSXDTVPN7MkUczpU3J4fJMB77b3Z+PsQdFYNtlst1edVVYB9vdR
fkOKZT/nmsc9cvJGrBkuWe99aRjbpLKtz32OvAs0AQaAyK4b72CnxvSqVRi/hNjqvtiGHs4GWsmo
SltvHwYzB0xcyJBNat3tsNO5jPFn2pp4yEl4pD39novZeWAo76IAotC61VVb8WjI/kwxPz6Gfr2w
HfTCg2XHaJqDwu7OkxEW53y05ZPBsARHc2dIRt5UaPdOZnqFt87EZWOi+X+USS4uILuzKltnr5w5
p2KUDtYhr151KguiJfa6DUZ1Y83YuIrgsBRIauMCJZoZE5hlsk/O+mVVt3pc06xU+xjzAidOXNyz
5sBR5/bm0etagp4Vo20DlWHEpmeOBmHyX7us3rihrg9TMenI7rwvcRJ8drp22XuMLAA6NEMkATYd
fHaVK8HgaiWwxkF47HsgQYa5sltEgdD82oh9i8RBjyVwlYfK3ehJhAdtYWoLlhGukGklUZ2GRcZc
vqmfChxqVKdCJljQJ2u/IOW9Z8P7dVgscsaLEbG4U+PDLE01sJUpzXUvOvb149KFp4mdNILCrjyG
fUvsemrPUR/2LrbUjORIA8meX3GM1a5hOSiALfJ6hnSOynkkpSeWhGcqFYKDa8YUnOd4QZg406kP
fPViLYW4sefsGSbFLW5OXBiJWypwRl0yRIiwE5O9lLd8yZxcXBVZVj0MOdkmK5k42T0nKYP9OfHy
56AeSsabiWs1UZMt9lqBxGK/bicyKtFHBUeM/96rm3WGvhboLg/oDYoeGUAXZIeR+xERGkq9wizi
02IE1qOALJXfLr0rh6MsY+saZF8dboPezQ6en9AqJm13PS4EDGs4kCjJ/djaGwBvagSHUwjsIyPM
sEgHufHs2Vp5oJVORlKSZpq4/quazDuRxOTRFsmyyhPb3M40PC9J64nv6dgQo+FqY60Yd6zg3ty5
xjJfZVb12AL7PBlLoR/Jqbc2YxywGixEHNlJkR0MYBLrGAvsrhF6xmKgnG2dxY8pMwAwQgQ6ePbb
TA+0VS0BMzILrG2vbUJR+u7WYYwI8yE4TLlgzU3+e0O4km+iYe3cr+CQjly+b4MyXqsJA6BmBrSk
pblB0fWsqvyGiUmzQWQ3/3D+wrJ3rJUYudy4hapjWs/mLq+HgXVgSqYVkvqoSICToNJ77dl9r0Zk
yivfYHY8G+OhT8cbj4HoOsaJF429m2+C1uMtZEsb7mcyPRlUZKNmEd1djtLa2y6pK77yzDMECvsS
hgUR825hc06kCTt73NW8pcpdFamx88qG0Vi6xzP7YBdwsRN5x1i1RpALO2dyyj1TrSJij3vhFT3Z
UjsRz2tBhKMfbjyDCZHnOJy43K4rkK88RYhCWL/ehnp57sY2XA1T/JjbFUt8oV8MZdzkhdYr6U9B
1DkyXtWm2OWI+smj1Nd9ja26wG4xTtONFfbvzaAOrLWv/bS6yyexQXazS8CmcMRxgtYS+ApK7EuZ
cbB68Q6WE6QumLLFM95YB7xaGRaaHDUAQdvsZpviNp5RUHvzGYXEYUmD52mcN31SPnWl2FtZuWas
c8BJsavRQa6EWW9yhChL1xD6ws86gshxnh2uHpICqmViid3eda57l8gFVlLylPgtGSnlsand28TG
k1xU802L5m+XLyBWZ199F1PSR6E9fHKnaR2q4OyXzqaT+lvjOxGDsmcVpAhZEII7tXFwMCUalnGT
2OVXyS/CmGzye7qtO8LSTVjN+E4e0RkjMcbcPAkcUS7YypzP6OLtiFERTPZBEGrCRXY7CuehZGS+
ctyOYVHh3Y61cW3byTWgj4MzIRTy0vqgkenkYnrr0uW+iE2goJjM+KhhwrfZVRa6p0b5z5kdvGYa
y0PYyhbTP2okXMawQG0T4o7v3XhJOq/iYoZddUH5dDGrEB2bh2QwkAenTGFxh8lPy4BgHkf2Bcbk
R07LXYWqKchRasDZ1wwfKXVPITIGtCLTMfdKaFryVATtxnEWRrUw4IDycRdPMwUFv+TninjlVVIT
QAKZtF81Kj0YOYe527x17Fh1OD5ZpbvDuPpezupam+oqKfsv2axRE4jyscjVRi14sid5kyv7BjQM
nM9uWg8MNwsjv5LCTPjl9UxVw7XvtbifR9fAOIPHxBFYCRCA7mx4LYwnM5bQ7U2hkIW6babv00Z9
a5iGbALEKbj0LQA/nFpa4uwOvPepi9914W5x0j3aXfhG9lB74uFnQGNOByMdz8biPeTa2PrtXEfT
kstN6IKpQ+F9JDOgOBgWuJvVGNbMe8umRQiUtbd55dh3ea8XHgiZRXFzKZm9BcGD1TsPxpSZJ9mg
3MgrjLYNcQHYyoEaJIPDYYrY+iuTZ8TbeZ5ei8pLiGDPwk0inMeiLBImQGW7GuyxwMW/JPo5yRJ+
uR26dLtsDcrv4WUsivCuLoPPSYBvHo+Tc7ThKaySgL3IrM0uwYg25txY7ggIZuilu5FdMHgrmXpT
yySOZUz7w5TkBi376xb/Tv83w1LYph6ng1GEyya1IM9J826YG289d3LntuqV7NZPyzg4K236N4vB
h0mdma/C0r2J4/BrAwfHMvwOvl5tnxOXNKnJviTeuYDX/MEeDiKbn2BTzrzsgC9Mnnv0MqYMy5vO
SGMAVtUpp7iJUl/zvCG/WTmQeBHOML4N5bhrC8514ReHZNRnh/90GpvDNHZuWiqO1Wian2p0Wbgw
8P7bLfGeKRfz3mbciQzEfvVci7we32Jbn6flCVButnaNLI9KI1hWht9zdfDtstmzIUKarBpaN3v2
ivzRD7Glsu5ii5ub1Ihwc966RiNuQeifbSAJywMJ0c3OnPPgABgmuZFBWfGKS2qu3GFcjId6cf1r
RIwMHC9WtnzQahN0yr+fnK676jv0UzUcpchxVS0geIQ00hdz3FRwgrOAwjJnXMxzQnfY6C6GOsfH
WicvJjuXvuEbFK/xNmmFP64S1xQP1MFqI+OwWhetR/syN1j2KLXbm/Ti4wsvjj5z4vBfVSLhYy5Z
DunSr3dea5Wv+uIH9AVeu1Vq0B2UF7vgzD15G1wshNrWWHKKfLLWmR6rLxKLzzkF+HPSnKi7MHe7
20xJAMM8RyzxILNfKXqrd0s69vf5h5sxQIxF6AgWRxJDAJ+ZaIzWY24M18XFDAlioduJ1m5Pmq4m
yuXcfhnq1jv5ZU/Hl0wX0v/IqVNnuFx+uC67pN8wYi1eOKXMiCpfv8YT+0nAYs24GktF7KTRg3ZC
argPxmTaupPSV2Y5UMpbflccMFThWbPzjCDnFkNoaKHN6vQ40j79cIxWF/Po6PTBdeDPyJwKrqnn
OTeWA674FGWkb5Z3pVM8iLgo6Ze6ZWtVsj+CHOl3vgeWubIWuSVzrYhJ/qzkrvzhc+UBx/MqJphp
I1F3aOBzDpdAQOWT722f0/yyt0X5iXtWQUA5Jc5ibNTFWwvAj+vIUF2Q7zs8/xRKY+N+TWY1nqCC
hTfx5Mi3akQBusK216fnWuHmBZOst8yFWaz1Qwp4pKr8t7LKgmurIQU8akudUxoN0KNsHFobdKrm
K65C9blXjlz7dcqCqAZAdZBBYWzB3utzIKf2zPmpCs7+imXL0OfTdaJUt3VmV6OG9Csap7TYthVn
bnohZ2IzFebtME71VWw52E68IC4IKpIuA55SjEO7NkrfeTdjedmhTQEOxsKbAZ4g6lkvC4eBGKX5
3CfWwKINZ18dpOYdZ6v11eTvfM1YIDkUivqA6xoWl13AgEmhuu0ca9avdeYLRiu49L5NWV7eYQGj
Kv3XAoNfp2RM2cmwBZkPKshyQ8s2P0xsQdl7YTz/mJIFPxT//Xa8Evs/k/t/kGn8eB001KhhmBUK
NrEfXqefoRBPiUNePEq1LUgMsSsslMNj1uWRciXUf8VZ5yrz01wn5AXEDfIyp04jP0hBgcmp2vV+
/Gdv/6IO+ePAmrcfECIumGJehneXSIs/DglrwGMOU7ccOeZYvgS5C2aorzBmSYOQ78XV5yJJ8tuS
J2H3rz/4j/P4H69MlgXJWKhI+Oh/fWXfkB4mfAoFyvx1yZVup+dp+pMXuSjg//79OSzOHeFjIPk4
KscMhfq7SouNufPYpG8AEu36rbGr+o3a/Ywu/8/Q/He/Aw/tP/c7/Jd667/8g4n5JeX0pyoMWjhr
LcoRm9OLLcyFxf27Kkyg8MJ3xG/Ex/F9+aJ+isIYpZvMl8OLxOzCcTb5Rz9Z4UA1mKLDrBCB46CC
8uy/MjAX/uVH+L+/BmRhFO42iA60YZ7rOB/j7gd8D+Y80lBZDlPnDZbJOjjQ0DavSKGE3MCeKEaF
LqHqqkNXleIqFWp8zNBnm6vBV+awRn6PFBJFNSkW8WIz91Z2/1m3FOJDq611iANx3wHlvqtCCuQF
P9Z6MmumP4sl9oMBnnNitHRlGHP/hIhu3ixjHH/h4e5Ojs+4BHIEieWzna0tz/DBeffoRfI4GDc2
Yx9vFYJ6+Cpdo6NxiiXHJ9ijQ+wW4S4dENJDGR7ml25Q+RvQxOzK7joFhav2YdXWzjujk+qk7RpF
tJGziKZzLZxbNCnqVOflskOH2n9t7cS69oiEunK8ul3XrqXPWpTFlzqDTMPcbupRsGhyAirc8oMf
tjvDWdK7qsrKw2z73pZauM0jf1JOs9L1TJ04+dWNXH6YLv1bMrRenNDF1JhT+9y2ouONJBPjsaQZ
B8g5A5ShyIzF19AWj4ltdCeOVdB+NuZ2zbj1OCqKOAZS8T7xp0xERddCSMrgXuzMQBWfHVj2N1Or
rGlV+pn5PBSyfk1KF5YAWrArOQ7gv9l/XwanhdhKzYfaBL5+rmKEXMi0Fa7a1dQ4FaUByKZ8DadQ
51xwNVOXWI98R4HfeLs+M8S1jan2BeJRMq5qtuqP4dziUpjYduekS4OVXNXMtQ+NWFqa/iS2Njor
jSNRG/Ag00LvRZMOB1wzNqregWkzYzWGrjTCxjq1CFPAMVKGzxlF40mL3rnTFYKi1Wh1dvaEpHr6
hvAMlIlyxkpvBxm79sb0R0WMRdoaRx5idWuwje5oXFVL65hzWaxMq2yvQZybN5gxwIc3TvmaNlN1
AJGUbNB+sFhJyORu8TVeO71UUbw05hoPvPOsrQGUSoGVjucNDX3Y2luzFbhd5jRj9AUC624Bg3pl
QUpnyuuma1zKBEjAnWOTEbrfJihbFzBkjgeuTe1bBNXBjiLB3vdMrjeIZ8Q2Scphp9yggoqe1Bvt
VUPkzF6/yyazpdMgvGLrk3G5W/J0OTcThC/uVAUKAu3YLuP7gJOLSADOTYcGQtj6riCmdS0sK7uf
wfYcB8ODpcsY4s0VM4PtrM/HayadXmSkgQTE5VUZv26H4KCu7RnWwMrbVYgNtqqUA9kr6XLVmVV3
HyyUOsL2410w9WQlCxdHCdEq3XYOU/nFo7ncGnUtdiUidSruzHEmQLQEKiVuoT9Rw6lrW079TgR+
v+Nenbe2NSfbLluaYzjX7SkEnkfZl9N+DXz7V21uZBtl0A1h1bfDdYc9I2P4tdS7oUH2x9yCz98m
xQqjlUjW5lSQhSLbaVt1nQ03rrBum9brvrlaMdaw03QnYAu8+32hHkqcpOum9PUdKYnuQ1a54xuf
IRP3NgvSaO7xI7lG7G3xOFY32q37Z9RA4LpheN4VhWlu3EXSowIesh7R2ofbcpz6q0pIvtA6Nd6h
ZiWcPoKzkV9EYEGcA8re6b54sXN/IDDHakW2W2ajKTbZ6Bs/S4e/dJn//xZK9rcV9UU2/c+v6fM3
/Y8uaf7M79Jt6ze814R4Bj+hm+iWf7+knd/YW4cidLiIWWFfSFY/b2n+iWBtHfrYNBxCTy9Riz9v
aes3imvBIUDLQxmGmOWv3NKIjT/c0gFg3gv76qIHR/DIpf9LzToB+UbTFqIXhKxlriFJexMT6KLG
V9b5fRl5tEJvbdOOtGGz8G5DKzW/pzDdr0abX+XVEAdSEs9BisDJ6+zkdmqy6ZkmLP+KSCt+g2G7
PM6V6KsViA9vazpy3KpgDq/7RKXz2sl8zBs1lzqgOJ9sHVSJDxiY653pqWbfQsxfw+kfN2JRLE4N
BvHb2eUWl3VZfQuwPW/suFc31WRr2HraPBq1N91IktWoNgTNf5L4z13v+9ssC+objavk3TOIBTDd
Sb9YdpHdeE1zuVodAWAKAaQD1PMSS5U59jlDGXoTNyQfKJKmGD47DBOzCpGbypchwqFRHobEzdF2
Bd230UHpxtGbPwn4geu0VOnr5Pb9pr9svTxG4Oe+rrz7PGfAZJdz97mKR++N2I/SWjXS5uyl9D5M
oeF9KubMXjaVSJsrzTjhlJN48pDDf2CLIz3J+LpNdjjsxYHRqnc0ChhLieOCpJajWX8LrKpjBRKC
izLp2S3ktrK8t0zlM8Dwl5DT1Zhus74afgxXizN+NOu29y/iu4Sibs2HZR/DoahObOX7r0Ffspqj
dohPkPUrAM4Jk8NsKt76cOZWzvr22hNgS4xetp8J6oCGBQOTHCcdwA4xHQbc4HGkNRef0Y0l/5e7
80iSHLvW9Fa4AadBi549aIeLcBF6AguRATgcWgO76WGv422sPy+S3ZlRJNM4fRMaWcVMwAHce8/5
zy+OeZbln1dMCsPFTCJ/VnvjS8mu5CUni4nEqr+mK80qissTYlRKQmkRhy0SSWGXRVdhPfWmvL6I
i3IeIGcXNtPbYnPRTGzKjaEPlnIYzjyIFSyAThgDCPjiaelUajFkierH3K7Ms5SsGKQIrVQxRzZ7
xIZC1tb3wriMXp3qOHLVVyBxadLu8PsyHvFyx8RbkvPljNFWeuwYHB8ofpn2XwuCC6wrcJELkwWK
xoIlOW781ap3VzE5TW6tNeoTOBReEBBaN8MU50G9MpcgL2ZmKIZR1E+8/bq1xEKDZx4bEzAZbJFj
LaYGXmsUNFZVXq7hKr7Gp7q4+cYUK11xYJhHAPWrBUP8PBlFbyqn4cFsMSZgzF3w0cSYrJVDeXOX
UdU7pRU0HBrTbDPnunxFZ6fKgaEqSLwo5SZHHpMkEAs0sTl1wqcxMfa6xoKO3Az2gi0osb4ZSQjZ
KHEqyxYNN+i1LvS9yS+Oe6HBkXO5Euk1DiuUbHD6dnhiihtcaTUxLEVlvlsyuMCeMQkpkSJKpR5G
vEOBnxPxUywMHTugkvXtLSOLRdJXHadgnBpEnSHRzhm9zi2PaRBWz/hBqsTQRAVwv1QPL0qmmMQy
4+sb2Rg9INZCKUl8TotULnYXo5sf2rzkfuN8rj9xbgWuxzGnf5oHgns9dgNGiNl0mV5zBmJA9F2m
PBYCvAmhjRIDZFSW18A545uurfIfSqlW97zuOIjq8bLBSJ7Yxc5gygK/UzwmklTCI1+q4p1Sd0Tn
V7ZbTdVlKJGx9lI0atFZ8iBWDAFlKe8YtMM+sYcFF4xoUFBRZpm6xTqdqo/QhDVDTnBcfH2cqiaA
gwrqOgIqzEwRtPF5kMTkPAGVOssMNXwiYXIzKKn6OqU6dsWzMrxqSo/wes4mTXpO56LCGKdWGt26
zqherLoYxVcJC8xqRNlWVKv7VLtQRetTLaJI1ccpaDBTTff4YC438W2OCAIOU7a4AEOX2okxHIF6
ssIitL/C9GbT6aOjwu1sWjCzi8M30p4GbE8PNROYhBSi1CRJ8KYQB8nGmYveBsrLSLzlQzuieWBY
mJE8d1HT3Vi3pck66NiHiLBhBt4o+Hs2CyOYy4Ae2cEYjOVDmERzoDIu71cNCL/cMQNmIUY9KQEx
ftEX46gzHAeuxx4XfUeyKpm+TdSQjESb+MFEdrtHLi04IxLTHWG93FaSUzemJBgq8So6MS3sI4eG
h5AWfZZXP0gR0N0CLM+Nbnp0hYmzH6Uk5cWJtOBPrFUs2xQZQmSWk3+RdBJJZhGvCC0VK7rDtvR6
Air4gzHQ4FgwVtOjQQuxN1w5E7DuVsKn0S5vUv0p6a5oOqnWNXB9q+1uqhSxghzDtqmHMaQAO8Ft
OMDI6OrXl6oOSpFMlhOxlLrOjGEm36HBOY1uEzhpW4xzsfKv5G+S1pC18FXUTqiZmgqQ4SyEFD1z
9yput02mVJULGxXvn6IhNiRmwPkCnN8uFvMXaXKHpc3OuNxmh47Dn5U1CqzOEYPn2VtdE/EJORrN
fC7VAPA1zcV08xAofKwwjXc9aq/vPMLCdJhZ9OyuswzpIFdh8Zv1vDgoQPlgI3Io99jYwuKh4gfs
TQDKj2BT7Nn9rRhmJS5FABtdCIrcvGkTIpwjESwMT+MiZ5LVpLV687uqELZH8D+uTqlqHDgYficE
IWUUGMSi21F8Hdfaoom9KwqDchr6hIm/Frf6dmQyKlpyX89PYHtibl8VGHk8FBNPPCXSCU7Pymu/
v2ZjeUixvdK4fiXhVoCEKHYx+7m5T1UdR8jcR4cC9I7x/tSJmVOvxsqwxbbtt52Wmc8SrcR7fOE3
i0myMFP4Y5PvpvtMmUe/1YTVCY5/vbJ1eOZXKy5hRsULLPW/Ybv/o0t4U7kp68DF/nUF/19d9t//
G4bqxzcF5t//4D/KeOWvuiQLMvo1U5eofn4q49W/Uo5DcfsbyRS07f+V8aII2qZRxxuaJGjApj+V
8cJfYWoL8I01oDiTnOn/wFZf+gPw/gVrg/kN9fsP51lN0yQu9DPyvCrksS0kM3UleUVlmRs9YjyS
tgo4REQ50bMWxmE1GBfstJbSmioBywWKNTvRShnTKna4dlAPKkU0ay81mN5IGN+NIvV5e2U6N1fq
w+XayCubrxl3grRO7ntBWTxBruE1GQvsrEIluk66F8j69VWFoTHpdbAO1OogZdhUKs1iOoskDnsT
cqKVdNO071ZZFEoTBoG62DX3idpHaK8Iuco6KI8ygTtyip0TCE3jJbqKzWw9n+FHlN5yI4MqySy5
VWKmhykxG/5ymQCWZWQ4u8quX+ioMHmX89UOo6aEOd1chWk9FGA5A8WFla6izh/p1t2WyTZ6MA65
JMOJwpoiwcNAwNNWs2s0MukbLTt7hSYfIpBorxoKg2ru2XCmIt1kbNdBN/TvaqWacFqyU80kwCOy
icjj+GZfqOGML81yZ11EZuRMI9hi01QMrz3LWFeS0zQ19aGIZ3lziWdiy6DB2FWB3KsZhDVZUs+F
qAnORJNOjB4FeqnIj12jvrYXMwpaGTs1CQlQXhriayJViM2wYtjgGVc6qlqPQanP6zlNgSapZCmj
3wziT7uLgEV4O7n5eJ1DjAQTu7hRQ2pmZ65KybHJqyH3lwKEzuyGye/i/r3rsuO0EkswtXZfQsZ1
CkwCRRPzQUGWj+2ItnQc0E+WSYeIpjri1c0UJJpwNSlaNxrLMDVJGS4h9IqLtDWa5L1SCoFy6XrK
rpNokbJTu3laEKZ+VVehhjMozJXodcF7jejBdPTkSdv3WbFT/oh91OAajKvL7IwS7Kao7xnpXaGB
Zgl+BMQG2UKr7YZL54NvfaKhp2bGS49SY4f+7Jjo6TvmcvaQxohYeM/4uUMT3ZWL0FgsusFuBfpV
DPQwY4cW7sg6xQLOC8YD0WHUTSaD9XQldDZc4cbKO90350kKEvJaPDWK1SCh7eHA147zjH5NiSlD
WMqSTeQy5mRXUuOrwi2reLSrdHLnmJNJUbo1kYjYIQNFOSC6q1O+kjR40YNCYnJRPg0EPAWrNu2P
tVpg2tmN4lef6dG7sLplCwz60Hl/7Ir/o7f/vyE4Khvyv97/iVX5y38Vn81//5/2L/NfDk05XD5/
FB//TK1w+4v+cR5gKH6boAjM+v6hO/g7rGOIfzVUvHegWTCDEY2fYB1R/StexCYjG+AWDqbbX/gP
WEf6KytY/GN0Cs6i/Gezlxto8/NxoGqIqUSmOBwFoEfGNxm7LA+1vlQTOceNNWyTihbDvlQ2+Zr9
LnqJPonfa94H3O3dwRYSR7brYgdPRbRLE7qYVW9+eqKHv134Z8O5G1z10/0wTkKEIYFliTIG7US0
3gaLP6kngL4q5qAwVS6NV6xl5+JiaagSwfpDhB1Q2Mbd4pbOBXa93WtHwfzN9aVbqsz/fx64EuAe
wLNlGEUWLukz347HlLzTEp/WlVt/VWvJxaLTTyFc2sOB5D4b2dta/CpO4lt7Tl4VZvJ/Wzsf0/+K
f5T/5Pcr38ezf1wfzwJZEhUcILXbv//p92u4BdZpM+Nx4w8YXXvkyw9NGCXBJNFNW1fDHbJnUw7U
J0Bn4HDqydTVekvq7cK0o8hX3tsz5GvDS90VxkUHA03wD+VpfJphFzAWI2J3R+CXepjustGOXuXx
COHv/PeZ7L/8IfKfHyTZQrqqEwFsoH3+rk5Ru+wijnGB6oNKE/WDvTjLGk/XbEWJsK0GDxVB9iQS
8vASb9muBZv4XVdyhCAyCeBE5IgO0SOiL9ob+/xJ0n/zpP8YQf/6prlBKhcGozhioff79UkTZVs2
RMfH3mgPjmK3NoeusaJptDP8manpt4ozeyIQ1z0b7cxxrVqijQmPR7qt7k/FQxcFv/n6//z2f72n
b7QATNuo65My9qrqiEWuBy7o9C+QtzIIoDgiyjZEBju1//1lfwV2b9/8r1f99s2V+CThU8VVB88I
MYTzZV/zrt7vuBh/sl68XYfyV5KITxAZ9d7u46dvu8G5fho7+JPCMVnDbmzhcn8SCqspVnEeNro9
e9GHatjSjAGNNTsE3YWJq5H9Vjr//hf/iRby7Vb07+FSxMigDKhjT9lh8Ovj/s20huCdJ/hwPrGI
P/SVpZz+/UX/yRdHoBaDc0Rh7LXK970lKogCJAkk5YsbXRMMZY+P7evqrjzlj826tZHc7+TTYE+Q
cW1ZsxQvd4R3oJGLp//uAXwnoPAamOCTxQYNTFOYpP36LuZOmSel5F5ad8Rd1tY3huKkkQO5thqd
FjKxT7aoSzBVX9lyBZrrlr/Za4FNucivS/DXm/i22TaoiICG/7iJwcFoPiTJ8Uvg8q5+LyHOsHEC
Hw6YZZ0Qe8+zm6GbN9biVbDy+cZg/oK+iM4Nmj8WXyPwBgF2dqe7eU6yNhIO3MVeVlEoZjb1Yybb
qERU97LXjjJxDxYh1qUcAsU2OZddpNomSXTaCqHkk49JCNE+8rsD5g31ng4+DlLJyvdSOPRWtu62
zSE7GP5KtKr1sjU3ogf+gVdG48KSVHzJTmyBfPNg2ErVnjIcn3zyY6PHdo8NX/+IagU36Gq7fEgV
+G+w3A0O94CvBwGMLcFAWqDeDbIdS2E5OiL5uvJh+Ehmb8jsdgkah5/L8avtNXe2u2mDYVm18ort
5Gg2sU3gNfXputG7taF6BBUbOE9D/p+c1/FNkI8ifiSJLzc7baQjkyzzA9I83lbl5VnUP3UcMIjq
2hcH2jclxtVqqw77cdpVddjfNnNHM0gpBZIFLvGa3mqhEsuOVu+BNo8zeWgehHF7CiTcC1+b1q59
+XrTNXdW6iWtz8NMPpPEYZZjTptpgFPtpl1IHGIOKxjvhdSW72Tu4A2rPYjM4CIg+QmsZ4znD+rB
3KpnqpXlmWyJRHWxmSKzCY/CwR7uu85lAjqbz8qjNGxz3WNvUXrnej2QmECvuMEAwri/rI1m3eVf
RuwmKzffrt7Iu54520GrRO7d009XfCivlh6QWwAq5UY+6c41DZCbelHq8Bi4tUAgHixI7Hrf+tXi
ANs9FfRDhALZzfvNjdF97zVLDaagC6bTcuyff5CBRMTDe22haQq7dR0uDh6MX9e35AUmZqjjA57a
xudiDfdEbyZh6fcPMs5mqkPjU/pkheb2YrX2KrflIPchaV445I+KbHfWfZn5i+mPtnzfujMzfNXF
ZfZhZS1toD0i+cK34urqJ+lT3mXXsLTfs08CQfGCuQbYaAfxdS2x+tv1oJ7EabOYDxGfxGLzn6p2
atuPfHiH4jrvJOqQjRzU+FhXoUlQ67F76jGj04A1n6J7bbQS0ZYOq4dltmoHD/s+YJCtuHJrNTzd
F4lbbg91DELsE5XFcx7w3qwwgHPor1o6a1t/UgHjLjzTDI/HwjafRi46umTjsE0vhldiEDwGgxEa
P5q7PgnkyDbti796UManmjhyVzr3Xr1mLkFFoQQIHDsN9MKOnpvTeKdS1fr9JqOUjKzoLkflBR5C
s+Z2btv7uY832464Yd2+7pqAXHT+rq1oM9rLjQCLpyMmH3YRzpvUhTxc26ODTzsApS2vCcLy87vL
B3hg4wBDzLfu9CQqxyoEbiGiR+68CT6JQsceytKuPBjPunw/VT/kcpML+yTGvX8zZ55IQT48xNKj
mp75PV1QtfxEHG9wTLE+Znkv9GtsXyrl7hJKD/pGmP2+8grmDnTBT4mnuqO0nUJ15tE7ysF4wXId
Y9jtsr+sJ7c+XHiVvS0xaRis7hqQ7lGMTvYlncV94+b3McEt/elGCLfFh+J0OfSdO61cqQsTA+o9
xci1XePYnq5clHsaNBJLWM9eL3FsgTzPZ8PTxEPMtPXiTo8rjPvHrZB7aYude1C9ZRpO7VR9ayNx
i8mJXzIxmLcqXy250qMDTSbI9u3hlr2HJzepjYPFS37AexXeRIpLosX0UpIs4HjHOMV36RFV1fPV
DJKFoZiPNueHEsiu4unH/gOdspO5kLDklTUHhFSnVqS6srERd1lI/vPgXXG38aUq0K62mB9oidMi
7BGAXOyq9BlF1+baDCGQ3RFwev0YZacYtlHilp1rxE46Isu1B1e1peAC24dQ1FDxyvW0F+36Ob+X
sbVA2YQ9767ZZ28EYMP6Qni8T/HSsNSj6lNzoGOyks14vjqMmQaNhF17SV2h2bT1mZzgNA70F0rO
HazNZHDkadcau+gJnIF4MZcQczNukaKsddQI/FRl0wpn5JLjVoV3CQ5B+EO6rwc7DeKPJKx+pEfj
HU1TTwhw2EDhgSDEvumlj6MT21dntZ6Jtd4SAT75CO+G6k0yPakM4LSVdyZyLBbQzZTKuckRUqrk
tbFp141d+LPPowoyW6BF7DigVqJXORwK8idWUtFeeM98c0vSexqWT+ZBJoTS0h4wAPr3tRZho99L
C1nQDGBTRYP1ixn/r/VNSip0niw5OZQyJjhudxbfY277iFd/9Ya+pz+ThRcAs+jb31yZzvxbUcOV
b4xjSeXiOLb9emUjzS6RQqQfVd5lL3sQbdfzAUWrX3qkljz95mq/9u+32v3Xq4Fg/1xTIy2HOBU1
qRe/pZ96AJd6sHqcxeMt7zPH2eb3Zbx2qw1/Ldt+vea3ZwtVoqpK2lSPM3k6pNvJtIhZtdVtvKHs
kmbKgl30wEcwhW1lDx/iB56tmMFR50wHfd0+9equ3aAdwWBWfr4FugTydnw1ckd81kLZwUKIA1c7
1o/pwfReUYWvoxA0kG/cQnobavvaHZzIJ/zHnYI7lPzC4+VUbmasMr9ymgrnVj6qXn6s7hObRKDl
naSc1Mt3E1+8N7jDGyfDF0Jq/mF77PcIVuwi6D10GJ75wIbqdxu8SMn/cTgdpZZUe8tMSH+0hk/j
rX6NX+Mf6Mk5kpDztHtE0renTsH+JlxsjcpgPdzFuBcxRDcQOkLt9vGy5b+kOXEeJ82wp63slDtz
j2dwe2o9zZnI75nCmQ74JfLybfF2/TTg8rfkbtrR2XxVztj+SrfUT1I4HOmAadW1WXPus99dDs1j
/yy+cgASD+Eu4fCGj1UAXHEnI8Perfa6i1DCyTmaam9xZR9KLdI5Z3SWRyO3ixOD20F3ruUdB4GO
xPiN7d6Jce8OILu4zSlBCISx+Cl/ATV/jrkTfAluPmHWUnOksk0yJVjJof4GsXOZKNEtnQwmwyEo
ZY2RuOTx/IFFnyisV5/w6ofeMSnCsBEn8tYmao4AIfOlF108iZicjU/iTGngT8p5Up0K01arPRsk
Wzq/633/BDh9X0DfATBjlahx2qY0peC4owsS4CNsZCKpb26QT+ugX+QA0q9uDJzyHy9fFehNUA0G
ReiFjG8tcSsPeTIlJcnn54u4m9+IHHE5XlET3QsOu+/vf++fG79frmh+63xhZWo3+4Tcm7y2trMt
c5nFhUkzOXmQeobToqjZTyxFN3r6fd+p3vajX/cOnFF0CUzIFEUQzu+oi5okid63+Q0WYrPIej9+
k47xe8lCTV9JTUH09CoMD5RHZLhxZFrpnXy6rLxapltA7G2RcZRrQfI44E23HSurS28A4S3rVMRt
wMaW6wbAS5tpE/+AhX23+M0XPmNefZ6Hw0o9iFeXFBTDSqnTcIjPHklFpOOofnMC/ZNuX8OUBY+a
PzQewncks0BRTXrOeAFVKfdIde1b14+HWL9Xg4vbD268o+D2KGHcYmckzvUFrbRj2L3b/g5W+vOG
za1osoqaUsKd5rvmI++nMZca+UKPGu+Tg+7VFLiExR4lT3AoOH7/lf0Z/YMjbwo6w0yVmedNi/Dz
saRkeqWQ7PY3qOMSkBsYqIBKSfg7UOmffFA3EyCcAhXdVPDd+XYYiZOWa4zgL17xTMI1gyO9dqT8
q4l2TbNOcawx8i+TrjJrdjjFLGA7uS1MVn6bf9tD6UwVeQKednH1SrY0YaN0OOHAKrHojCCFj/6F
mT6OrpIzddtkcal3bxS+/j6HIgxAonqoX0ckkL11cYifM7dYuUSHS+6jh2eHg/WE/jACPnn/93vH
jV76bSlpIl4r7ByQQlXwpF+fsSChiqtmSpwbgImK3ANjiFVP9NpTSYOxo9nFIm87oYQjaHs9hZJH
ofdwPeO//7uNTPrzujbx9AbdIrDiJgr59hrGlSrDaKDSjR4SCP+cTnuDEKWgOFxP1bLpj+Urz4aQ
CAxVPq+It1VM9yxd3xTzbnX1m4cVlQGJT//+Gf2BMv+63fx6W9929wRVft5euC3Fj4P+RC7TS++n
Hn020Yp0UyF+iS1IM01yDsg6Pyen5S0mjftIPk/hsz84+p0OIxKTFuK798PKEtfmWjo1TvQbFPaf
bBisE2Q2rBy0GAwAfn2f46Wo4JXpsdfRtwGHQU5Tash9830uuMb8you1OomShRYDzpf8FS97pT7W
1Yvoao0f104SjpzN5DX+Zi8TgcX/9LHBKoPzC6v8Fl6jf6szoZ6sapw6E6922y8zBqJLqt2AIeXa
yN228GEVmjcHAiIk7e66nZMdsaErhO7dmlCyixiMhXuR/PYNb5NmHWuUcQ2MGRv7f60/CQt0PTsm
wiN3lFBPCMiyACWFFr45BjOLBTxysefH9OJ2rXOdHMFAJWJj5NNTwBDPbueu+q48AExdSnd8y2PY
sVYu7pQv0/SH3MsnksRxHAiGG+vUhtjWfXb3F3AszaK4i4PrvtjOIdHRzwM3cuKPoOgvrAjBgUHR
5bekCrjVYRiYsyP7AUrwzQ9gtZEYrpzcTyu7bxJHhHV8R3ICHh6SrYmBhpbg+gKUobj8jh5AcVVa
5Z7UxRGb4eVcwussnNHY5PoZYx11sDHiijmYMkf5AaxV7ksot4+KBvvNTxF8k3FRB3jOR0KwZNvk
4iqlD8qH4UNE3YtSwHCIFWk+V4lfHWLTFgerwqR0CE0r8s2Vh/GNcpRCBewJY0UA+B4QzsSh2YHr
kazh9/ehENKyRZYAq9mWMnS6FgYzq/NUWtcLIQq2hlgCwra1+tBuYNMnuptjRTFd2fgLwOzF2glt
sADAhi2wg/N/jbIWcxHQT8GlzHicXXkrBviB5hZApBcPzq1G7V+wA/e0R/bnhr03fK6DziGRg7Uw
rClV6j1AUVZDkbU0R8hsDArcemdoNoTsQkRX63ZmUE+O9Hh1V6fqTnkY1tc9sQLe9N7a6QuS1nrP
tAF5Q+XB4VDsaq17hVPvirvkRbMFiFgv0aMcFPAPrMpctwvEipLoOouMGrHFhQnI2eoT29R9MNi0
BdzlnSQf/Lru3LyQR2Hi2GnBVMtNV92sEdnbU5id83A4Iz3BJtuTSWR/WJEi89ofMye3e5+wMT0g
CmGDA2N1LuFB3ktvgnvrWzRfsIm9cXJ32mSeuenW0XHYmthQrWzSI2y8de6EN75lIs8+F8RWwbTV
PUr+RgP5A97u+IHJgS+MpBpvcpK1EFKArJ4uYfQy/0g+ZqDEH9UZBcy7mno9pq+4nHjIZDtOkx6l
1yPpstp0Q+WkhzJUBWt8xV+gx28Leg19WnyELmlnNkBACyg9ust97tZ++UCKYOyjsfFmZ9j7+Q/6
HJfhFaPIxNpGWIyhrCWsHheGG9qjZq64h66q7kGqzh81QE2Ad9NCKA3c+x3vgP75mZfoxDtG0e/j
vrq7Bu1bvKHb611tx6g2vDyWrihbg5c/wlNat5sy4OQuLfFjeZH85Vk4Cao13SEuiOzsQX7pYqcU
QXCY4RquvmWY23nZGrifzs20im261sL0+Roa6/yZAKLdfOSAoq9xKqd3iVub/c5hm952rOjA2GNm
D8wD6Y/bid+W8+AIcAEd46iFYJ7+6EdfFNgH1ZvO447wxMuxKpkn4Mzmlj7MH21Nr7enWzrT5Y6H
KTzA5DZQEfhD2D0pw6aJKV2oWp0aOaBf+oVXWm3QE89tzY/CLn6VXobNuj4mjraGE7ToFnT/tenD
lf6ot+AeRD9azf7yWYJRfx2uvtoAyhuOGEzn5tA/sm0FonXfPkw0fQn2zhA/Ef9ZNKl2/yg91qH+
dAVgpcbOPDwGRfBn1aWusIU1udJO9RXvFJdjywPNnc41ELdw22jrcNjSRbePxQHF13KvPwNmAlFa
vZ3tiofLU//0BR1mLdvUDXxGpI9Cp7Hn9wn4IJhPPXPiHfEtfcgo4kf83oz2F+zgOwyY7Rl0En9b
rg6HzNj2ntlY14fbnB5Bw+2fWtf7fHfZ9rvrw8VNHLp072onnrBWT51r+n60NpzeI7PaL1xhM29W
9xp7FBkXgxefiSuJNgWh5Bbu8fq6DOI98sL41qCqcZBoNv+l2H2N4FubflNupF37qBJjyJjimfxT
Cv/JmdUX2SNA6zF60GCessfWQVWvNf/GLZiC+qjwVNGrWeJTdV7tL8QnW0wU7GS8nJSw3FN/BuaG
4QPn3wXutGrJ596dmecw4LrHYichqA4m6eCJa4zJswm80M4yb3iOsdDjlEwfimeTM6ndzyHCUbvm
rYgf82xDk3sYvP6xP8YbsXGuj+Za2wn2zAAjuoZ6RlaLDcBDgLPOQWNxcjS4D7Rus+VnZOv2C6Vm
TW15l9wLvrFP7Qt8NXfMHH2dhahk15mPAoA/md6rznJOdjcZGuMb8EvmWmfW4Qz6lvosPNmC+Ezk
5L5Zl5o128Kr+AEDzL7cxaw2xW/4rKmzt9Pd5GHAtR9hVVt80HZyNNzpo32EonY3rNP7bo0zs9fS
Z+EyZy9+7NZJMD/opBOzzZIHbev+YXiSNwrgXIghvo2x/XbamG7/PB2rd7yVoKxTDaaDJzCOUUgh
x3kkpHCtf1zD2J2Olylcem9hLvCefvVEtV/jIJMeFPnJSClO2LHIO960GnQMr6+2umgX/Sb9GP84
yV0jnL9UL/OYkdwAJsyyLLj5zQVLR09SnItmE0A7bYTDiGs+ia89y1MZ3dvODpB4kPHD49zo3kvS
Tl2csKQ1++iFqUB8AMxXcP1pPLWBXWz1hT1+5LSVuQ1/nVQp92N0kkDwoAwb58iLPsdD7ynNWmLe
wfnCRsoc4FHDawjIaYr2QGH+YJfrJcyoxHo73QOE9ImTUIg53Z6p5Eyapz03zi0FBo+n3u+qAzjQ
VO3HbXko9sqHCleGG2idwbAzITD5soFjPyaCHXL7hlDy5wbKEYIV9gD/+bbObv8PrkbG8XQNlOeu
cAsY0fhtEXzq6VJoNPhbMUcBztZ6MtB8oSEkm2gDbEgtXKGSU3RX7WNb2RhYjLPgc8pEi/SefI0n
mdees2zTH5BamFfnmp2UyMoP14P8dQFrsGPuA/FziJrm7va/Bp8w0tirA/Bu1vpedrPhTna58Xbd
2fMGrUVYe+WBWlNypaf9FbgdjohbvcXcPvxUa9rV3lPE6JHIHyu2SU9wLwdWs4cu3WUPZgMtHWGD
rf++e2N0WltvvBUPrbEQOWkISeCe0eyd4XEHIbHHzLOIaUNZxL+In28AzRjA5dnnL2rYGLb8GkuW
cS/702Ma1DihXWzeLPJb7fl6SAM9lBzdX9yV6EsfakgaKXOUHvWxw0D0NoYR9ldUNMhKMEM0AvnN
oEfjQ9uaDxfKCZfJyoLhjmnxOpJov/KH/e0TWPbxp8joBkFvaxEhzTSRTPLHeZue8LmjWHblLz4M
NawPMotLnZwMXDj7kAglG7KDBsHMlh8YRxgceTj3o+AyLLw8X9S3ywePyo+d/Kl20wCnutiqg3lT
vUYqcj3LPFye0p3mmi9pOBybwpEfGkq721Tlhn/TEEscAS/GM98ukxCTeGzmU1NrKRseMRJDb4LZ
vM/2tyKXZCOr9oZdf0iP47u26SO/oBLDQgrIgIGrvlndfMbC2/1HzwZ2RNuRIZq5vh740CaKJau9
x/Och1A6eEYhtNooW+mpdKTtiqn/VtoOb/GhiT1A24XC27BbbGpjX+Vvhg0wnFYcWoNfH/SvJFur
k9U94PlUgk2+G6Jt9o7CCP3IfCh7qHGlpdFyyFI7EqvuJIzLK3pSc31xlKfkYUVOoJX5yZG2FVhk
LfnDS+oPu/hOpwYNGhs4G7McSz9wYYfOx7lCid0nrrCyI3c+TbTHgxvtc8EvmWUtu8pptrMf7ZDG
q+vodUN6uoOPClSuNwjSOkcu24S+Gw/CXXdbIPrXbPrtGiAl2U82lYt2n9ytbNkft1lIOPYdqJO1
8tPbC3+73o/r3Ikd1cl8wLCgYkYkn1M/5jPAp9Du7dAM5zMv8YaKzhvtPXeaE05C9Ga7yeX75hk/
dcfUTYIcPKsPKrsKkyPD2R+F4VRvgsNo7p453np0hLsCIhUj4GGHfxAy8pP0HnsPo9M/M39UPvLD
vIWWts1l12AmBu/x/lru+nV3Mn8srv6meNGTGWqb6Ln0pE3pKBv5cT73Ax5U91f9i8CbFZ7+nzcB
0SPsdT7lvnKqByhtd5VveINfTGQaWKiiTFZ08Vpd+U3dno2RrIOX8gVPSnz0v/S3fi1IlhyCOams
qiYc/PKu9pgTGpthz+IGe09OV6T3A1+TqyY7mSnefX1PZBii9dpu6CbkcNVT0r4sr/wjhDSXN+yR
zXcDkQ0Z54Nd/1/2zixHciTLsltp1D8DHIQT0PWjs6qp2jz/EOY2cB6EFI67qQX0KmpjfegRkeFu
EZlWgfqqRmciA0iEm9OUSoo8ee/ec99MXmuHBhh+Vlr3q9DHQbPUtuA8F+kFuoklnf9ha/KA4+xf
s7WjqkZeOB5xg6aX/EPuoWWCNr0IcApoy/LJ3FWHuX2y5hczThKezg1qZCJBUDZN7AjqvDro/Blx
HF6YH1I581wP76zJ6sTipu+48pP3QA5QtKiWzq64y2+cXbrCS3/IH3h71g5tuoW2h2n3jnrlo+J1
LTcMGNqLmRJ6pV0mJ+AEbOYbCHv0OLndSB9fTL7XQNJuNTRwaucjCUTaXIIM4SEkL9xboydfNozZ
v5gJ/kWrjt4XI0HQ9DRQ3M9dbwvcnm5PqGyTY7mD+rid9ghb1/mheWfQgKVi2Dmrbs1hKSXRcgGo
YTGc1ye28PyrVs6fu4b8KoiKUdhaxtwU/rnL5EV5ZETEWX/vGjLsWMxJohTKYBgZ90br7GR/MeT4
Hmv8qQnHJQVqM2vubunzr/SD7i+o4YqkEdns3UZ7FUuOo5Rd8cusVWruyi0zB4oZquG9zYnau88P
w028TgERw6jlJFjeJatiQ0bti/mRX8OquCm3BkhG9qMRRiCnmmaldsEuuK0Ycw1rZ0OOyClYRnvw
gairTumme1bL8K3cVNv+TFybp495GqvvgCMgTLrMeCLyM/cpusrOy5W6+7L//uch7XzP/7gBn+55
6zg6aTjcAPPK284V6nAWUxTll8R6Lr9OCvsLdePP1/vUrDOrINbNlusle0UPRHDQgKa7NtAZGOt5
yvBV+/fLK35q/xJSCZZGcUUCzKs9KqmVRvndb9JTuNfn4d/VV43/2Sz1qf09f0jXwwdI55/b+/NT
NWV2PyXphNBlQQjxxv4W8RQ7FHHtZbX9SquIqv4vrubbOFMMBnbmZ15ZB3ozRFMZbeKPkXMB1PiF
0RzYpB/pth8CIr21FedeRFwEWx3wHYPPOMUnhrYjsZuL+FbuhxeDw+Ztjw+UzfJ6+BiP4Vv+RizN
TX0XX8CkSU7Rqf8KNYZB7M+/ujBMIlt1dL76Z62ra7ilnkNE2XCuvtLHBWmY9MI5+lZnWEpW5mNF
LuRBXyEY/30Q9Le8IKf4tS6b8kP97/nHXstqrOMwUt9dbH/8v/9pzA8Mg/OT8MM8YvWiXv7XOwZB
NZ6/5O///m+LMvvP/9O91D8HNv72Y7/bQ6xfmFwhiwa2BVXjO3Xjd+qH84tBkoUgFRzQ1pxO/odd
UP/FI3ttdimwpmIS+Yc7xPmFBBTLYNzoMELQ2XH+jl3w564/YC7HwA6B+xBoEnEb4tM7ZnWdaHrY
/2siYeVjNHgJh18BKD7MwTxlvvbVpPLn1+zXC/qk0+j8h4/sf5qBeG2nSsPNc+wPak9H+deJtLb1
74NvmD5WP3wdl79uQT+6TT6LhGDgsX647hwATybOdxHRDxtTXIYq1Ho+HhArcB2ke3nnEsTjv77K
vPb9uP19vwq2lvmLsnkLP32m0dP6PB3abN2n5VvRJWCjq01Wure5ig+Yy7/4UPN38vPlmAWaQAWx
kniM4j6NBcGcW6QxaDP1lcOrjrNvEQfW+l9/pr+8CDQ58IUsKdbn9MsqViaomjRbkxpYHAm39i/H
WHe3//oq5uc1fv77Wdp/v4z4dOuSbn76aj5LAhYLTwxbV7Kc5EqtAmOrUzMESDSj7GZAyBltwAQH
J8G+Pn6pEvnqF5n//Q9PymRnUdTh0FyTQxDuis1cMdFWkcdZVROtvS9mgcbPL96MreSDC91j5GaT
TeN9UmnUMLMySNf5Wq2MDURZOkDY2S/ddUmxbcIQpx/5xb2e7+WfnpsfLvnpXjtO24e14CPOjoDh
Vi7Lbbncx2eMKbaoFjjQOmcoHrGW0qZtv3hH/vJ5ctCygTgyqRE/XVxaRqCPGZ93kpLWw+D3pJ9k
X9zVv7oIADVsZZi9Dd//VIaBx+umcigZFUIMvCHAjZOp6NwvXo0/1ULzdwdslCLB4tnF6PLzsyKt
iGj4sMjXkYW3N4wqhMO2LA8GeFnERD0HQTLjyDeP27PK9Ied5kDI1GSMcszO6mIiS8A0oLFN3X/3
V/s8DieHTY80NX/HBgkyO5hpCMfN15wGx39NbvSX93w2WQkc1bOz/eeb4dayJGSjydf1arZ4AI86
3IanjpTcpxLF11cr+l9cztURnODo0ql5PrvOJnLulRpJELV7DXTHtB6Nry7xF6+my66Ia2Z+lhzv
01Kg4Ai11sSaJF1icR+DiT5LHcBF/mIvJLLqz28kjB8PepcFFgyf2s/3zgrSBORVIbAbaAwbC4ET
IUFqq5lzLhBkajKC0rZvdajtjTl6OzFq6r2qnQg9VDvJnSbc4A4wUXpHjK170dmt26wJJTWfvKbJ
bj0QUVc1YZ6IrIi6PPpSm95HN0OHbw+6S7aF31vrxNAZf/jjGN7qOub4MQvDcZEQcWSsGiHJf0oV
ob1gc3J5G43ViGGfgElzwW+eXhVQIelITcn0mugO8y8ZaI9hDvh66cJtTxdRHUS3VaASExptnJK6
o5N4shiGASvWYAz0GpIKsqJZgawwqpQfsWQwUkHPEbSLlAQoY6HHo4ZhEoDUPJ21aC5PYdA9x4ld
UIfrmnoy8qH9aFDdr6FYRZvRiyc0faabX1p+UJ35ZPwwNBrz8MKpQusWDId6qtxCHpLCbtaqbLNV
64zyWoKtefRzDCUAjtDImZY8mrFTIQKvxJNCe3U7wPPap32W74tpwt5SQFi/NgBSnoPz99Z+pSGP
zEXUT2tBABM2eivyMQ0Jq32DaQPZcixDLSfI0cleoFs37DBlHQJIByu57iHbPFVe7sHmUV5zMjuf
KSsg43l0YYsbvRXtjldAXCvQ7092JceDrYbupalCGmw81xfZNI17EFYJ9nTlEjTaxmRUkp3TI7ro
i1MrB1o5ALCaHui05I57VUNqkR3m5huEJZoYSVtj9c9JZYG5ahVXPkz8e6ka2cCFK3O5UCoUYgmm
H/viOHlb0pOgWhrgyOhA26F+E8BeudCk0Q+QJawcd0trT8w9Z396bUgNtJI3I1b70nGvXBKeYXj6
tD5FK+iv2rM5Ps1i684DsfBSjAkOe3DmoChCw2uxcrCT3UAfLd56w0Ohagt9m3eTfWtM3fhEQqj9
kdhmgVgJW/xC5SLYTbj8D6XuMf6TTmIj020GfdkrDdtsr42SCDTHby/dYShpkwinfrCqonqpghz5
R68xqQC8HuydwdJPo90179J16WeomtkrCCbpLmHN4lxpBw3vFBOsyOztLTm4yRZmgwMHJ3ZOSTjY
W81C6lj6hktParD3ccWzCYefQWQfdWgZgcURpzxkS3sU4R3LK3IlYyx3jh+SJjSR0OtraDZ00rc3
JYj8Zco7vyYNK/tm+rlcgidH3NqU3lnrgIEf4OJfBomTIqGc5CbJ9OImhI+2IcEZrE6KMmnZW6on
50THMAYqIRlR/XMX+J9xm2eGOE090W2wA42FXQcF9CwEnYUIgt046Nam7znyRkVCe3FEjbhURINu
7EZ6C2Cn6aU2BeIMjeKMRGhTAb18yK8nr+PIqqjuUjuNbklYba6JzQjXtoTIp0Lk0XHYuuepHJLN
mErMQRMjM4SOIDZxtMvVRAomKUl9b6bnidMEPbbBlC6hrufy1VQSMaAdQuNY2G6UnFo/y09eQu92
MFx1MApyMrYt3zVjIuInFqrNmZLCsNjLIM7wq3TZh9dBL1xEXZpstaRv1x2J5vmyD6PwVRRx8ZhG
pCBZfd1COey0ZaxicRUDerzUnFGdBdK0jrHKaCZHZAo5qQjQ0oT2uHWD2l3BmRfflKvVR8OEX7/s
qwm+WDYOz0EUtoegqfr3qa6MtTc5+r5xKpP3skpo2Zdi1zS2vrWiDGabI0YDsWeTy2wh4CF+s+o2
uwlYmtKFXVrROdF1am2Pk0MXkEQ35ohdUL+OIoh3lEvBprAUC7fne6CME0UiC3B8wuD7ZnqG/Af+
sQflex6mrXOSpjJeaxVEIEXM8czW7XjN6aN4KkGKrjxfZa9eGwdnfWNqyQ6ELiMZwt3Tx8gyUHyE
fla9O8SuXIB9TMCV1ZgFJyNNkSqoDG9Wnlf099up+Qh6xRA3FLr8ZpfugDDJatdBjZKiL8kkCoHf
X8Kn0a8Mre5pDTU5KWVR6l4MiV4eaz1sN2GM/a0JTXSTRjFMe6tJEKg2ARArgHnlqvDBSjHWkLx+
ddixt0gNb1o6TJgj61xeZXMyWltMuE5tvwuK1TDG1aUjeTPrwBiOJmz5HVZVWFGjANZWpKVzKoSh
Xc95lECADfO28/toO0xF8NDrHSTLWACbr+K+0iCN5P4FDK3yqiokjEyQWdftnFYn+zE8ELQOu0Sf
0+zM78F2/feQOzk52Ii+R99ZRERtyqBDBhplmUNS+5yVpxLRvPuVvzHmFL2oNvltSQ5jvXBCMz9v
LOKV1Zy9F5dQ9VlOcw17Zq3dCPbrZEm2UhotGhIcJECuTHFwpnBtAF2WwSX31rgOeRxuQ0X6X6Uj
7GsEiYDlnA0YGap5Nd32LvgeHMhDnp45ceuwcjd1eQ3ZijArs+3es4L0IjDbI57FpjlXU53e1nM+
YdPMUYWqjsVdzWLvLqZaznVDGL+w+XfncUO+oaylDovXdHK5j9PJuvDmVMS2dxGmYiuTOljA2NLb
86Qv0QQmMV7RMv3irPFXR1cX1BPcdRj7SK8/lYlkN2kjJ4x8PatzcYg0588eA8H1tCvOCMMZGJuY
K5xWbsmoGr3EV2XqfMz/6TgHNgSLOfQFhyM03Yefi0cPvsEkRk4hDq7AvFMvRBkAZKysmwbLFHI5
92SQvLZJi9z69TD3/5t+v4fYchr/55iYRTm+vP7nf/zY9PuVLjMjMn7v+hm/0LJmGuI7volTzKO0
/73rJ35xsEUA9RUEUBNozKngH0R+wGAeFZrBtIiv1OH41pStiv793+Yfot/jE4xr6aZPV+vvtP3o
Mf709Mx/FX8FJ1ieXxgetvvp6SW7QRvNKWmpCMzusdaUf9RCTb+3gU75K0XG0yFTOpmy3YSjM5Bl
cA4GqkUo/Z29OYWOQeEQupa1rDn/Ua30xlWtujv4FjUqVy2FTdu6JAO2bUG2iePmcjvQCGILMrz8
1bWN5qgyq/M2edlFhL4POkbpIuj9lW3WoX+MyUB9IgGlklsVe5axrYzaSRnVj8EDa6D92EHus1aa
Gq0R9lLYQG7qCo8AVjt/jEHUH2gM4uhq8iGMN8pNAnsRaLoZreOsouQOStCOxhiUWDUc7Vs4BQS3
E1ZqiB2wTJRg3Lht6bTeMfJz6BFEHFGuVBOZplMUVOMK+DFCGk4gbAaF5R+bfnz3JVVkRJ8Fne/g
kQTQdXJdEvxynRppdzFVvrns4rKWrMAS2o5Nxu6CuKYaX3ZiM8Z2Oi5FHCBacMORlEGDG5yNnI2W
fV3DQScGkZJTjHTz4ybce6UtXxqbHodf1d17n0kEteYgTkZMGmtmRfIIBMIe1lHp6IuS9MN1ZkTU
UwWn6BMJ8EhoZw4+VFgXWGarHTj5mOspGkCfIWIn1ZLqHs5CLQPEnY4LXj+fSftjWkX9YhrH/pGg
P/O88/O23aaqIkLJ9xqLmmnG9reGiebf8yr7o55hbkjrjBDHt9KD+LE3RXuEtdqWK4djUrEyVA8t
l8IF8ciU+EcviRQSENs2HgLf15YVJ9PzdirLberU5r6IteJ5cAZUqbBDoY8FEC6qor0tB9e4DIYw
q3eOpsG6kK2Uq4BQJVSdxoArKLMThKGmPXZY/LSgvo/KaHi2sLq4kBjG/CUkUvKoF6J/En6hbmJ9
Sg9B5Q7f9ELZ9aKxgJ4tY57si0426ZuahNzkRqgeOah5dyWZsFeUhuFayLK2luPgyWah512tL1Rg
B5eOmeQgaNtK87FjSXExmFNBKJFe3nV6xigpJi8VWGyhNnlv5/vMGsMz4MO8SX3jGG/FwL/RCte9
ykLduowFXz9ktlZ/Ksc6PIx6KI+gNnM2UGvqrlzB5xe9k8gFKZi8g8DqswfNiNpDPgRUwG3aYqqq
nCw56WNkniAHihU1QrJTkd1dFYnXwCtt9H52urScDrq8dgPENnn9oZMb+hGGUpK5QIDmvE4E57Fd
jNQ6cQp3AfUBVY1236m8IR5atidHn9D8a8rmO821Go0IebBXeTPYznKEdPbhtl12V+iRc+1OqXeC
wookOvI7jNWVrkZ89tGIniepldplbVesu8IwHiBqcuLwRs/wV3VUI3bXzSlaz1kgZ0qYyRmncWRO
hjMWr37Yhfd808jh6PVkd4QGRRkJhKp74qxRjjvZ4M+oVIFGi4xUsXXbJDkXQKqHdWixtC45CviY
iuriLRMBf42X6aiishRpflCbzjEFk/NodmNH7qLd8wa3GclmCONykqWqCgGViHTQxbLNb3VtQlLT
125ypk9Bfj+l7BtbO0EbO/pZC85hDPdZSuQGoV06uhmW77U7tdl9Jtz+kAlCq7BNxNq31MJuiHi0
b3elzJKY7orHq1wXNqqiMiSrSsG7XDX8/Te5iQ9k1bHaWyjaXbEvIntg5ckiHU0ZeG3oe6EtbzJZ
EPM9ko2ycFvycRdJ6msN6isjfvDaqHrwHB9cIXDneGlIo7yN20i7VXGUYgkq7ZL030qgyaqkQBSD
gIK5vYwJn1hEuYVOylHhRHSJGAiqJAhlHRr6dJ7QpNtybguCNYTA9kOlcyr41GUkhNcGgzG4WXl6
6fbdHEdqysvm11xxvn2eJ62oeJNSksddyMb3lpni/K8g6Z2TLzg7DDU9/RjiCqwDCYUrISTahbhJ
zwKRs2Bkepte9i4p6V2ZE2qY2NHBguvL+XyCJGHW0aVfVmqlYGof8mwixS3UC3LD8yi7qlpCM1ZN
EzhslzWMVzuN+3M302Ba9GmI/Du05tZLF7j6JRk3nIumvq1uBWvLTecn2ltjywRYlUzda2VbyIDa
1uuOos6pNYc+vKWyRsQ7kTS3MTrhbBSRfY9J13U4aIdUbNusCWnt6CRVELGZ9EdzsIL3Xq+zY9aa
GIvmcMelRrLFOWN947lVoXnOEoSUIhnacu04cDfVSFC2n7osrZxtnGeCpdQzS6u2NbW63ADhJuYw
qnPjOXAS95iqIT+PeLhRyMFGthrhU5aKbstZJSBR0/PhjozRc0zrQFtxZicOMtVbe8vrVbwRdIlB
mAPbmegG47F2eCaWjcRuHSSWd8QdCPPBNmBQeLl2MJMivfEHx3pqjBp7S5zljViOaWRi7HWj4IP4
d7A1GPVJ6kjH+qYxXdjx/LFdIQN/U2bOwErSd/1ZasOpDzEJX+td2+y8XIAxqKYRUoptJMjCtN5v
Vm0RR2qpuwPs0ElE96Vs5OyCExFWBi8TJ021clsTf/Bbmf+3au3/aaNzxryMAf55Bb18yd5emh8L
6F9/4vfimWLXBHzAbBskLnZWitPfi2ebOAxYbljoGDjY7lxX/1Y827+41NkUF6Ro6NDeZpXSP4pn
DzqjTtXM+P1vx1m5swjgh6PXXDw7OvhC/gsImPX20/AuhslqClYQuq1BsBzc/s5VbnuoUq3aB0aK
eZQjv2Z3r1OUDiwrcb3OGstbmVpD4K+bRxesEMHOi8W8kZv71qN6UCIXaxFX52OXw3C3sctEgK03
pYZurYm9symMil3a1dNmCFMIdh2PeBSN01om7Hq1ADTVeJF+SFLsZDIqkBam3s6sA7Xz2O0JI8IN
lAixDUwZLcswBg7c9495mdO/06qH0urF0hPh9GQ4PUtzk16CwQVsEO3JPiJqyNnQygfNVbeMJTL5
zeh6YjvF9GTH0zEqgjOjbJ9jpzxpIr82FCRaAqjXmsZvmPe7yR1ufDbZRWFZB9WQflmlU4YzvQfq
29i3aeOtpQ1DyuRMv5x01LUQgnMChNVt2PhP4byvTUKRkdqVb3kkd3Vfb+MUO9Q0EQbrkm0rPeyG
hFzCoGlzDcpVjbK7yLHFpOV1SHOEnjOZF4pQ5UkqBfah2gSafcHWciXsDuwBrPaw86+yQtwHMzqw
d3ZEymZrR6mVM6SKLGzzbXJidymT/l1vp9lTp8NVykdSs/GRpXC+UVJWSJxjwyGXZ8pxGHqncajx
I3klrATLu08GRi7xfKxg1QUy7BWovC3xbA39reALwwj9Upl0A7Hyk2BpY6dCvbGuUlUv21BeDjCe
96XKb7sofskj2955bnHgqI/7MQ3fYrN9CoIAc0dQntmudZnL9sKJ05uahEhbpPrOHcoLw40uchfY
IRncIN8pTSSPgq77PHjas+djJzfKxzDVT0PGtyFHu5j3X3Gu6U1xYxZBddKJ39g1NYan3jokrlus
3TI97xISiFrVM7r3Ax8PQG+sXS/BrajHD3o41es26V7Iumd7pf101XRYTAxNLQWh7NDSnQeZEFnr
UtfVI75Ku2v1FwqPad16Trh00glUThx3m4qNn3CMoDgjy9akYG2gG4R8gJZNZGH1PtElzVgeKZnb
Fd7miOGTPa5I1hj3iV+JnV2jTyXjwjrUHo13Oy8c8MPUB76MplUsInMtjRwLazBhgqtdmBgSH4Tf
ymBNKkKI+D7rwdZx2IqS4pn5E2e++CYsqW2a3DKWILf7ZU2oCY99QmfVK51DUesAmMryeiSzHk6w
/9w56kpIgNulXlsbqwkR3NJ8WnXgBwBYS5tBHCfHmtPi2guMkmjYZlp1Peiy1icqwtJs0h30U0qn
eAE0/zp2ivTYGYytOlK8FnSq3goHrWmrj3KR+R4vkS2z+zLrwo2VpC/jkLZL3SdahWqI64axtrKI
lMVtq9fc8MxZxo3Gu1+l2U5oBpMfxatm54m/IGJlXE0BPHDC8IhHsDN76U5Wf3BSRMWubO/sEqB0
N6qV3un9jhWmW6R1tPMTGrFUMSc7TA952+M4VdiMdSP85o71WdhP+yDSVjnDJKcWt5HAG5AV432n
c750ap6SKMIw11lqKV3cPm55BQT7OugIhegV9kiR5gbkcRvuom1jjOV4sKlc+SIc5S9r5stnaTO8
tK69D5uqAsLm0kYP6njbdsn1kKgznfd6jteOFppMQbe5Cb7IOANF4RjjKZqEYMXoqmPY1jz9+DnY
sRZG59sXcZOxM2TutBKVDsPC4NMpM/cWFLzMAFynhstH0oU2ZPeaO6HBMGCgqKqhrFbpSYuBLmmu
PAbzO0Bh7BjNmqRiY12jwJ2z3d98JZiFmc1DYMELqzPrI3PlGd2cByscGPhPD1FMok2tnEtLYqox
50TnOmvAbnossEw8yQZvUCePMjxoeJuHvH7ya3052OYNQziyYBzrQnW0JmJP28Wqu2/tYp8WDZ6F
AT1BrciF6J2PULGCx7Xa1h1eqsnI10VC5whwOnHJei+pEYvxUtcHVF4JEG4CHm4Sepr46LAauVV5
wxyLk7LqGNgO3WOO2JAJs2avjarreVE6WEB1fV7raMfzwG3XpZSP0hfgEfs03hjSvnQLZzPUFWGk
egruTrKTujWNm+rb6ORXem4cmQuRrWC2awraW+jsZAFp7ZEy3FlkZvZg9SEGqSp6c+vg0Y09hgNi
asA/1nKbsJzvAY5ywo5FtWfHM2AbmjdkCdm7PuFVaY34WTeSSy028g1ph3dFoMI1LQSHr7rnAMD2
atQmlJy655G3s25hOolaQVU/avn4YE10jGKNGBzXaKK1qDycNxwGN5PqbqfKvkDTzcs7Fbc547MH
kutACgns6yR0bxrXYihOAx7nOpZT2Pr5tnJbHcYtYEyayHd2S7ixMCc8MB4PwWQ4eNAQUezIltxl
NkV26Q3TUtdA7/WpqDepY4mlSXovLZkQ3auI34FUHLvC2XY6UcFU2uky1nUWy8QyCZKfnE2QTxV8
DBs7qJtjzTHw9od2Z22conwk2JjZVF09DrLBGpv0T/WcSQ/OvD8xVwAXMU7fZBNcTgqPOefOKnOO
uUyocML23lPFQevZfWLfv3G0FOglI+LcTl/dae7qudNTGWS4Qu2CwbAPgy8aW+LRS8aobgq4zibB
CIAo6MfSCj9YWcWOH3oo3NkwZGj91jWSWx8F9yJJhvexYC/sh+qFDg7jFA+rh4LTUEzI2T1cfYFW
vjuyV9uUcA2kCXG8HbzyOI4Yv3z3VavbEumfyQLNORULXZIjJZ5yFloAJbafxgvymHbEnt1aOi0+
IxijlXAYPHWVZMHU6vNeTawZfV59cwaxM+gWEdiIP7gd5cno5ldnwobUaElB2E7wEHbw1YSOsyMP
05iYgv6t141256r+xqoaotzCKl5XPXRmA67/Igqi58xuxVpvGe/0bcS8h6HcqjcZ96cMeZdu5lTE
s0HbMzG/dxZbr9mKZqtn2BH9fDwbwioBC8EpCZUBMEpeNre5r/pxFwKzo+vxGM0GDb/TjsF8VEpz
bP1WWV16PZY1KTHRxFbGwsyzs5r6as8568wLAQsUqXWdBUWwq2xbO/gDzVwy0FeGVzGPGrtXDrDI
Gmh4LOhRgs8cInC6DP5Ia+ENbePx0qr6YzfFdGspvA5Ba0a71GAxshJUNQyVpmU5BYC0avlo5hpT
bcLgeESC80KmO6uG+uWIZDkGnLsD0hFoKKmtM7JFac1TzJrsVdkhcCiDAr6lqmrYw8f23sI2L+v8
SH/6Q+nZHR2qD3+yqpMbh2/ZvNAyTbsOAsp0ZywhXxrp3VBE7VoPoA5QgrB/Dn6wDmvwNKaskV6y
Tq96i6kuQHOci9P0YRgG2C1pv0acOQXiUIpokyiBVh5iMsRsRCc8wspfuHbw0dhusWmlL9cBr+qO
KK7hRJzaxpL+ji7Ho1vWzzGn+GVuZfdtqe0oBldFPd24A46xZLoORYMm2D+SSXXdIGaA4dnu+ogD
d20GL3WcXvURcI08LZ59ksEWWaV1m06YZEtFmbu2KUlWo9vDyNH8Ozbr26DONoURwR3jVdGGkx2R
mDB6rxNZpqsMQEZh1DcdwaXEcj2hdQfSRnd9cIS7THTqnK4aLuJ2XAR0YZBcMHF2zOFjSHEq9213
xsCfyjKql3nBCiQGCYY8udbM5GPIQvx1vfUyxBSkQ889HedG0pwStCjpCwE3q/UtNody6TuDfx6a
nPdVlh/MjLzQSinc+KIsSd2KxV5EiX4+pvmdXTnvJLB9lAqGq3RtABIa+gBEn9oZEogPfUi0ZSu8
ePX9uPz/dFPgtwxNxJL/vDFwH79GL28vP3YG/vix37oDjvsLAdLwkDh8o43/SVBvzAmbhDCAL3Ro
Aph0IX7rDji/0Nc2SOyxheuTgu3/MVozf0F65yLOB5LNj1m6+7dGa/asePxjMEt3gABux9WZ7tGm
4Nf4pIicRaGFYh2e4yyLVYJIK1u2ZicuxgzJXh6EwUVWmTEk+q51zkw/yE9FnEwvUjGSSJtYJyEP
/1rh+Nmp7cb4VIeq2IeI7TS8axo79mDxJ0WNnKsqYg4niWEj4G8ugzy4mChOeg/F4bq141asoiIU
l/Vkz61/7gFFrGXELWMB4Wj0ITVGWDpi748S1e5ejR0nf4J4xG01OHjpvNw9UGPUW46q2lGktv/o
WX3rLt1R805eOgKriWT4oHuagblYwB9svOlQlc24yZMQoUsbpA+1Tpk2SHJvBULZgxNq0btUqbm3
yFNeaVEXEcRc65dMl/Rd0rvOMWxyZDtt4ExXTps4J0hkw4uj9wOxkLF+sAn4jZGmG+1dGbohjmNR
TLdWHHoHaZot5Fa0cSs38dRDoyp7KxCTsFMgWBENnVydPOtiE2uN2vlDA5Hb9OmU1F0wlMs4Bkcd
BBE1QRVbt2JMzUMaFNZ1no+NtsxCMrFjKYwDO+zcR+d896Q6Nm8vIQdy3SE6O2luKLe6Kef8sTL4
RjMh2woZNt+qLCqQN3J2AWuLi+aqbrTmaKcOblgCEm+trK53aU0UBFF3OJBi+i3vDM8AwhY5+JZQ
TXR0Ww7uz7Q9qWZUx4l0bAbjKug1DEbIE8eH0o/6Z0fl+ZXNqriZUK+SAgeu7oW8mOlbGQxwK/XB
uBuCHPnXIPTgGE9F3TBMzae9Wbb9rRdUdFLK1tnbfg2Ir/WHeKWlHao2ciZ9TJ+RhGRkVumZn+bt
sTOD5K2u86xZ2lEW31YJ3FylpS7sgkowz5MRKRStM2SbCiL8te+G1sMUttGWQVh2X4eec6bNKpht
YeFJWTLbjdExBdpdp2KTUifLu12rjfpWI5yTrnbnoy1R07CmnQS6mWUAnDI9jy2yOv1Eezn/EKGX
beMqMYpVoFvd0RId2Og8oQLqkbqsanomH0hoONl5RtSgaCoRP4WRg63CQ/l1a0Qd9U1Ixy03LNo6
XeeR8UxA36KQVcOBdOSiuu22b34cyvNuyrNLMl2ZZ5kDzReaHFnL6CU0sHS7iEERu56Em9tMDulg
rqLcKdZal4LpqNn4eWg0HLqCoMtFxoRpg8Q9faf73O8Juv6/5J3JkuTKlWR/paX2SIFhxqI3Pnu4
xzzHBhJTYjYzzMPX90GQj0W+KnYJt8UdmZmRL8PDHXZNr+pRZ18aBuXSNUu9HRcSwOwm793NlE7m
KaOd93lsshpU0OiwK/F7kATpXD8PLguGlQwWH5YV9MhSkZB0gU12nkMdMZtrL7G996GXGFkx3Prb
Iq29U+/l8aMOBnLDUvFr2moJXczJV5216ig7t7jwNAHE1TSKcmPEDZz2uA27kydkf1F0Y32aC21v
giLFpWuJ4i6TPgS2jLkGBowRlZ89RlZ9y/lriWPix8OZTse5vKBvMge9PVKHZWLXfa7RWAHJ1hQE
HzFc+EwrI5JjDv6XQjGqmcC1iNC46j0L86jrZsNNb3dyP5gD3QCWGz039RQ9MjljPcaaUNkbEbKS
3ALrtPWtGnL7Q/SqOwdoBzvbLMxozbzb4duJyc+57BG3QdmKZBciqULOr4rpYjTj8bFv3HRXlBoa
fqKAbXVYkfyXJuCN2xcaOppuHNa7TduaDyM2Yh+sWDQOQDzs8jKy5+SZnrnoSeOEcGA8h9zHh1xj
IM6coPgKBiPJTpKkL1vMrCq+eitD7Sgre67XuBCy58JpjG5FIYVBTU8cjXpVJ9bERlUGxp1E4kJ4
mqZ2W1Nh6m+qnO3E2s+nSd30ZgTUyLUnL6ZUF2da4yoMf4GnOaqiqAwxayZ17a4DBmh4RGgz0BRd
Pzt2seoPMXZisK5+bRzH2lQnpimu9X0wcEly0zQrNmmdARIhlLXQzQxXXTMThrt2jA1jrx2bolN2
xAWfEGroj3Sx+cPKxkEOcLqJLCxodWrdDykMey9QlJf1UYVlrisjvKnKLJ4qaXCDdnthOxs/rWe1
DfqQXylbz7xrOje/DOuOd0PEEEc4XVn+JugtVvVW5nxUUdV+0MlEIU3rjRJ1K0gQRWgG7rmDN37x
aRQuMx+qKvXC/MEb09DNKTYVMlntzsmpmngk3EeumvI9P2OgblGXRd8cVMH3MDUWaDWVpCPkw0mz
XcYedNI2nWurDvdGB/0isB8SdLt7bG7Wt66aybowaav/ROHnSPGnwKWDzzDloyFpEFqVfATvWc7F
iHDeNJkXVaVccx1TeM0tJmvcs256gvkxb/w3n4/zW0Jf5at2dQ1IaNaXk40lcjVrFYXrsZEl3Ime
VkiUozACYgXLM7vALMG1O5dmdmg4oK+9OPcTGCGdhv/hxFhGKOe0dkb7U+nrulK5zXVWhHWKXSjW
waJxZeErO0rnofWWVjyB1gkAaMqgsRqNT2vCED6Ggn9PY3rp3mKegYbUGfbBT8vvAdfPU8jVv1i1
DjWvHlc2vq+g4TprhntZ019ahLJ7F9iHUsR14G26Nw6tk1q3csz7N5HJbh20AUzOgnMQXtFYQx9y
jOCLReq4+3cZwZf88D8fwdfvVffd/nf2tuXr/tjQCSorbRZq7CSo/PGWVrE/NnRM2hx5uMtIRy2/
h2/xrzO4tZTcAwYm7hZabM1Y6/11QWeYv3xAsvjhiIZREowr7l/qsv+Z9P9uCPdw6hCn8Qm2OrAs
sdP9KSRZWjjghaLQrC/itnvOu2kK6TSsIVaXQXVNFCC6zuxB3/ia8WkX40Eut7RFOb8tDw8tT+CO
IYSyzxCEHb6AtaekOe+K3htGDr0mQyflqHjtpFcc0sh0+10bqdp7n3HNcEAPuQio7qjny9CiVSPr
uT0PcZ8fVNZWv5WI+1szjNqPMhfzd5v2OjqjCoblam4jTtTEd0ofF4fTqk0cJTastswxjkGbCXx6
qvqMJ6lfhyECCmaq6cEplXcX4u+J11QBOvezNxr3Xrqk7Eo5bL16DJ7mdByfWsSmV5X3FtcBjDJy
Ja3aenFVEbzFIvWvjc7BZGdqEezbPM/WVTwGF2ZpGTduOhYXjYfZaXKkscNsXp0NoeW4XKKzq67J
0kPNQPisJjO76+sIhUaHtXw0/SJ/osYcd4fqMOYEdnrjtnMPBz7LXHIxdKIfTImZho1DdKrG1jw7
uoYrgJMZ6SxOrWdSg8n1MHQQN4km37S9xofmq24/95m6w1PWXjd137xQ/CbOWTiBe02tkNi6OX8Q
GBBPk995t1YioEhVkld2nIy72KqKEzteccOdCAKbM1fGMW0GEOpSTU/IyfabUSI+orzmmIn6vqO2
VNa1KVeZgzcjcVlTsL8s7uaotR872eiHoRznuzLMcnaqnnE5jK0+TpqFaOv5+i4lhXPPew2ZNudH
aXuq5wZo9CQimpjCHme6ok91oAZaDyEruHj8nWE4OJYTG5gh7fsPR2jrGSugt1VOGN+REKo+Az8J
zeXgrm/jwvRuau1A1xKLudssQ8aMEa3TMsI918Xpmj7VFsieXz2m5dJUPc10GwFJv22TFhszHc4n
YYj4sqgJG6ygnkTHzk4R54PJ9vnBztFRpA1UNzeyS1bDJoYgx42Ke8uPkpth0vPlgL2I5BcrvRy0
UONv4mrkrCrbmSoTKkOnlZqDEUCnMHFbuC0MiLUaa9xNQeRNR88f8KG1nb9Px9y4kaV29m1olG+T
DkLOoYnBMveSg2qhyM/VkD1ybJefedFoNE8/u15MevtUNgDbHINOp8Gf3wWf7qPNWvjgB7B1KiOc
D2Zf9c+ZObQvMi7IsoUeJNJGUPw0OfNdWDXFaR4HLJutKtbSd+Z9iwaerHO3Nq9kp6kmGltYSj0l
J5pH3zVDQnrHc85C9hXjdZiadChhsEdCdae1yzX80hznmhviIG5ynp9H25jt7y6o2ws3sUA0KqoA
m3IwqNxgT6r7OLrPdNASHJ0A2/QNaRU/H9/t1reuPaX6Y2xq+VzEAdflqlyE4mLo+I+wmV1ZURwf
M1k5MYpr1t/3bH4IOM/VsWUIeFH4efd5lNcXZlCF1L5KMkRezJSnaeKpJUvuokjAd/Ft3MpOzB+1
6pI3pVXp0AnVFNPWqWnrZvkHoH2Mgihfm4NTf5Shiuc936IP/qdnMGv5rB44lNtzM48Wz9yifJFV
zTtVVYMBPbit38OGSwzbtaGE0dT6kHXjgsg9G6WlwDpZuqyDn1prI8c2yexmAoE13AHAKg3YWdTn
xDEs9cnTWl0hiLYfs9Tlq7W0Z3sssoN1JIf5leUr40M8jka/nlwFjCpO6sfc9Q2KF34auelQt7hH
4TVhNbSUdidmB9OdfEm1UW3OJrz4afgunEBQ99A7/H1JOI4lb2oZ4MpkyYQPAa+SZfYOBkaP1vBI
cY2b4ZgzwUbWLpp5JVeDYNhloqJ13M3crjrO2gYt7JBlIclQG/0z+S/NCVDk5C9xO+PcFFXdmicd
VeMrV0PCSZ1p5+7aWJrQpc7DaBU7aX/DijdnPcgD5SmLo+khSImy7QTZUCRozJ6rPm8GVn7J2LAi
Yl28z/Oqmg7GlIKGQynmgtnCVYB73M/sjMombO+6JrKPugyNe2nGE5osdItzlZTNe272GgCXX1KU
JQN/4T36zRdDd89CuKYCee0s+1E7jIl2GYlwb6xYU3tIuwqREw5qFoBpTmUfC3qVXrdpZ5+KKear
J4IOzREBPGfrzXd15c9O8KTsDreGIJnTU/3GU3SPl7kj8eMb5YfVKucJdZ+XcmxjzlS2UIT3uqjk
ZE+koB2oKmRkrj3JZWrjysaFRzEsNwJL+MZ9HgV85ivfEB/1ZMGoEmlu7AOf2AvOMJxs28Ss/VtX
DvGR135R9icgYDMZn32DXW6lRhfbBrpL85ueduPkeIwf4OjT4UEFVj6h8dO75Ahlv2jIUesuDeUT
7YmUJkQzxsBAY+tgi+m1e9nU6VOQs02Mhq57ZmZwHiqp4mMne/s8VrWzkbqz77lkcUAw7a8zlif7
nPf/euBZDD2pMPVBtFN11ClLi5zbDOzBtBov8jzSX2WVjgxGZjjtg7TA+545CuVsrt/iGPLDXE5H
nX1NkkVZkKtj2crh3uoM65uwQqJAW0n/XJGhfVWz39/EpiXvLN+KQHbr1OQiZHJYWkT/2df5E0mg
Cr4IwMNWsVS3DKe7Z6fD+pup0HzxsWnvO+WFT90Y4MB1C+uJwtb6K/PK3NrYMobeO899fNMmxMKw
2wx8zRSceP54pICG+FqoRm9mP6bjknzrEnkqh13m0G2+GicP4h4/f/cyUPZ8kyZutBkzJ6TLDKXn
1AvH3Tm+7C7yAaGFLCdu5HHsSe3z6fZokJyL2yQP7Ctu3LyriN/4SApF1mC4zqbBJWo28KhN2iH4
zPKu3NJaPeEpCu3qMnSa8qlRGeFp3JMdnc9ZK+tdmFX0J5n+vBCpMfbQP96a0++KRRDqHzGpXcxo
dsFdFGNj3JpXuKHNp5ws4AVyZHU/Sqe58m23P7etwy0pCEK9TnKOWTZ7404BJpFE0yQ7ZQ5vn4U5
N9gVGwlIez1hO3H206U6wXO3CGzjISAYshvZvmxHk1rpMc7yzxaf3lXfL9b/1O0gJveyx+Sfzs8+
M8ap6axKrkcMEiyVK9zeK9EHzm1elr3Jw27oPrEMUAPYCOMl9+kMl7JmK2zV9XAwrDy68uUSNB0r
70pnlXqWrUeRe2EUx6GsjDe3yIp3SSU4F9CkRrDIRdR+ciSOBBb82nbuuj5uirWYAj5zAhcFPSJO
ilQirGm+Zn0JItoxZHN2KnP+aux5Oiatsh8TgzuxnU3QG9LYo/57CNJmSUkG90XkDQ8LfQrPSOBi
RI/F3G2GNkvjjUGyTEDKdUGTl7L+5ow1XUzEDqjLxupiRhjDs2Zs/hUnsIhyPCXcLkAt8gILmCJ5
cu1k3tI/W0r3mKm+ueX7yG5FLATO5kx7jyFKJay7rARhidA9gA11bRuuvsHRblVOcRs49I7XhXTZ
FzvG/NwZIVh2s7PqinRKBYrPsfLsIhsYz/4SfPs32D3Z+Dj/+cWX9u/2XX591/91+7R84R83X+uX
Q+UxfD1Kbjxs/mx3/rj5Or9AKGESgvSEG+unavuvN9/glyCiB7NHLFQpUpVswf569cW2itZLsOvn
umpzV/1Xtk8QoP60ffJ9z8c8S0cHTbxU8f5p+9RlBsqiU84b2soLhkOZaOyIXnwclxyB6o15ZWuT
xkbySMHtUCMDzz/hA7MihxD8RBKIdWgC752GhusNYPVtPfFYQVoadoVFqsGoyTckWZnuTV3yH/Ai
8GPb3sc6MkAJsmjOqrA+4DsqLhGESU+0UZ9dTJKmhLBrcYPGWFLfG7T49CC1mz9itFpuDGkaP6Hh
ys+MaPoXMzPGySW9EbC2AfW8RDost508KicVMnGdB+UTixG5tcmeHuRPKKTg0cRn7ics4qgOYcx2
uuASMcC7gz9VPM5LwsSqGg89bQrs9wQNjZDHFGzGxCBV3quWjsEKA1FdlNN15VXzfV3h9TF5uc7J
kmyJfJ4Dq9jzCL0sg+K3HbXedxEsKm8YVTY1ApkaCUilHUprxGyxdofBefONENpH1nc3s2GIC+1F
/nfpAI5hIsSjOwU6bFfuT1AnWDI7pk16J2b/Rw6kEgIOKyCN19zKgLm2fm5eqyTo7/2so3NyyQWR
RG8/285Vl3KJDYmC3wgzjyzR7LaM/UvAKBgprmyJTVxOP/kj9yeL5OJtv27Csd1xcJjvVdOzTHCc
tLFhjquYJzKRplaOwaNcYk7cy0CouqJ6E04b3Ab8KJs1TgayUYYmJoWLkGrPLDFpm0+4goVlIt+d
n3xVO/bjmycN79ZzpbtxOz/8aKrU+jAU/mnqH+UhVS1Gl7Sc9oLM0zVjn7OaBhM0tp11FyJN4suw
jYsbRizcs+wc/C+sjFySKpK3Nt/qkd0EeIIx2qFa4Fmwi/QUKzEfVN0E3zHJlBPZPGNf9Kk+tx74
29mM3RfWU9kB4ki3ZwsRXducSvyDsva3KUMmikwbt07e6MsqEvY2xi+18ntVPbtVz/UC5ysU1MmO
wwPCL544naU4eWvb2Mgm4FZTljZFPY0vcK4VtgZCLhT0W2gH5HVVkrEvaTxl3To663AGDt7w5Wdp
8hZjrrvIyjn/MEIOubXlNPpCzBY8VT0CVgKAklmX6OXV5zAv9qKapQwSad6JZNvVWOZWg84r3A6e
DwgEU2KBp8+zeK3qLkSi7mvPeAkS1zmbSUQvu+xC763iiQUxuFNTdmRwocpRVfpNuNFwGbVpdIs9
rH/pxinGmFaaubVG8AFv4CNf8+HhM463VwGkzTvnmSQO47rmqvrS2RhjCJ2ngktLaOXzauyi6lTl
nuGtLDEHuG+ULEiHJSU9ZT8smnnB0nDrjB9SsbBqdJ2xvvPLzPyd2iqvNsECtmF305yrH9oNmNb6
1l8QONw87SftKxp2MPf611gLssfZ66JH5WIOR7GDpYNDE4XKT8bqosiLno1RSyO5FUvAI30rnzmu
y1ecadib094mU2p6yXjTwHAZtjarQeNY9Nx7L9zehY+SaN+drqJuTGltMlIytnMop3gh1iR8uM10
eG7DmaBjzjXjPugiJn5+Ri5afjfDUXYR1QP4KkZ2EnnYcvHwzV1mJnQC4Nkql6HKSH+XmRsaq87I
gmfU0Gnn4HXHsSL8BveQrOGMy0A2oOc7k/9NTpQUVvOTyEqWcFYSOMZjSsAPPu4S3rKV7B75O8nW
MpJUq8ZJunrx5rQfMZQbNADf3sFvYUdW/8TD7AJFjZHMtA5VQXiMLKBk2+VlSt6mQ157m9Dpk+tx
LNLfrNR/J3VO9K5jHjxkPxG1oB+Nj8QYhmwzZN14aNMpfbE6/qZ/F6He+h+E+uZdvtff/3VcWb7u
D7NM+CuwPIxgEOaQw3/yMn+MKzZmGQGRDeuLK4Qv/lOoXyR8X6DGYwuj3g1A1d/GFeeXRalfGPp8
FY4aj6q5H85n/E1JNzdyJZs//f//I7vyhh9+2/zf/7B/KAX/YJax4K1SR0WgATomth7Gmb/j7qUY
+hs9u/VmdDRrQavHa7bOmgaDi2nE3qs3pc4usVRz7gpzOLW1Iz9ia3n02WnFXr3xHcTAtMHBgJBy
mjPZ7AarqB5St0xfjSDGdphntn2Ex1TOSI2NyyV1cp5KMbGjIjI5vmUZtLFFozKSHeHo4tWwG2wQ
ddgi7ib1F1GkmZt/3DlnDD+Vv0WnBZKHNbJDP4+zNlor0SN+4YvvX0OIRxdxkrtw5+GkvubcdoCj
Sy6zLO485I7ItigZEpakq62EWLI1VewOW4P7zo68dEvKNHO28E3cG1Mnrr8ystYi89ln83Vpj4G4
WJYMp7CtisvKjSmVmUizpVPXH9Monwh3exwetEVheFybTm1cm/1Y71kH1tzrurpmEiN5lWzx9nbZ
K8MFG0HzZzs4sU7BTI4n4CK3Rm8nvC5/NSCRvTl2wYotrYlhV6I3Rmw7eYvHZjQy68iWgMVzmmlx
nWNJz9amlahHd4Y9thKl28lt5YzpSw8PRp0MW9rf7aDlvYew+zDUoV+uaiTtakXqyjqZbhVzsc5r
y32Pqiy549upvtCPGP7atqMEevTao4wDccgsYGIrjnM6n2w1RR9h55g7w03as9I8qpxwEA/erImj
5EnHqjPHbJVkudjyZrJuxBhZeGiUf6pLTLz42K11HHkFdDEchMesdAeyApZ7rwu/vS1liiu8dqp7
OzHlh+N4KPYNpag6yYrP0XHNG9k09l1sZuNOjLm8WNAD9GNhkaykdM9m1I+kSPPuwq+y+Ak6EmUF
XWKHmz5yefPXxDW38xxVZx9j8XEk77hYXmV1CjrwghptYs22sz24jXYPtUUuDMdKeO36Me2ijtls
8zxncw3G1TsiVuGRJDBMB2yY6E8uAtRj5MP41RQUDkBejvbmDEKgxVxyJ2JnOjeF7g/WQPtJbzXV
Xgx226y6ytGwvJzkNU4DzSk6UOaakSm98qypR/Noq+w9scWwH5PEONpCpHezmMgh1QFyiaLYJ0wS
jz7xaq7ooifBYvX4tGosHlQvBLm/6lN7ukSgtPfONFW7qc8qwEUTOZvGK6nejf2Sq4RFrbdsxKMF
gWJT2LVNMKsM9gR17Js6DcbDVBtYuYIxdL9LDq5L6ffONh9cGk2471ya3JbPdeaNp65hZY+x1BwJ
kKN0I6lMezZisFocQIlGRG6LiB99ak3hb9pxCHeZp2syTlmxV2nlXUwoqNtUjeUx5LL9JidWIFEf
mSfD6qw7mXkmJR1VgvNsxtIGbgd//02bJcaFwA5LkKfjsbVVjRyLrQk7ItkOoVP9xo4DPa1KvKTb
d2WuKAzXnnMbDwiNPKyH95QPENcxB6DcRrnu9NRm1QRwfeE6tOB20X5BO21IUee39phyPVhYEP1f
qBB+9127kCL8hRnBp5cffadogZCxf44l2SmyaKTUWTREpyhMJ95sUz7v/JZmZ51YzXc/Wzn5fzcM
oJGZxbhqFoZFzK2P9V1oAfmQNBRBHilvY8a8O65/Mf+uJve/hAfhSWvXvOBNpW6Gjue7VgS51oZr
KBJZP1wNxZufzPBo0LiVFsEZCXbYKigIrLUm06H6fWF09D+4DhOTGUlvy92AvmbOHasupPrbymN3
q1THCJMsDJC8bMoX3E1EKGssYutaR3jW/Rof6KZeKCIInMw8P2gRnyUQxalhYV1ZJe66qRszRO6F
Q1IMZhSctbD4Bgn74Ktq67xeWVol++aHYtLXOPnkgjZprRyd3m4rvTc4MxRUEytZdEsZgLQL3ScY
SlW0n2L2ArzkxDzWCOIjDepeQz+QNjRyeTa5sbV8+GqfwGXekJ1TEkeT63QlFSyTw8O45VbZOZmL
+VoXp6mrx1PLUb/1Jk9cK099D56MN/CX+ksFnw67VMASLhJ0lVpjmh1cZTR7wFHuOexh+eHNiiia
txHQ/vdPYKEjSAozjfxzwWj93n3+g1X5b1/zh1aEtuP4INDEEksmnPx3ECCfHDMjmedxfOATXlpv
/6oV2TiV8Z4tpB8SxgSh/zZ7mb+QdFyME8xJoKYXzvi/MnwBHPqTVsTAxakEs5WtuM98yNz498NX
kitki1g0GxIW/Uta8YRAwS2PrqinO9PS6Y1V2ZLokyMfq8BAvsArsREuAApVJiDBUBrOcTLITY7m
AgtjdOMN33P9GyoFBVOYk3dTRLqqRl+/0m4HYCN25nXssaxQy9piZLTAPtfLU70sNfJ6ch4QObtn
nm4AyEM/e6wq3Z0tncHl4FaXrZplT2IQ/37IEao3bPbsF4aJdDOkPLq2QDaHBxE4A5RdJ7dPnCDi
VY6OkiuAr6DsbHTyQbXeCqAnOzigZPERFqB/yw5rpFZUzKQLLWAgH37Ud7ejjnnkzjMbcYKTNjVs
KY4vXJQZzge0ensXeNACiOb03O5MXFT5jimVEhOtCXK4RjjS7SoJlID7zN6Q5ya1brjoejR34Vpb
TLLTW54M/KUV082VU/fWtyGVec8Abl1GQSB2AIvay9E1zJvCNYZPZ6qCV1CNybmtR8pc4Muzm2zS
ecTPF5H+wEc4pmu7DQi8+EBH7qowiD/6Vtf+IeCcujEjyaM+S73gRfrqhy1Rj2RehMNSLm6o0AYD
IasdZzhlmD2EJGpwwOJ26xi/bkMfpMFgra0ZNlCKY4SdV6jM5UquX1jbmk+ecpIvrnTyEIVuR7qn
5NnLTgBNqa6mzwEWitzXQ43QSHDFPmReGDqrzJyao2UTl1uLoau5aIMzvJ2aSLVHHArR9YQQb+De
dUeOz8rv28exYThZk3lzX1mTiRucIfmrOQjjEMpsfiUYFD7gzDZIiXXmecjT+CLHE7yHc6Rvww7f
ajh1xqUM1MirGZDDHxlWInx/94li/uGDM11afLf48LCsURvtGfbJVBKzApgoD3V1tN0vjcVMcuSI
+W5IdY+/YM7Hi7IWBI0i8svVFho4dpCMTSL2/OamhI9/mlSR7isnUWcdpy8sY4mQSofgu8T31ubU
0Caam7RfDkQBLK42xGyLfQEXY8fBT60q7xgqr4OBwHOQneyyBedrYT7kZELR4UsBxZdvtay6Lag4
Lh0xC6opGKhVshxeSNxGsIyC4SJubH1pBTVdMU5HW/pk5FsE7XSfTeOj72OG4prAiNpoGjii6vfU
tvWWLESxZUPK4dO2/g0kk+zdDZJkPeI/2IqGCc42J2vLRxQ2Ira+fSJ0d2Kqys9Mpv3OQaI66ph1
KreVYNwLAjMHKfPkPihK77GuDY5FXCYzhC+r8R6E6OpleQpft8mphlPWMlw3espyAskwgghdu5ia
eMMUxloSFXubYjiBLHML6xTjMDkDvxLPngrEZ5S65kaAPKQ1tM29T9e01FY7fGEVl+5LKmrGfbpt
1mNIWAOPw7SLujbeQcmqjuyc1Hpa7JzBDFVkKOuEyQdFMaoWW+PYm1Q6C17s3Obl1FM83wJESNap
xvS+mkCthWzuJ5/UYObvHTeb7ksRu5d2pJsrSyljC5Ik/A3Nezx7IF+eRMhHcOhmh7m8bg+lw9XK
b3wcF7avtvlcjWc2cFNDh2+FDwX/kLtR8FPcY+uY5pebiZQu+kKKr8n1YQ2FZv+GHznhlmNFl34J
9mlVU2WwbVltHa3KIProYEsHtdRTb+Vik6D/yhFr3zMANUsDuhCCb0V3WBaXVy7g2MtugDzhK9s8
IgUFV1OcV7tqCCjchMV17qZEbwbDd657gXZveRMRNydxX4cWXpO2auBW+AId6iENhOAyJlRXDA4X
GjRhbgSi8ux9Q7iU7FbZ8seEMYITavE03NhtIfj82NVXbZKfnELOgo2rYIvgJp1pSnOMzjqPsUtI
z0n89oXjsHo1k4ZtKPa1mMpd6Rv+hTFpltpVrugFronCf3nArY4iK7G/h9ZD0ZM/ANgEWsYwthoZ
4ohBmgrWMMYmwGcjP8RNpbcNVoDfZdpiuUkGk2d8O6X7OQxc4mRDdhfa04j7A/H6umMfiyw/cleD
06ROCdTAE+mdsNiye+W4qxPaNIXfC8wu2fyMVk3QDkQYnvGmKvND31h0luqpP7hE+B7Hog6Ij0p+
GACav6qEnk9jKHArQox6EnYyQH0iQKq5x+6cOSmfsorNx1E0C2x0BHN2iGsfbLyRGFct5Q9XvSQr
sBlYJTyEopcHnQSUWnoK5Q9d22P7M6ey2ESFUz6LONQvosESL5LavZAm1XJD5gz3I+c1faaaE2OV
4hplSYCSuaprG36okXX8dI1M7LvItnm+hLPzQt5oYn3lzrcC2xQsbCfBdIh7wVynvR/sEN7tO6PH
0IdliKdEgo38mmUUgqYszfnW9EYHmJiHo6sVBiDbuMEN7BlWLBbFM3yv41x92LCIPprcJiHK1eIS
0NS4nfxq5PqpSK02EeEM+PYm409UEWhB1e3A81n65JDrrTHPtckronu/p3mgJJuQRBm9kdaMLMGT
xnioyK3ejHZdXU6cMLu874fbceZTXGaR5Madzk9d5XU7F0/B9b8+dv/vrOYRpjA9FrD/3+n8u3n/
b1a5yxf9MZ5bvwKc9JaHPTiwmfYZj//QRp1fgl8BMkRcMHAxevxtPBfmL9a3nuAihcLD2v0/tVH/
F78BF4h/2l+WvNa/Mp5TAfCn8dz3bSa3kNtAyJSBCv+P43mgsNuB9bU3dq2Cj8WCeu7ZezLe8en5
7dkGSwtIbdA2I6329aSoEDYxG757eZNfd0M9IcGleBYjF4an7+UjHGR0jbMZklmHXhWKbSs1mxTS
WsVKmYEMURkb/YjQC4Mx68nWgYzo8h3ZuXiX5kkTkbzyKkqvyAvuKcZRF1lQzne6aJKPAI3/zTRG
/75IguksOqqWi7wxnosxtL9RdZLPBLD9aYTV9AwwEe0BkM4mGXRzLUklUhhce+Vmcj3xBMQrO7ej
Me4GwAVXnhTlvuR712iETvJsJ6B01jZH9AlafPQ4lIBy0aLy8rVWEb6YRtALjD2aM0uOF7qCxMQk
TAlgxOLzOQ8H95ED1r0JWNs/C5vCHqTw7hSC+ClJDtdcuwf+1AH0ef9C5QSaYNe7xm6GV3UDxbr5
3SMCgWgMGJhza5J7O7KCeyJkLiU29lzcRA3O8NCvJCxeDTwf5P54lTBKXEPTc+xVRmb4OVUAi03N
DoinuWVcxF5P3iUxgMpg1SH7HDmW/9zJGN6B1n1w4kogz1E7wsHHgF/CBCnEV+I40wcKAtyT3gMp
4bTJWG8yoxnuuYlY24lk400T2kFHqUTo7K0JzOu6CnP54DMR9oem74VYBJPgsR2yqNn48POe6iTO
d7Ky5gc1WcX1stQ7qKLT+2ioygsi/JazMofC2HtDVn84Ejc11yZ9MeS5/GIUYY6WapQHF+VrU2Vj
+sYr9v/YO5PdyJF0S79Ko/cMcB4auBufXe6ued4YQhEhksZ5MNLId+pVP8J9sf6oGrIy+1YBubyF
3hWyQhGSy5322/nP+Q59Dx73iHMYCvvOULEHfKLFP7Dq4BIdcIKqByeeQzygXaCJcpVLfhIDaCtN
8KG+B3R1Y0tUxlXexBSq5q1BRbqkVgDhbrau6A1oP228PWptzARyYhHYD6WdFh+R3acYVjlBVxZx
mxO2YwpmnT7Dw81YerH9uaJcmczTXrgOdh6sxGAKlJ9kz0lSl9vatPuFtwcGkFKpaFdnBcFxbEPp
FW6H+MiljU9g1YRRsqpEPPxows7+NbZD8SvPWnHXJpJ+567EAhA7UXllz83cUSNsw7wF8A0+kEag
8gC+AGKzmRvTT3wmYj0OvX0WOBOfctNNN7M36YekkWI3dBku2SyJqgMm/+7Jcyt5Gw5jejuHltgr
fAbXbl2zi2RzewoM1e5yNA+IIxlcyCLI4FBq5STbgPjY4gJLaly/2ib7VLbJK08WphRnCron33Zm
IgeFebYVlmutRXSsgjC7Tif7XKvpsRryDUokQWagtnxfFD8A8kAazNaLqnwaBvvNUGWIZcMrAOlB
3QOVyXJm70W1QI7yustUJjnisK+oUCgwV6+6SPmHaophd5AYSj7BoaVHRufhrtKstlcF+vm45e3q
vVpTjGU6BZtJETaP6AIYVyIH9NAW6S0kK26ucwRbWgbStlgLrcojaH+Fahak59ZNHS79RHur/JDg
06dBXSfZy+B05bWw+6HfycIdX8sqHN9wz1JkTMSQnRE2HPk2zYOSxEo6eDhGFXnvM2u3U+SXsBxw
j3lUIvTRMY4i69IEVp+tSz+c7xJsy+IYOILLSSunzZhY0TaefHkySBNfimKBVeCSh9tKmuapLUzv
uw0K5s0FRhIchoLCldlwSYoFRjdxU/5qTtGse3jQydq9kx6uvlUHvvcl6XC9eMlIBrz6KmKJl04W
A4HivZaYMtfuUtqSetbwQHa9fVO8/i9NO2tqshsFwQdaRCVXSaC929bPqbg3A3E7jsgjCvjCxQIL
RdvupNUbAUEY939Z/7uYYrlmYApQnED2GjQDZoEi9NVrHg/VXaiFvJ6TsHpvF3+B14s5PIZxDyFm
SmhzCZyqONUdlEd48uLV6pv0+c+PSP/d4Ip/GX4W39c/lyYPKs1/J03+9kV/G37cb65F9xjXfPxY
i5Ptt+HH/4bqiCwZuTi1TSaQvw8/zjemJJxlX/taz4G8/Hdx0voGQos/i2aJBY2Z6k8thvkL/zD8
hBbLYgKwduDSg2j+McBlDHme5obTE3CGEBtXbX6w8AKfktwSyBj+Z9uj0BjUQQyJ/TamdPPknn/d
lGl7C/c/eSXMIV/HzHAvzALxNtLheGq8Od5TwJUfeNhwk2Ccm8iTYA7lk/7J09rYzxPgj7Yti+da
BmyEQrYoQZLKbYO7/i5PJ5y/OiPpj+klvubEcZ+rWZUfYIK8XakyD3NInWBiwSm+McIadzhpARo4
MXam10aTDD/GHEydzOz5qfO85hoNjccsrthriJhLblIa4a6PegFWqnbcLRiDbJtMi5XerTyFjyQe
j0gvmJTmxHnsgXEdEE9NRLC8pnA2qqhzhE7CPsG238wmdbdF4TOmTNg/yFW23c4uU+sIUzkhuJQb
57Yb+00XC+u7Gaf5tg9QqhrfGIA7ymannTpfu7jMN25nQsOyvKMr6uYmDKrqUNkctGXYP2T9fJ06
+odq+/uklvkDUFwD4qsD6sF07EOUBNNWmgOVaFheeQkNfRh911iH4K8vDlaVBxHUN93kzNcGHGrc
QwQGPKNwN7pV8c7l7fhskqPfa9ECjJpyQWVKQCLoY2y74HVuevxrvhECdijrisAcNVGEL5T1wiUS
e7Mu/DtljOYl8srmohRLbiBoRrfrIk+gYtPfKHoBVTsNnK3plEAKi8pdV/D1dtBjuzXLoengNU53
gwFr2he1E65hC6tjrkm3GFXGOta25aGQ7Pvb3EtvrDQ1d3NsVHcJ98DXwe8WCo96LVLUtVlWN0gl
tP0E2r2Z6vy7EQ8D1EOd33VohcAi81avUsLJ3IttWgFRWHdhAy3ddKt5nbPOQn3ACGjlvtgUvmzw
zSUDni0O/UsFiBJjOWTQWko28qySum2Mgn2jR8slVNvWd8MU2tdfr0FrlS0wtCA9urY7Xk0VP7lu
IlqvhJCUP4X+ebScATpge07xH+1AaMSEbef5zCfTxSYWQvVpxgmFkLCiAf7qKvY6axvZsz6ocvyM
Z0LeUIvKPXWZOZDOSV7S2qo2GRq00ybzlQ8zEG9BXW97hRMbXlC9NrUnj15ivXqO/5jV5V2RDgVy
OLKzKsncjxMMsnGS4xqz2oM05Peh6a+6JLsOVGt+mJDPVp724DdSzCHNnxgOsv3YELGKGdWiunms
mhI9RXjzybLqCqIh69o5THfx0q7sdne4sN8KpWYig4Qw3EgOGxmTjO7aOmDE4vbVoh4CkMh3SYsO
UbFA2GHBPmdjb9KrktgoxsN9YYGS6P3pDXXwzsnic2LOEdt8Ei+UKN20JhvfJDxr2GTY2pN74p68
PTs2fNC6ceuloP9Seyz2iuKqaiB0XzQPzEoQJl0eTq4/qVVVFZy/yUnPHNZMZOaGBw8bEjBiePOS
U11isSAue5V39lUkstdwKC/eJF7BarxHrkLZCJH2ilydckA528DL937J912M3Q2SG52m3dGCcLTw
7iom5eRVav+RP7IvnHDYlqy2kYQcvRrsqnySfuytoMmxifVEzHM8tKgfai5pWPwa+EWQh833urQv
zlx9lBWN3uTpcyHrdUUkLSjicxETeTUr72K2KW5/blFoWTLeji5YRvAIN7ljD+vKHZ5qufCeO4MS
8QhWQEPQlE6sVq1awwGeWTevjU+icRxuIKh815YNAUfV+kCWLtqQNSOxNdUOty29AYHOwwStfHLN
bQ3mZA1WmnnWyQBR+eZmdsyP1mb7nc2GQw8XxxH59Wwd89RZRWHarnvb48OURMQbxAu7vx8aCP86
qVwur2b1EsVlc0iI6u1svx7xh6ijlwI3C5dTZOhxcaCZboOu+dUagT4ObUoo1HeOVsZvyMJxeYxY
ya+zmkjxNPjDhr6FW+1Zej0NYETYeFQHesiClW27SLLOz7ZsAbAU7WM8qncZGjXVlCM3DPBESMjJ
dRYF313uE6kobkIXqX+sNGGCAA9kw7N2bVTpyQ7TcZ0LHkv9VNzMTKBwsY5ZrNiN5fFTwIN0bQ+0
dCfDrRizCxMGiIgl3sut7JcKfCjvYe7eEW+8zbr4A9PnLW9j4A/u1q4pHeuH4qXzys8k9T4KaR/G
hlOH1ja1Hsby4LNKM9zp4FTOpmhwCVvxbRv27q7x3BsrQVyeAzgR3Hr1OH+MU3HdCDzWw8jex7TS
jZiMI6HcG3usW0ZKg1NkHB+8RPMZN04RbiqfTPeqQ2ttvOnWL9kyQQrf9TbdcAw73MTkZaIgdpf3
Mz8YMwSr95KKvIYFYAYBtKjOhisYbyP94GQtezfpspMbaRrxfEi4c8vF1Rmm/pCmScICSV24JxvY
mu1kE05Zum9T8zUjHrKJgR/hkA3Mmzq273nWcwrQ4bEO406vxqZLN9on1FI0MJTLuTHpiQASQiwF
/EZn6VU+9aRVPTvlOexcuBopZhz4d/hXlhvRc6bRuzM9fBQ55t+01USEcs4b1PE1eA0NKyTBZOcD
1IkWMqlMvS2ZCKg72E15JGQiwjqUKozI8xKoc1o4wyPdg1DXtkZahhvOj1cz5igaA/cS2u3HrGBG
VyYeEWRVl3rpNDqBfhh3IxfXjaoJGYw9eFfhuI9lzHpiYBmzoiEVORZixIZIk7+2VW5t+CDaO+wP
1ho/v7Obewp7WRY99cN47QmLTknYsdvaMp5gx857iB39bp4AXgdhm+9LEC6XzoVp6NEYs4lm+g+0
yFhodg5WrSxmqRLET1NuG+uI9yYc7Q7XoG2fRrc61ibNWAU+qHVpDxwqNeZzroCkmW12xHE83BKs
f6FZ5CnP6YrXWfFpSD0emF8+u5l9G6m3m0nWn4Wby21M1JUeAsXwQ2+EOc6MHarJb9jXZjuipdZt
EwU8QXOXyas01Rqma3E1hEgfcV+QDXC5qpM/TX6KYaapIeAJN3xtRichUQkt2hspTJYm0mDDWg0n
IUCvjmBhyBzIrw0YQUtVm8jzfNfUmb/OxCR2LDnHDY45B5cX9KawmWYM5biH60axipRleKI7odly
De2OFdsVyLdG8xgvR22RYG7iBB6PfuEsbMb5E/81pjE7pU6kr+M9FnRse1FV0AECgDR12++cTdZj
B92XlgiNQpNM56qjnoDPTrXyO84P5dL1qhM+cqFyFozjRxK7cGmcTlxhOjO2JQ64K4tjGnNQa+4I
6BDJnd3rxoO9647SxBJFRZfEagSxuZsYW6WxSD0Ec/0p3mrDeKoa6+wlxTuawtPUiP5uMprpPa6B
JWmUHpoE43zxL8MkLsdNX1QfGSGsh4JpE7rl+NMxEE4CMuPYG3C6DblTHtxaADVX4q0UcOv22J7Y
qbvzkG3TyRsgutfJpg4cllh+gAITCBbTE8G+czlmjBjjdF/71XWNJfE674bx7I51+hT5nocoJH41
RnurCElyXWlBLfTBMW1s3PwQZbapsonRmrLeMLgTUK3R2SbDBsWY85maMxlfaoLDy+uSH9s69+5a
h7yebw1vqhica50MR0TTX8XsyG01zAQTM+tDSz+44ZDJVm0TAIufPOekeIcwHA2s7WT3vXaa7ynu
ifVcRuUD9rV+Oxn45mto6sCOTW8fWW39APHz3jYWVE5g5jZQriFj54yrwaYoZlV63VL00FlEwC20
mBCibUPT4bpu0v4SJBCUSypayVtyHoMnY7kMgOsqW8b+gYH9CkZWRVQ/Co+xDO+7uLmL4gLuoy7V
K+G77BgHk7uBRsKwlUxi08bVyc4rjnqKa29zNqzbrnIzSEyzOBe1KT+9geVl4Ffd1ich+tgMWXfA
z1fuOd7iW7vPvJ3Bw4uocOivie+/jm5NZJM6KQ6urHg2Gvoyg1kDyzJsArjg9/qHxV+IGqRJ6pPJ
waPKjopNmw5/1dR+sCwq+7VK5hz0VJafQtuMNlVlyY9s8aEglc8HaUzDZZgCa60rLDtadtvaNwNk
P3MfZhnP5CSAutUytg9+epclyUseDvkb9a7mc95G539/PQXXFvU0bHH+uZyy/s//0/6sPn6nqPz9
y34TVJZNkcuG2rItE5HxHwUV/Fp8waLCBOyGfhNUom+uu2wbPQz6bJxw6v9dUAm+OV7An/XpiEPn
Xb7qD876f+W0X6xc/+izD5BSMHsRFSFniLrzh8qKMdBt0RAh2oZ6VR7TQ3o1B6vkUxl/8fr90P/r
N4f///gHR//XD/P//ktY2xwTN79Pkfbvt1ZmGNiEwmvu7rQV3BO/Z+2KGA7tK0BRfCxLvzqYUV3t
wJnnF5OKrwtNydwNhOdHR8825yezr8dHCjvVxRWldfHgcj+wYsc4NYyR+dBL3zhmMxk87iphcQ8l
y9g0npoZQxKFKksfzZHB3T/InKkVwXS4JFYb/NBFa7w6ZZL+UB1IEQGbMuFpDVtwJSl5jFcF5qZ9
Rpjpw5EVgfN4iie+vnZfJgB/v8w5gOCeTE5zTk2Lemetu47eN9ByO9AwyOte6/xyw1hNuzogrr1y
csEaG7Yljpu0tav02E0zVlgf4MREHifEgwRi3FjjKqMWdDBpCGVKd7fjGPCAcUXyhPLjvEdJNJ0z
Mdh4H6zYXrq+YrmjJZSxbihNjnnH2dtqGn9SFQrJP+ZBNaS49LvRKK+wKHS3hhE69aqa8L6u3ahp
hy2KjE4OZmNX2GJ96KJyaGBndwVQDiDxI0+yEXZls7JnXkF7JLS8yr3Bu4u8muKBzPBvjc7zb+eu
zt6kNTtXZuwL9KK+fATFieMOWQ+itW/FMbcIqysoNAaKcDLxMt/VsdciKAgvPSSlnV3hlI7CdZH3
JOWijttA2XNdCTql77EoJFxv0byWeWtsNiVyAxb+mgkTMJi+ZgAJHhVGrMfYaa1dYPhNQ1o6qC++
Stl1yADa2jzX0amGbH5L6Ci7Sbj2YQUgue+si2yYD8PYNGfHpA6NSolO3ijVW4/A0ZrjgpWN17Sb
Ezvg/jluPJ0BM+Q97ZxEl1a43Yg+qbyTx3SQ8bmLXd4nqRDxzuR/b2Q44AeQleqb9ZBRWWymTKsJ
AU1DCvsEaB6GoGNMd1qH9rsQjj74yJD2zvTYnWQicN7tEhYAvn+utfBDspVIo+zBTSO8RsCUIRnT
sdEZ+wnxdlj7eSQvuA/koRYu9VVhzz0Zh17HrygNctnQDU0OhAM7hkUyhzXLGB5SdXrM5GCFV2Xy
1eEMvImSMeK7865hZ/ky99CiVxV8kXtpG57i09fFL2iE9tnA3f+jSSxUSAeSEaZ9HS27MJ4c+NOi
qN9GjSfVzhZ2cS1QQh81gXZ7h9pj3+qp6Z5tgcWbTTeGt3VXGx0dz+lcvJgd++VdtzQu8v422md7
0tXTOLfDR0dK6bsRwu1RGg13jbmFq1ST2/Y5wE/J2icFnLeOelOVVwIKWLeeAjh2Tmr6mb/58yff
v7PZYsmR/4sDUpU/0/J78b39vSP6r2sHvvZvpyShM88MEfRtH+jyV0b+N88FCQW80vxHzkTP50j+
qyXa+xY6Pm9A3NBc9CP/H3pRnW+BHXlYpW3wNwHnrvtnTknXwZL9u9MLaonPDh15YonFkaL//eml
XWROGrtp9FUYARhJ55tZl8MjG/XmqOyQ9hEEd5bPxN5bFotQIkAs44NcO6aXvqjOco4xd6Hvsxbj
D2Jv3cFvA0NuTBhxJDNrYd0kbuddsSqOL/HAUms3NFO4r8yBnqSMi1HM+/yeVZneuqKKNlHik3wB
rvmQiDm5WLYzYdiu3RCHWpFClXTQczskAZRSp2RJYFTQldhBxxdSOwWlNjRRnYMIGpsn/fcUOOsl
WuqMePET8LiGvp6UFYGWFJ8cTSTdFMHNY8PS/khShCXkUHuoV6JbJ7xqeyT4cNPpmovYFJhsNFx/
H0eJ/UAH8biDjS2+D21icEpb+gi9ZtpqCYBzFtO0ryVuExEJylNFTotnaE9b+JiaBoCEjJhQ2RpJ
qbgadUOpod8yH/T1dB5r1irxiIvALo3kRzpDc65rM75NGeMB7YD8fCXUo9jLY3694+KPeCny5kIy
dfg+zyHJ/nGkBHVsjGe87vnZMhpNXq8Z2x1R8+TRJvi+LggTvlhpJAm+CPMZzjE9OSaR+i3/Crpl
BOSvke5QnCl3CG/Chld6NczUDQ2RLVmNJ/TgoKFvCXshyCPFbzxstVegDnyiIax66D/s11IO3sZt
snpbaXYWXq/FfWMEwt6EXsMmwu7zLVtbHBsp/m2OcVzdgVDGvoePt88k5XrVV64klfD1wW5NlPi1
8VOnojLZTYmB+lviIp5ITpkFiJ6un27nRl77ggufpq9i5bK25TLbBcmOwGD72MRme0sql9idZfE9
bigRwd3msmb/VRM0v2XbgrkkJi1P1bhIswuPa7i4kp6mleuYyRMLBAUJcGLYxj2gUXcpjI2e/Iob
1UoS67wV4IrvaXJg5MzMfsaKkiU1nvrB1NwyPTbDQUCmk1whTSK4lbUT0bE1DxRPeRzi134YjPqA
5nYAzZCvgwSzbGUv4wVgoeDGTFy7fjMKs29e6sT0rkzdOLeJhf1yC9GtuAHPOLwCqvWsTaK0v+dM
ca4LA44BLTVNZK+QO/wfraPqOykNJKeucZqVJIYVrHUc+LcE5C2qvdLJeO8bEvCcL+SOmpESwUoa
SHzVUi0IRKk49CyMXspKtA+tLCUNpQI3LTFqGjzymtAfWrhNiu6rtRCMkohWoODpf6hp4honFV9H
c5rtojIQN0Mp5kMRUojcL22ImGp6GiAGbb2KpS0xM/p0x8eeBsUYR5ZX+AD1YjZm995klpsRFgjf
I3L9d7E0MI6NJXbl0srYjjraZTFvJtA15WPe094ohTmdJy7U7/ZiVVk5S89jvTQ+zknXv7vENt6T
UERyo5ZuyMkuM97NS2FkbkH9G5YWydQR5ruc+/baTyf/Yhdm+W6Nofcxhno8YYIyHkffl0/dVznl
8FVUGU+Zux8MX5m4bWiyTCyip8ZXvWWJ8nkIiix+HMOE9ktFVqEuR5PQA477+5k/X/Obi7KPkZLY
11L49aMfh0ulZlZat4lDww+Rg5HSzfAvBZxFZlzPLvzE/qugc9A2girtpMNd5sQFIOClzVNborhC
jkk33WQ1N0Dg7V2LI2mlGGwPTgraIzFpFLKdvlXo/zI7eS4VovVQ0UXrlfE7TweFZ97xtmANKRRr
lu5RaETF8xg4S5g0TK9EV3Qv4CYCoBnWaL1NcQdUkpKC94UdhrFWBYoPdB68gdSKiXlE9Fm1uKd2
g8G9J8wt3lHw8hMgTJN8moYK75ndqLNj0W2EozXxVn6j1E9Kg1zkr8xXLK9Z++99MzZv4sGmLqyr
0/bUYvp+WWBpzsFxa7bTKD3obl4otkA6+v0MQ/k9yyXuaTiNaNIFG9pkAjFUpJa+kKlJTwY+4F91
A3IQ4yQms0wDTTN8Ph0oFb/UOJaP8RRNlyKPsvcUgts2hbV47SZO/kM44/Sdktik3ASp7dyQJEJ8
T5qIL67ldVVzcVt2MQ0hDKvc+b0J6bSp7eFVjFNORiAKqzO+nfDG5TV5klz+Zqq2ePvyT3bvRTdW
z+R7wIhASq1IKtZUA+HqE8+hIZKrMRT9pq6gYTqqGU+cL+UJjJfaAy8mX2PJ+lbxiPqZV/n4gS3P
OsyzcxMDmHzNo7g5z5SaXMxYRTGnG/oQHX1GsPM9Fd1W0hJHWt06gNXhgD1KW3q4iCK3f2mrxSgQ
BXOxySdG9a47FM7IwJHap1JTzzBaU3ZJR2N8YMXcrX1N3mGhdGOJpx7Lvx3ArW4DTbnfeoTyspdd
yqeLE+EyxHQBguiu9EOhIaj8/2G3n44//+N//nVgZSr858PuXn1Py//8379Tg377ur8Our6PVSay
GXbZ0xDm+0dzMTk+17IRhPDH/n7QdZfpGL3H9B0YXw5j6N/lIOubBSbKYQg28eYw6P4pOQjN7/eD
rm9ierM9Z6E78Nzwgj/INEMfuWQDQR6m8YT1nhQQBOQNsbb8us4tfRvnffdZmHlwQ/52McTPpb7R
FPSx8/L6AITuZAd6pTmeBmwQbf+c2JnDoiYFbVYXRTSzEy+rirUmvsgdaIr22OnAfzPmMFFHWg1I
6CUQJAGWcdm9bklY5xu/Vd68zqbU/DSQL1MCIdCYtjYbomMEKSDaZFBnX0evcFnS+UHMfQ+8FEJM
D0RTowhISkdn1pd+Yi9hQdMcX/LWdkrwebP1CUjPAcyvlcEl32DB2yvQnetShP1WME0+QFl1EBWE
QxtxTY6dxZBmYOrd1n3y81wMBODYorP+iaHOoHwbhIt3Qspo31QdS5OYwperccjqXR8rGo7jlAYp
Mv/zp3aH+AdxEH+P8C4eyKiznZyojPM2/pDLvjsQFvOYvBOWrQSAU/mZwe0gSKWs5mcWhMmFb0be
OyX2pk1qB7D9uagHDrO/GKAn4wSlFKxy4w8XiPU1ezp15WTWeNclAy8zEychFVwd2X0ceDXzVtqG
xTqw/HAXurIj+t22rguEK1DBybEmJZbvYjx3vZ5/5ZUDZFCndbanPSANQfoqJO14FKALIRuA3/3q
dsj+0vOwVD5k0azezRyskeSA3MlO9cd45HHZG+yWdzOUoo1vC1okKkWhRGnAl/QDmfzUk+oPYAGD
bRNSQdGSy3wq0tY/pUtBxWjMI+ClhNqKeCmwAGyIafKr1YJXg2aC6qvtwpWoBCvoye2LZpW7CaxK
fU5fHRnGmFCXsRRnNF8dGlGZ4qblrNqVXx0bVkHdxmhl45FqieyXDifaBXnBH4aYJhbd1+ySTF+E
d8r2MtrvVLifRaXfEtdZfqXCnLd0HJB9hU8B8cehN8ZZCkGGr24QOQfZrVgKQ9xmMt5KaqzwkfdK
vXcYOvcpn1wqepX3CTRg3iXY+LEV0EbiMoBWxOgqSkq6yW1P+C/ZSw0p1jU77wjhdxxB1HF2JCvb
fj6G9I4SpKz54RfvLZM6Q8UO8LbYezMc2VW1VKeAO9fbSJnZCes0O97Cbs29WfrZcMCdunyRMJ6a
tE0/eAfQzCIJ7Mt9txS2DEWfP8PxSfa6m+2X3Cny+wGG1i7AbkIABt7TWn11wDRLHYyfkNmnIo2O
GKOK/ZRMUm4dYUKCwhrhgT1ndTOKQzRRyqArqmeipYQGQJP9Dt4w38mvjhpsGeIcYT7HDGFSYoO8
K1apUWM9AuF1NGj4XQPvNV7I4tJ7E4XQKr2lDAcW+PBOcGN6oQU3OkPtYO6qvxp0hgBaixr75D3B
HwJAK6qGDRhus99ISBCf3HZo48GOBboBrzuQDMZY96u2x7e6c75U+bj+0urDm4bFVKU1FOSl9kfV
jviwbKqAZter9wEz1yWQS1PQ8kFc95L6IP3VJCQbSoXq0OpOQOd4x2RJaN/TKRhcqjqh5DhRs3zF
gEEQVUetvk7CxPjJ5ybeTo5vkSETYLE9OHlXA3HZw+xa6tWvwbcEw+RS4e6iytlTSN4iommZW4f8
6eosNjCQW+rJVQONSnHvzVeBSc2STnv9Hdqnf+mXEiYtc3bdotXOtddH+uDkhnseA9N7m6KyZGBi
7x3OqI5TXVi/+ijoQNGE2bmjrfYIMCLZg+8hUxcq39qQfRYXESDaF44I1qFVD8/1kNMF11SVvAkV
mRVYYaBhgbFcVUsRFWkR77GbBmwrVa19AORUVgkj8F4l8DxrO/CQVvhN4KyRvF3KriLDdG4LV/Yu
1mrTIS6sxbPw8WA3zpomRh7Nhj3u80yGdnPwI4szcACHw+oV4KofggyHL6zKW6oI3fuqiqLHpMXO
7prK2bhAqQH/Sbvd56bSL5FDH7Cgzeoezqv4weNFXHG0ta+YXPsTrdTOMxeRqtkmfq9+OJaHzyTI
857QSJe8womjSGBGC6Fygx488M9rpWI0E/xx796YWquq7cdbg1/fBjFnvAZt7L84AHb3PFgFHnkV
bLucmmpiiTRo8//y/uKWzerUdq9U7OaPeaGnxxlayvvM37XVE1m6FbVLcI3a4VfIcui7NU4Rp3Eu
gf0OU+HtQt0iCbsYHKgXKPaRXeKAUyI443MF/RiN05UEYnPltstanGKcRymp1pwbI+Z0nqqbGbjA
quhCrE49dgN/iqJt2RfJZ1767Z7oIiHOubL2BK24gNsY1o+dNdpXIQCZW862YTdGRnmItaDzNonn
k4FE8mGxvT/yMxWbmdj8apa6OwQQGPBnZeYdgJV8l6aBwOZmOueOu/Oe+pN4wtBDCoDiGS5JiRns
hkkOVyTu1T18smTnVUm/5SIDiKevlvOyCqWx0Aw9bBpR5fjgDGntpbrBsMjOGPneIgp5TS7QDxfm
YLGxQpSRVVu3xZvspf3OZh/ss2tPeI7JrvI3kv3VaxVFQPwmXgwg3Km/qx0iQoaiBKCNlb+eI1x+
MwyITTkOwcEogPUhbcf7fEJuSOYueu5kJWh7yWhsqgHFGvUQnFtyOjt6i/s1MRV5CHA7YqCBBnVx
u87fJt3UIuLN0R6zSHGlddMcrK6lCWsa9ZHWd5uqtqX4wigT3hNIOGx9aFyFIBxtC8MPbnmmyTsR
B+OGZAA+0RzhhPyitV6KnpATcMRZgWPfwaGL19yn65PfW9Wpx/SKuzkzN4Tyx31DYn1HmyLnMZep
nZ3l7JSE1+5tiZexaTuokgFL+w5d0OnH6iSzAOMNP/WFDEK3c4wCM1qTu0cfH8I1gbxyawIPvB4M
KkM7gOqHmB6mgzX3AWZdjxEyt5Jk76jZ/GWJqNpIL9TrwYJKr2GAHGcFw8YXRaHXBqEz6OuC38Am
xhTsYfcoF292wnG2ahA6f4JI6Z+LqvA3qARziG1YUhfq1ZXOtvGsF4XXMfy3rpyrF41JLd/geI3Z
TejZO7u0ODzhrDR+Diw4GBXZp9D0AJfyOBmYy0eF4HBgLYVpJM+n8peaFAyguhAjJPqorp8w0TrW
Sid+e19iirkVQ8CbE/hR++nCUjrOsJLuu0YMHyNLTBY2ottjx+l2zJeCptkwH3Y0BTspXkmHZg6M
2YT7jeowOqn1QA5x9g6t70gLikCI2p+BbVsNjTncdTk+YcgQwfDJEEz1G10RzX3pavm9Smpa5MYK
QWYFYNSgDNqfI4uRbMT+F5DPIQXSzfd6snsKeuDgvFP7ND+p0SX3Ql7fOaGjw6VVyDpvXzezPwUr
/ndeyyxWgn95Ux3S/xIRuHzd326q0Tf8BzYGBDbzJldMLr9/W8k433C04krAUoS7xLF+W8nQ5WO7
XB2jwMGcECzXy78Cjc1vhGZJgXCnZJlCXIRox58wLmBQ+P1Nld9/YAfQcFzYQ1ykzT+sZIauLcIu
z2OaIMrmvmi6ot9Qmum45caozfri+AY8CBqp7a3JrP3WjKN/jg2nZgXLhv/8f7k7k+TGsXRLb+VZ
zRGG5qIb1IQEW1FU3/kEJrnk6PsLXAB7qlXUxuqDIuOFPCIz0qJmL0cZaW4SRRLA/ZtzviM4u1lb
0rxB5cgZJa96ZLY3BF34z1zPRPDltr/G6Yvbkuf4ZuTJtENnM53a0OxuhoxwEpkLGBB1wh9QO4b1
LnT4uiuOjOai7pPiEYK7tvWLutx6nWScKOR8wWE6XGb4P/cJfrdNvVSjSZsRyBha4YtiKHwklcJC
szlbiHVYrcaRFR7FqCVXTm5bxyq1uc94HwFbJmcl2CrAksrwloyVtxn87iP0fKLSkeyeDb0tz45l
D7d1V5ZPGjbflZzC7FBNMnkickeFKCy1Um6zNE+PBhGfDKPTOjnC/ADCh/yOPICySdaqm6ET+nk6
PWC1RRKvZ4piB7sMLK6MtmEHf8PSNliEoS9oxahG+PhsuOI2TmL+Gjt7MiO2RYIYmhUaaT1wjFQE
HYXiXp9m2AONtfe0ifVSZbj7Io57tiOjRl5cnwByBkZoOQLH58QiIh2UcdFhqwgqBUo+SnP56BW4
cyNziHcD4SIYmZGnBWjpFNLGjOqOHJJ4y5B13CBIn9/gIho3NgbOy046Kby/lkTPORyBT+jatioJ
iSx8Kz8Q2VczyeD44wKnGLQY5A8iR0ddyxEqSbKcWcjcR6QbW3SQSwyfjoeIVIXjMs5YO8Bl1zih
ATCG4byjiQhXQibxWpejE0RgTfY84vTnosRCV/ZtuZsjidJirmi1WsbmWKSnQz8aMbbdGRa9yrxv
abR4btxx2ncOI2NlGeluELW3A0HJ03We521tTMOqNLTioGdLnp2EgZBwW/PehmKNcjQ7tBxAe0wQ
5bnNVQiUN7UDsmToS7nx1hTf+LrpS7e05yyfeslH2yOmJho9YUDQhTzuIYCPU2msbZwOCPQXVeBY
BkZV1LvFrBe7w6KUpvKWxai9QGR6xIXu7OpSb7Zk0jRIe6hSKYmiU1l1ISHTLpdPWmHn1TM+cwLV
1zHQ3xX215KPtuvXvkW/FHSOyA9AZhStdJ6UsFz6eNsvdZtBz/KOo33eFEtpV+oeVZ6epXQbHIIn
r9DNg7eUg2opDBdI1zqyq3I/VR1rUr5fAgtCSkmfonKu6vkCAI9D81ZWey8B4sjV5F52g20eraU0
jbyMKjVG5rCDFDmtXT+L9k5qynentvyNsZS4vWakW9yr3SrKkvg8LaUwY5byQD1d35GMpvgKsQHF
ZqEuEE9NG0Pl9bUdJyC2ifXbw+uJVwSVObsRQ/IOqBTCRYKth2pVmw7/WajwyehAdeW6nqHiX6p5
C83RN0qY6X5Yav3ejfO71vQbOKSoVTns5xxUBR8/7ZhHqSURgGECf8Jurs4zu2S4ljQYuNwNjKQ0
HaEG+bBYGpEMHWYAkdBgDJPV32j0q7tOFOaOxzVdTLI0NO5Yz/KAPbe/yJauZ1z6n3DphDDwFbc1
H+umWPoka+mYIHPyPLGXPkoCjl7XS29F9SZusUCX1wn0ynlVLV0YVqj0NBlsYFbtYEGgT+rEjfej
LLoLyQTuPf4MRSbVqDyE5MZcDpaN4NXTh6OqvSnIijE9VEu2MgG/LszjmcffZ/SyMTcjVpVaezSd
TFwNU5vhcWOIhPY91y7Dxp0/yNisFo13aa06OyVVsOx8MKtE3h6Toi+JgUzcB4cRYR3G3gO4UVhW
9GnZLnNcfzdGSXg9T5l9DJsl1DACVAWee+hOCYKzlya02e+gyXsm1LS8GF1J5CMpx3saFXG2cvSb
WtvzgO2dJUtxNDROp8kX+5aNJvZju8AAPXUtUlw7gm/L8jSW796oa2t2rDFUG+Tu5wzrwrZHfPxe
w5w6C0zRezBHY5C1bKIwGtnWfkahnTF/SfOLrkynIyG/bPVZjI5IfSaO2qos7+iy453iL12DnnH2
UIONO1R3BA919P6QIk1ciasszymDBwYNbenxV0PBjW5RbqRHV2F2Z5GruStkiuZNNMoWYUJBPo3m
Vg2YrcLJ7giKs52VbxQVqUwdD4FSTx5bMMQMgH11FcWekpuKdfAG1icyLT0PjQjwkx1uOr3zcezb
gvKzYxTCNttPbiyeDXeuPg5Z4AjlPRZO4VwpzTUPCbOpHRI+tTXAad0XvhoBdcUOoXpV6jxasZbQ
WXaaf4cATXzXpY1Kt4ga4zY1OrWvlK4xQB2Ed/DhEl10RSj2E/SCPf45+y4UGY4MJHHizuewPMTL
tlyXWXQVRt1wiquk61fDyFXCe4fIntZxRAWdjqQZMU38UQ6Ov8OtlB/R5hfvbplENw3LoJe8CKfn
UaPnaLhBDhQb+UPrl+ZN2NcN+0M6xBbP5rnvK/PscwDfhXGbXuiYKcEZNDhHJg52aEjLuWnqobV3
QIIeiqQXe8PLkjfLnw1cJZjPdxp6vIPkcnkXZWa/2roGZ0zmjeLII0QlF2m9Qfdh0x1Li/Gcxx7h
oOkJpUFfeFdaiwB+zBLjVNqquhNILM7ka5X3+EWa06L7A06eq/im08fioqhTdUJQbToor4vqZVRJ
u1dumOwy2eIH4d0SA0zo+HiLRk0wexHztTvE9lXtshoDq4dLBkah8yRcpQLONzKu6qwSh9qS1raE
k4tRHgdjMffV3sqaRNHUI4qPHW+66jRpXcYRO8hpgPC7wraCewZ/q7vGF0HyoJ4PjxZiVBIi6vSN
YAJxUeptR1LQ5DxxB8S7hsSAg12MxtUUY0EMGXZfuGXWXvlAszfohouP2Q7D7+2UW1tjbhHWiNlQ
4NP4VhoVp3ekFkVPeYMytu+EtQXJQmJc4qLgCdHDT8GIzhU8oQ9gFjXcCuZHBHCohA89Fr3x0AIj
fc0Llb3RxrZbLWrlxRjNsfmAdVjrvU1d2R4PI0qmlbNEs+WfKW2lEgolPUwv8Hta+hT6OIM2STJZ
CRgr0SdrFI3xN15hfnNIz7kZjWi8H2tVrr2+NwJcJ6gel+i42VtC5JY4uVISLLfkzD7XS9hcSswP
hxsBdNTPINFYc0SH+TOhrljC6upQWa8GBwBGG50J6zxM15VRwUJWbhXMOKSusGKPr8WSfieWHDyN
6m7dmL31MuS4VbzU0jAnkpwnlgw9uaTpzdScH6kgYQ84sHE9L6l7fp9ml/2SxJeblPPjLEZCFcnp
k2GK+SYckls4Hv6VWvL8KkAaSBzUtIWkoDP2DDEMp1mEnabisBgKw8QcQ0Kgv2QFyiU1kMpaHarP
JEEMJM/Gki7YLjmDpdsTub5kD5pLCqHBcPF1jJvyDK483egztghHklvIqVfuiAiLXqcl1bCUwDZw
ryf7htVCMNakH/YL0G8eldg5sYa+YkiLo42z69JdkhMJi0KcJn4NVPwMVyw/gxaNz9BFvGvJsQpL
PG3lvKQyGktAI5FJhF/2fldeGUuCo4B/de+xZ3eZhVjQQCvGQ6t+yX3s9Na9lZ9hkG4zhPA6l4hI
cA/ZqTBr/yjQfMGhrKrrvFbe3sGDHJSibx6g6sg3HhPjVTtGamcTiv2MwMN/koonk8Wls46X5MqZ
aIZbh+OVUDS969/KJePSRq6DddlixMwe411lZX3UARd9kDPmf/MZmuEHAdi7N3vs/YbPJK0iiwNL
n3IukzmyWOXSRP+tocL/TGqE/ZeL7dPrf7HbTpP2n6y2l5/8TcPJKhqVFGAI1zahUy18iK8DA0Ow
XMYPiJlh2Xr/Q8NpEJxkM/9DKs16m8r2CzpC/wXrwxKp9P/DzeL3/KTgdB2mBQwzHMARGDuMZfH9
JVEAG25eqhBTV9XewmpZ6128selgvgxSrn91Tnz1ORg/w7l4ZwbidQdJ2gLp5SX/sD/PXT3KZ57t
G4Ut3FBYFyucoByOKTaxwbTwPMCLHPyzLH812fxLi8XP85A/v/If5iGVH80VCilcawar2cA0Vg67
6G7112/wZ8PIn19l+Zi/fIyLWQWSIq9CrbGaAkCWATyL7V+/yM/f1fIi+FtgyqLtRSSBd+bnF2lR
xyFP8TGXYTYvt1XXbuKPv34JFMI/XRDLi2CMshAekrtlIpRa/v3LO8lgwE02w59AtyN3p7v2thmg
2qypyZBojVk33LL8wVXZAoVAEYC+7RvZOcVFVoglaLljDKHDy75vtTa/AoXgnsDPmj+QVLFooMG6
1LBsDquUJN39bPNAdxQT7VXmdtGV40yYTZ0knC9dRyte6gYl00hS9AmmA2G4Cc+6dY9K76VsLXdN
QWRcdpC73h2soBOqfqY7axFmxpXKG7kjlCe7Ls3I3knTI4jG6iefPxzLAELaKJ5QXS5mTnBY1dEh
EQj8Lraab6owTez0duzn0T6cVNv8EMaE1Vw3shE8giHDnMgZuzPW7HDHLTGTxGMCbky2HM66vZU9
TQOMJbji0on2TIPLUxGb+rGd0Zw1RV0j2ndCOpoZCrKFOXg4pEajNft6EFHNgKjLDWQQ0WjfN5o5
iL3p5ORY5KNRIXNeomYdA1lIK0a7IVnRn4mdIvf+bcQjd+E2rdKBtA7EcoZZYT+YHB2XqklYHznT
9JTZbHow1lmsRSA9+z98RfySPaBmC6kmuzWk0DhesTobZmI4CTvk3GMCkRcE7vKnrrXeQurLqI4/
ctSMfEMITnw3xUP0LZd5ddnUBmx9f2h2+Ujs9YBU4dLINMX2Jyx2yqxqPMxIGiqfPQc8/AJHiT6t
M8iWG29gzsEEtdtJlRHLpr3bDVh2z2hEoHVswckZUfdaZNG8K1OdqgTQJamE5onUkequEOH4xAC0
udOAw1yo1K3gv1NWQY2XtjjMXZu/Z3okLzSc4vW9WZvxHidkupPpgMeodwr/yEXH188masEptK8t
8uC9ah3gA1DYbjNA2t9bWK+EisKoiTHXvqlYeleIJ6wrC+canXnh4EckWG5NXCpqONr8QAsRd5xH
1ot8Wb1BEBVjUkkuuh29DiSik0dJQqt+WUw4bQgRF7SI3oQm0WiG7rYHS3vb2pa8q+kUaOsyvSAJ
heYGAb0S37FwNjPzqchKAgr1hkHQkPpv9hQnsPAG6U4H5G1orIc+d5KdcrPOXClzskifwxczvHYQ
O+QplQZredWJ6kXLZ6sLmnGyrkLC07JLKdkwL+UXnLvKYtO0gszSsoY2TIlic8bEU2pYZ0iDcPM7
H2/n5QCCFwtW5wd6jqQycf34GLkpWmvGHedeoGBceW5oPSGE9PczmCGSg5PxkWGZeU3OkbcFteYf
pdk3V6Y/qfsYj/BARIYiOLNj4OIScJkwAmVBQ2kVtihc1poJLa6zEjtA8gRCbojkdOMisP8A2GF+
uODz3pGRhKdpyOVGKYEiouqzCbM4bDrDZBWMz7bwt3HTE5uJD19uo4VoJxe2XSkGHYt3SAwwSRLJ
vfHJwWM5ZZ+yuCKNm9HBsdVgrzH68iEPywk0SWQ3a88OaXOVOZh3KVb6D+MTu1dpevlBq/z++SD/
j666ONI85mBfTqzgVb7+10cpEzmdX4uP//2/Ll+j99f8o/yp5vrvn/ut5LJ+YeRMTgChAYvJ5au5
VKAm5IzzPaquZT/ypeQyfmHw51GjQSSFIfq7t9T7hbqI3wM6Tvz6L39jQ/MnVBcaRtMzWfdQFdo6
YQI/H7D9XIey55G48WG3kJy2qqxDiUdxyEi+I7x+ZKjj1kcHJD2SXlgtSxtb3xcyvlhymfGdbwcw
Sk6CKMI/Q25eTSi3fDgBJgDR2Po3RYfp/bHssPDaUm+aJq4i00Sn+fMfTGPdVQ5EpkBzEufV0Ehf
HoCWLH0k1uwcrcllNCHpHhcmH/bIKfAWTl/yieyrFnof+zQqBQwhLwLgx2a0nH4n0AozBF2If2DJ
4w3g/vbS1VvnW2gI0155qRknAeamFHkAu7gVcZXVD8Ew/BuVhnrmQGgbCgoFpmShD+a20ehrdqg1
UMK6fwbwEfGQQBSenFQBu9A0zPJQfwIN60kf7ws1ahw6TggXhPMO2Ef4iULslEdAgeMNzPDYck0v
wO4BJ6owZIYInmq4kaPqDuXCWHRaiC+rngCiA2KgvmYVwzMLLWIxbOqCEWte4JmVnadvBYKprZ2N
XWAPxIPv2gX0KDQvW4cL/LFtdXGp6c4aDTw9OIGGlrotlXVFhlR7lZM4c0DYSMKjLMKDzURmyUNP
SdqMHXbutaPpz80njHIsynqjIWvG9ehRqGyijOEt65QFYsnm+ERXyLxjYVwS6zyd4z6Mzi1A6z2w
8OTaWaiYUvD5jLbHersVS7T8Jz9TC5FHL0zNXk+8B84S88RqE7zcwt40La8lxrM1J7UZDINE9vDz
Ie2UbcMs2Na8R9XM7T6OZ+d2/Hyyc5dck+EyPmblZJ7btmHSFMXVExzDgpgqUc5MKLW3kCppbztQ
YBKSOjGXNNBc+IUSRX/ajvCDBrC7jRZ/UzUI94Ax9dgQk8B3lOsFDq+Etc/riABm3NQ5stZ15kmG
YHqIKWo19X1OSA5BBxujjH0UaGF+nzRgYrQY2l03kT8OE7C6xShpX+az9PYcZQnFiodC0ZULLKv0
bupYa59a1PObCAUMwly3u6u1uL0uaLrfKgLoD6kp6n2hmHmwMVrOYaPbjAy6HtlmhCdzgkYG7iWr
8FD1+k2v9y2ZTK3+KEeve43wCh1zcigmBA4TnmWVSjIxercD9orwKRnIvzYNPVCMfbpdUxgdxtZB
IlmJE+EOVw2nJQAel6WmvobQ0pc4eGccwgXcCmQVAtbmypexb/NLc42ETS2bHzXZ2oLdnsVn5DH6
6lZOFyPobcgQO+XUIB3TywH6C+UxQj7GjJ6+jqbY6r+5FML6jo4lRxscNurKsSP9Tp9qMpuGOtWa
6zis0o8G1UkeuDEhdKgLOwIhvamrH0vPKm8YNfP1j9UCUNdkeiLE03h3604bkaTZIPo6e/GrtE3h
1ivPlvY1Ojtb4agK0ZCAo30oLPTFoKeWAaw7OVdtHRG5olHu+PE8Hbs0zV+6KRS3+TT3O0wE/qOZ
cBGu/BZVi55pxiWrEPYDWdvrT0BT9WsxdTjnoqqNdpNpwisaC0bpTHZmbL4WGuZ0yuhhzGRMuQMr
pulsZwZIFmbUlhLXXkYqu6NsRCuaP50BB7m3I8HeE5LFZYiblwSIWoZ1n6havBShXge+ifB0jCwD
DM2QXdedmT+bMct1NAZ5kMD/2BjYsY+F68gXx+2s+3YqIkpRKHdswMz+xIK7vB49pjurcvDjbdLY
PloSh6Q3c5b9S5zaZbmy6k5981x8PQurLvw3jTjRzF9HDR76ffDftg2i0iaI2f789y+dZclEr1S1
S8ZV4K7moFtj6dm6OzOod/bhS1HwT+YNn13q7wCHP78WUoyvXSzXUJKIiNdSa31trssgDQjX2kIK
4IxhibKq3/qtt2q9gMsDLBmuu3838lhGGl//BIEjQTgGsF9WpVh4l2P1y9tloTR0rk02DCE4+VYg
DFjlARy0tf0NGx7QXLBFm79+24vC5M+v6Rq+ZXi67v6KCf3ymtXMVxrZU7aBoh1E+5jN0oqtxMrd
xReC//m7H/Pne/zyen94j3PeiywWcDKY4gQDdp4bcz3fY30NNPZ8m1UcZOvWDcS23ZFFH+/+fo37
Hy1XYpb1r+VK173si9epYtL4WSD/bsgx+LnfS2FKaourcEkO5cbjpvxt+uj+AsqFLT7hWIuOafGs
/zZ9/AXXnIsoiSLZYR60DIn+oVfSdMi1/CqcNYv1XF886X+jGhaft8HvtwkaG335JdSVno14Srh/
uITSTsfkCfMnqPNlUHAcyIrJUS20lrjNao8GDISt/E40mA0OTbAM32Ikyl4r2w2/NbmWQ9VyTEYQ
DaD6sXHO2kg1meaOfzbnVO3jPM7tzWALDxtzTgRpXnYjoTpx/z0vCiBOkGLFDXbDkfATp09TjCqI
TdbeaHgXHkFdTx2yim3C1P85rZqUHTNv6EynKxYnuP3SFYR5zkCXthlIPRbGRrSFY1cYpyLtQU2j
sCU2BW6dy+g+QWrcN7p1o2qk1oMcRnICWDMw9eu7ACED0HZkSSd/SuSZSLPmLu+c+shGSn/sQaSc
TQz/a61cRNdw6xbXjLyKEiJAVz7MXha3iFptTD2NZmxlKst229WtjSEpm9NrwF+Q6/rSyNZ9186Q
uBjckUumvO+SIULEOGhi/IIU2t9VDqtsymBGXnClVLTrFjwFcCS8lCtjLsQZWzKRlW3rbIzEor9l
QWc7a7L/UD5Oqj/Og2bj9QlBXzjItZ0VgiX9mjkUJbAvTeowEUOXd6NCbWdgqCh/3CjbFTM56ivR
xe2l10/eRaJc9ZxhVX23YcNfzd6y58+cIjODzHLadwft/qOH7mFdu33/lHoVq43GjJ47ssznwJXC
vZs1jOarvO9rZ2UnIc5UzipPAvko03qFfIE3ia4uDJD7wmgc9SJh552Ie0KrtUsBAfQD/p75gXx/
vBR4Xg/SLy9gC4TH0ZbyLUxFFXjoovZ8wJW1S7rYXaE1r9+zNh4p3DQ6JTkN4mzKCTICet99xMIL
AJeL24BgVdLsezKjiyUJztaa9gc7K81eozzO9xU2n0Aim12jFg4P0hm8XQvEcDskWRK0zaC+O0vo
3NBkEckqNA7S0cZbMH7FYTLb/mMSNu4Gi8yU0CSvVC45KkvoymlaslVIlFE3doFbbCSg8VbouU0O
7jRSyUWJdcX6FJm0+gxsIYNS7XB+xy+ir020xOitLvpfY140n6B2pxujg0o8/UEiK3sAvUkujBwj
eUs6XbcfUUfuCc0b312mvk9sxfQfVVVNLcFy8Tic9Lmz9xMETX/dGtV8I62GzSP78hLKpiBDTe+w
cJNlUDbPSjbhBeE2JBe4VX2khupuQycan3Jq3xfqZ4wzPkPBLSieEnGGJ4n1Me0yKOXY7rXWcC8I
isvfrNqWXBu4f/cK0dy+I49slxfawIo+llcoyMhQH6IQtoBRY25zu7p7JMSyuqldtWj6LHT/0B3q
DnFDGO1CvYGmhnvmw2b7Wq+kBGqAZbYcviNenh5CksFGKkPtuXeAoZolqG7ZqhvB3PqCQLmWWZ5r
INEwvdux1PXrSSIuZLybHQubQCCJWjhIFq5C25BbMFn2fD2ldr2t9Tjn5p61+2TIqgmUaGYcTVvv
rhXXG/QMEW16PpB7ejiB6Vwzu1Wqjw5/vId9qRgmBbU5rbZSQM1EJx0W34uEyPqVNeo1qMiMzIWy
K9LHFNv+virA7fpWEe8tJ+kyjCm9+YYnOTtKdgx3pEBVzGQt6+RTyD6jFUd+NXthdduZNtzcehgp
gwZXA8FZDyq/4LBSS4BTkew4P7DscUlu0sqVB4j/TNNq9Ncn8Aedv0rD2Xwd9bjYzyVvYigja9/g
vHgrdD89t6lZv+mdMz5Etp2fSLBA5Ehk2FY1lXfTRnGBYXoebkszFAGPmPRbFWcOeYJmhkSLuTmh
YbXortJZxPtUasmhosd5wzY0El5UTNd5UXlbywvbU40d4C7CIoSGH8rrOSIfco/4boJGMdu0qYPe
3SI/0G/LirwsE7HhydTL4UFGnrHDOFHd992EvG5qW+Pe6yaXbDgaz1WX9khzCCmo34bG9E7zYFjP
sP/tB9JMGHqC0wZlNJnIxZSdbrnfgYQ7nXety0qfVkyZyyqQszWhldIBs7P+y2PsVjoPPan8+o3p
2XxfmB4q9HwYyu/4yB1vRRR0SYgx9qYL2Mb2ixtHLkqr2qjHdWtZvjqGMF7whsR975MlFrr3aYll
sMar9+JqYSlQwOWYJXXypdoVo1WNTh4h/Y3ZtbVcaQ1mhZ0Jyixd1X5qPPqzorubrEh+r9EU3xYg
6i8bZ6Brc/M4foSvxPedszwaEF0t814uBnNXNRO5MnM8X1bkvq2lgkcw2gb+ekQuIDXMkAifitCJ
vaPn1aHP/GL/92vP/5lbbZOm4V9XlTd9Ur7/3//zT6rK5ed+qyrtX4gWdxZvtQ9IhJLtt5oS9hDV
JIUJNDs08ss//aOmFKCHDMtloc1YFlqQzq/7R02Jj5vd+LIhpkI1+K1/KwyBXvinLsi2PUpKR7hc
2Dq4IyrfnzuvARFxrNfaHBRzdw47DCRA1DedUYgDZCBMSn4RbbBHuquw6G+7yQZBg163M6tHgTcR
ss0yDCxwEZqySLA3M0UpclS3syEn5kvugzDQKBLYV68b3Qi/QxNkOtrh8+AOXuI1SS1YqLmjmbJ2
XprsKnMDS+nNymr4v2Km4cSuQxzhmEP2TOCnlBAIqm5CxuORowdibUGy/pg1ez+P8odVi0tHyipI
Gp2yJUR53ozxWe8XiXahv2o+4z2jVs4GvViHMnd+bKP5uS9yB7k2HAQQDgQQtvIFcv8U6ExADxJO
3Gbw0BAxg3lAZW9vImY37FejJxmFDEsnysrc0ps3M/OeRtd/zO2uOai+0HcqXLg3nXHsmHVzrzbx
Zh58c23aLF9Jim+2GufWpuwgsGLPJUVTvzaiLtrPg0p38JFMtGSJiVuIaKAqSZj+VKDze9B3bEhO
xVT1m6xcHjV9f0pcl3q318ud9K1kr489BUnU3eErndaJvfCAdWWth9p+1oai3OFVjpdSKkcWY15j
yqgPusHYxc7RhA2lWV9z4l2PlkX4LNmFR1er5bWdo19L+zG6SgdSGsLQZVjCTJtdWXWy5+KyjVem
F+MsqISLrbmFnUxEqiDvq7bL70NGdE5nw8sx8biqcAg8nSmiDwu2jFLUpwmPdQszJpm3XGJl/s3t
SQarKkloehpfWwzZMefll9ksMLY6e69rAc/5JYoydUH04gVhMVG/ToTY5jC31nbPBYoC8JCDr9jn
UTXv4e3mK94eRm7f38V8FIGnIVBUbfcGQ/INngx7XpOhH3rwVSqKW6hwFy3XB6AAdQEiuwJsWzfb
utVfw0xcJjrwvKSh5WIGFTC2Ji4h7Zk1JqkWTA18pcK8Zhzu7uqs/y7JXjApPWixwo09GKcs17cj
dSuOvOrNyOBPj1B/AQLfqQgQTIQd3ZTN2U902jnVB+6CEIg79FONZV32pe4eQnJPkQja68ysd06L
H2Kw5x3KqmJtmuw94ja8LLvsdp74Hb5fBvOgX2m0tlBqCRpQwjpOtk7dC92vse6gJyO5cstv6LXe
U6Uu9Dy7sJLkXMR5iaa0vCjksDUjyH+adh8K2a0bPJtYA80XKaKPPhlQxTuIMUNHHUcdCV+j3SO2
P/iayraaFVpoTZtTKYy3PPIvJ8M7j5P94Kbc2K55HtoUySU7G5XmV4JE+bVXZ3d5hBNyVuUc4IS4
cLA7+8tlIeJ638Oibl2+buV5j+Mws9weDnpcMeOvBNOB+A2J8eNcNRTYcI2FC2jcUtw3vdOf4tp/
UjGdl+ulD2Ruoluz3WGb4fkFgWIbcHYVLuO4f6ZgqLeiSY7RqIpTCSqN2zk0N21lNWszdPwTqRSE
MjuoLvpkPDcSNziB2IoapblVyvT2yErkxtXGakMn9QTnmRRYvbijMrWw6vQfoh03f/8M/k+e/wjG
Lv/6pL7rv7cffx7+LD/02zEtfqFmIntxYfPpnMds7n4/qF1oGAi+dIQDlr/YyH4b/ui/GGjRFkua
iTIN7sl/H9TeL6YLXpfRIt43ZjWm+3dmP87y+l/GlbZNDoNufK4UqRWE8Zm4/mVc2YDp6VycqUFB
zCCGY3IqUs+KkY0QBuLS14PAw1Kjs6zaQ+sg/c1UV+Vs+YekB2MNCuilZQS/JmNWrC0LVxVj+Bqe
vqRThM610nLjhyRehHvSQIQ6qcNQOtbG18xiEzWIJLjLgeTXc/OqzyQVlGNhBqLVgLtm6gr8hbWG
pYkijk9y243z0wC7aF1p6dUsiOgOc6DscA0WFlivrShvWuxFkEkRXZNxJiu18yqf9svMgia2MH1J
KCtz3XFiCWY6pEb433SzAaJb7pMyOrUzXLNKs9XJdtU5HWghDC1M1xRjh56VyLqyfYAv5ZgfdM23
iSVZwmE1xMgInysWkWg7E7xI/BQNoJuyzijg6sa6Iy9Tyu2CtmA/TUUcuNjPNiKvESGRLf5um7VL
72US00sCDUvc1yIsWBtGi2KcygR2e7QZYjQjYQoRdwgdcgh0KFNknQwODio/Y87bW3mzDsm+2NYp
zC8cCD4VOUkhZlsZK0ZuYl04MjpLupugqbXoFhvUeDcJ+ALOSEhElwhcsVJMZHVIo2TNJ9SFWaTp
rsz8nkSN9gE/OFgqlyo/gQ2MRYzPEqFW/UFYDyMmvwLyHw3xWtiEYw6Gfrb0lmkWqth1OqtLLI5U
GKX+IFT1mlV5uKns9EchZ0oRBM7EWI6b0ORS0wbOf43oR2K/1Q8MRbjT2uk1LvIrpXJk+d68NzWH
9IZJi9inthgiWGSCSZf5d3hdd7FhM6nAA7iBZaATopcQI1GX/roavGsrm8Sul6Mf2J6Y12Zmz6dc
ej+IuPkuZ5d0qoHxnJxQn5sAWVeqpkBNydTi/J6TXdPa097VSDOxXDEc07r1A4PsHVh9y7TNFfPe
Aysd9KEHBXKozraJYwabwiMLVucSU8oTZJ/uoJGSDL5jdDDxpd+BRj+RJ9dDfsw9JoTVtAkRqbJy
zeut8twOv5JbXZAZcMnzIwY94j3wtRwHqvFgTMmqjNqoxUyHPruy4nMtcJWXqQX6Pofrq5uaOGp1
VzMejPytrVf5YQ45SmVUsa8Y61vGQcRHUPAHUe3llJfiSUo/3hBVfa5AQqy1dCIfh808nBM9o2jG
6wZh4T4tfEz7LRYAz1nekRhJpeRg8ib3Liu4FURNUsjoTEfpz0cTyjMeuKVMUvm2rpEJeCZtqYzj
LcNg9HfOnAZOXhCrJfJb24+NxQ7iB4QNvGrkFW5qd/4Oa4gQaze8NyrhrX2dyFS22S+EH3hrWfON
p6mDG743+yOCj4swRRuPsjBazUUi3uA6uIEpxmnnGEvqWTZmd5XMrqLRO8TYGlZOX/4/9s5kR24s
27K/kqg5E+ybQT3gGUlr3M0780YunxAub9g397Ln37xhDd6gUJ8QP1aLCkWEpIyMqCzFoAp4QCKR
kQqZ0WjGe+85Z++1mezO5kO6FDxKSkoytW0QnKo2xwUKUGCqyxUQhspP25gcBKUzbyproBVdZmpo
KoO+a9EzhEqktHc4TGBHzogIEFY12zV39dAvabpflBGtA5uAr8KaA6KyEN2uA+Y0y2uaPGTKALx4
izD6AaGREqkjzs3cZhCM/YUbLWS1L2AgIHtPZECNz+afchw3q/5Wb9yDHjk39pRdiEWtX6i0eJza
fDXX1t3TGGtXtjo+zJrTnakqkGHsr0eO3MtGNwrQfXN5IWatD3BPYDcbcoIsx3pXzmkTJrGn+gMj
gf1iosVMM9g/iNTiUCj2uB1srEH60FNz0Yrc9ELJfM+Jb/DUQrtJmBl7bWcgh+i0A2K1ZQPXhECk
SZj5ZaXraoqnBNmcIxk54I4Kh8WC/NVilV5lqvVZSWStT7gwjhbLyPYwd2ZMnp3YVQ6hXPGgxkcY
U+IwO0uzG/FZhgXGzzN9sO2twZ68bV0326EBI4LGBEVeKJidNZrU9B1dIEBN6R0mvN17y5i7E2zR
IuwbeWPNunKe6AKBrSNHEldImi8cvEYK4SxAmpvNNKogYKAF0yGa5JbLnncYEtJjI/XK92bE3fCo
i2DQ0yhMVOhkoxbjz6Ll+cxWHId2XekHvVGn9yy2xYM6Y1LzI93TaAIifjxy0JyAy2rxcmyctttZ
KTbaAbjlbDkXOLPlViMcJ2TxPh/w6228woRIqk0ZPlfHCZEHmGEbKaSTruTvnHQ9KAnadVo2b0Jj
Ju2tfHCiVtmzIrlwxh2WQJtMaCEaCBQ0s/aubuH3Njr5MB5UbqzFkcEzjOMb4yQzZfrmAUTL7mxy
Ef0sTVrv7T7CT9Yn47aes0/F6nAa5mbXzNH9wgMQqHjK/cw234a2wAsORAIxJa9n9U9WrtPVtfF4
yRr3nmCng2teU6N2fWjqkx4UiXpbeLTfaEgA6yF4LUlK4BB8Ml2WSaiPBGUIp+2DNNPmTbTC1Iux
+NA4wMPgn89hI7yLzBtG9h4N+ngq7smpe1MMcTl2bQ6HtrjBGofMiLTRFSxX+wuaQTQ/1XU/NJQz
SoepCW9fCHq5DyGZss3RvWWc1cwI7PUL4tCOc0MdYOUAMWI554HsCyMgCeW1mAiNAp3xkJKYTQMw
h7cOkX+T1nON5YUUZgRf1UYM3lWr9yfTBiiPAuc9x4xDllz31NXLS5FgcOLpqTaATnSqDOmdGE74
dZqj0xwkZWfLnto4uh26eo3xrWcFywnV3XVNd58s4yWE43EzuEO0nfNY7Lg9iZ8XnAi5K0TzVVx9
ZSc4kAZtPiSl/tRO9QcicDNOCu5N0s/p3lsnMaPyKZcS4XK/gvpzN9+PucgBW5kH0lxF6KaJe1Yr
RnVW8WHvCy/9mGZGQmiqstXUPg45N8c7eGkvBVKZgG+u3Nnegv6ld57QyTk7nPqJj6yCz9O23oFx
IYeoFeWvunjDyJ9CZqOwN0yyxSK+ojOVNr1y8t6+hhkKnXip3EPjdAkyYA6YTUE6tdDHhzqpHxfX
HA5OOZj+MDT1o5QYzFVl0hEFNfTp8Z2xww3zvu9TY+cQj+kznWGXsXV6z2m6c/Sm9eXnSIJCIpqj
DfaqcXwOKf3bj45dmB/ccchOUxM/WnmibhrwBScbjfX7hMT8zYIbMCKay7KnSHUQvGmqct0z/Dl3
anz0HIj0JHTQswVyjUqQvXEz6rTUOh1xEQZz8Dpusp6iPCIBLfdqrIG/RaOr+3Yq7xTDCKVmXWQw
un0fwzarchmFY2k8me3yEC8j9zRK2a4nDu81YCafDk/LgX7QiMoCa6Ci6orsqj639eTgdp59iFDq
bOKyvC5S90GR3Qe1Uk8p+R1+Os+4rcjdI/AapVeFVfw8dfh5tiakIrof9w7nhM1/1aQ/wz7xCVkU
cP+8ID2l7bN8Ll6fvy5Kv/ytXypSGscOo3aOU5/1Br9Uo/bfdUxSlJq6Drfzs0fqSzVq/d1CiYB9
hvg9eseWS6H6a9uYWEUbqAp/4GFL+ZfAKTSJvytG6RmrnHTW/8Bw5mK+7Rp7DVwXWHNqkDTWRwR1
xAKt7UIGxTQO41gcosW8Ltam4uzZyRaAMj+sOLoyJT2tVmiGn2vRJ2m4SmCJEZlPykGwtmwQ8DXQ
iBkuL8mApYkvEsT9hQrRzM8npl8oCVP8q97HqFQzCuBxV1eYfNzFgo0u8GBopKN+IE+r9O3aI3ay
AxKCWfwd+PrbkpdkVWfqZQS5YoPE0GPbcV9YcwXLi3UroEdtjYLKpi/Ks7aoe5ZR7WCCd2tc+oac
U8iF7XMVQgHLgW3HKhUhCRnzSItbo7hlyzKe5yLW/NjI3osuOVmTOOpg2DYcxCXd7igsKt0IHX16
J2aYqtFgbXMxghj0VTczrXo/mzjCTWN0XtXLRzSKFwAhH3vLHIJ8dl9M1/qY1ul1FsdHXEPb2Ylu
F925n8eWTO0BbvvMzo+3Sh+eyobJbOTy4FZ59YS3tCQYJr8ZmuQTIZLMiqJ2T4zoyI6jnto2W4Ek
8aPSi8AGztktw0HX4kMJIHM3WN2TVbaPpvD2qjdt26SZLvSVNxExeCZYEnbyoDjvaYYdmuB1TEtx
ubd6cVbnercRmfNJEjrWpz18ayxmfmGN75ZF+MlgcPOmUYHcLzi8KZxtKAUNIs4LxCLIWjTs1E4X
Qr+5d+Y6xRyiNz4b46lsKQaM1nuJFqO5IG7rvVWLe73F8W5r+dHBfgOa4kE0rU1RQI2o2OZla5fE
yoljOYqPzpyfIaPcKS4kVbs2hT+DCjQlxjTUpXtbiy75vUEQSeLnMaHvXhMTzOzDIVp3DVEnQiyC
r4YthkGEdwapM9mazXgcUoaaaK43g8zx9kOcD3H4cBzHELHJe5rKhGu9WJyCKQBbEQDWfySDRjnL
QQLuy9w4ObFTQ253rlqSUvt1PpMZ8BiByaOvXJi7kLzJbJUpf0Qe22bQLeWoxfVWNsaN5grsstaZ
Xae3czpda1kW0mzHwcVYMliEfg2jp0HMyBl6NJKF9FfmL6p0925hN4QnUVJPekpbSCFncujxN7ls
hIQfcSCNo5VkCfsfpHW30eMmDdlGyYNFP2iXYg+umrOmoJmTLq8FpJLQwPfMTZLjRiU7G7dHtbr4
efXBxmwv2gupY6hXbe4KSWx7ouMbfipIaxoOW64iLxejG1auAG18Gl6B49IJbm06zq23t70c/UvW
LqHeoioaUZOvMnY1xLSyEHfZ13fU4S/LnF7PcLyJTU7RcEC2081F3SPm+dC56UQRbPkceHrEuuYT
sWmjPyrlM1ziemOI/i1pCY5XhuQu7s1xRxIfH8ihwcV4bt8Y8TsNE6psNNFgnhhZxXCb2VHp/Rse
qUdASYyNyYOD+GL5aHQppzMrf5F1i3Fs8i6ZP9wu0AF9r6vOgCA8VIIKS5DskC4NbAcE72103ZU6
UbbEUyuGghtPIyeDnoftHHgkCJma1Gxn2Rk5gcR3+OR/PZWkYZUYCXgzwt5SUe44ebLslWihc30i
EAn06sYjqvVURZYMnFHHiVZzxshrGg2uCm2ZegxPlSav3SZStnGXVMTqjtOqu0K86zh3shv3I4Om
a3rhKuG4hefHCnGn3SAR5AxmRSGW33uQ/slnSvKdmAifrJr4wzLL0Q5aTdOfCoQbEImm8mpA/hFq
uOHDgRjB0BLOPbKX9zEDqQBhKIRwcZebrJPLZHzSutaEvVE8JzgklMG4dRq6YLKMXubOebKm4t2Z
vCNJShdm4iobS6EQT6YSZYjS9kT4uV5AoV0dG0CNu1w05lGphLxpRCefSNcezqmT02uxpPaVBdkP
67uQ/JjnPugiwj4SDqmXFVr4oImBKieLwxFaZykbNdDwMHLzSV7jpNLPrMSmJ8ZXSk44bRnUcGFJ
EgOAawbvw7TAQRL2Q8Zx7bzHfsA2XsOjUZ9o9N6oBkeyJs3OW9b/MyyJF4tDr3GsYrF1dAapyviW
iRGgESadfWNbj8PA6lTPC4W3eb841j1BZbE/9phnpsnsw2FWszNlIJGFxg7577bfmNYdz/fEg1Mf
NGsESFVC6G9pE7Ety4OnQ9tSTRILtMEmMVzTUxJe6Nck6LwpDAsiVxIir5U21BUycNGWU1VfrdDt
Ra4ECM08RKNOhIonwlQd74hXEziLZxwfCJRcPTpIhPosMtXTKPjwVgWudpofFTM+p/W47xp75pgs
zivgCfAZYj9L6wvFo3niIdALvJHNRx1tdMs4IneRW38crOmV9e0pS/VP2aidJkmriquBNLXwuDAg
I8ctK25ooGi7GulfkBWCwISMWlEm+2qsiKhX9EcIiw9N7wgftWEVGHV22UuP7uDkbKvM8nsYU2OT
XKcu93txb2fQy4rihJHTczQiCntwzm1yoN163Dq2eSVmGAq9bC6BxNyN7O+slcbt4pWBh/qwlzLQ
Z6qBroTs1KxCLIQo5AYccs5Pljade6gTU8A7TRrRuliO2B/RiXhHDvb9xqjVQ0EfMl+0wzCnO1fm
hz71aOjXzJcynJ60i50zDp2D7zAwLRp3j27nDCwMOTh8qilB9rgO0+x12lowds3X+aukZSWohlGA
czmJynewTmtHd6TT0B7zirFAv050u168mIWGVpthr4c9wVinv8ywLab45QVany7sF/OVTvzaIgHD
la4jZHMdJtvrWLldB8zjOmr+1wuN/98EKMYaE/VHJcTDc1G8/e31rfib/9x/G4715e/+Vkiw4Ziq
idFPRVa6ipe/FBOu9ndU95QDZMS6GA1WyfOvxYTKFTgITXRQBCa/il+LCZK24EVZyJpR0OL0c/4l
Dcp3QvxVgoJ93qHO0ej6UFIwQ/ta/G/TCJ/R0hrB8MiQab/sldDcFM+GL30l+DOrgWWsnsHfRNTr
25mqhgJ6NTQaqurykb9+O5oybaqP0xJ0U4WdwSyigKzhYqfCLPczy9RDtWVHwfamhp5XkDcrl2xN
nnWuFWAnZ9XSixBlF1HQZvdezQWtoiVCrzUQ0JvP0z06gQJ4M5LP3p0zPwbcjQDBc2jQFtNZPE/R
ZnY5ki54wehqta1fylqnTVsC72JXyof5nfB4YOEMpIywB0RzbnDwwAe/9GHJ9hCAzJHbKVLzXQ95
aFs3HKOAbRI8YvYGTybSG7p1JuwjT8XEpqq7BNzs0cqy/lqufRmoP8NFUwiimAqJEhMqXs619WwM
aCHb+s4DrsJeNhnW61TEtEuxiLJ2VQm7lK33HH6tyIXi63XM8WpOqghjclxZWtvjsSMVhugnYdgX
0TTEh8hr7EMFZDpwTeDfTgqpr0R2HERGZez4zcq3XtjZmes0KRa/VgNTFREBUTeWB/qvggLMgi33
s5ZCNnS4WZrXZOdllZC3y4p10Oos3Yqo0t8rF/fbhrpCHM1pUS+JqlSYiqngNISJ3AXuvHrXuk11
r+SjHrRJ1+7s0pqg35gY9UuP83bqqMiCOrG8EiqTPkAAqJA3qAzF5DjsilixlDD30uiDXKR+Ae+p
PtMXrZh8GDfuWUcaAy5Uo78v1FkDBmHO2hkqj1U22hf9CTgP1VHM6etxzVm/IL2oAVsLzSoHXBTx
cxPmM0pkeVuryXDtLKJGPlKAPbcYL7S0dvYp/IAbhBB1WBVdf9nFJaYVLy9OmdqXe01J7QmQkdq6
gZwTfhBJXc0AmPWGaMgWCCh4M2kFBXbZfbuo4izlNPTCBGPYK828hExfBzADaX7Ki6XCWeCM53gn
p9c80+A6apW6VdGNBgRr0E5q4Bv3uY2cySTEp4GHHUqiVhnasofSQAcsVPU45xsUjC3R2vySwxZY
xclqHdx0fVJGQDGQpCRGaaI1SeyLvmztdydRGoBgOdkSNOJBMIVOM7mwu0kaRixhgSAHIvJCeoL5
uNSy+KTM5AmgqRQxY5qywQeB9od6axHdrQs8/lVpwZJtFlmNwrd1Jb4g5K4F/QVDsoRIZZkfRG0P
6JHJ6Ngwo3MCt5H5XWMJ+43kN2ykrppLkMKUuH2vFJdSad1nkTjtU18Rqey7RryYwOcsY8NZskb6
E08vRhTbJ2XOlbCui/jR6/P6AmwZDdmaQICgyGf7U62PnMcTIzr3UrfjASlrye/VonpgF5cnkKCE
PBB7296muMZOg8X6UXYVpy6okwtuAQ5SxGONB1ct+8O4TBbtb9nVH1hoUMLldm09xEZeDYxvFieA
LDfuiyVXcFCPA0obJ7lAKLxGiU5t+uoqTntLmm5+HzO5uOXcaJN2qZgmvf1UmtdzpK1x8QxcaCy0
A+7E2b2q03oVnS/6eC+7ioY9up4C8yfr7Q2fEdxz1nPq0hFFng/aBE0wz5Odqdj6KV16ROl0Zs4M
q1Ye8kHzIHYbMwEZoJyokpZYJeavYxxa0Y0I+3hWCH23KBkZuRF0W4ztS1do1k7tJ/cciU3/EXZ6
1fgMwBA6tDHqNlDWZVilVcGplqSUoj8YvSfeR4Vqj3XQubIzUWAHMb3pY6SYSmhAZeemyhrI+8Ko
KmkjdGrQK0269xxZdXGupYsIgaknZ6Rc0PRZmSMM9+sbrM7OLjaijhG/3YZmK2pf0GbYM7ip9vrQ
D0faTkgiRQ6CEJKmLyBancxeq30va4szAmmZXS7zJzkAvG1swpW7gXOoSZ/IJ5meilIU3gbpkEsb
OGM2R9D5tgJhsjFtgtv6ekkCI1IQZ7L5ArgQzOMK3Ty31Wy5QO5ihhWoWr9hBklrjgExgs3uiSUV
b0g1sIKNtXXumMTzds7A4zuo5tnqDwnJG7HOjESkJ+Dcy6HxZu2QZQ4hYlXRh9KIwcZUs7vq07ME
YWJWGQcvw7Qk3N7biaxErzD3+Y2lOPHOFL3qJ5OuMyWgHXiOU6J8IK8n3xYj9XMxGHEIZkNszJiR
VL+a6HNnHrexzYk4Fx0lRqfRNMhJ7hAQAg9abzs3o0Np3YEn8FGfWyE5isO5UQzKiSCb5ASGbzwD
UtZA9h2jA6p654jApNm1eZFeKsRuwMNMijOpJOTxdZACDARswC8E1zd1aZgXJoPWub4xJhB5S5+T
Z5dU9T3V4PwgQRaEXmIAHWf3LtCyeOlNoZmo10g2Ecg/Z6o+xdFOaZoXO72KppfUS1SfYZqOE1dl
Wpr3+0oZ8Et0MKf2JYFP51qF+o/cI40dwZnNfo/IoblxFgI9W10XF8RJ2ySyxBDkN+mSz8ymLTqk
1PP9Vjpme1hQ+9xmADn2rNosb3FG7zRy44GyrEo/qsKxziacrIec5IwN6PqiOGvs8T2bmzzgC3mv
bL18qcET8E+YyIzCKTcMTtutRQqlL0Zav65VbhUymeD4Z1edQZVnlkyDpiRuApugvAdm8dNRFByq
JGr/0CRvM9TnXgldvC97Mxc2zgkVsxIsd0zaDMxRxS+kDrvgfhGDXtRe/UlUsJ82huwo5JIp74MY
wxalWNSELPjMcez11FWOPPMLfUPg8ex4eW6QNZh5ylVWY3HpY+CYI6kvTNc6PGi51lFPE6FZ8rz7
M1VnYFuL9ThaheIzn2yJRyiyV4vEM5aIIVIDRsXaSzxl2gdllNNxSs3yPIpWeGHiaslzO+Wl4tNT
ZR6om9UM5WpaZ2tmbnDZYFuHnSJS6OLpWAxhbbDW1joeBKpgiUpnqnT1AzaW5FZVJ+SYTTYTBNTS
/tGMsT73ehPhqdl7f+I7ZkDw1dkYK7Cj2obucOIyKArwNX57Nq5ie0g9MJJBTd2Kqrhh77WSV9HO
h69Kleufj9tfQ84oHv7gjZzvUWoo0fCUU1MGCKuXrZYmcKr1OQtNfiAI+X4drPzOW+nffyhLNV04
IgjwdQOk/PcHfo1QK2mSIYKXOn9+5Je408N2523qy/G5CuLQuIR6ERg+W8xDl/o6JmeaW39icUbu
9+0n/v4qvqtyIiDt4xzT4G5DdmF5l4ft/SHem2EaokPZeTd0M+SmP6iBviEbcr9Pt07wJ3fi+7v+
+RowWVt8wegc3e+uAchEkRUVd6IniRaZy650EXugend7AIwA8OdN3r14igaZwfNzb94q6dpFJcs1
zW5KxuR9fd+YN61ZBDVh5V10NJpmK2i1oopHvvXzgPCf8uhW28Q3P5PvL/g7d0I7ssy7MRdMaJYS
TrftvXVVXpphvSvOYW2GG+W5PnSXcBfsJUD083Pf4J++/8rT+cP3/w6IB2adk9d6w1CKYehE+RNW
2+QKHfmmeiie5WW36382y/zz91xf87f6FKrI+nP96ktar+kroacrcf7XZlOE0QXZ7fRhAhgEfh9k
J3lZb7Gk/tlN/lZZ+uUNURNQGdODwqX63RtmosmJZ16fD+Wqwwq/RUYeEiK7vcr3rR+HkAY3y5k4
FHvf3CL0UvfZf7nTwTB95TJnNfh1zfoHUNPDc9/89D/ar0fBNGpUxE38tS9NHNtb0Zi2oWnwLb9t
4jj631UCHR00w5Tu9Gp+4zTxJ8AN+I+hw2tiaf8N1KRofwdZyN9B8swBApLTv2ROxyz0ze+Wjj8A
TtLNUEKvL+ta3y0u9HM7c+hbx3eQ1n3EYAYaxI1H7CeTtkxbFICrPXXyjPe+7zW5URGTHd2p0s4F
ZdrjSIgaEzWwgZe6kG6oUCNgGLX16p6IopyUHG9owpy51G6gCXHSamt4GLEFMhXlKEdUgrtNjLwD
Xsu/0hZmHvSu22OZHq4IqntfmGYaZMzIsmPqymwdy6qpH2lIaQckQxn/NafnUwULprLQYOWNaftw
YwiilA0B31WWhxVxrWAM2STijqamjNNsR0ih52t9xyFUl1EwoN4D7Y6VQpEc15thLH1Ew+5GnSdj
DlJt6D/WeeqeU/KRFtYiqHOneOeRyr7RZHELrgJmPIE7XjpoaCAFnVuZKTf5otJw0jU6YtgMwgUe
up93ibk1agpNR++Y2GSKGiaZ7gV1a6u+WZKWhMve2GgYmjaFPqbXMB69Dd0tQeKcXe0ahcPVQFQG
p9l4nXkx8S4ZYkDlH43LmN1qyxy5Ddoy78MOvQHn09G86HqismHIE+7DUOU6dhTlvUht9YXMOeOj
WhpWoHh6/I6CZgqFaCs8j6MeKqgWCLTTMXYxUcY1VBqgrEScn/P9etsqgSRQkjh3mrRC3y+a2jC7
oon3Zi2ttlZjLUoUl67HRs1U5nWFbW5br07vY1WlriafOdBkHV9USRYvgLJUMT2ohWtGj9zPSFxR
JU36M2lV3WHoa+8CaDAiOql3d+PSMO0du540CwWmo5aNQaEpzV1ueRIXiSzZsalF/GJw0QEWhrDP
aBci7DGMdjcNZXEPgDt5w9CLSDxn2lVjlBfNQSuEfmjlCAUM7/qjh7MVxN/A8MDp5cEqc+dOIUaQ
qVwDyJqOR0Ro40Dis4j4HJFXHvNOcY+kPJdvSOcX0no97Rrtlny0xYSQbtCydpsbjXakZI2uCY9b
GN8x9YGRnTwJaYqOGPr4vVYVBrPoPYn0RmW+FSV66U2vOEweNCxqwoq6w9oevByT3Jm2cP+iGwKo
2itLbYZXI6ZOpKrzrJ1piKzaVoawmg30ePum6fvx3kjJf6yj0r6oqqw7DZPF069ZAzgGJmM3elHb
J/pSBKSrqYdycnZs8g7MZTfHaXLiieXhpblqUrCoxG53mOfF1qCo8TWvx42Gps3YMCIbQywQZGix
o97S53ULIl4Zy+UoBDYeXYkgz7FxBNjASAjUHOV57JLoUz/LZGukTtxvksTrE2QaGJHxVOnK07Q4
7XaC9H8yegLv0OTN94lZUdzQuCkuNZzCxwyxDS4mfGORz1wbElpaRw9gqi1yzvkmOTRGtIvMDblv
+llNh+qSYYy2KVtHkis2EUIpVSOGxMTQxJ+aOe8YCENFEs6a4wbZdXjKcJEhDv8AfBWDkyHz+Y7s
2PET6gXnUq6hcCN6bc2fEGj6bk1oXCwsIrpK06AwbB16spCf6OHQ/jVRlndrtkkTeUofaChZKNDW
7BOrQjwiXN+hzt60EtQmhjgijNbYFLfJ9HNEpGJrQ/PeiTVexSUWbwf88yHBxfZxMXRKE2eJkY72
7wMmzp3QG6BLjbWiMtRtqeWmz87YoDeuIl9fQ14W2LvA+grS4fEvh3Y8KFsrthR6rStQc42KERho
AkOvo52zBskYTrPs+bXDv8RlDrVyXLb5Gh6HRrTFZGI1hypHsJcyC93OvCXsMzx8oBDo5baRelAS
Me9tlWZxlDNIRc8+hPqYKCdZ5CodqC59Lnq33OdtOrNQeNa2bCyIC3EjPpaGnQAZIFYH7Gbss8BE
G6kZyy6fLePFcgnCzXIVk2aMGMhds3qQ83JQLvQhLNckH6PpJkK88YgAh0kPWcHTt0b/1J9DgNY4
IGFk7jZ1bU6xTlOHcA+Xc9nhTrUhZ16gdmzCVjJnVtFSBwS5GM/EZcIPWMOHsjWGSGlNQhaSNZwo
cyGFbEajTnbOGl5Ux2b7MKLxf5Ek1gWgz/Jz5NXmSirDlTGopCbqUQ3StwWhuAYkjfjT9jUkRQyK
+Xk+d9gKrcqDzdVDs+/6h0avlSBOB3xyRUQ2TdXbD3BwxjXrvJZ7J5lnmlNyVnluGe+VtOsiNFtG
UeB0RNOzi5sZzwMyIURSxpr7NCEDux8+p0HlGWJNn4zZ8sw2I/kwZARHEQaNrxHgWMbDZJfdtm1J
3mD9IXAqGXWa/k35sXdH3eSlkurSa/P2Mq0lo86ofRN5mWzlmmZlrLlW9ppwFa9ZV01G6hUQRWyO
eVtd9u3inQ0l6VgR8q59zvgVQ2isnA92E32EbRKjaCKHuYFWTN4TIUjTmrtlrAlc6LnTIDHTarus
+Vxd7bq3KXqkq6y3E3CJfI9DPNqfejN2fWsYjeOANZYvoHGQ/q/hX6K1DIJenHKnT50VIm0vmC/Q
spJrcBhQOvex64buRmDqwAcF4NfdFHihEWdWMaEQrOVooq3SPqp20340DNFuY1rGKUkxRJr4tm0z
NAqsbPToLGjNYVBs5aKgE4d3sVhOZqRO16qBMs0mJfGyGtviBA5LnmMrck78imIgZ0zPAOeZaFzx
eLucMXRlWe4FP4/QYYZyJb05OgLBXlaJkK5dj1pS0COblVMexS8zN2Q7Ob19E42R+iA44X0amiJi
1OAu9wTv5h84oelXNT+H07Rk5nnhFM0d/6gxgTfG+wwvxTUhsvym6B3LfSbn6qC2UoTRZIl9zt4Z
Gkrs7mWW0XPnixmANTtpdp25RBO3dYTPqtDFNX7P6r4uTfPoRHjBNviYZhrYJI7S8IZTAyUF+PJk
VgrJpF722nYSrccgk3DOc2WfUkufkd2U+dhE4MmoDUA9uo3OlRFPNTamYhXOT/y4Fss6Er2cP8LD
Uz6gkpTXkRRIBBVo3DeWnNyHhPoupK6dCOqclNusMIxbl94zWAyalSdo1vNdIV1xhTaDcLDSTc+V
VuS3Xp0vjymojB0DezZSktpoSpd2dMm8h7YXk0yIhzEGpDvL691g0ijNEcaVfpfPmMIYp9xH2lw9
SYxaPiGTyatlpu0FWMX+ZHhVcodQML+zPWM+LNinryyFVGU6ZVr9bCocZlwCzS5iy+LMq0xkYJlt
djMQj0uA8NxbZyaN74LvICPHTFqIw8h4SwJVa7OPA7rP91ohEvvIuYBcCFw8h8qbJfQzHHBovhvI
54RKHB0CiV8LkMZI3eyqRIoyG7scz4BCYkS/SiLaJrMDkRkiYOhgPMz4xUMvruWNHmvzpcP/7MPU
qjD90gluia92q70Y7CHb9n2S71VwIE9miootS5P0NrJrfS+LwrwzZOnepFLgs++bOL3AvsCJaSih
Uc4ASnIW3bl5xVC2vNSjKy5yObCeLUiuPqJ2xLed8tzam9Feun4j69qFz6FFoWZEYFXqWN0ykoae
AszxNjVTPmBFYzJnEqe27zNwuCDmhH70psTZZayaqIWgXZ+3hoO1qRsZkIfj1FuhJIOP+Bl3IkNz
mkegHwDDmalHF/ZqxV+DknT2Gk3m+yTOop1nqONeENt8IBCLl24bNYy0BZbXgnbOVzut+5Bx/qBD
KtX5PdXlcA12kWaHoSXarZbOlRIoKNuPdlzgzCKe90EjEO5DX9SWCDo1Lp+dwUD+RpOZRL+hi7a5
mXW4zZ1+vqDcyS/TVDKZWTKaGRMAspdO0u71ba8FJjvb4lDFDJ99cjUigo8ixDyMZRd3p/RTfnIb
1k0k/4nxSVlcSfO9cxkl1AZuucVthrCYUmRfzazYd7aiZ7cijlxzkyM6eq4aaV6OI75GYU2gETws
OrsSv8GxLIZlXyom0wVtSMEokYj0+LmE/38CKv3lItZGAkJGzlM3/ZucT29tX3TtL4Q5NGLF6+c/
Tt/af+Vf+Ocv8BU9z9J+tTN/fqO7uXn7+a3fPl/R+s//9vxaplWQslqmL93nFJSv/vCXVJSv//qX
D/aPl/671/TL/7lP3yDLvyTzzzfjy1X+DMH2V5H9N60VrNS01H67kP/+3765zK8aNX/0un8o4P/1
DvzfvfZdXaTlN84AY23H//hF/x9Ihn7w0i+JoVtFSX+7fa665+r1Tf5y1WszDFa4bak0cX/07l8+
y/Sn//kNeGd9bcfAiPCjr/0n2PQfvEH+T/9Lvtafvvl2yZ91Af38+KX/gxCMV0bm9Bf83Olu//Sf
w/N33ybsotVj8qN3/N+74qf/4L6+fPeF4nD5S14epXZdfbsIfOmv/gV35k/Qoj/4c/nj1vAPvrj/
jHa9++k/fvkGv+pX0yf+0W+VwKc/ioj+wWvf92nxzUP08zeq/wULABeeVj/95++9uvbjt+VPoGE/
eFv85ybtnou//bLp/nK9v321K+HrR7/ai7fu9+7OX7BD+aSspdUzh9dvFa1fvt2/4Hl9SF+S5299
d19efB22/PDtb5+r599DzayTlx999X+X3wt9v1w5o5gffe1NPT+//N5S8L+pO5uchmEgCl+lB2CD
gsQOKeoFKjhBSCOoVGKIWqQeqeseoRfjOXbS+G+M1FD09lGaz38zb/xqzxFSl++qPp+Gj7yMxWKG
mFeiy9TXfhMZkMUMQz2ax5hmL2YIfdLBRNeOxQZ/MQ3b/GGGYZ69zu/KTy+RzOPC5fNxW70pm00u
ynbdYZf0brHq1Pdm3bT1plocTKIJCzxWPSwcIa/eh5QnR0x0jHc2hlLEyKzsA6MOW2E9wGUFukkS
Qiz5xCBwIg9Ypstccu4C6n/tYJ8xQqj0siAt0NLyZPKLw2v0T0H16X3sQQSnyITvHlrP+iHCN4Rg
mGbj3nkEzE/AeMCmpoAImJf78XAh1Ekd5qedPGCIsxKYn/HSgOmsWQJzkm0eKrNYmZUmMr/8PJ8H
DCFN6i5fYvCAIWGTwIyq2SmE+17m5CJ7EGT+O5bpC+4kwKmw4uk1qDIJKqbpeOByQdqVkzxc2SDt
KlkesEyQdkU0DZaW4dIk8/Q7D1cmlrmlAx6sTCQLqhY8ZBk5FhRMaMj0adDSFHNqNTxUmQC2nJaJ
aKhsISKZ24cVKh60zIp4fXGMoCnsUXjSdAx24AmwinuczievMuXH+Qi7RNWf7PGy71yNUyvUEdum
3U1ekqjV4aD6R5M03KhcZ00KUp+5zgaGDvNOYYmUERKmCga4cYQk11F39H1uq7YxQ+9GYyq3zi8V
ToN+vWz+mFavcV0VDMfPDf4M0v5ipoyz8lZUvQVJmiiubYlgLI3WHokq7Q4iIewNRiKha0ziwMJ1
IpkSTuCJogCzriqpv3w7FgeX8XSJXFOnAAWU9ZJJUL4JjYPLmNgkrtD/9rdkuSiHrWv9SL1tqu7p
BwAA//8=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79AfGxev5u6HFwm0Pfnpf0j7ri25cSzbX+lV7+yhN7Om54EuXEaaSKOUXrgyUynQW9B+/d0IdZci
ELzBUs28zKpWlU6AAA6O2Wdv/bBc7VpYJ4/llWvSipDrQuWl+RqKX+vsfsh+v0qK4wmkEeoNGgZI
uWeINlCUphLWqJefAsSu0PldeF7nHP+pBS62g1IZyEeaBHmGEX20ECrN1Hxz/TzMvuCaiUstMUAB
rJ0/LpC5BKyoRLzFiMbSzqFPJsQkPeja7xLIlIAHEHJnzSrylyKhucWdGOZDsGkMVDNlvWkRUm6V
BbUj4/v1tbH7wz/PaAeYIP9l9Dwq+wUnYWsJlRsTMmfwWYPiWubBTN5phQ7IsDdHdSminFkORmpQ
cmBIBrA8c3sFUfC6prGO7/iAcq6PU+8O6wkK0Sg9OtY23RJ/PFxf35xTPrPJvTEVhja1CNpIXrjR
t9ouftTvMcHAmh6MuXFc6+DLhrbPwqm8/KwI+YDqRklXxHwbj+s2aFAkJSN6bYcclB0TQJSqft+a
jYuy3NdWs1bXl3l5lc/tcdsI2XmzzCrQl+VK6Jjxj1aWnKpd8IvsmJ+flXMj7EecnBVlApm6ykiO
zKoxIRAyHYoOUjg6/aQQ7LaDKnA6aq3DqVjaRPY6X1gGEhVcXBJoXHhSEL2GNHjcgUaKopJBNzJ4
uqcdXWsr9u7o74soiTl7KF7q0EoQ9cvRE00fq0IuwaKmlrjxMlRNISqI1vu0at2BcUNChWJxwHhu
D0+NcnuIBpcW5kB/utTHiBboJyagcIqV6kKNHGNSoUdvZTu7W3rQl8xyuwqp5twSR8a23ASKk7ZI
DLRxsCczW5g0nsHXwoGefFUucigSTWuGzgKwbEvWdQhiBlp6YmsbGDtL7jTwO6XrcW06UNR6v349
/j+mgQ9HRgnNBoPd15OjCwGkvjBzcJ01HqTcJre+10cwcDLVT7twzHu6bSHe6ZadGz4sxmjzX/iX
cS6eyAFq7jPGyUcqB0IYPYvR8vfqI34R/WGV3DAoPgltc3QXVs18G39tNFRt/rNq7t2S6BjmJsMX
Bd8gvHU/rdUnRoPRb2S73C+x2186d7a7fxrjyY0rC4PekEXH8SXUr3vIoCrN0gPCHogrC+LpLtq+
0/XexFmN6gqSQ2l1Q5vaV4PorlSgElkrIB+AOGqk919qOjmaLix90tm9RO8EdSQRVMHHg3ZykLrS
YNB79OjTTXXbf9Pe4yNAbYBETNChS1U6we1SD3bWJkpXoAZkCi48Qq2WtAqqnDi8kbjpxMbOs0cp
WSRxmHuytBMr3O2UptjUhJBxj2VQT0S22aysg7JPRfsnFUe8q0FWjkwGI/CLxmdP6olx7n7qpCaj
OoIDsXvtXMYgAQSinb6xxOkvMEjMHFUM40A4DIPnoDbhAc+kUOqgZ55WgNyyI/7QncbJVmAPKz3p
h+I0IB1ZiuRm0iY0WSWMlwHkD7IWfthdDkexHin4PxuvelOBuwC80Jd+UCf0Aqf2F27+zApPrfH9
Bsw4QczlpzXJh3jsatoFLgF6B7NGENwh7tL03KVBkxGbolSM4TlJE9kGn9yLhAatFahD4pXt8EoC
cQuwh3d9UZfhh4lcQoNUhQwvI/NNxShGoBWMRYxqgXkcB239/maZpnlmp87tcBchTAnorxUAVgyl
hZah7kYFdMG6yC0icFvpza3ZNZvBop4qDK+61eQgi42WHM3MYtnwucKE/jDrc/yRJ98T0nMKJGaP
i+3+XTZT/0LVZ6a+dBxy/9MOi4RO7IhtbwqJJkX4qHRz5Apb/eQKWwozZg4IFmSaQJ4qYFczuLco
awLIZNb4qhDDy2ooUWb6+vr5YPty/jiwpfxpgX+AOhWS7cOQAWiE222PevPSyc0mCw1fMc1u4Sma
2x+8ADiFMoSZgOA4/25BLXXDUGixJ7UhdN4VdaXnJLclK3se6tQH/OqmZjzMpBB+/25jjSemuXCi
xQBaPBAVwnUgwfHzIpZXiQQS1T6CTGQNrXDMvpiTjULoy5gTCPBCdAIljBwAIjNk+q9DtmqNRY7o
uc/PJGRQtAf398VkUT7WsRrlOlOk7Ea7CYO1TOLcCY3Rp6awJEl0+Vqxj/DLGndJ03JC3C6Cl4qM
hlNot2F+G6bfJ33XdQvHataSBJCMBp8JUmWuhAEl+3QULCP2dPMW+oguSHk2eviUhDeBukR+yLaO
O8IoLYMRBeIdMuxxtvIkQNEafIvemIfKC5QcAcFvM5yiUkgcbdLoPiEkvk8DS15dvzyXMQajcP5l
mUvNDaHU877CIGMwloCyGbYS7ofh/2iEeyQkTbA6uTVjL9BLJ7Gg4inW3pAVm+trmbmbYLkwgORl
rwSKG+d3U6VGXHVQYIVPG26alblhFXO6SBow98nAea1IsoKHDwDEczPQb9GhFANd8EKDDHiduYl6
QwJjKWtaMsPO54mHTuSskNQWslgx0ArBj9ylggOBYwOUetnX8tsPyJ0v+eolk9wHnKICSgFAHrkR
PaTZQ6B8z5Kn63s0U9g1Md6vImgAWx7YPrmjHqWNrk26hMnZ1rZeu/v8LsSMcOdB1sJy2Ojscgw2
tyxocCI8UQz0gnkS1biKQ9IFMNl0z1K4KwwIxY4vf2ddqNmhnKbJ6F5ypyJAEVGXAJz2xG20zt3m
OXsme2prqxKRVwMeL1tb+JTsb+SdBmoDIMmQZYAIDW63wiKkfVQyhTsxccp2rZGvGkFHM15Y2swL
DpVRTBth5Alr41/wpoWqszRCeS6kMZurh1bSAl/l5UqQxoCYGDy3AL1iFPH8qJdyP02Y3URx36K+
RWSM/qbbDgRGdUsO1/fp8iwAmCazkwCeH4SsnKlJjFSN9ARIw3hbW+ssAtbz91eDeV4LQGs4crBj
cxFPW0K5BLyQgWuW8q42INculYf8kI31gqGZtZwa4oP9lEwF1IixFmXwuxoDNvswvb/+uWYm7JHw
/loMDywSAItFQReL0cN9THXJTpPObdNpg1HRhDwUQeblEagzhGFXjO/XjS+tj3s2SgvT4FqIrL/J
f2jidz3YDsi1r9uYifqxQKbcCI+Ea8SXFsyAprkEpWY06TpXgfZr6DYCWOrDNYYrvi4FcbNLOrHG
LUknVUqJATYkAulsBQpgsj7YWfZ6fVGXN5ZVKVA0BdYfgTHfe4/lHpS5LfTbja63W/NZNpba03Pr
wGdDvIcHUL7o7pu1oMXg/RfcZtt6CmqxTo7K6EZ6YGzY7ZNsV6G9nMDPrQtkAWBaBWaZtWTO/QSK
wWi/CmBNyRpqC5Niy92P619uBpV8nIZmIhMIxEAHc25ClYuxVTJw0wX7YAVeAgkkY44moUwAimiU
Y60JpYluH7lTjEoweY0WxTVmPi3WqKPKBCQtQk/u3e/iMRbyrDRdrYbWu/aoq5/R9NsuHZPrTAGT
0R6B1JKzIfVSribs0IM4Vl9ngp64SdFm6+sfcwYLeG6Ge6GMKhDV3IQZBmIoJRuVpdt6l6/1O9Tv
dwZZhALOdH2YRYQV6MHgYPK+V8xkOZMZVVXtDq74VmFooltX7pGr00GpdbcMP5y3yWBLMqo8FjgW
zo9MoPWFITWYAO4d6RWqntOTgIENwdHRqz4CnwPTjnxlwTPP3AXAXv60ynNIt8rYCaJVQYtHhfZ7
sYurpaSEHYLz+ALfEnAXVkYGIxdfO5czQLCowhhCCz20i7j7zNpMRBjavYa1+FARujTJOffanJnk
Dgw00ydzBB0xDoz1Cpq2FUZi2Qgwk1pryILrn7top+vj9k3MJBmpK7wJ8EMeNWqXBEC6kd9Pfs4+
I1+eMKSwMzIDn3GSbgionYIP8fdVDJmjB1JPBoeJiPEuzmvRujEy2UIAJZLeKWvdDkMwUoDF8/cv
tIqQRkMNFSVj4DbPjzpyK5JHScbaKZIvN7ZE7Q5oYjaRWpYYRyIgpbtucmaTziyya3CSBYmlIbaD
PoArUehtPY0x2/UtXY4ClsywPz8x0+RxrgZdxYixplfJH76nTII49KUDGzrCzG3lpathiUlgJhmy
zlbHAuMTs6h5jooxpJarf4PwHdDLECIFBSocpq1+TJPXPkLnFc+4e/2jLtrl/H+L2RcxSibLBXoU
FPGNgeGb0JUOut27kHnoIzDGQzfg9/NLLBdgYqDowJ5ykYhVUYGhe9QjsJmWJ8WCK1TqbVzkX68v
b3Yzf5nhqylhWFVEasCvSaa7kD5q3ZvQP1w3MfsF4aoU8Pqx2jePCNRUilaMMLKbEE3OFLnhdBO4
8mZwJo9OthraVr/5O3A2NrX1p1keFthPaVNi7IZ4eYf5KGraEmBKSiisri9vLgw6s8M5FKuv0kkp
wR6WRxC3Ux1tXfSecStuhl30bDxrK9HFgBJ9btYJjs9OfI++XP8Fc3t4ulAuUFYB6mwhY0A8Abiv
LPou5ACaac3SRWDr4N44BnGHvDJj87hgJ1V70le6gXV2uPX9gWwNJ7sZvO4QAUR3fUUzQyhs737Z
4i67XKqSVsuwxTj/REdy6zuybQCAOQBIOj0UNwaQMFLsUtkPnKVR2bk8B7AUxooCLT8N7FrnrsZq
h2SEzAwBHqZzNYCRzY2OrvCxB+1bTwtrnYkdGLUho8AD7AdR0bm1iWAQbaINA27g3Ggeht0QQOc9
IjGoV9vwavf1NnEDr1iKOWd29Myyem550AwBAlUBdtTPbuv74sHcgPLP1Tv4syXs7MwhPbPFvRpD
M+lFZlgYI+qIT3KIXaKhYhrtwrPLDgZ3SM/McAcnzXMAIUUDWTYVPDH+FlHiGONTVS7cuTmndmaI
7erJc0RIMyQCOgSetc43U+arnww3HvithRgMBNmhrU/uIuiGXeWL5SEPYSeFNUg5q5ImV43Q4qwA
G9aBDjy4V5Fq6cWRDhysCgtfc36VBqLaI1MkypDnq0SCNUmDAGnkdksLu2bJK0joYgdMo6NDAjtd
VzmQ8cHbwp2Y3cYTu9zJBA2yEpIJ66xdDYAbiEd91V4Z+4vgaY2tjZ4ou4oj2snj0rs7u2RgGNGA
A34BYC4urpbKyeo7rYFUZ+iIW9UZInAlAv8C2nX8j4rTPSz7OxY+89uKhrcuofPNNpe7HICVj2XX
WeGxbcsIK5RVs1mOKeaSTCBMf9nhbgeLRzPMywMm5Rr2dNOZNthS9BuGzNAcCfCe1VLhdS7jOzPJ
ndgeRakoymASOIL8hr2P5aMe2xbTfHmabjGh5ZerxZmsxZVyu9j1Q4grZIaAo7KJ6QZ3hXgZOgJs
2ujvnpqTL8slSEJEox6AGHAE+TT01NRGPcTFW1Vmtv4BelUbLHj5aqlENn9YUTfVMD2CIgWfwyeB
ldMS02Zevz3OMXoVxh/Cd2A0AEPJHjHutgTSYDfv4qhCZhZUogpAhjwupA/NfhxC6NVFNRit69iu
hIXJ6Eu5JBOtKRPVMuTTGKjjKy5dSIuAykZ4hKOGjrQLX6vb3A9RJLa7HeD7xV7NHcDifNmWBUyj
1j44cbrnpkMw8Dcc0elv4c4RaWWlkq08wmzJcDN9xPfaTXpXODKm/oPHamO8mLtxVy08zOxOXHzj
kw/AHSarL+Q87WrZbZvIbygGGK3vdYu6sngrmkvhx5yrPVkh32SCqLsm9UHPbkrvhd8hUAtC2h21
wWLzmr3qdmBL+8Qnk3v9yy6Z5WIsEte1YpUg1cqkdd4+jINo11phq0tKPzPA9LPTxAvV9oGog9Dl
6AmiEWO2AMbe1WtcTaZ/nb+wu6ljpuDvMJedG+bezgIzbWQKmbN9Zcz6OuP5Nd1p1XnZPeagMEZW
Lc60zfu9X0eHn6+x9LicIF4BP0TAI61BiB7cu0ZmJ84A6mxHDJCILD2Zs6/XiU3u9ZLkWAeDMxaa
GoJThI2txE9NdWu2mzAcbEqeaJ8s3JD5Z+XEJveSZeC1zkNQmoI9AXwgqCQ2BwXJD5Qa7jAF4AJL
3ttZBajsEsJq9gsDmg8qHZRM0ajkLqeQhLQx0LSCd4qfhk20rdcf7AEF574DEowFBzSXXaIBh4IV
MgPUuHlniM59XVbMHBuYMlU72okv8puibapPshrA3VBv8wZpAk1WQ2OzyeD3cKGuNOPykUWDVBGJ
CFh3+aCz66uhTVvcICM13ML4HgA+c90ZzG0nuCiBe8awj8iEbs7jzFETBE2qNLycqH4T3QWNG95q
7RsjW5+exy/ql9SxllAD7AJybvbMKBeaiHmbTVIaMM9XvcRfG7w0yT5+qW6qJ+qUe3GpiDqXV8Ig
ep3opSKDvjg6ZmmRUIXBENKJ2M52NeBiKqUzeCw6KLyFr8oep8sF/mmPL+5owOFCwBtfVQPR+OhF
u+Gx3Stf+hUruScbKbWDjw7a3U65GhZZlJeMcw5+akxwOFgwTjEa3b4xxpgngpTMzp6nVbSxUBYp
QnsEe9nz0qWZPU5oauDS4I6CTp8DTjSkrWpVLiMveA7vJzeB+mxnl+hpoObUu+rN8C3yl3KlmVk1
Sz81yi24oHo3pQaMig+dK6Akb7wnn+0h9Ulik33pdV4DiXnIrsnEDj9bAMyTx8XCydyZPv0RXC1I
nBKMNZMiQpFG3zKeoAhNHfUuv8292lmWvp0r1Jwtmv2ekzQ4TBWxa+s6wgB8fWNuoW+5Js/GDqN6
FrjwdBfcErKv4NFjhZrFAsbsatFzN8H8BQ/FIwxLQW2bNiCRN3wkb4wINZUcYx++YWzJjh9Mshj9
znl/JqL8p0V26k/WK6kh6lYGLI6qHz6JnmQP6zp2oBkqaSwT9xNf+X1xXMCAgKEEqERCoUjmgRhB
kwGc2cMouma+jsQCgHMKbjM2ZVO9LyUVx74t7zY0EPdgBu0IEONeuEBqQAo94eYK6+aH5KuOlaDi
jaSt+cZ4/1I7vpUgT+SMG5Afr2ugs5eO8UxEgQX/+Qv40m2Z91E2iswzG1+gOWITupXvZfQVWmCz
hTuhfVjwlHNP3KlB7u72aP6KbYsldz6aC16O1a4Eh/UzMj95NDMbqfnq/2iTu6otlfoqCGBT3LYv
ktuu9PsIHVFW9HNA4rZfDiZYIHaxsUeNUgOKBdBgPT+8rRGCP1/AZ1XEj4nej/omM5cE7+fibXBK
MyHUn0a4p5xawPhC4T7ylBZkadMNqW3tvUMne9gyJp0IlI1AAuSLszWXTp/pryJjFAFOQU+b7/JO
RhMIOYQnWEjoBdsYue9HC51URoY3eBIGbpxxsU1zuVxmFUhU1KpRLdJ49hcTqJ667WN2N2uyUk1w
/IFZK/Y73NDWWKutEwGaYAcU+llLogGX3ogzzt3UXir6ktLjkgHHgWRMKXumy+SmNEdrXSQYSzfz
4gidW+RfVr1TM4gfwt9Dm8itujuCKmfdLYC1LssasIIDJKF5ipFojEydH9Qio71uGMi6qWW3L6o3
Fg5DPgIgqNs1JvxKTHv/dmHDkoHKxhwqxEuhWsCzgZQRhTaNgiHpNFTymyIYrfsxEo2FW3+R2gM4
ddRsAg8BoALHlZ+8H6Mp9FmCcNrrk+J73sWgiSz9tDCeMhpto6xYyLIvtwt1YoOJMKCMAuYd7kP2
badQ3EaMo2qvGn2IzMTu8wXneZHJY1Lh1AZ34etGK8IxB4IqUoND2luxTXXzi5YZIHyTH687zQs/
zdniQvYxoZiCiiFfbQRvavZugdzpuoGZK4XVgGJRMlBWY22Z86MXl10DkRMMIpr7yW9uWa8XCldb
84M4sYfms3fd3uwGnZjj4gmK8YQpTWFuqDpHiZ4qA58PPvK6lZlTd7Yozk/kajpAXhHDXBqV7MQs
bM0XjTeMsvbRtGDqMgzGFiE3BmoZdV8ASLmnNG3lciI5ZuRUyCeKt+RN/iZ9jHhSpy/1Lt3FL9Fe
WYGr60XbBnYJYdi/cZEBScNYMsjUFYZVPN9BQaysFmJakDjHGL0dKvENMYYFlrzLcwgyayiCYIAd
zw3odM5tVMJEE6vEOSxKtCOkp2iRKIUPbfH3AiENFwj2F2CWebLGoO1Mfcoxzq3ZvSe+FQOoFMgq
2agRMNKa5iIqWTiKF0cfJk0VUEF0PtDHxQw5tyhCoyI2zcCNEYYw0j+7ejY881Fymg1FbWPRIH/4
mZYPlFBVoJklJMU8IVHQS2GlxYbgTncK5BKtAhFm7Bu304r+SG+lF/Cz5ItkSxdzzsyqBYcFTB/Q
zRfnI6iVYWrqgYA1vnMtFOpjCkqRCA2J0q4P6uPoQjYY0g7y0tU4Po6n8Rdnmc/HU0Mk6WSNxOsp
8aSe2EGBmk7VOzGknKiSOTiou5AIh6xe8Ju8jz5aBvuNysQwUX3gEuJiolkRBLCcdarbIdlPmspu
+gGk3UsMFnObCiCtws4sRj94YZFaIJU4KSJS/eJHVimrYMAU1mT41z3a7IJ+WbG4BYEyS45SC1Zo
+owZwx3CCdsyb0izlGPOGoIrs1hnjgFdzy8FKoGjAfgb8ZpJdnqB2NaYuwJ9j7t0c31JvE857tGJ
JfZLTkKDtKzQbO1gSausbRkG3lDXC5W8i3Qd8EQL8h0Q/gP0zUAL59xGoWcTNXtARUoIpKR2fSM7
0k2wAhOfIxwSyGYLD32zJtCW/gsF8QuXBsI6fEaM5WHkSJN4+iwzjRGwTgOGeXVXTO3GTl3DACgO
uzh59QH8T6vsy/VvenEYwTUFgwhGLYyUAAh9vl6zrpqB9kXi6dVtF93V1S6NF9pVl24TNjAewYJV
7B6A0LyNtGvQQ0mQO4LIV3XEBAtjhT3tW4WqkwiSqUXPyXLDM0/CbKI/riNmRdeRh14XEwiziTb+
FPMj69CpwSy+oaCJCHcq/t/C0bz0mZw99ntOzuaUtmoSqhMGrAq7I27wIDvTU4PYSMBy0ZlLnNpw
QQ270lHbWl3fw4t+IFRRwBWGgAwvuo7ggrvr7VQGtM0FjEHFpUOrwi6UTS7XQJsLbj6pm0HTbaPc
6mCyp2H1jH6oP0klIupwh+jXUzrR7+J2o0eKY1i3ERRlx6m2oUEUyyKL9hdc08U9Zj8X5Rp0J8Ci
Ac6x828lqslohmmIii45DKS3jej++ge5MIA5OjbEhBFSdHwv0ngYLzHwOES+KG1l3XCR+DrXLVxc
GxNz/yYQ03AVCt5oLirNY60ry94QXcE4lN2PuqhdkyylQpcX52gFrGyqinwP3uj8Q4WBqhQ0sETg
AutN6zFe82KfflFxisdN+WwuUOldLgpwSYb4xWg8BlUtLrwRBS1K1SEDliwJ9HVtRsNdEcfENuNg
ia2Vj7chx4tPh5AGrgfr4+WomjwKMZcQysjAA9xMnTbSpjcU0HC0QmnHYZWsx2rhmlycCthkFJ0a
NF0lVM/4PWvEqJuaSnaLEe0oZOdjXy08H0smuMi6LRsjDEuYqJqpAk05/G7qNEu8UDL/TgBXBZEp
BPAIIZBZ8s0gQUkKUYE2IUjfrI/qBaLkD7Ebrerv2o4h49rXr6YNfdpDWqPMG/mCb7lLxbmLGij/
G9gOnzi8rBrNTggq9htam1GayU4IVfho3ewx35x5xDM8tQVL6KTbpHFBTrOYx1xkUsffoKPUDO5V
C5wA3OcG852ZAKALAvW7TrYppjSKA8agxG0GfwdVygSNzqZ2i9wBW7THmimgmlWhQbbg/Y8xzulr
w/0QPnpEyq3lTY4fIioob/frKExcIwocnfpaJNq6btqp8ELGb61oOF2f+lUfeeC3d81U9lSAiwcj
vO2U3B3Tw1TdKgJkGuh4kzWWb+mPfaQt5KAX9SP+B3MuOFTSoInV8vjlQC/mhg7gP9sIYmVRBzas
0hE2S4Wxi3kM3ib3RKZlEOc1+0jVyNwZoHmWUxqoPFZ+5C+9ifMrZHSWJlA/qFdw59Mi2YSxJNwR
5S58Mkeb3htfgONck5vWBQfN1IBq8nchnCAuQvbA5pBRIsPoF/dVNZpGSFpy4uv5Lgox2pUkTtEG
6+tvD+9kjlagLovEDK1m6Iae3zyoPhR1McFK32WO0Ci4Xp173cTl1wMpkQldBzatifoij/HL2qHP
ZDAh+ZpNbsN7w69WkO61jQfZZ3phjE7yukX+7UEP8swgtygR0zN9OWZgb60/+mGfCBDpKN+u27i8
piYbpsay4CpQudK5MxHkkRKN9Chc1HsW5gpvwcD+TbgrDtkL445F9rdXDh26zTghoJdXfQiWvJdg
TFwEcLP1nHmM85/CD/IUZUxDvSyI3/nmVlozzlrWGlty05dnBStGZIi3AsiBi0HyWgmiHDLTsa8K
Upe4E8gTUzscSqP3Fr7tgiWVi1Wg1QFsBnIXP76B1vwmWE0bBkbNts0nDW0MFwxr3e28kYmVxxAn
8fC/3Nb73AHJ1/WfcnmUFAx+I80AyxWyuGNUdfIyxchDs3DCUaLBXYZRr+qpGpeQEQs2ji/TiY1O
pVSCQiDxy/IhB5VgjAmf9iu4ANIfmmYzUMZf4py6ePjx1KFseMQVIvK8WFqnyFMU1LFP3mLISoPB
iGGczQ25Yczj4l84QBeJjcaZZPt+slLFFELMhTexLz6INSptqtOsiI48AioCrNmJ1lHKBnygZU7c
351L5I2zbTgxnndyWRZ9FftCrzZrWU9SV++r/Pe93dln5adkc4X0ylhUxFf3KU4u6KsxioYJgy+V
a0G1SPk0BFs9XD+lfNmEWxrvYeuul+OYlsQP+meVPAL5MBof8ZKq8Ow5/XVgeNJZRekqYypxKwf9
U+xEOwvvq2xRA4ZFzufOTENACslxlJORpvB5SlQiKw3CIvMHv6mclAmiTF5XoLuZrX9qbY3T7ZC5
khd8WXalF2kSELBn5rkj2ihdFg7MvPUYSfvxLWRaLC71qPIkun/lHl7uHZBYrPSMMrAF38q9I+AR
CEMD6uo+Xk9fGsKbLMi3mJXZUllbOCYX8DZAvTC3DYUl8JZClJxvSceKHhXg1hW86kcJR5N4GTq2
EipR9+z2pdC1kn7kB+mteQy/qQAcL+Tql0uF+SMIDPxWAG5wS21yrVD6ehQ8RDZe0lKfNFtZA/aM
DEs9TValOD9FCOWR52I3AeXAKOP5ZVcBDVJDK2WygiyPYLhBDY9i+Pvs4/imiGmgu4oZJTCt80Uv
adAzfZyCyJ8G6aOSC0+OHqpC26Mwi7EN3c1I6xJIcGva4xRMTjOOC08UW8r5Ui2UShnGzcDVgHbv
+VJ7QVNq/DGeD/JWAygidl+R6oH2ILFLuvBdL13AuS22wyc+NBz1MWsi2DIBnujjyVaqwxTQhfht
bkXgiUDpFH5ARXf43Eof5WVaDQbxafVAAwwwTZCcHUCpJb8KUbJwKGeWhKolGAcM1oqExXNjjdhb
XVO1mKgdRrnea0UXH1R9EDUHBB/a3wiGsRcgAkANE4Q/6IGfmzPDLJRCE06Upbl4/+we3XY3corN
eMPAPele+80CFiCQrKKHUBV3H0gNLpgK6sIwklAMfYzSrzPzPSDVQso6E+Gfm+CcplwGkSi3MME4
+5Jb1RvWKnymtLIgngBGtMW3fNEid+i1oBtDSmFRN5xyA70G1EanVe8ne7IRISESPyxFvzMvw/ki
ubMPJncxEjqYlB/MFXBhwO1HiFiyewIA0V8o4Ms4Cdy9xr6h6wluSYNBos5PypRq/RQnU+inGzZS
o72H0B0/spjcl6slRteZK4fuLcTxgHtGwdPk6lkdlRsC3E3oF0bsxNbWUCYwA4sY2f+eq1+uRysX
fRF2IlXoO+IFgNIhpOrPVwZoTyFmGjuRtv4gYkzXdMgaOfym3DWAD8mvZeUYW9EFceJ/6jz/9TH8
N/ks7n9+wOZ//wf//FGUYx0RIMTP//F/99FHXTTFD/o/7D/781/j/q278jN/pPXnJ92/lfy/efYf
4u//t333jb6d/YOX04iOD+1nPR4+mzalRyP4pezf/Kt/+I/P49/yNJaf//rj7XsW5SDvp3X0Qf/4
9x9tvv/rDwVgZ1y8/zq18O8/vn3L8F8+FWnE5BJ+/m0n/8nnW0P/9YdgqP9ElwrRD4u6IB3Farb9
588/0v8pgbYE1emff8IizLyoafivP7R/onoAfDVkrND0YW27P/7RFC37I/mfGJPCmcJY/fHfMf/4
z28726df+/YPgMDviyinDZbDqSMzJmcMKqGcDGyNqaMgwqX16diGmHyQQQQQWO2qhGzeTrHGdNWV
gPfYESnoJmxi4W7U8rTxmjFQXq1RbLy+MaW9WdfWrgPbtx9poE+og3acHNDKtW5Vh5BBCfN6LaWW
QJzUrMl937XNHhl+cDN2gPg6Y2cmL7STBm07VJW6A19SuOuyQV0XAo5vDVRJZVti3myBySk3A3Rq
/CkphE1XVubdqA5xbit5JNyrBuLyYBRAfh0aNgAAt0Y1DF+bUm6/6sRKRiduSbKqrSTMbKQn5SPo
1LK9MY3UqVqqO1kjxuuqatV7uSfFjUw1FUqsQeA2Up68pEMTJxujM+m9SfJqncTEclvaaaE9QCJl
dDTa6J44JmDhDBNIuULVqt6y5Pc1ryz9R6OWRLHLuCC5Y9EgjG0zqcHfKeRi74pBUdsEQxJQSkDy
6Om51CY22kj6Y1uK+lNOhvKG6BKw312nohSv9KJ8YwmFtiVjZGFSX4wOvVCDjTPOClVy8SIR4ubl
ADXrSsmixM6SxHyGOnP2rOapcR+UQtz62WBAi6cX+seIDMKhpO1WDGXzrgqaZh3Ja10FFa/TQvjg
k0pGt9fNLgpdK49baofo6G0NrbXuOyIY/hCEAXFIZvQHAH0DjLjROtxrjVLemPlovFjycEjKQvMH
KnfvUVtaGzFo0MGXwtae4tRCSpKX7Ursab4zEDfsknyKQBupUbfp82jb0jR4McoUCG2x7T+kUegs
O2/64iWEuuUrWAaLldIEOpgYKgIh31ww7+RJFrboegq1LY+58NJC+gjKtqmZ+1UOzghQb2jCa0At
eQ8icXGr5EaD8R+tOsREgrMQlH58a0DX/T0M4nQfF0rrZXWdfkNlDwwhlpk/xZ2ev8tiDdktIaVP
bDZkBTIKspmgiviJllG0CyJh2EdjEm97lHRjWyuG+pCmcesIYmJ+07ScrrI4RvROgymx9Q6UeFIA
iv51I2jVlzERh7spjvXRjpJO2xug41kPxmSAfmvoK8GusegXXU3ENYq75XMqSP1HkEnCk4X64FtD
LKHxRH2IQ5cY8Dx2q1Ky1qnR7CRBkB+KpNcjX6eV+d52lu4mcq7fQGhI+zSTovTVLjG+6uNgvUpW
qH5TRqMZncgkcmsnWRdKTgjJkTtaZnFgG20gvw0t5CjqXB3uYpFgJJbqJFjrRhbepW063kyR1OCg
BKDScLK8MCdHmAT9tgcl+SZP6nY9DrUce1UrVI96J3b3AXpFG6WXrCe91IVhY+ppmtsqgtnJL3s0
rmy9xv95llLGX0RxiG8iU+38sRWLF1NCpoDpSjH4kk9tviW9XgDh2kdg64BXrndtZpF1pEaDV1BF
dyyikp2uleSWZCBXrIJBkZ2ySWtfK+pppUcRkHTRZD1HQRq9SMQYv1dK3ewyE+5SBsC9ssdhHHzM
6pWrUaKx16TgCZ5oKT41tdL7Yt2DN7eWJWHXx6V4S0tckMzUQ/weoko/QstEBEsI3aR5mGxwp+Kd
KLUd5o7jDvJxRrXW8lJZ/T/2viRJctzadivP3pxpJEGQwPCT3odHn9FOYBGRmezQkgS7bb0l/I39
41JJVSqZ3jfNZSarQWWlPBoSuPe05VRzSPkml8GaZkNb5zoe4BWjc3OqAHB/BciyPYge/rkxNuU5
VMH0oYIY3MpcpUc+j+XROpJeA0Duvoe95+BdFjfDzreW9dE1FPluU8huTV13eci93hMQ2Ge2+OC6
slmCgsXW3od13exLpL0eFboPzmRsSE5TnT4x3axvDDfJwVvZAnMborug5/XbFM5oEuEiDX9RIvs2
j2VfvqgekZ35pER558JIbJeloQWmKSRP1pU/+F73V1PZ0kMUj/H3hg306S8X9n+ml/9G5gHQyIvM
/F8PMP9HfaxGf/R/HGF+/3u/TTEp/4ZV/C852CC6YzDQv08xCf4IeZ5ZTC4Jc9EF0/9tigm/QSCM
6KjLABxe5pyLkPG3MSZIvl2EXJeyTqxsQGpY/O8MMoh9/ofJHgAIPiAF4HoBlCn+96f5t2+Rl61E
3W7wmsW3tcJtlZ2aitSIth3H2tnV5a0dB5VDfZCpwk9ynnNb05uVj+a9orz+0cbBmJOZmNcyisa6
UAigVkWU1eWD4m16uQ6ZfTZsAGW5WNPu1JoNOxH03d0K5dCVwCyDavdasm3Vd+3NaMIVK70o7b3y
wXLfIoziHK7KwA/diux6RMj3FayudZAv0QpsriUDmhqHTD0SXMog9rMVNnWO3KS4YrTeCxGvB3hU
w7ONKAYaOnt/nqcovDG2S24YUcmHLQVMljSIm0cZLOn3uKntvfEou9l3hgCTxlCwWR1z9TalS/zZ
a4H0jXKc24ehWtke0HkMnjNds0/R6nKvAnTf5hFCkPeCj8jR6Bgu7KgW9KtpmhkOYKcJzuw1PXc8
c/esmfsur9dAHZs+nUnORrQVWfRAfwSS9PVGUuOfcMtrBNhKf5W41d1F6G8CGGkApuFOW+Dwjbvx
Dkza8qul/VjnWaiDEwiU6KqnWTuhH07VV5ZF89YqHBrzcPkQ0hCBCEecR/jAICCH1Hv+4uZleo66
Un9oT5B3hQeJbv20JMsWxeshbrSGyn04AzVDD6nJ9kEbT+clcyifk2H/C99V2yLNpou+wzs1LfhZ
BfVb2nrxtarR7IdhjU56XNGmbQx7MI32Pg8Jkq5wz3Tw9jZj64Fb4T2BnLBB8w2+d/iCMn/fdCbd
YVmtXyXGNYubbbVX4WWLW4FKfY62rK+XGUHDedwpdk/InHwXQRkfdOWXI1cdFHBRq+z76Kv2MIUY
TPNqnepX35L5xFbdtHk39j7bsH6s+FatbrkRpenukaEB93iVdfdMpd1ethhvN1R4ixD5WSHIvcNz
gok51eqgzDhvYUvpHsO0q55Fb7Nzyepp0yGKAxIqK6sjX9NmZwMXzucGqNCvKOqbN9QEXAYPAnNz
ht/SkbZdJvN68fSkY4pgiWGW7k4kmThXlDZ7bjS7poGzx2Aeqg9XosEX2jpT3oIkW48tVoE7hIqr
VxIq/zDgp3utVlP96BdaFzEsO++dXeyTb5dmP3h0Q4tAfg6ysbuUe7ZJ5UTzeiynnaQxWgb9MhxX
zvW5bNIhzg1CMm/q2bCpSD2LNrjsYdeY4+V17UTzaBSrr9p+mQ8KP5tbFprle7umy/cJ46TKodVl
eNYjjHnweFRhtEOjcqQ21E48LWrMKbdTB7VsHupkoMVUEm4K2ooRgodmjCGyYuF47zjGwpwoE2Y7
j80g/aj9iInm0gR8GCol3pYVno6ii2esEUkYkGXPQ4dtIp00RYPUVKqmEIhD2DayqTAFL+0zYDNU
2dShXm6HbhEYaIJ5PSyBnO+g0RpP48TpLc47yZ8Iht8hb6chDjHcxZhbQ8g3ThMQATyoSbC+kHVN
xrxPh/IqFr28j+I6Oa/68iVMvJ6AyTbVcN97l7A8sGQK8pjY8YNxCXG0TYfRboKgKd8DqcYoN+s4
bm04pklusQ9jJOj74S1ZpasKhQ0ZxnhRAjbkSnc/xwp6oKavQ1gWh6YuNzjPFr8B+yCfUuA6NLfe
T98Hq9ljPbG63zZlSu6zgBjUXQWhyaWNyNNA1uVoRLv+MJgnf/atRaZmTJ28HXEyu1zOKDPEATau
z2K+iONDaztxNBmTD9LV5G0RGicswAT/GblVtcWK3JQnRWj0LlHmsa/IbHXRWjk+YWhPD3Mydwen
gmyjZUQRex1UH33r+03SDuQYmqy/G7WX1wCjEbrkaqE3mGdpnfOsDgA487Wfc9y05HmxSbjHEyLf
uCgFinqSrkW+VjczfBGsq1+mMMMxMtQKHNxgmAUFwTOBgKOUT89icv3W+FCdIFDCmSJKDmjb2GR9
7WiDGNOA6UdECjU/s4hFexOO8zV3A30LdQQVfWCgUK6kQTabjJvlF42mFnHGAQE6SGz2WsdUHBLW
RwU0gzEa1ATmbTongM1Dr6p8yrTb4jw0t2YIkLFgNC49hJlS9ZSFRoMHWht/PaVr/OIjBoKvIfI2
y/CEj1oB5R+FW/KsithhqEd+pepU7WrVxM9Islr3VQhwJ3flGpxlYBjewan64g0e20qQJBdLOPg8
bZP00HQWZeqxjbYtXcOPyNpEFEGpypdRSKPyuK3Dw0qnAQ1JzpaoAA5TWPEcum6+lw11aY740AnU
zqSWjfEU7+ja0s2IBWEPsCo8xs2sTq4dO6wTGoeCDz2Crfo+uBp1GGzaJUquELXd4+FemLyrAQTQ
Tb90xud+Wda2CJkdX4TGWZw0soM7tyUHrHLstgSffvmXIlL5TJpoxyqgF/AujcepG6syb9sYuyVb
FjwxONPGgyHDhD1giPSYr3grn/qo03cSn7vTpR+GzeJUO+YQVcf3PVXqFEeNOulO2hsty/Kn1sP6
ylnp9svYR5+dh0CYEKn2Fe2auyZblgeIvDMCRSsxB98kmuQjn+XRMObeQzJkn7E3ZmPx+IOoZcri
Rgo4t3uGueI7rUZy32OW2VXTKO7akbiNyoS/DmVp76Si/CruLh6pCiDCC5igy5sa6Qcva32iPZZ/
1g38mATCPAexwumz0pbmbvLRV1hhX5ldPfb7mczZZzYv4iMV43qqIYOAyjch63UfzuFdkMzJsawF
XuV5DtNfgH/ia96L8BYASXcbto08Ijo8qPK6vojocViEWwcIDC8nfrTHRPDyXftUTXnsWPeaNtMy
Ii8J3FzRBQYZXBjBj2Wp8ALVmMG+5mbqjqCeUIOAs+LOTprve+iGNwHHXgmDMEXKgVynA6/7RGM5
CufCZEOGdoFmwpGqsAF+h8TWf/Cqm8988t2OlazaOAl8DS+JgdygWabhPFWpyGda85MgTh99R7Lc
VK75LJe1uumXxGy77pJCKs0MXYTtp9uFDQbGwU75gvREka1euArzyjGgPIb68VhzDYPLopZtIEKP
4KJsKPcaX/CpnpfoXSHQOt5EwkUCYaPZtOaVyZLvGcaVLcL/a5ZPwew/WNQiTrJJq7jQSVBuu0j5
vVPrZHNRjfXeRD06usqq0kUqsnqbzVUit1GfQHMnO7jMeh/WR1Vn1WPcJv0u03BF5n2I58GKStqc
1RnOYZQqk24z0TXCODPYA2N9ybaTt6Cjq746lXxQNzAVdWSzNCHdS91A0+8UT9+54j2kfwMEg4Aj
EOMWrHF2d5GtHagUyVCYWKw9joPQHhn++cm8bm4X+EsfZDV212E4DrdUJg2OyYbENyh+sb+iBbb1
XPJpvR2yMUZVTyRkMZaJexLNQK9YGVToxhCCbDObtmXhuiz9KVwz4p1XuvzqYjXMWw9uaixKMOsH
Y+D1Bt8dQ6zN5+9AObvXNrZ8V3sSfPKhMds5wVu0RS7V+JzWVHzv2WrSfJYqeQmHrLwSyVK+Lejk
KjSM8zdTbAFn8N43n6EZltumURgIeqx6ex9l67uO0YuUU4AEDX63cQS5XheSu8aS0VT73pFo8kXa
o9XZH52flyceu2jJNerKvvy4LEcwyTUKb1pHzyJepltbjhLoXJgGX52G8HGz1g5dK4mXpszXWFKV
s0SWc96VHWSiQgX9q3emtxsE0rlmn/CJoqE65P26dQHj47aph6gvEufccF3H2nzFo3d/pTn/gxz8
N2Tm0C9jx/7XwMENqIqf//Xj5389fujhQ//42f0RQvj7/8HfeJD4G/YWSAhRKQJnFZb03xEE8i0F
lxpfBHdAK/DJf0cQ+De4Xi5Rkfib8IngD/8OIKTgQbCoodoP6fkgmoFy/DtEyF8UwL8zg5SCo7s4
HjAOwQYP8+CfmEEdjiMyLCwy/xckDGCSdG7jKjrgNh3hpN4njix389il3xVhI/DgTuwaO5h310m1
NbNdz1Hnyps4xWBaWR2/ZBiEy9yvDT8vyWoLNmDTyb1R03uGCcWelqG34RefB3mcIjWfWmqmKF9n
JpK8mTTmgzpIgjckEq/XkvLgOmwk6fII/xajTJXi3u4RERwWrBPhOS0DzOxKVaQwmH2yvCyD9gm9
ZQ5i4dZjDpHUVTzPAGVPxcBbm+Vpg8MoFzJh9+kYw1BnMg5OZJpBajSqj7+wuCq4Gju/dZ3vsK+O
40s7m/g+FpIWeNGqExuN3LRDE5wGi//OLln06GjZeXwZvfy+YIG45y4yb1k1Bd8FhwuGdPF6Xzdt
/cZw7pzEhIxTkAZ1Vgipx63WviradWF10Y0JShsXnu71INp647QMHjPFo/tyNH7jWQrl+hw0uy5l
c9E3Hd1VOo6PMTox2F5ZgtkwHw2HqKIesVKsgBptmAwbS01yCABagpHhvIhcOD33JRHNp5wj3z00
MZ/dsyZu3M3VzLZUj8uWMlQyRS0S/mfsKUVYy/kook7u8YuE/xn3TeFNPJ9WnZZXZTRHpKCNpS9C
jj4qlrK2V4HQyIYayjBCE20UfmesdW8E6MhNSsXU5KNDOy1bxxIDZ6jcLo0aukmCttzNnUeYaFmp
zcia7AZGtB59hdl0z0eaPeC2HQ/hytPXwNrgDVYnrvOww3Q4xYOY81BlzX5sQW/wHh0oRbfisiko
ip4ho6v77C6yA9uUrSR7mjrM5c712aF3anqGlRwdKVwQcTuJcb6BicI+Yy3AajSoLMOzO5kniTk+
wRXu2GMbdnpfMmgt/QJBEr6lanhOy2x4E/MS7ADhtaqY8fW+mj6aDoSXZZoDjxp1vqapvwrJJVBg
Zf6ZRGt63+BofwLkbl7YXLotd9Du5z4S08kheaGY+qg6OCPcI3C2BANqTydkZPfiKUPDFThFlcli
CBh5ld5w+GPZnB4Gbv25YgnQerA75xp5089zl6pNhttf5YqY9jrtAlgFyslvFnSHvNSWqausptVX
O3Pys2374EU3Swe9Fe+PYSyzx6zq2vfI8xLA2bg8DFNlTwGdMbstIjbYQeZG7HWi291oJtjMGKW+
LjgPxA9bZ2bYBzig4CrUqAPRpA+3QqrwJBeQAfM0iXOatjOk//gS8ZPvsmWPyWF+WsA53gIIEB9u
MQp9uUBH4avqOT6WYPvHBEh+NUmieR7EsjkPum3eEgVQ0MILWOauT8kbI0ZdrdXsf1WWCBx/EGgN
KP/GELRWgBOKHm/i2Xdp8Oo8xww/WfS85lk/QGuOB/mLalQUbipKlg8tZ8fwzfmkQsF1pC4p95jX
L0xf+q4F7W6mUcZfoEmaq0gkE4bmPrInwZkAhMcr+Yn8nv5IRSK/Qr7q13BNEXg1NdEjKFRzxnVQ
8Y3lJgWaExndbuZ4CHIsAwlKAyZqoB1xI1nzkszBxmAQOCCpAylhMyn5YdRwAm4SN6LuMx2Newm4
kHmgiNuBarTXGRpO71fN2z0qskC64ukPQLK24pbMOtknsor2UWv9W70qdW2Dzp65McE+qKr2SojB
/Qj5cMGVjD418brmqa3J/UrlckShAs+HJQ1y1FIFP0nFUCvDhlLeYdoqr1vSeLBUQt3A/doVKlj7
uywV874yA3CPWukDFkF7rGUclXnQJ/FzisxWMEpyOnaaWJsvg/R5N0FCn0cLkdn2Lxf8f+ad35gS
ArnQvx54isp8/d//+eOQ81ee5PK3/jblpN+QjJegczhFN9zvE0727aLOQdoC2JAM2UL4G79xJOwb
lCFImkBzUwIBKhrX/j7hkG/ITIRtGxMJGjCh1Ij+nQkHyVf/wJCgaO3itkWpGzRrmJnYn3NBKJdm
5BSbGagUrTblJN2r1W2l8wp7z3GN++m4evg6EOaCtWNRs98KH+lHL6gAg1A2ByArKXjAxD0ArTNx
EXhtuy01XL4DNzXXNp4YIiyX9LM2a1BDC27MC+08/sTI8jVjDo3PokwfFMQW793SdEgMIV0RmqrD
TcUdlwUQkOx9jdn8MSY0uWlnwJqZM9lVlmqUnGPfTO+HKM42lRsRJQEEfdyTeUxfMkAfaqvSEF29
6WSra9xDkyuaxQYAZjFe/kjxVd+wEjFaOVV2+OoHYOn5anUAE7Dp5CcKQJEyAw3BF/zyCvWLbuhf
42X122zMQMnKtYp3VMOfcZQz7uwKu90P3QJrBK48+C8KwOLngAo9hM9mpschNWOVmWMU29QNMXmw
KPirMV7ddrVIsZ2DBaiKngGHzMOm1+eKTOoxbYm+dWjnu5mNtbdZMIptOAzTwxSlvrqOofPG2Vxr
9wFah99OJJzAokz2LgxCChnCRN67mvDmYJaAdnlPSHyftUmINJtQndf1Mh+FLe61mg43C3ZlLOGY
TyfSql/eivEgAEgg5RB15CiTngeL9arSe1stCEMNLvT22KCzuI9Xv++wXB+ZHsY98O9uu9h03MUj
7fcgcUa0IgFox2o82eeMmVUiWqplNzrq7eOKeRK6WhkptHOPiu3Ljo3o8HDVWKQ6a78GR6AwBqfx
K2qi4dykmdzy1qufEq/fZ7yGam9jLR6DsltVvsSOvwOPRqIonv5zwk2467lyp7Z03SOtJJCtsG8O
Q9B035Xl46ZLqnrTIaLkNDdJv5dAwDZpjP+ulX2AT0q7GcZnEOLYW+Ru9Ri1CwrE+VdAmfk080rP
Kk1Eky9p5G6CKWNPqHKuv1cKWtDKm/CI3yuyluHoKUJr+lODt/8nT8puW6tsuFOQWm9slwVbCAjW
737S8S7WQ/kGVYy+DhNBNoIj/4pZLCy5IH21rwOBPC5t3AWXWqsC0m9+KF077T2b9GdSOzblQtPp
DhqS/qdRvr0n2TzugWWpXQzJTyHqlO5qvqjXgaYj8LIRoBfnzbyTXILxmlMgrVBjDTsVi/LaK7/e
WcQab+AzIXtXxaaIlrQ6gFmdoqfBTfOSV7B4f8DVXt72Zc+OdtBiKxG6f6LSI8bRzpCrzNgIv8Zp
ZM8MLJXYCxCEZwhHyDao3Xxhqbw6zkkFq6ww5RWtfZtspwR00SjhTaLhCs7KgyjBEIPGHKdSf6+y
FmxuPaPQGkmd9W4OoEtArJ/v8aqFtBQvXRW106Fs6uomWNmMFQj69fk6Q7hO9BBNtP01R2H/uVIi
3iBb6e/80LToUiKdzAq9Gn8jgya6oxJjeI4Xx/6oebS8CukimofQpTQo4FwbxNkAo1X5WLUOERsJ
AlAwGkt2S1yiTMF7U59RW+22LSZQuan1BAeLiPm71pCiAmLVTzAZTNcR0uzplg/dgKF6tmxXL4Zf
reAX331di+sljkGRiDVcADdHaXMfhmt0HZi42y1WkZNZFCnYvJY3TdW0heZ1+5WMY1SMUiyvAJbo
cQFxnIBUWZNzCsnTow679SExywq8EYxE1acd1GeC+ceg9tExrOyMxzzsvmqqNDZDZxMLTZ4AJeXD
+W2Qqjy4gQ1XHFL9t65LOoimQv6jwv2w76DqOC7LFBQ+K9MrgHjQnU/eXzOIVw79HKCF0dfLr4Bl
/cNaNf2IcD1dnQ0va5Njem0eoYBCfnpI7XlqGcQjVJJbXkK01EA898PrMjUb1k3ly5oytKr03OMx
GJanPuOgzstO2ye4b8ZTp7rxuHAWXlURXv42te55GIIOK2Q/7IBAnObFJXDe1exJiRDOhkR1W8il
4k1NLRZP/lLCULZfE5zSHBjzewj2s6A6S3YO5Wk/jav1mREf5bBmuqMs4+qR2Kl+nPU6nmgcWDCU
03wLFEBS6HaS+CdetWQjM9bclpDzASvtUkML47g+CVU1j6OLy5vIB+YKK4bngDZj3Klr4uRP1VUg
AibAr5+8k2POHI+2y1ihSka66S6VFd3DlBJviVLlcxnU5DywqjpGK8EvLFWzjXZZ1Kc3wDGHY5CZ
5G4Fn7phJgITlJuIYA+BLqvFMz24ItT48mKywq1dp9DTQ2y/lTHzTW7qwd/Hs58R47y6wd77igCm
1nMDM4MMl+g410BWnWNYq2begE2vs/NCNPJVSa8f5Kw1tEMmOxGzxAcsQ+pXPJHyaowWdy/gsaV5
VbforZBoMbTX0IwG+N1U7HvLyvnYgnk8clJNJyzAdNviynoKwDgPmwRYyisBflFIVKTts97rmyHG
oC6icToIYvp9lHTdlcFLvO9LnQ3IqEcZsrA23alsae6CxUL/1NAhHooOSbCpkSD5DMHU3dtDzyx+
piPx+0ojSiv3CGe4GSebHMmAeaHhc30F1jncTZHLKqyUo92xlUVPLa6hI52iAb1tLm42WERwSddZ
2xepFbC3BWVQBDFT6H0op+TKLRX5BUWaifNFXiKWEmA3CIOEnm2DtYKbh0j2CCEuM8wybtVgkhf2
FEVtzIAqT/V7BH39s6GosFZlmlrsPpWCG3Baf5QsQKd1S+g7Cbpy48J2KGQ9zS+NdAaPfBNeN2ru
twGUdpvGJPQ2brLprkvXZt1IaxqoXtWAw8cji6rtabct8cw8gIledrUcqx1qTwV2lbIXKPdTkb1r
bVVeMb66Y9Bm0yke+vIQzcNBCwn5I15kcc5SmZ5wgodw2OMixs0G2WmVoYhCK1zJ0IPPP6E5lnSD
SbF6bHsgN4nu7a9VIK1yjcQI3CyV/rPiXDwBnFtziX+7WfUit16J9siB4FzEp+g/Wzq+KdN5fEVy
N9bXRpMKvI20kOXKOCna1PwcrYEJuR3mIyIV1KEUsSxmA01B0ECnwV3HflTLDGbTsXlTK0EebNcM
xxE8x/WFdn3rWmh7owY1dgbv7m1qyfAD4B3JocYlYAeXwJ8CTlDWUoZp/0wa4B0EfUow5cbNujdD
M+wh6cnwBkxY9GZCcyqnDrpN0PT6pHUYXXWsze4TNX/OBj+4MdLmGtLYfm8c1v2NRY0z0hnqq27M
6s0C39VVVNb9FQZokAz9FH7gMI/fWpZMdwQ37dbjIfixWJyrRQbt4rkKqDwBlVtuVBvgQhuF/8Cu
b5FXb/tGXUEnFcJRq4DBmSAAtetb1COlRN6HCMHM52mlEIgmcV52/aGJAlL08aXXL2OI+qkYftKT
mVHcNDp9ihUPTrxTd0MikauWmWPdMPFsV4NjJb4gpIzVww16Y83zZVQDzVPe8DZAUHSUvkBVCk3x
VCZFgBl2O0LDcd2CkckNi29qjDRvNFI3Y9uMearAu5QGHJ2IQDuCKWVFYhBtLWT6msryDsL3e6kX
lFq1823IZ7FNh0m+EBQ8nqlfOpUHUT8eB0Ar+7X0/hAojacd4n0gKGWdydu2jBV8GOUQRWCAMGrk
I9PdFQXoB0FQiX5NaVsNkMHU8mczAgAvmjoOnuFlag5rL+T1EPTRS+cgwPGYqIoqQKnIrMLyrlmQ
PpCHhvX3uJOA++A3nSSXIWV60rWBeGzIOLvF5beeM4eLInezUCc0byd3LEgSCOFnuCex4sT0nY5L
fer9RN7AodU/aowYGk9fb8+Y37MbTnt6guJoOrTtCpIybsEmN7isnv+wT/9mT/ijHQEbMva+pQT5
Ca/FZUONoxjxWpQjUw8n+58MM93M19iFgDlVuOZz/VaB8B/xovzvn/LPIfZ/+pg/eR5CFE33WLfV
9nXeiRM5BNs8gSUc9Qf7/5/B6Z8SUFBqAyMjmA8o+C8lVH/6lkxLKfwRXG6XU3noKlR2DKh98QgI
0tv2liKjcyPR8YAn735jPv/3b/TyffzDjxOfDcsvwgU4dKDIF8ef/8FYmAxZgzfcIfLqOJ97uNDb
Y7ob/vY9/gcV+g0VuqT7/GtU6K+uocH8V/GBgN0P+c/40OXv/w0fAqZzaeQLWXYx0l60sn8zA8En
RKERgzUtA0IDHe3fIaLkG3y9KC3nYM2gvgFQ8QeICBwY9lmGDgSYvtDQ/e9ARMlfAqR+f2IoHnoO
ES+6xBHXk0DKi0/64xPT0GRoZ4LOdxr3w21K+3JD2wWNw6oHeJJe0BqJ7aGJrnXLxzyaCMtHWJ8Z
RKNb4tY7pOiig3xY3pKaX1HA4ZxPV+NA7nky6BxMMU6QKYawdtx2mXhpOEafsHG3YYdjW1j2PCyD
34LFfipD9ao7iMhUstICukKJ22IaNyj8uwLHZrcJx81OeyTxTNC1bLq5IefGqPtKIL4OUqErCcRt
w7m676bK5RCoubyspmzTq1g+hVDJHpfZJrkpXVRI10DMgP6yXCvV56In5zVRPxSpVtxodLquSNKC
bpnuqta6zbKGiDKyMGDMISahuDslVQXktYd8dSrdXZqgyYRDkXWYfY9KYyHhA8cEVoiquo8G/byi
Vyen9ZQAeTZw5DTJNuzpDp6Pe+JiKDbC8MEr5Mb31XADV4beqtncQByCFImku0wv0ErYClXGq0su
CqBghZ4q/QWB7HpewrApIFctd1zL9OzGCFJNY3pQi9lSYBN5QBvs67IiyCsCqAcr/TkZy7shXee8
FMs5WvwEvqd+SMl84L56XDIYagUUlJ2nvEijXhVNh5u3dsHDgEO9QKfynegms2lhQuEoEy74ZeZg
kry0am2ufOc+VkS+FC7q+g3cXEEB2TPwFbMAfGqS64W1ECI4U6SQoxWZhL8HHFmwBS7aF+vk8bNn
7FD/P/bOLLlxJM3WK0Ia4Jgfm+BMUbNCCr3ApBgwAw6HY9xVr+Fu7H6MiuzOUA15s96uWT2VVWVF
MkiC7v9wzndQ9a3xDNTfyzwn+mOqhl3mzP3GzMI8Muf6oWuKT6KS8qQzFGZGlryMZaV2fgMJrpvD
7CL+RR8Z0CI7U52cDAFDYiDeIjCoU8IcmVrVDy6fLzUKNTadlc5bUFGCMD2+MrwRd4Wqj2g1TWRt
TksnFzp8weJT30+IFCQsq+EC6Aua0UcbUZTMA9i/oS3dTcaSbdzSQBFcTy+VWT7KMHvCTWZtbFQ0
tqnCrVKVJqcXqFuWN0tUuUVLtbncsyzBbqb98sntkGz2yvbWul9OqRRfUsdYW0FXbE2INRvk7+MK
+Pdapo3kgUPcFvheyr8l4PpJ6zsWe/VZLJpWcloc3rS8Kzw7Xg2d++bZyediTtigdP1Xuy7fc0/w
lASatVH4KadX5VfYyc04z9OuRI+1qgMk7hbNTiPHJ3Mw3lRYnqqeT8BnJLpZBqTVqbkbQ2vdFs2x
EeUdMIYhYoteRsGY3blN/855tK3cdl3WfgwaOLhdJKM61W7TpNuKJb8dhuKs2/S4pMMJy+JVa+QH
KeuHOXdPOdvVFW99Y5oStpoA2Fr1r3EovrED+aLF9KQrEwW1wZiprJ0o0zW95+UTHrtv9hzyu1j0
LsQNs0LP9ihi8aw7gXi4Lk+WzphYW7jXBZ9QUlWfG4RvrMmHdzvNzmWehdeTLs4FFjeIQSzdNS4z
3dlulITjl1K799SJO1EXB4iEn5l9nTyZU/DJ8Nyr8lq63dfJEC5FY3A/DtlVngWfg6DcT56Rsg0f
N4ktz3GFhCBsblgSHpMlOA+GS59d8lOk5I+SgH8hRruroJzwGafWy7JgOJ5D/wrNb7tajOa+aIuT
qQPmwt77knv3gYf0LwnUva/8z2bXPIrB/iaS5AYT+FEZ2W5UdkTDdkpE91qwI70epnHlGO6A8yAZ
jllpfy+t7jQP5rHOqOvLkIGZRhHfqrMjktMyhzdNA0qoUl0dodBpVH2vY7a7Fqq5ahLxMZ5uws5a
mUR1RH0ef9devxmQ4a4K9r/VZWgvtsa6a9tTMcBz9hHYroGNv8o5I9aCDy9rGbTUCwtbWA4nns0g
CrPavwqhha/UMsRREVSc7R3OjiwWEYeEF0087rkVZnukvNOqllm1ke1Fc2lINyKO6+SLhr0i/d7G
crGO1JwLRSmu2Wze+pyZQJW7t9bLzLXnxQ+x0AeL5TOdtjdu4tQl1dvHu5ra3n3ZK5KtqoUSe/mi
y+VzHIRPWEJQRLmcMBkfaDsZLB+FVRyrWestW0mmELGvdtRuzEADf22Z+a4cine/SViVy9i6qWYZ
III0SbtOtbttrOVJ1D4uRx49JgR8bJ1KgV2rorieGF4yWJiioBgY8w6krvheAQ3JN+Z1UFR3sW9m
py63UCv2/E0YvLvMr3DhzvG2qMybKoiNzaCabFeM6chlNa9I/6wj+qDvpdI3vmYFIwduEHvJP8Wx
/zXPxl1KC4NmF8P5EC9Xi+hxD8xMbht/j5njNCvjebKG7eJ66crJnG3owvPhaqmeCNXzXtvZOkNv
S2/4wHK2uHwyRVF+Hi+iCGCyr0WI7rgfyUfDvsPFOQsrKsp5I9xs/6OU+09p+0PgRe34ryrb6zeV
/Z//bv5Y0F5UXT/+1O/1LCosWFcmjisS2PlOaG9+L2hDVqE4CwLmyeLnOvTnzlP85vGnfvjCwBXQ
Gf1PPWv+RnhaaLPyJNacQlR4f6mg/bWfRNPl4gNDz+V7gYO46+PGM7eSpRR9ItY6q9H+83O3DvGf
xU9+fJGAqvxSueOLo2yHBPRrzVwnWZnovLfX5txtkvxFW8ZOLdEfPvl/0Bl/YHNw5eGQcy6Q+Qtx
hA7iQx8519QNnctbaTfL1t+OO/s0nPTqEp9nnZuHP0dl/N22GGLFxfLHe3IFy+vL2/5D85jm6Ri7
EghrJb/nhdhlqjllGiG32V2F/ed//fa4LfnX/W/nQev/4eU+2vd8y0kYeeo1ig/jZZp7cgCtPh1Y
C4btA5SZ5KpVA0W9VZVrtyybLdOq4S6uq3mf1W511S9UGFWF4KKq6uKYNeP8NNemeash3N7XPIcb
jGPqSwPI4CS0Gu9k7Du71MnWiWo/m6YmWzNBOP3EyTNTlqaJLYYVayPji2UrwlKtONn5FPaHpc1Q
pDNAw1iRYmChOhHdp7xL428K89KWeqFEp54V3nWly3an5RDvUPD0+4obYu8HsqeMx1r8rkTMXjtz
1R6NEfkSvZXPUexSJSh+in2E0X747Ceuvm8bzRU34swDiyT2qq7naElCdWWgX372cd3jyTYYgHG1
ETZdWmwKjM607/PBD7Z1wWqYwr0xtpNdeR1imdK862YLDEq4OC8+4GrU3z67ARak8AcMB5JDwvaK
cDvWrTgnJWECgg2SXJmOUz7kfupsRarco7Qyi0C4UL70fls9M39l3ZNIl10O0zce2PSy3Z6AZO0n
q+wfc06EYt1Drb6mzYqveWWHxkeY+9I0BTO1xF6Cg7uk1Scp8mZr8UAg/9fjQ6m65RMzDTPKaqOM
Kn9wvk6q7q8GfyluDFwWz6Gch70hR3Q/s48Nu+w9e+WHjYvqPdf6RfiDdd+laCRZkBH9W1Gcl5sM
HcbJYE136oeJq6hs3eUwLjK9jW2igleVZ1tvZTrpjewVtVEKvH9dZ3p4CBY7/G6olrIbrfbety58
fbgUzm4Y++VYLBPprAVKAM/o/Ou8aNSuhQfy3FaiwnTJSyAKiJvYP6q+SIKVlXbuskIK0n4Wpmwe
0KUH8CWMXlz1zhIi+2yQd63SmiYLC+s83AGgUF8dXVovfW26t26bA6bXKbP51VKrDk8UIyi8Ar5E
OmbXloryti/3sdEv1qorJ3Uk9s+/kU1bXaWscx94QMo71rvivpVIM3TnuKBvddBgBzA1O9Tay+kw
jKlFwiblYtyZbtPNfMraBadBr3ZiR9acC4KRbws/+4ZebPjWDwmqVpxKNWVn6G0RPoh03ThGQ2Ju
ZrE/qHp+ZsTQjfWTnbZ63TJY3qWpiS1xAsIBe01dUeAae34OwV3XBV4dCc4EKpeiPCZghPaint3v
XTyl9Ne9WjtuS8strVqcijkAn+T59bXZ9Ar7qDDsNVtHfCpGOq21szi3qUzAEkjXv6oySs1+4hNh
R9zjkLTAE1cDlOJptPmF+QIQ72LG97Os87NpVKgcZ8xcEQox85uThP2xMXx5VY48pVhi1kU3yFNs
l81Da6VEWzUm6JJMWtaRfTzdZ+X5M9yGAb8DdojbbJjdDVHr7cple2auGAnTPep82aZzqw5+qfWu
5bj8RF/n7xJzlNhn/ORrx4rkaDix9W2UZcUvdUrVsZR9eFNa1gz0xG7PqevK7dgsF0yHEt269Rny
l+nyFI/hvHIDOaKoyIzrUefJJjdF97llJnDTZ2a15hJsDrpP0sOcWlSidln6cDjogI9pyPcbeYZD
c1j1Xb7LzLDZdXQsD9No4mlJJf67cZiylVsk1dWMjVBGaQe9wJynYZ2hC0Zo2eP7Wka6UHY26E5s
K3PZlTXLrqz4ecHiCVv2kE375nZz/jgpv3uqjCnfAyPTxyZz3X2MLHovRRAfdMdc3gHjek0Tjb0z
4FZ2xoEVyognZnEll5mXQCIc8F+HAd27BEvPFsHNtklbdwfD9RoG+2h+K9My2L/yP9LY1wv2DEQL
78Po8ZTZ5KGsmNplb0Af5LMlNGP40lH9gTdTPRrJkN/ZZhtvCqXLh35yoYDGC+1rlRSfWispb7Dl
dZsebeNd3Q0gEYGonImfCyOGdaSy5RNgLLXITWra8sGl0fjexGp5HwCkRKkY0vtkauodWy1B4qvZ
RJNnNxioRjrbPohVhOJp2VaFxXNYYVQb3RotomSvYfAruloMNhfANU2BiMggbx0ZyXh7UTyulsA0
VGSNk7gNvdG4TrvAucX0UT/ULnko5jyodZm7LB98ttRkIqk8m85WOFa3E0yRL9k4jkzwRYGkcWoG
xhLgUZgfdm5447qZuulm5BEio8eQ1SjpYVzTfPNFS2OlDP9VujV0EDEXTM9ifjSbbOn7dCOc3N/m
o4CTaXDbbFLPy3ZdcGnpC68HVwu4m52iyuPyyA3lRG0Y6n1uGuU95vi6RPrmdAcrT5OtZUj/wXJ9
0nr7AnSQj20Ia1n9eZA5x1vpeM5jZxX1TT8n5dpgUlT+yTbi1/LxUvgAR8BwYFMPU/V+JMmZrI3/
Xab/39HWPr4WhfcvNd2HuIIFqvhfiSv4WEI6AXEFbB4uAkcYVh8z8D5mCCzu7K9jpQYqL4tUpP+n
DIGPH+ffXtOxCAqyYWf9qDP/ULb+e7kPl8/pj8Xqz3CES68S8uU5HxZICOD/nRSBf/QqGGJszg7O
+vAHLPuPb+WfxyH8p7/9XdD7L1c3/wUBrmn77Bd8209N7y87G1I+MJHTjP5Asf3BueT/htAUhiwl
Kn/uV10vD7+gI8b1/7ddz/80ue5vDosaemL27OwF6bL+ytLm1yXfZWXj0noyoydk0uMvcmms/vCU
hNVsI+VAjpkfhkO30/tx62zLPyXnA1b68NCDd6FtY1QMPZ8e9CODWbsUaI3sxZqCsjFQAVcI2dt5
1pIqOpRfAuYwSaSKpD/jmJFr1xqCc19SWQd1MO67OM+/LcEoj9kwuFBVXNqlvEHoTpFMIg7Vj/up
jltvWIW90W2TCSsMflsnfO2TRZ3ayRtQwZKAM4rMf1fuYj8BW/OeJnZAeytovCPatOLeNYdgU6cl
OFUVT9dpMSW3QLiqEmO9mb0o0zFww9imfBIAGokqtKvW3MZeqm7txG2uhtG3T82CUXw1xBYjc6QM
LqrkMdDlqlcag+HU41blr9LtS/Cm5raZ62BYxWJg7R9w3X/Xms4z6jIp8cZ6RXiI8RavNerNZVNz
3HNDxb6L+rWYATd5pSivFdJP7IpmNj5DfMv0Cm7VnES9lSDUjeGnDmvt2ZV9DqfG99ayTz11zKsS
/BKKlG5cg2PLz5qh4j4fbEZ5pnZ9VszewMh60PVzGvfJnTWkqDNIPFVfcOIV713MX9TYulD32yix
65YFSYIdzZsaa9ez6hel5C7MsnKbqbbH3DY4R0Fih9M6elqFmV29wQfLb/0JIMGBuYW3DtLFQl+X
y3SXs2p7YyDonnq6RLn3Z+QTukszZpRFU36faiN/HGTWXduW3V0lrRtvUM6SOa7L7jiaRn3vwYv1
0StmxcnIKyKrly64jus8/CpTIzhpRztnq3KXiFnofAdiIH/ExWvdz8MS32o3QJMzmpWkPRlZhRBX
58Tvlp02Nzk71+9qKsu3rkrEEvVI3b8GKrzsOLv5TIhggjcs1HMZXdDZB8mmhTF7vnQ6GoYwvk+G
y+drs6eEm2XTWNdBcTFtMT2duovsE/8FoDRLh+owqzpB0Ji0yXHwYmhmg45vQVqkaN0AoAVMj9vV
1BaQr+agqbODVOYYsB7Denho/QSXDTVPN7MkUczpU3J4fJMB77b3Z+PsQdFYNtlst1edVVYB9vdR
fkOKZT/nmsc9cvJGrBkuWe99aRjbpLKtz32OvAs0AQaAyK4b72CnxvSqVRi/hNjqvtiGHs4GWsmo
SltvHwYzB0xcyJBNat3tsNO5jPFn2pp4yEl4pD39novZeWAo76IAotC61VVb8WjI/kwxPz6Gfr2w
HfTCg2XHaJqDwu7OkxEW53y05ZPBsARHc2dIRt5UaPdOZnqFt87EZWOi+X+USS4uILuzKltnr5w5
p2KUDtYhr151KguiJfa6DUZ1Y83YuIrgsBRIauMCJZoZE5hlsk/O+mVVt3pc06xU+xjzAidOXNyz
5sBR5/bm0etagp4Vo20DlWHEpmeOBmHyX7us3rihrg9TMenI7rwvcRJ8drp22XuMLAA6NEMkATYd
fHaVK8HgaiWwxkF47HsgQYa5sltEgdD82oh9i8RBjyVwlYfK3ehJhAdtYWoLlhGukGklUZ2GRcZc
vqmfChxqVKdCJljQJ2u/IOW9Z8P7dVgscsaLEbG4U+PDLE01sJUpzXUvOvb149KFp4mdNILCrjyG
fUvsemrPUR/2LrbUjORIA8meX3GM1a5hOSiALfJ6hnSOynkkpSeWhGcqFYKDa8YUnOd4QZg406kP
fPViLYW4sefsGSbFLW5OXBiJWypwRl0yRIiwE5O9lLd8yZxcXBVZVj0MOdkmK5k42T0nKYP9OfHy
56AeSsabiWs1UZMt9lqBxGK/bicyKtFHBUeM/96rm3WGvhboLg/oDYoeGUAXZIeR+xERGkq9wizi
02IE1qOALJXfLr0rh6MsY+saZF8dboPezQ6en9AqJm13PS4EDGs4kCjJ/djaGwBvagSHUwjsIyPM
sEgHufHs2Vp5oJVORlKSZpq4/quazDuRxOTRFsmyyhPb3M40PC9J64nv6dgQo+FqY60Yd6zg3ty5
xjJfZVb12AL7PBlLoR/Jqbc2YxywGixEHNlJkR0MYBLrGAvsrhF6xmKgnG2dxY8pMwAwQgQ6ePbb
TA+0VS0BMzILrG2vbUJR+u7WYYwI8yE4TLlgzU3+e0O4km+iYe3cr+CQjly+b4MyXqsJA6BmBrSk
pblB0fWsqvyGiUmzQWQ3/3D+wrJ3rJUYudy4hapjWs/mLq+HgXVgSqYVkvqoSICToNJ77dl9r0Zk
yivfYHY8G+OhT8cbj4HoOsaJF429m2+C1uMtZEsb7mcyPRlUZKNmEd1djtLa2y6pK77yzDMECvsS
hgUR825hc06kCTt73NW8pcpdFamx88qG0Vi6xzP7YBdwsRN5x1i1RpALO2dyyj1TrSJij3vhFT3Z
UjsRz2tBhKMfbjyDCZHnOJy43K4rkK88RYhCWL/ehnp57sY2XA1T/JjbFUt8oV8MZdzkhdYr6U9B
1DkyXtWm2OWI+smj1Nd9ja26wG4xTtONFfbvzaAOrLWv/bS6yyexQXazS8CmcMRxgtYS+ApK7EuZ
cbB68Q6WE6QumLLFM95YB7xaGRaaHDUAQdvsZpviNp5RUHvzGYXEYUmD52mcN31SPnWl2FtZuWas
c8BJsavRQa6EWW9yhChL1xD6ws86gshxnh2uHpICqmViid3eda57l8gFVlLylPgtGSnlsand28TG
k1xU802L5m+XLyBWZ199F1PSR6E9fHKnaR2q4OyXzqaT+lvjOxGDsmcVpAhZEII7tXFwMCUalnGT
2OVXyS/CmGzye7qtO8LSTVjN+E4e0RkjMcbcPAkcUS7YypzP6OLtiFERTPZBEGrCRXY7CuehZGS+
ctyOYVHh3Y61cW3byTWgj4MzIRTy0vqgkenkYnrr0uW+iE2goJjM+KhhwrfZVRa6p0b5z5kdvGYa
y0PYyhbTP2okXMawQG0T4o7v3XhJOq/iYoZddUH5dDGrEB2bh2QwkAenTGFxh8lPy4BgHkf2Bcbk
R07LXYWqKchRasDZ1wwfKXVPITIGtCLTMfdKaFryVATtxnEWRrUw4IDycRdPMwUFv+TninjlVVIT
QAKZtF81Kj0YOYe527x17Fh1OD5ZpbvDuPpezupam+oqKfsv2axRE4jyscjVRi14sid5kyv7BjQM
nM9uWg8MNwsjv5LCTPjl9UxVw7XvtbifR9fAOIPHxBFYCRCA7mx4LYwnM5bQ7U2hkIW6babv00Z9
a5iGbALEKbj0LQA/nFpa4uwOvPepi9914W5x0j3aXfhG9lB74uFnQGNOByMdz8biPeTa2PrtXEfT
kstN6IKpQ+F9JDOgOBgWuJvVGNbMe8umRQiUtbd55dh3ea8XHgiZRXFzKZm9BcGD1TsPxpSZJ9mg
3MgrjLYNcQHYyoEaJIPDYYrY+iuTZ8TbeZ5ei8pLiGDPwk0inMeiLBImQGW7GuyxwMW/JPo5yRJ+
uR26dLtsDcrv4WUsivCuLoPPSYBvHo+Tc7ThKaySgL3IrM0uwYg25txY7ggIZuilu5FdMHgrmXpT
yySOZUz7w5TkBi376xb/Tv83w1LYph6ng1GEyya1IM9J826YG289d3LntuqV7NZPyzg4K236N4vB
h0mdma/C0r2J4/BrAwfHMvwOvl5tnxOXNKnJviTeuYDX/MEeDiKbn2BTzrzsgC9Mnnv0MqYMy5vO
SGMAVtUpp7iJUl/zvCG/WTmQeBHOML4N5bhrC8514ReHZNRnh/90GpvDNHZuWiqO1Wian2p0Wbgw
8P7bLfGeKRfz3mbciQzEfvVci7we32Jbn6flCVButnaNLI9KI1hWht9zdfDtstmzIUKarBpaN3v2
ivzRD7Glsu5ii5ub1Ihwc966RiNuQeifbSAJywMJ0c3OnPPgABgmuZFBWfGKS2qu3GFcjId6cf1r
RIwMHC9WtnzQahN0yr+fnK676jv0UzUcpchxVS0geIQ00hdz3FRwgrOAwjJnXMxzQnfY6C6GOsfH
WicvJjuXvuEbFK/xNmmFP64S1xQP1MFqI+OwWhetR/syN1j2KLXbm/Ti4wsvjj5z4vBfVSLhYy5Z
DunSr3dea5Wv+uIH9AVeu1Vq0B2UF7vgzD15G1wshNrWWHKKfLLWmR6rLxKLzzkF+HPSnKi7MHe7
20xJAMM8RyzxILNfKXqrd0s69vf5h5sxQIxF6AgWRxJDAJ+ZaIzWY24M18XFDAlioduJ1m5Pmq4m
yuXcfhnq1jv5ZU/Hl0wX0v/IqVNnuFx+uC67pN8wYi1eOKXMiCpfv8YT+0nAYs24GktF7KTRg3ZC
argPxmTaupPSV2Y5UMpbflccMFThWbPzjCDnFkNoaKHN6vQ40j79cIxWF/Po6PTBdeDPyJwKrqnn
OTeWA674FGWkb5Z3pVM8iLgo6Ze6ZWtVsj+CHOl3vgeWubIWuSVzrYhJ/qzkrvzhc+UBx/MqJphp
I1F3aOBzDpdAQOWT722f0/yyt0X5iXtWQUA5Jc5ibNTFWwvAj+vIUF2Q7zs8/xRKY+N+TWY1nqCC
hTfx5Mi3akQBusK216fnWuHmBZOst8yFWaz1Qwp4pKr8t7LKgmurIQU8akudUxoN0KNsHFobdKrm
K65C9blXjlz7dcqCqAZAdZBBYWzB3utzIKf2zPmpCs7+imXL0OfTdaJUt3VmV6OG9Csap7TYthVn
bnohZ2IzFebtME71VWw52E68IC4IKpIuA55SjEO7NkrfeTdjedmhTQEOxsKbAZ4g6lkvC4eBGKX5
3CfWwKINZ18dpOYdZ6v11eTvfM1YIDkUivqA6xoWl13AgEmhuu0ca9avdeYLRiu49L5NWV7eYQGj
Kv3XAoNfp2RM2cmwBZkPKshyQ8s2P0xsQdl7YTz/mJIFPxT//Xa8Evs/k/t/kGn8eB001KhhmBUK
NrEfXqefoRBPiUNePEq1LUgMsSsslMNj1uWRciXUf8VZ5yrz01wn5AXEDfIyp04jP0hBgcmp2vV+
/Gdv/6IO+ePAmrcfECIumGJehneXSIs/DglrwGMOU7ccOeZYvgS5C2aorzBmSYOQ78XV5yJJ8tuS
J2H3rz/4j/P4H69MlgXJWKhI+Oh/fWXfkB4mfAoFyvx1yZVup+dp+pMXuSjg//79OSzOHeFjIPk4
KscMhfq7SouNufPYpG8AEu36rbGr+o3a/Ywu/8/Q/He/Aw/tP/c7/Jd667/8g4n5JeX0pyoMWjhr
LcoRm9OLLcyFxf27Kkyg8MJ3xG/Ex/F9+aJ+isIYpZvMl8OLxOzCcTb5Rz9Z4UA1mKLDrBCB46CC
8uy/MjAX/uVH+L+/BmRhFO42iA60YZ7rOB/j7gd8D+Y80lBZDlPnDZbJOjjQ0DavSKGE3MCeKEaF
LqHqqkNXleIqFWp8zNBnm6vBV+awRn6PFBJFNSkW8WIz91Z2/1m3FOJDq611iANx3wHlvqtCCuQF
P9Z6MmumP4sl9oMBnnNitHRlGHP/hIhu3ixjHH/h4e5Ojs+4BHIEieWzna0tz/DBeffoRfI4GDc2
Yx9vFYJ6+Cpdo6NxiiXHJ9ijQ+wW4S4dENJDGR7ml25Q+RvQxOzK7joFhav2YdXWzjujk+qk7RpF
tJGziKZzLZxbNCnqVOflskOH2n9t7cS69oiEunK8ul3XrqXPWpTFlzqDTMPcbupRsGhyAirc8oMf
tjvDWdK7qsrKw2z73pZauM0jf1JOs9L1TJ04+dWNXH6YLv1bMrRenNDF1JhT+9y2ouONJBPjsaQZ
B8g5A5ShyIzF19AWj4ltdCeOVdB+NuZ2zbj1OCqKOAZS8T7xp0xERddCSMrgXuzMQBWfHVj2N1Or
rGlV+pn5PBSyfk1KF5YAWrArOQ7gv9l/XwanhdhKzYfaBL5+rmKEXMi0Fa7a1dQ4FaUByKZ8DadQ
51xwNVOXWI98R4HfeLs+M8S1jan2BeJRMq5qtuqP4dziUpjYduekS4OVXNXMtQ+NWFqa/iS2Njor
jSNRG/Ag00LvRZMOB1wzNqregWkzYzWGrjTCxjq1CFPAMVKGzxlF40mL3rnTFYKi1Wh1dvaEpHr6
hvAMlIlyxkpvBxm79sb0R0WMRdoaRx5idWuwje5oXFVL65hzWaxMq2yvQZybN5gxwIc3TvmaNlN1
AJGUbNB+sFhJyORu8TVeO71UUbw05hoPvPOsrQGUSoGVjucNDX3Y2luzFbhd5jRj9AUC624Bg3pl
QUpnyuuma1zKBEjAnWOTEbrfJihbFzBkjgeuTe1bBNXBjiLB3vdMrjeIZ8Q2Scphp9yggoqe1Bvt
VUPkzF6/yyazpdMgvGLrk3G5W/J0OTcThC/uVAUKAu3YLuP7gJOLSADOTYcGQtj6riCmdS0sK7uf
wfYcB8ODpcsY4s0VM4PtrM/HayadXmSkgQTE5VUZv26H4KCu7RnWwMrbVYgNtqqUA9kr6XLVmVV3
HyyUOsL2410w9WQlCxdHCdEq3XYOU/nFo7ncGnUtdiUidSruzHEmQLQEKiVuoT9Rw6lrW079TgR+
v+Nenbe2NSfbLluaYzjX7SkEnkfZl9N+DXz7V21uZBtl0A1h1bfDdYc9I2P4tdS7oUH2x9yCz98m
xQqjlUjW5lSQhSLbaVt1nQ03rrBum9brvrlaMdaw03QnYAu8+32hHkqcpOum9PUdKYnuQ1a54xuf
IRP3NgvSaO7xI7lG7G3xOFY32q37Z9RA4LpheN4VhWlu3EXSowIesh7R2ofbcpz6q0pIvtA6Nd6h
ZiWcPoKzkV9EYEGcA8re6b54sXN/IDDHakW2W2ajKTbZ6Bs/S4e/dJn//xZK9rcV9UU2/c+v6fM3
/Y8uaf7M79Jt6ze814R4Bj+hm+iWf7+knd/YW4cidLiIWWFfSFY/b2n+iWBtHfrYNBxCTy9Riz9v
aes3imvBIUDLQxmGmOWv3NKIjT/c0gFg3gv76qIHR/DIpf9LzToB+UbTFqIXhKxlriFJexMT6KLG
V9b5fRl5tEJvbdOOtGGz8G5DKzW/pzDdr0abX+XVEAdSEs9BisDJ6+zkdmqy6ZkmLP+KSCt+g2G7
PM6V6KsViA9vazpy3KpgDq/7RKXz2sl8zBs1lzqgOJ9sHVSJDxiY653pqWbfQsxfw+kfN2JRLE4N
BvHb2eUWl3VZfQuwPW/suFc31WRr2HraPBq1N91IktWoNgTNf5L4z13v+9ssC+objavk3TOIBTDd
Sb9YdpHdeE1zuVodAWAKAaQD1PMSS5U59jlDGXoTNyQfKJKmGD47DBOzCpGbypchwqFRHobEzdF2
Bd230UHpxtGbPwn4geu0VOnr5Pb9pr9svTxG4Oe+rrz7PGfAZJdz97mKR++N2I/SWjXS5uyl9D5M
oeF9KubMXjaVSJsrzTjhlJN48pDDf2CLIz3J+LpNdjjsxYHRqnc0ChhLieOCpJajWX8LrKpjBRKC
izLp2S3ktrK8t0zlM8Dwl5DT1Zhus74afgxXizN+NOu29y/iu4Sibs2HZR/DoahObOX7r0Ffspqj
dohPkPUrAM4Jk8NsKt76cOZWzvr22hNgS4xetp8J6oCGBQOTHCcdwA4xHQbc4HGkNRef0Y0l/5e7
80iSHLvW9Fa4AadBi549aIeLcBF6AguRATgcWgO76WGv422sPy+S3ZlRJNM4fRMaWcVMwAHce8/5
zy+OeZbln1dMCsPFTCJ/VnvjS8mu5CUni4nEqr+mK80qissTYlRKQmkRhy0SSWGXRVdhPfWmvL6I
i3IeIGcXNtPbYnPRTGzKjaEPlnIYzjyIFSyAThgDCPjiaelUajFkierH3K7Ms5SsGKQIrVQxRzZ7
xIZC1tb3wriMXp3qOHLVVyBxadLu8PsyHvFyx8RbkvPljNFWeuwYHB8ofpn2XwuCC6wrcJELkwWK
xoIlOW781ap3VzE5TW6tNeoTOBReEBBaN8MU50G9MpcgL2ZmKIZR1E+8/bq1xEKDZx4bEzAZbJFj
LaYGXmsUNFZVXq7hKr7Gp7q4+cYUK11xYJhHAPWrBUP8PBlFbyqn4cFsMSZgzF3w0cSYrJVDeXOX
UdU7pRU0HBrTbDPnunxFZ6fKgaEqSLwo5SZHHpMkEAs0sTl1wqcxMfa6xoKO3Az2gi0osb4ZSQjZ
KHEqyxYNN+i1LvS9yS+Oe6HBkXO5Euk1DiuUbHD6dnhiihtcaTUxLEVlvlsyuMCeMQkpkSJKpR5G
vEOBnxPxUywMHTugkvXtLSOLRdJXHadgnBpEnSHRzhm9zi2PaRBWz/hBqsTQRAVwv1QPL0qmmMQy
4+sb2Rg9INZCKUl8TotULnYXo5sf2rzkfuN8rj9xbgWuxzGnf5oHgns9dgNGiNl0mV5zBmJA9F2m
PBYCvAmhjRIDZFSW18A545uurfIfSqlW97zuOIjq8bLBSJ7Yxc5gygK/UzwmklTCI1+q4p1Sd0Tn
V7ZbTdVlKJGx9lI0atFZ8iBWDAFlKe8YtMM+sYcFF4xoUFBRZpm6xTqdqo/QhDVDTnBcfH2cqiaA
gwrqOgIqzEwRtPF5kMTkPAGVOssMNXwiYXIzKKn6OqU6dsWzMrxqSo/wes4mTXpO56LCGKdWGt26
zqherLoYxVcJC8xqRNlWVKv7VLtQRetTLaJI1ccpaDBTTff4YC438W2OCAIOU7a4AEOX2okxHIF6
ssIitL/C9GbT6aOjwu1sWjCzi8M30p4GbE8PNROYhBSi1CRJ8KYQB8nGmYveBsrLSLzlQzuieWBY
mJE8d1HT3Vi3pck66NiHiLBhBt4o+Hs2CyOYy4Ae2cEYjOVDmERzoDIu71cNCL/cMQNmIUY9KQEx
ftEX46gzHAeuxx4XfUeyKpm+TdSQjESb+MFEdrtHLi04IxLTHWG93FaSUzemJBgq8So6MS3sI4eG
h5AWfZZXP0gR0N0CLM+Nbnp0hYmzH6Uk5cWJtOBPrFUs2xQZQmSWk3+RdBJJZhGvCC0VK7rDtvR6
Air4gzHQ4FgwVtOjQQuxN1w5E7DuVsKn0S5vUv0p6a5oOqnWNXB9q+1uqhSxghzDtqmHMaQAO8Ft
OMDI6OrXl6oOSpFMlhOxlLrOjGEm36HBOY1uEzhpW4xzsfKv5G+S1pC18FXUTqiZmgqQ4SyEFD1z
9yput02mVJULGxXvn6IhNiRmwPkCnN8uFvMXaXKHpc3OuNxmh47Dn5U1CqzOEYPn2VtdE/EJORrN
fC7VAPA1zcV08xAofKwwjXc9aq/vPMLCdJhZ9OyuswzpIFdh8Zv1vDgoQPlgI3Io99jYwuKh4gfs
TQDKj2BT7Nn9rRhmJS5FABtdCIrcvGkTIpwjESwMT+MiZ5LVpLV687uqELZH8D+uTqlqHDgYficE
IWUUGMSi21F8Hdfaoom9KwqDchr6hIm/Frf6dmQyKlpyX89PYHtibl8VGHk8FBNPPCXSCU7Pymu/
v2ZjeUixvdK4fiXhVoCEKHYx+7m5T1UdR8jcR4cC9I7x/tSJmVOvxsqwxbbtt52Wmc8SrcR7fOE3
i0myMFP4Y5PvpvtMmUe/1YTVCY5/vbJ1eOZXKy5hRsULLPW/Ybv/o0t4U7kp68DF/nUF/19d9t//
G4bqxzcF5t//4D/KeOWvuiQLMvo1U5eofn4q49W/Uo5DcfsbyRS07f+V8aII2qZRxxuaJGjApj+V
8cJfYWoL8I01oDiTnOn/wFZf+gPw/gVrg/kN9fsP51lN0yQu9DPyvCrksS0kM3UleUVlmRs9YjyS
tgo4REQ50bMWxmE1GBfstJbSmioBywWKNTvRShnTKna4dlAPKkU0ay81mN5IGN+NIvV5e2U6N1fq
w+XayCubrxl3grRO7ntBWTxBruE1GQvsrEIluk66F8j69VWFoTHpdbAO1OogZdhUKs1iOoskDnsT
cqKVdNO071ZZFEoTBoG62DX3idpHaK8Iuco6KI8ygTtyip0TCE3jJbqKzWw9n+FHlN5yI4MqySy5
VWKmhykxG/5ymQCWZWQ4u8quX+ioMHmX89UOo6aEOd1chWk9FGA5A8WFla6izh/p1t2WyTZ6MA65
JMOJwpoiwcNAwNNWs2s0MukbLTt7hSYfIpBorxoKg2ru2XCmIt1kbNdBN/TvaqWacFqyU80kwCOy
icjj+GZfqOGML81yZ11EZuRMI9hi01QMrz3LWFeS0zQ19aGIZ3lziWdiy6DB2FWB3KsZhDVZUs+F
qAnORJNOjB4FeqnIj12jvrYXMwpaGTs1CQlQXhriayJViM2wYtjgGVc6qlqPQanP6zlNgSapZCmj
3wziT7uLgEV4O7n5eJ1DjAQTu7hRQ2pmZ65KybHJqyH3lwKEzuyGye/i/r3rsuO0EkswtXZfQsZ1
CkwCRRPzQUGWj+2ItnQc0E+WSYeIpjri1c0UJJpwNSlaNxrLMDVJGS4h9IqLtDWa5L1SCoFy6XrK
rpNokbJTu3laEKZ+VVehhjMozJXodcF7jejBdPTkSdv3WbFT/oh91OAajKvL7IwS7Kao7xnpXaGB
Zgl+BMQG2UKr7YZL54NvfaKhp2bGS49SY4f+7Jjo6TvmcvaQxohYeM/4uUMT3ZWL0FgsusFuBfpV
DPQwY4cW7sg6xQLOC8YD0WHUTSaD9XQldDZc4cbKO90350kKEvJaPDWK1SCh7eHA147zjH5NiSlD
WMqSTeQy5mRXUuOrwi2reLSrdHLnmJNJUbo1kYjYIQNFOSC6q1O+kjR40YNCYnJRPg0EPAWrNu2P
tVpg2tmN4lef6dG7sLplCwz60Hl/7Ir/o7f/vyE4Khvyv97/iVX5y38Vn81//5/2L/NfDk05XD5/
FB//TK1w+4v+cR5gKH6boAjM+v6hO/g7rGOIfzVUvHegWTCDEY2fYB1R/StexCYjG+AWDqbbX/gP
WEf6KytY/GN0Cs6i/Gezlxto8/NxoGqIqUSmOBwFoEfGNxm7LA+1vlQTOceNNWyTihbDvlQ2+Zr9
LnqJPonfa94H3O3dwRYSR7brYgdPRbRLE7qYVW9+eqKHv134Z8O5G1z10/0wTkKEIYFliTIG7US0
3gaLP6kngL4q5qAwVS6NV6xl5+JiaagSwfpDhB1Q2Mbd4pbOBXa93WtHwfzN9aVbqsz/fx64EuAe
wLNlGEUWLukz347HlLzTEp/WlVt/VWvJxaLTTyFc2sOB5D4b2dta/CpO4lt7Tl4VZvJ/Wzsf0/+K
f5T/5Pcr38ezf1wfzwJZEhUcILXbv//p92u4BdZpM+Nx4w8YXXvkyw9NGCXBJNFNW1fDHbJnUw7U
J0Bn4HDqydTVekvq7cK0o8hX3tsz5GvDS90VxkUHA03wD+VpfJphFzAWI2J3R+CXepjustGOXuXx
COHv/PeZ7L/8IfKfHyTZQrqqEwFsoH3+rk5Ru+wijnGB6oNKE/WDvTjLGk/XbEWJsK0GDxVB9iQS
8vASb9muBZv4XVdyhCAyCeBE5IgO0SOiL9ob+/xJ0n/zpP8YQf/6prlBKhcGozhioff79UkTZVs2
RMfH3mgPjmK3NoeusaJptDP8manpt4ozeyIQ1z0b7cxxrVqijQmPR7qt7k/FQxcFv/n6//z2f72n
b7QATNuo65My9qrqiEWuBy7o9C+QtzIIoDgiyjZEBju1//1lfwV2b9/8r1f99s2V+CThU8VVB88I
MYTzZV/zrt7vuBh/sl68XYfyV5KITxAZ9d7u46dvu8G5fho7+JPCMVnDbmzhcn8SCqspVnEeNro9
e9GHatjSjAGNNTsE3YWJq5H9Vjr//hf/iRby7Vb07+FSxMigDKhjT9lh8Ovj/s20huCdJ/hwPrGI
P/SVpZz+/UX/yRdHoBaDc0Rh7LXK970lKogCJAkk5YsbXRMMZY+P7evqrjzlj826tZHc7+TTYE+Q
cW1ZsxQvd4R3oJGLp//uAXwnoPAamOCTxQYNTFOYpP36LuZOmSel5F5ad8Rd1tY3huKkkQO5thqd
FjKxT7aoSzBVX9lyBZrrlr/Za4FNucivS/DXm/i22TaoiICG/7iJwcFoPiTJ8Uvg8q5+LyHOsHEC
Hw6YZZ0Qe8+zm6GbN9biVbDy+cZg/oK+iM4Nmj8WXyPwBgF2dqe7eU6yNhIO3MVeVlEoZjb1Yybb
qERU97LXjjJxDxYh1qUcAsU2OZddpNomSXTaCqHkk49JCNE+8rsD5g31ng4+DlLJyvdSOPRWtu62
zSE7GP5KtKr1sjU3ogf+gVdG48KSVHzJTmyBfPNg2ErVnjIcn3zyY6PHdo8NX/+IagU36Gq7fEgV
+G+w3A0O94CvBwGMLcFAWqDeDbIdS2E5OiL5uvJh+Ehmb8jsdgkah5/L8avtNXe2u2mDYVm18ort
5Gg2sU3gNfXputG7taF6BBUbOE9D/p+c1/FNkI8ifiSJLzc7baQjkyzzA9I83lbl5VnUP3UcMIjq
2hcH2jclxtVqqw77cdpVddjfNnNHM0gpBZIFLvGa3mqhEsuOVu+BNo8zeWgehHF7CiTcC1+b1q59
+XrTNXdW6iWtz8NMPpPEYZZjTptpgFPtpl1IHGIOKxjvhdSW72Tu4A2rPYjM4CIg+QmsZ4znD+rB
3KpnqpXlmWyJRHWxmSKzCY/CwR7uu85lAjqbz8qjNGxz3WNvUXrnej2QmECvuMEAwri/rI1m3eVf
RuwmKzffrt7Iu54520GrRO7d009XfCivlh6QWwAq5UY+6c41DZCbelHq8Bi4tUAgHixI7Hrf+tXi
ANs9FfRDhALZzfvNjdF97zVLDaagC6bTcuyff5CBRMTDe22haQq7dR0uDh6MX9e35AUmZqjjA57a
xudiDfdEbyZh6fcPMs5mqkPjU/pkheb2YrX2KrflIPchaV445I+KbHfWfZn5i+mPtnzfujMzfNXF
ZfZhZS1toD0i+cK34urqJ+lT3mXXsLTfs08CQfGCuQbYaAfxdS2x+tv1oJ7EabOYDxGfxGLzn6p2
atuPfHiH4jrvJOqQjRzU+FhXoUlQ67F76jGj04A1n6J7bbQS0ZYOq4dltmoHD/s+YJCtuHJrNTzd
F4lbbg91DELsE5XFcx7w3qwwgHPor1o6a1t/UgHjLjzTDI/HwjafRi46umTjsE0vhldiEDwGgxEa
P5q7PgnkyDbti796UManmjhyVzr3Xr1mLkFFoQQIHDsN9MKOnpvTeKdS1fr9JqOUjKzoLkflBR5C
s+Z2btv7uY832464Yd2+7pqAXHT+rq1oM9rLjQCLpyMmH3YRzpvUhTxc26ODTzsApS2vCcLy87vL
B3hg4wBDzLfu9CQqxyoEbiGiR+68CT6JQsceytKuPBjPunw/VT/kcpML+yTGvX8zZ55IQT48xNKj
mp75PV1QtfxEHG9wTLE+Znkv9GtsXyrl7hJKD/pGmP2+8grmDnTBT4mnuqO0nUJ15tE7ysF4wXId
Y9jtsr+sJ7c+XHiVvS0xaRis7hqQ7lGMTvYlncV94+b3McEt/elGCLfFh+J0OfSdO61cqQsTA+o9
xci1XePYnq5clHsaNBJLWM9eL3FsgTzPZ8PTxEPMtPXiTo8rjPvHrZB7aYude1C9ZRpO7VR9ayNx
i8mJXzIxmLcqXy250qMDTSbI9u3hlr2HJzepjYPFS37AexXeRIpLosX0UpIs4HjHOMV36RFV1fPV
DJKFoZiPNueHEsiu4unH/gOdspO5kLDklTUHhFSnVqS6srERd1lI/vPgXXG38aUq0K62mB9oidMi
7BGAXOyq9BlF1+baDCGQ3RFwev0YZacYtlHilp1rxE46Isu1B1e1peAC24dQ1FDxyvW0F+36Ob+X
sbVA2YQ9767ZZ28EYMP6Qni8T/HSsNSj6lNzoGOyks14vjqMmQaNhF17SV2h2bT1mZzgNA70F0rO
HazNZHDkadcau+gJnIF4MZcQczNukaKsddQI/FRl0wpn5JLjVoV3CQ5B+EO6rwc7DeKPJKx+pEfj
HU1TTwhw2EDhgSDEvumlj6MT21dntZ6Jtd4SAT75CO+G6k0yPakM4LSVdyZyLBbQzZTKuckRUqrk
tbFp141d+LPPowoyW6BF7DigVqJXORwK8idWUtFeeM98c0vSexqWT+ZBJoTS0h4wAPr3tRZho99L
C1nQDGBTRYP1ixn/r/VNSip0niw5OZQyJjhudxbfY277iFd/9Ya+pz+ThRcAs+jb31yZzvxbUcOV
b4xjSeXiOLb9emUjzS6RQqQfVd5lL3sQbdfzAUWrX3qkljz95mq/9u+32v3Xq4Fg/1xTIy2HOBU1
qRe/pZ96AJd6sHqcxeMt7zPH2eb3Zbx2qw1/Ldt+vea3ZwtVoqpK2lSPM3k6pNvJtIhZtdVtvKHs
kmbKgl30wEcwhW1lDx/iB56tmMFR50wHfd0+9equ3aAdwWBWfr4FugTydnw1ckd81kLZwUKIA1c7
1o/pwfReUYWvoxA0kG/cQnobavvaHZzIJ/zHnYI7lPzC4+VUbmasMr9ymgrnVj6qXn6s7hObRKDl
naSc1Mt3E1+8N7jDGyfDF0Jq/mF77PcIVuwi6D10GJ75wIbqdxu8SMn/cTgdpZZUe8tMSH+0hk/j
rX6NX+Mf6Mk5kpDztHtE0renTsH+JlxsjcpgPdzFuBcxRDcQOkLt9vGy5b+kOXEeJ82wp63slDtz
j2dwe2o9zZnI75nCmQ74JfLybfF2/TTg8rfkbtrR2XxVztj+SrfUT1I4HOmAadW1WXPus99dDs1j
/yy+cgASD+Eu4fCGj1UAXHEnI8Perfa6i1DCyTmaam9xZR9KLdI5Z3SWRyO3ixOD20F3ruUdB4GO
xPiN7d6Jce8OILu4zSlBCISx+Cl/ATV/jrkTfAluPmHWUnOksk0yJVjJof4GsXOZKNEtnQwmwyEo
ZY2RuOTx/IFFnyisV5/w6ofeMSnCsBEn8tYmao4AIfOlF108iZicjU/iTGngT8p5Up0K01arPRsk
Wzq/633/BDh9X0DfATBjlahx2qY0peC4owsS4CNsZCKpb26QT+ugX+QA0q9uDJzyHy9fFehNUA0G
ReiFjG8tcSsPeTIlJcnn54u4m9+IHHE5XlET3QsOu+/vf++fG79frmh+63xhZWo3+4Tcm7y2trMt
c5nFhUkzOXmQeobToqjZTyxFN3r6fd+p3vajX/cOnFF0CUzIFEUQzu+oi5okid63+Q0WYrPIej9+
k47xe8lCTV9JTUH09CoMD5RHZLhxZFrpnXy6rLxapltA7G2RcZRrQfI44E23HSurS28A4S3rVMRt
wMaW6wbAS5tpE/+AhX23+M0XPmNefZ6Hw0o9iFeXFBTDSqnTcIjPHklFpOOofnMC/ZNuX8OUBY+a
PzQewncks0BRTXrOeAFVKfdIde1b14+HWL9Xg4vbD268o+D2KGHcYmckzvUFrbRj2L3b/g5W+vOG
za1osoqaUsKd5rvmI++nMZca+UKPGu+Tg+7VFLiExR4lT3AoOH7/lf0Z/YMjbwo6w0yVmedNi/Dz
saRkeqWQ7PY3qOMSkBsYqIBKSfg7UOmffFA3EyCcAhXdVPDd+XYYiZOWa4zgL17xTMI1gyO9dqT8
q4l2TbNOcawx8i+TrjJrdjjFLGA7uS1MVn6bf9tD6UwVeQKednH1SrY0YaN0OOHAKrHojCCFj/6F
mT6OrpIzddtkcal3bxS+/j6HIgxAonqoX0ckkL11cYifM7dYuUSHS+6jh2eHg/WE/jACPnn/93vH
jV76bSlpIl4r7ByQQlXwpF+fsSChiqtmSpwbgImK3ANjiFVP9NpTSYOxo9nFIm87oYQjaHs9hZJH
ofdwPeO//7uNTPrzujbx9AbdIrDiJgr59hrGlSrDaKDSjR4SCP+cTnuDEKWgOFxP1bLpj+Urz4aQ
CAxVPq+It1VM9yxd3xTzbnX1m4cVlQGJT//+Gf2BMv+63fx6W9929wRVft5euC3Fj4P+RC7TS++n
Hn020Yp0UyF+iS1IM01yDsg6Pyen5S0mjftIPk/hsz84+p0OIxKTFuK798PKEtfmWjo1TvQbFPaf
bBisE2Q2rBy0GAwAfn2f46Wo4JXpsdfRtwGHQU5Tash9830uuMb8you1OomShRYDzpf8FS97pT7W
1Yvoao0f104SjpzN5DX+Zi8TgcX/9LHBKoPzC6v8Fl6jf6szoZ6sapw6E6922y8zBqJLqt2AIeXa
yN228GEVmjcHAiIk7e66nZMdsaErhO7dmlCyixiMhXuR/PYNb5NmHWuUcQ2MGRv7f60/CQt0PTsm
wiN3lFBPCMiyACWFFr45BjOLBTxysefH9OJ2rXOdHMFAJWJj5NNTwBDPbueu+q48AExdSnd8y2PY
sVYu7pQv0/SH3MsnksRxHAiGG+vUhtjWfXb3F3AszaK4i4PrvtjOIdHRzwM3cuKPoOgvrAjBgUHR
5bekCrjVYRiYsyP7AUrwzQ9gtZEYrpzcTyu7bxJHhHV8R3ICHh6SrYmBhpbg+gKUobj8jh5AcVVa
5Z7UxRGb4eVcwussnNHY5PoZYx11sDHiijmYMkf5AaxV7ksot4+KBvvNTxF8k3FRB3jOR0KwZNvk
4iqlD8qH4UNE3YtSwHCIFWk+V4lfHWLTFgerwqR0CE0r8s2Vh/GNcpRCBewJY0UA+B4QzsSh2YHr
kazh9/ehENKyRZYAq9mWMnS6FgYzq/NUWtcLIQq2hlgCwra1+tBuYNMnuptjRTFd2fgLwOzF2glt
sADAhi2wg/N/jbIWcxHQT8GlzHicXXkrBviB5hZApBcPzq1G7V+wA/e0R/bnhr03fK6DziGRg7Uw
rClV6j1AUVZDkbU0R8hsDArcemdoNoTsQkRX63ZmUE+O9Hh1V6fqTnkY1tc9sQLe9N7a6QuS1nrP
tAF5Q+XB4VDsaq17hVPvirvkRbMFiFgv0aMcFPAPrMpctwvEipLoOouMGrHFhQnI2eoT29R9MNi0
BdzlnSQf/Lru3LyQR2Hi2GnBVMtNV92sEdnbU5id83A4Iz3BJtuTSWR/WJEi89ofMye3e5+wMT0g
CmGDA2N1LuFB3ktvgnvrWzRfsIm9cXJ32mSeuenW0XHYmthQrWzSI2y8de6EN75lIs8+F8RWwbTV
PUr+RgP5A97u+IHJgS+MpBpvcpK1EFKArJ4uYfQy/0g+ZqDEH9UZBcy7mno9pq+4nHjIZDtOkx6l
1yPpstp0Q+WkhzJUBWt8xV+gx28Leg19WnyELmlnNkBACyg9ust97tZ++UCKYOyjsfFmZ9j7+Q/6
HJfhFaPIxNpGWIyhrCWsHheGG9qjZq64h66q7kGqzh81QE2Ad9NCKA3c+x3vgP75mZfoxDtG0e/j
vrq7Bu1bvKHb611tx6g2vDyWrihbg5c/wlNat5sy4OQuLfFjeZH85Vk4Cao13SEuiOzsQX7pYqcU
QXCY4RquvmWY23nZGrifzs20im261sL0+Roa6/yZAKLdfOSAoq9xKqd3iVub/c5hm952rOjA2GNm
D8wD6Y/bid+W8+AIcAEd46iFYJ7+6EdfFNgH1ZvO447wxMuxKpkn4Mzmlj7MH21Nr7enWzrT5Y6H
KTzA5DZQEfhD2D0pw6aJKV2oWp0aOaBf+oVXWm3QE89tzY/CLn6VXobNuj4mjraGE7ToFnT/tenD
lf6ot+AeRD9azf7yWYJRfx2uvtoAyhuOGEzn5tA/sm0FonXfPkw0fQn2zhA/Ef9ZNKl2/yg91qH+
dAVgpcbOPDwGRfBn1aWusIU1udJO9RXvFJdjywPNnc41ELdw22jrcNjSRbePxQHF13KvPwNmAlFa
vZ3tiofLU//0BR1mLdvUDXxGpI9Cp7Hn9wn4IJhPPXPiHfEtfcgo4kf83oz2F+zgOwyY7Rl0En9b
rg6HzNj2ntlY14fbnB5Bw+2fWtf7fHfZ9rvrw8VNHLp072onnrBWT51r+n60NpzeI7PaL1xhM29W
9xp7FBkXgxefiSuJNgWh5Bbu8fq6DOI98sL41qCqcZBoNv+l2H2N4FubflNupF37qBJjyJjimfxT
Cv/JmdUX2SNA6zF60GCessfWQVWvNf/GLZiC+qjwVNGrWeJTdV7tL8QnW0wU7GS8nJSw3FN/BuaG
4QPn3wXutGrJ596dmecw4LrHYichqA4m6eCJa4zJswm80M4yb3iOsdDjlEwfimeTM6ndzyHCUbvm
rYgf82xDk3sYvP6xP8YbsXGuj+Za2wn2zAAjuoZ6RlaLDcBDgLPOQWNxcjS4D7Rus+VnZOv2C6Vm
TW15l9wLvrFP7Qt8NXfMHH2dhahk15mPAoA/md6rznJOdjcZGuMb8EvmWmfW4Qz6lvosPNmC+Ezk
5L5Zl5o128Kr+AEDzL7cxaw2xW/4rKmzt9Pd5GHAtR9hVVt80HZyNNzpo32EonY3rNP7bo0zs9fS
Z+EyZy9+7NZJMD/opBOzzZIHbev+YXiSNwrgXIghvo2x/XbamG7/PB2rd7yVoKxTDaaDJzCOUUgh
x3kkpHCtf1zD2J2Olylcem9hLvCefvVEtV/jIJMeFPnJSClO2LHIO960GnQMr6+2umgX/Sb9GP84
yV0jnL9UL/OYkdwAJsyyLLj5zQVLR09SnItmE0A7bYTDiGs+ia89y1MZ3dvODpB4kPHD49zo3kvS
Tl2csKQ1++iFqUB8AMxXcP1pPLWBXWz1hT1+5LSVuQ1/nVQp92N0kkDwoAwb58iLPsdD7ynNWmLe
wfnCRsoc4FHDawjIaYr2QGH+YJfrJcyoxHo73QOE9ImTUIg53Z6p5Eyapz03zi0FBo+n3u+qAzjQ
VO3HbXko9sqHCleGG2idwbAzITD5soFjPyaCHXL7hlDy5wbKEYIV9gD/+bbObv8PrkbG8XQNlOeu
cAsY0fhtEXzq6VJoNPhbMUcBztZ6MtB8oSEkm2gDbEgtXKGSU3RX7WNb2RhYjLPgc8pEi/SefI0n
mdees2zTH5BamFfnmp2UyMoP14P8dQFrsGPuA/FziJrm7va/Bp8w0tirA/Bu1vpedrPhTna58Xbd
2fMGrUVYe+WBWlNypaf9FbgdjohbvcXcPvxUa9rV3lPE6JHIHyu2SU9wLwdWs4cu3WUPZgMtHWGD
rf++e2N0WltvvBUPrbEQOWkISeCe0eyd4XEHIbHHzLOIaUNZxL+In28AzRjA5dnnL2rYGLb8GkuW
cS/702Ma1DihXWzeLPJb7fl6SAM9lBzdX9yV6EsfakgaKXOUHvWxw0D0NoYR9ldUNMhKMEM0AvnN
oEfjQ9uaDxfKCZfJyoLhjmnxOpJov/KH/e0TWPbxp8joBkFvaxEhzTSRTPLHeZue8LmjWHblLz4M
NawPMotLnZwMXDj7kAglG7KDBsHMlh8YRxgceTj3o+AyLLw8X9S3ywePyo+d/Kl20wCnutiqg3lT
vUYqcj3LPFye0p3mmi9pOBybwpEfGkq721Tlhn/TEEscAS/GM98ukxCTeGzmU1NrKRseMRJDb4LZ
vM/2tyKXZCOr9oZdf0iP47u26SO/oBLDQgrIgIGrvlndfMbC2/1HzwZ2RNuRIZq5vh740CaKJau9
x/Och1A6eEYhtNooW+mpdKTtiqn/VtoOb/GhiT1A24XC27BbbGpjX+Vvhg0wnFYcWoNfH/SvJFur
k9U94PlUgk2+G6Jt9o7CCP3IfCh7qHGlpdFyyFI7EqvuJIzLK3pSc31xlKfkYUVOoJX5yZG2FVhk
LfnDS+oPu/hOpwYNGhs4G7McSz9wYYfOx7lCid0nrrCyI3c+TbTHgxvtc8EvmWUtu8pptrMf7ZDG
q+vodUN6uoOPClSuNwjSOkcu24S+Gw/CXXdbIPrXbPrtGiAl2U82lYt2n9ytbNkft1lIOPYdqJO1
8tPbC3+73o/r3Ikd1cl8wLCgYkYkn1M/5jPAp9Du7dAM5zMv8YaKzhvtPXeaE05C9Ga7yeX75hk/
dcfUTYIcPKsPKrsKkyPD2R+F4VRvgsNo7p453np0hLsCIhUj4GGHfxAy8pP0HnsPo9M/M39UPvLD
vIWWts1l12AmBu/x/lru+nV3Mn8srv6meNGTGWqb6Ln0pE3pKBv5cT73Ax5U91f9i8CbFZ7+nzcB
0SPsdT7lvnKqByhtd5VveINfTGQaWKiiTFZ08Vpd+U3dno2RrIOX8gVPSnz0v/S3fi1IlhyCOams
qiYc/PKu9pgTGpthz+IGe09OV6T3A1+TqyY7mSnefX1PZBii9dpu6CbkcNVT0r4sr/wjhDSXN+yR
zXcDkQ0Z54Nd/1/2zixHciTLsltp1D8DHIQT0PWjs6qp2jz/EOY2cB6EFI67qQX0KmpjfegRkeFu
EZlWgfqqRmciA0iEm9OUSoo8ee/ec99MXmuHBhh+Vlr3q9DHQbPUtuA8F+kFuoklnf9ha/KA4+xf
s7WjqkZeOB5xg6aX/EPuoWWCNr0IcApoy/LJ3FWHuX2y5hczThKezg1qZCJBUDZN7AjqvDro/Blx
HF6YH1I581wP76zJ6sTipu+48pP3QA5QtKiWzq64y2+cXbrCS3/IH3h71g5tuoW2h2n3jnrlo+J1
LTcMGNqLmRJ6pV0mJ+AEbOYbCHv0OLndSB9fTL7XQNJuNTRwaucjCUTaXIIM4SEkL9xboydfNozZ
v5gJ/kWrjt4XI0HQ9DRQ3M9dbwvcnm5PqGyTY7mD+rid9ghb1/mheWfQgKVi2Dmrbs1hKSXRcgGo
YTGc1ye28PyrVs6fu4b8KoiKUdhaxtwU/rnL5EV5ZETEWX/vGjLsWMxJohTKYBgZ90br7GR/MeT4
Hmv8qQnHJQVqM2vubunzr/SD7i+o4YqkEdns3UZ7FUuOo5Rd8cusVWruyi0zB4oZquG9zYnau88P
w028TgERw6jlJFjeJatiQ0bti/mRX8OquCm3BkhG9qMRRiCnmmaldsEuuK0Ycw1rZ0OOyClYRnvw
gairTumme1bL8K3cVNv+TFybp495GqvvgCMgTLrMeCLyM/cpusrOy5W6+7L//uch7XzP/7gBn+55
6zg6aTjcAPPK284V6nAWUxTll8R6Lr9OCvsLdePP1/vUrDOrINbNlusle0UPRHDQgKa7NtAZGOt5
yvBV+/fLK35q/xJSCZZGcUUCzKs9KqmVRvndb9JTuNfn4d/VV43/2Sz1qf09f0jXwwdI55/b+/NT
NWV2PyXphNBlQQjxxv4W8RQ7FHHtZbX9SquIqv4vrubbOFMMBnbmZ15ZB3ozRFMZbeKPkXMB1PiF
0RzYpB/pth8CIr21FedeRFwEWx3wHYPPOMUnhrYjsZuL+FbuhxeDw+Ztjw+UzfJ6+BiP4Vv+RizN
TX0XX8CkSU7Rqf8KNYZB7M+/ujBMIlt1dL76Z62ra7ilnkNE2XCuvtLHBWmY9MI5+lZnWEpW5mNF
LuRBXyEY/30Q9Le8IKf4tS6b8kP97/nHXstqrOMwUt9dbH/8v/9pzA8Mg/OT8MM8YvWiXv7XOwZB
NZ6/5O///m+LMvvP/9O91D8HNv72Y7/bQ6xfmFwhiwa2BVXjO3Xjd+qH84tBkoUgFRzQ1pxO/odd
UP/FI3ttdimwpmIS+Yc7xPmFBBTLYNzoMELQ2XH+jl3w564/YC7HwA6B+xBoEnEb4tM7ZnWdaHrY
/2siYeVjNHgJh18BKD7MwTxlvvbVpPLn1+zXC/qk0+j8h4/sf5qBeG2nSsPNc+wPak9H+deJtLb1
74NvmD5WP3wdl79uQT+6TT6LhGDgsX647hwATybOdxHRDxtTXIYq1Ho+HhArcB2ke3nnEsTjv77K
vPb9uP19vwq2lvmLsnkLP32m0dP6PB3abN2n5VvRJWCjq01Wure5ig+Yy7/4UPN38vPlmAWaQAWx
kniM4j6NBcGcW6QxaDP1lcOrjrNvEQfW+l9/pr+8CDQ58IUsKdbn9MsqViaomjRbkxpYHAm39i/H
WHe3//oq5uc1fv77Wdp/v4z4dOuSbn76aj5LAhYLTwxbV7Kc5EqtAmOrUzMESDSj7GZAyBltwAQH
J8G+Pn6pEvnqF5n//Q9PymRnUdTh0FyTQxDuis1cMdFWkcdZVROtvS9mgcbPL96MreSDC91j5GaT
TeN9UmnUMLMySNf5Wq2MDURZOkDY2S/ddUmxbcIQpx/5xb2e7+WfnpsfLvnpXjtO24e14CPOjoDh
Vi7Lbbncx2eMKbaoFjjQOmcoHrGW0qZtv3hH/vJ5ctCygTgyqRE/XVxaRqCPGZ93kpLWw+D3pJ9k
X9zVv7oIADVsZZi9Dd//VIaBx+umcigZFUIMvCHAjZOp6NwvXo0/1ULzdwdslCLB4tnF6PLzsyKt
iGj4sMjXkYW3N4wqhMO2LA8GeFnERD0HQTLjyDeP27PK9Ied5kDI1GSMcszO6mIiS8A0oLFN3X/3
V/s8DieHTY80NX/HBgkyO5hpCMfN15wGx39NbvSX93w2WQkc1bOz/eeb4dayJGSjydf1arZ4AI86
3IanjpTcpxLF11cr+l9cztURnODo0ql5PrvOJnLulRpJELV7DXTHtB6Nry7xF6+my66Ia2Z+lhzv
01Kg4Ai11sSaJF1icR+DiT5LHcBF/mIvJLLqz28kjB8PepcFFgyf2s/3zgrSBORVIbAbaAwbC4ET
IUFqq5lzLhBkajKC0rZvdajtjTl6OzFq6r2qnQg9VDvJnSbc4A4wUXpHjK170dmt26wJJTWfvKbJ
bj0QUVc1YZ6IrIi6PPpSm95HN0OHbw+6S7aF31vrxNAZf/jjGN7qOub4MQvDcZEQcWSsGiHJf0oV
ob1gc3J5G43ViGGfgElzwW+eXhVQIelITcn0mugO8y8ZaI9hDvh66cJtTxdRHUS3VaASExptnJK6
o5N4shiGASvWYAz0GpIKsqJZgawwqpQfsWQwUkHPEbSLlAQoY6HHo4ZhEoDUPJ21aC5PYdA9x4ld
UIfrmnoy8qH9aFDdr6FYRZvRiyc0faabX1p+UJ35ZPwwNBrz8MKpQusWDId6qtxCHpLCbtaqbLNV
64zyWoKtefRzDCUAjtDImZY8mrFTIQKvxJNCe3U7wPPap32W74tpwt5SQFi/NgBSnoPz99Z+pSGP
zEXUT2tBABM2eivyMQ0Jq32DaQPZcixDLSfI0cleoFs37DBlHQJIByu57iHbPFVe7sHmUV5zMjuf
KSsg43l0YYsbvRXtjldAXCvQ7092JceDrYbupalCGmw81xfZNI17EFYJ9nTlEjTaxmRUkp3TI7ro
i1MrB1o5ALCaHui05I57VUNqkR3m5huEJZoYSVtj9c9JZYG5ahVXPkz8e6ka2cCFK3O5UCoUYgmm
H/viOHlb0pOgWhrgyOhA26F+E8BeudCk0Q+QJawcd0trT8w9Z396bUgNtJI3I1b70nGvXBKeYXj6
tD5FK+iv2rM5Ps1i684DsfBSjAkOe3DmoChCw2uxcrCT3UAfLd56w0Ohagt9m3eTfWtM3fhEQqj9
kdhmgVgJW/xC5SLYTbj8D6XuMf6TTmIj020GfdkrDdtsr42SCDTHby/dYShpkwinfrCqonqpghz5
R68xqQC8HuydwdJPo90179J16WeomtkrCCbpLmHN4lxpBw3vFBOsyOztLTm4yRZmgwMHJ3ZOSTjY
W81C6lj6hktParD3ccWzCYefQWQfdWgZgcURpzxkS3sU4R3LK3IlYyx3jh+SJjSR0OtraDZ00rc3
JYj8Zco7vyYNK/tm+rlcgidH3NqU3lnrgIEf4OJfBomTIqGc5CbJ9OImhI+2IcEZrE6KMmnZW6on
50THMAYqIRlR/XMX+J9xm2eGOE090W2wA42FXQcF9CwEnYUIgt046Nam7znyRkVCe3FEjbhURINu
7EZ6C2Cn6aU2BeIMjeKMRGhTAb18yK8nr+PIqqjuUjuNbklYba6JzQjXtoTIp0Lk0XHYuuepHJLN
mErMQRMjM4SOIDZxtMvVRAomKUl9b6bnidMEPbbBlC6hrufy1VQSMaAdQuNY2G6UnFo/y09eQu92
MFx1MApyMrYt3zVjIuInFqrNmZLCsNjLIM7wq3TZh9dBL1xEXZpstaRv1x2J5vmyD6PwVRRx8ZhG
pCBZfd1COey0ZaxicRUDerzUnFGdBdK0jrHKaCZHZAo5qQjQ0oT2uHWD2l3BmRfflKvVR8OEX7/s
qwm+WDYOz0EUtoegqfr3qa6MtTc5+r5xKpP3skpo2Zdi1zS2vrWiDGabI0YDsWeTy2wh4CF+s+o2
uwlYmtKFXVrROdF1am2Pk0MXkEQ35ohdUL+OIoh3lEvBprAUC7fne6CME0UiC3B8wuD7ZnqG/Af+
sQflex6mrXOSpjJeaxVEIEXM8czW7XjN6aN4KkGKrjxfZa9eGwdnfWNqyQ6ELiMZwt3Tx8gyUHyE
fla9O8SuXIB9TMCV1ZgFJyNNkSqoDG9Wnlf099up+Qh6xRA3FLr8ZpfugDDJatdBjZKiL8kkCoHf
X8Kn0a8Mre5pDTU5KWVR6l4MiV4eaz1sN2GM/a0JTXSTRjFMe6tJEKg2ARArgHnlqvDBSjHWkLx+
ddixt0gNb1o6TJgj61xeZXMyWltMuE5tvwuK1TDG1aUjeTPrwBiOJmz5HVZVWFGjANZWpKVzKoSh
Xc95lECADfO28/toO0xF8NDrHSTLWACbr+K+0iCN5P4FDK3yqiokjEyQWdftnFYn+zE8ELQOu0Sf
0+zM78F2/feQOzk52Ii+R99ZRERtyqBDBhplmUNS+5yVpxLRvPuVvzHmFL2oNvltSQ5jvXBCMz9v
LOKV1Zy9F5dQ9VlOcw17Zq3dCPbrZEm2UhotGhIcJECuTHFwpnBtAF2WwSX31rgOeRxuQ0X6X6Uj
7GsEiYDlnA0YGap5Nd32LvgeHMhDnp45ceuwcjd1eQ3ZijArs+3es4L0IjDbI57FpjlXU53e1nM+
YdPMUYWqjsVdzWLvLqZaznVDGL+w+XfncUO+oaylDovXdHK5j9PJuvDmVMS2dxGmYiuTOljA2NLb
86Qv0QQmMV7RMv3irPFXR1cX1BPcdRj7SK8/lYlkN2kjJ4x8PatzcYg0588eA8H1tCvOCMMZGJuY
K5xWbsmoGr3EV2XqfMz/6TgHNgSLOfQFhyM03Yefi0cPvsEkRk4hDq7AvFMvRBkAZKysmwbLFHI5
92SQvLZJi9z69TD3/5t+v4fYchr/55iYRTm+vP7nf/zY9PuVLjMjMn7v+hm/0LJmGuI7volTzKO0
/73rJ35xsEUA9RUEUBNozKngH0R+wGAeFZrBtIiv1OH41pStiv793+Yfot/jE4xr6aZPV+vvtP3o
Mf709Mx/FX8FJ1ieXxgetvvp6SW7QRvNKWmpCMzusdaUf9RCTb+3gU75K0XG0yFTOpmy3YSjM5Bl
cA4GqkUo/Z29OYWOQeEQupa1rDn/Ua30xlWtujv4FjUqVy2FTdu6JAO2bUG2iePmcjvQCGILMrz8
1bWN5qgyq/M2edlFhL4POkbpIuj9lW3WoX+MyUB9IgGlklsVe5axrYzaSRnVj8EDa6D92EHus1aa
Gq0R9lLYQG7qCo8AVjt/jEHUH2gM4uhq8iGMN8pNAnsRaLoZreOsouQOStCOxhiUWDUc7Vs4BQS3
E1ZqiB2wTJRg3Lht6bTeMfJz6BFEHFGuVBOZplMUVOMK+DFCGk4gbAaF5R+bfnz3JVVkRJ8Fne/g
kQTQdXJdEvxynRppdzFVvrns4rKWrMAS2o5Nxu6CuKYaX3ZiM8Z2Oi5FHCBacMORlEGDG5yNnI2W
fV3DQScGkZJTjHTz4ybce6UtXxqbHodf1d17n0kEteYgTkZMGmtmRfIIBMIe1lHp6IuS9MN1ZkTU
UwWn6BMJ8EhoZw4+VFgXWGarHTj5mOspGkCfIWIn1ZLqHs5CLQPEnY4LXj+fSftjWkX9YhrH/pGg
P/O88/O23aaqIkLJ9xqLmmnG9reGiebf8yr7o55hbkjrjBDHt9KD+LE3RXuEtdqWK4djUrEyVA8t
l8IF8ciU+EcviRQSENs2HgLf15YVJ9PzdirLberU5r6IteJ5cAZUqbBDoY8FEC6qor0tB9e4DIYw
q3eOpsG6kK2Uq4BQJVSdxoArKLMThKGmPXZY/LSgvo/KaHi2sLq4kBjG/CUkUvKoF6J/En6hbmJ9
Sg9B5Q7f9ELZ9aKxgJ4tY57si0426ZuahNzkRqgeOah5dyWZsFeUhuFayLK2luPgyWah512tL1Rg
B5eOmeQgaNtK87FjSXExmFNBKJFe3nV6xigpJi8VWGyhNnlv5/vMGsMz4MO8SX3jGG/FwL/RCte9
ykLduowFXz9ktlZ/Ksc6PIx6KI+gNnM2UGvqrlzB5xe9k8gFKZi8g8DqswfNiNpDPgRUwG3aYqqq
nCw56WNkniAHihU1QrJTkd1dFYnXwCtt9H52urScDrq8dgPENnn9oZMb+hGGUpK5QIDmvE4E57Fd
jNQ6cQp3AfUBVY1236m8IR5atidHn9D8a8rmO821Go0IebBXeTPYznKEdPbhtl12V+iRc+1OqXeC
wookOvI7jNWVrkZ89tGIniepldplbVesu8IwHiBqcuLwRs/wV3VUI3bXzSlaz1kgZ0qYyRmncWRO
hjMWr37Yhfd808jh6PVkd4QGRRkJhKp74qxRjjvZ4M+oVIFGi4xUsXXbJDkXQKqHdWixtC45CviY
iuriLRMBf42X6aiishRpflCbzjEFk/NodmNH7qLd8wa3GclmCONykqWqCgGViHTQxbLNb3VtQlLT
125ypk9Bfj+l7BtbO0EbO/pZC85hDPdZSuQGoV06uhmW77U7tdl9Jtz+kAlCq7BNxNq31MJuiHi0
b3elzJKY7orHq1wXNqqiMiSrSsG7XDX8/Te5iQ9k1bHaWyjaXbEvIntg5ckiHU0ZeG3oe6EtbzJZ
EPM9ko2ycFvycRdJ6msN6isjfvDaqHrwHB9cIXDneGlIo7yN20i7VXGUYgkq7ZL030qgyaqkQBSD
gIK5vYwJn1hEuYVOylHhRHSJGAiqJAhlHRr6dJ7QpNtybguCNYTA9kOlcyr41GUkhNcGgzG4WXl6
6fbdHEdqysvm11xxvn2eJ62oeJNSksddyMb3lpni/K8g6Z2TLzg7DDU9/RjiCqwDCYUrISTahbhJ
zwKRs2Bkepte9i4p6V2ZE2qY2NHBguvL+XyCJGHW0aVfVmqlYGof8mwixS3UC3LD8yi7qlpCM1ZN
EzhslzWMVzuN+3M302Ba9GmI/Du05tZLF7j6JRk3nIumvq1uBWvLTecn2ltjywRYlUzda2VbyIDa
1uuOos6pNYc+vKWyRsQ7kTS3MTrhbBSRfY9J13U4aIdUbNusCWnt6CRVELGZ9EdzsIL3Xq+zY9aa
GIvmcMelRrLFOWN947lVoXnOEoSUIhnacu04cDfVSFC2n7osrZxtnGeCpdQzS6u2NbW63ADhJuYw
qnPjOXAS95iqIT+PeLhRyMFGthrhU5aKbstZJSBR0/PhjozRc0zrQFtxZicOMtVbe8vrVbwRdIlB
mAPbmegG47F2eCaWjcRuHSSWd8QdCPPBNmBQeLl2MJMivfEHx3pqjBp7S5zljViOaWRi7HWj4IP4
d7A1GPVJ6kjH+qYxXdjx/LFdIQN/U2bOwErSd/1ZasOpDzEJX+td2+y8XIAxqKYRUoptJMjCtN5v
Vm0RR2qpuwPs0ElE96Vs5OyCExFWBi8TJ021clsTf/Bbmf+3au3/aaNzxryMAf55Bb18yd5emh8L
6F9/4vfimWLXBHzAbBskLnZWitPfi2ebOAxYbljoGDjY7lxX/1Y827+41NkUF6Ro6NDeZpXSP4pn
DzqjTtXM+P1vx1m5swjgh6PXXDw7OvhC/gsImPX20/AuhslqClYQuq1BsBzc/s5VbnuoUq3aB0aK
eZQjv2Z3r1OUDiwrcb3OGstbmVpD4K+bRxesEMHOi8W8kZv71qN6UCIXaxFX52OXw3C3sctEgK03
pYZurYm9symMil3a1dNmCFMIdh2PeBSN01om7Hq1ADTVeJF+SFLsZDIqkBam3s6sA7Xz2O0JI8IN
lAixDUwZLcswBg7c9495mdO/06qH0urF0hPh9GQ4PUtzk16CwQVsEO3JPiJqyNnQygfNVbeMJTL5
zeh6YjvF9GTH0zEqgjOjbJ9jpzxpIr82FCRaAqjXmsZvmPe7yR1ufDbZRWFZB9WQflmlU4YzvQfq
29i3aeOtpQ1DyuRMv5x01LUQgnMChNVt2PhP4byvTUKRkdqVb3kkd3Vfb+MUO9Q0EQbrkm0rPeyG
hFzCoGlzDcpVjbK7yLHFpOV1SHOEnjOZF4pQ5UkqBfah2gSafcHWciXsDuwBrPaw86+yQtwHMzqw
d3ZEymZrR6mVM6SKLGzzbXJidymT/l1vp9lTp8NVykdSs/GRpXC+UVJWSJxjwyGXZ8pxGHqncajx
I3klrATLu08GRi7xfKxg1QUy7BWovC3xbA39reALwwj9Upl0A7Hyk2BpY6dCvbGuUlUv21BeDjCe
96XKb7sofskj2955bnHgqI/7MQ3fYrN9CoIAc0dQntmudZnL9sKJ05uahEhbpPrOHcoLw40uchfY
IRncIN8pTSSPgq77PHjas+djJzfKxzDVT0PGtyFHu5j3X3Gu6U1xYxZBddKJ39g1NYan3jokrlus
3TI97xISiFrVM7r3Ax8PQG+sXS/BrajHD3o41es26V7Iumd7pf101XRYTAxNLQWh7NDSnQeZEFnr
UtfVI75Ku2v1FwqPad16Trh00glUThx3m4qNn3CMoDgjy9akYG2gG4R8gJZNZGH1PtElzVgeKZnb
Fd7miOGTPa5I1hj3iV+JnV2jTyXjwjrUHo13Oy8c8MPUB76MplUsInMtjRwLazBhgqtdmBgSH4Tf
ymBNKkKI+D7rwdZx2IqS4pn5E2e++CYsqW2a3DKWILf7ZU2oCY99QmfVK51DUesAmMryeiSzHk6w
/9w56kpIgNulXlsbqwkR3NJ8WnXgBwBYS5tBHCfHmtPi2guMkmjYZlp1Peiy1icqwtJs0h30U0qn
eAE0/zp2ivTYGYytOlK8FnSq3goHrWmrj3KR+R4vkS2z+zLrwo2VpC/jkLZL3SdahWqI64axtrKI
lMVtq9fc8MxZxo3Gu1+l2U5oBpMfxatm54m/IGJlXE0BPHDC8IhHsDN76U5Wf3BSRMWubO/sEqB0
N6qV3un9jhWmW6R1tPMTGrFUMSc7TA952+M4VdiMdSP85o71WdhP+yDSVjnDJKcWt5HAG5AV432n
c750ap6SKMIw11lqKV3cPm55BQT7OugIhegV9kiR5gbkcRvuom1jjOV4sKlc+SIc5S9r5stnaTO8
tK69D5uqAsLm0kYP6njbdsn1kKgznfd6jteOFppMQbe5Cb7IOANF4RjjKZqEYMXoqmPY1jz9+DnY
sRZG59sXcZOxM2TutBKVDsPC4NMpM/cWFLzMAFynhstH0oU2ZPeaO6HBMGCgqKqhrFbpSYuBLmmu
PAbzO0Bh7BjNmqRiY12jwJ2z3d98JZiFmc1DYMELqzPrI3PlGd2cByscGPhPD1FMok2tnEtLYqox
50TnOmvAbnossEw8yQZvUCePMjxoeJuHvH7ya3052OYNQziyYBzrQnW0JmJP28Wqu2/tYp8WDZ6F
AT1BrciF6J2PULGCx7Xa1h1eqsnI10VC5whwOnHJei+pEYvxUtcHVF4JEG4CHm4Sepr46LAauVV5
wxyLk7LqGNgO3WOO2JAJs2avjarreVE6WEB1fV7raMfzwG3XpZSP0hfgEfs03hjSvnQLZzPUFWGk
egruTrKTujWNm+rb6ORXem4cmQuRrWC2awraW+jsZAFp7ZEy3FlkZvZg9SEGqSp6c+vg0Y09hgNi
asA/1nKbsJzvAY5ywo5FtWfHM2AbmjdkCdm7PuFVaY34WTeSSy028g1ph3dFoMI1LQSHr7rnAMD2
atQmlJy655G3s25hOolaQVU/avn4YE10jGKNGBzXaKK1qDycNxwGN5PqbqfKvkDTzcs7Fbc547MH
kutACgns6yR0bxrXYihOAx7nOpZT2Pr5tnJbHcYtYEyayHd2S7ixMCc8MB4PwWQ4eNAQUezIltxl
NkV26Q3TUtdA7/WpqDepY4mlSXovLZkQ3auI34FUHLvC2XY6UcFU2uky1nUWy8QyCZKfnE2QTxV8
DBs7qJtjzTHw9od2Z22conwk2JjZVF09DrLBGpv0T/WcSQ/OvD8xVwAXMU7fZBNcTgqPOefOKnOO
uUyocML23lPFQevZfWLfv3G0FOglI+LcTl/dae7qudNTGWS4Qu2CwbAPgy8aW+LRS8aobgq4zibB
CIAo6MfSCj9YWcWOH3oo3NkwZGj91jWSWx8F9yJJhvexYC/sh+qFDg7jFA+rh4LTUEzI2T1cfYFW
vjuyV9uUcA2kCXG8HbzyOI4Yv3z3VavbEumfyQLNORULXZIjJZ5yFloAJbafxgvymHbEnt1aOi0+
IxijlXAYPHWVZMHU6vNeTawZfV59cwaxM+gWEdiIP7gd5cno5ldnwobUaElB2E7wEHbw1YSOsyMP
05iYgv6t141256r+xqoaotzCKl5XPXRmA67/Igqi58xuxVpvGe/0bcS8h6HcqjcZ96cMeZdu5lTE
s0HbMzG/dxZbr9mKZqtn2BH9fDwbwioBC8EpCZUBMEpeNre5r/pxFwKzo+vxGM0GDb/TjsF8VEpz
bP1WWV16PZY1KTHRxFbGwsyzs5r6as8568wLAQsUqXWdBUWwq2xbO/gDzVwy0FeGVzGPGrtXDrDI
Gmh4LOhRgs8cInC6DP5Ia+ENbePx0qr6YzfFdGspvA5Ba0a71GAxshJUNQyVpmU5BYC0avlo5hpT
bcLgeESC80KmO6uG+uWIZDkGnLsD0hFoKKmtM7JFac1TzJrsVdkhcCiDAr6lqmrYw8f23sI2L+v8
SH/6Q+nZHR2qD3+yqpMbh2/ZvNAyTbsOAsp0ZywhXxrp3VBE7VoPoA5QgrB/Dn6wDmvwNKaskV6y
Tq96i6kuQHOci9P0YRgG2C1pv0acOQXiUIpokyiBVh5iMsRsRCc8wspfuHbw0dhusWmlL9cBr+qO
KK7hRJzaxpL+ji7Ho1vWzzGn+GVuZfdtqe0oBldFPd24A46xZLoORYMm2D+SSXXdIGaA4dnu+ogD
d20GL3WcXvURcI08LZ59ksEWWaV1m06YZEtFmbu2KUlWo9vDyNH8Ozbr26DONoURwR3jVdGGkx2R
mDB6rxNZpqsMQEZh1DcdwaXEcj2hdQfSRnd9cIS7THTqnK4aLuJ2XAR0YZBcMHF2zOFjSHEq9213
xsCfyjKql3nBCiQGCYY8udbM5GPIQvx1vfUyxBSkQ889HedG0pwStCjpCwE3q/UtNody6TuDfx6a
nPdVlh/MjLzQSinc+KIsSd2KxV5EiX4+pvmdXTnvJLB9lAqGq3RtABIa+gBEn9oZEogPfUi0ZSu8
ePX9uPz/dFPgtwxNxJL/vDFwH79GL28vP3YG/vix37oDjvsLAdLwkDh8o43/SVBvzAmbhDCAL3Ro
Aph0IX7rDji/0Nc2SOyxheuTgu3/MVozf0F65yLOB5LNj1m6+7dGa/asePxjMEt3gABux9WZ7tGm
4Nf4pIicRaGFYh2e4yyLVYJIK1u2ZicuxgzJXh6EwUVWmTEk+q51zkw/yE9FnEwvUjGSSJtYJyEP
/1rh+Nmp7cb4VIeq2IeI7TS8axo79mDxJ0WNnKsqYg4niWEj4G8ugzy4mChOeg/F4bq141asoiIU
l/Vkz61/7gFFrGXELWMB4Wj0ITVGWDpi748S1e5ejR0nf4J4xG01OHjpvNw9UGPUW46q2lGktv/o
WX3rLt1R805eOgKriWT4oHuagblYwB9svOlQlc24yZMQoUsbpA+1Tpk2SHJvBULZgxNq0btUqbm3
yFNeaVEXEcRc65dMl/Rd0rvOMWxyZDtt4ExXTps4J0hkw4uj9wOxkLF+sAn4jZGmG+1dGbohjmNR
TLdWHHoHaZot5Fa0cSs38dRDoyp7KxCTsFMgWBENnVydPOtiE2uN2vlDA5Hb9OmU1F0wlMs4Bkcd
BBE1QRVbt2JMzUMaFNZ1no+NtsxCMrFjKYwDO+zcR+d896Q6Nm8vIQdy3SE6O2luKLe6Kef8sTL4
RjMh2woZNt+qLCqQN3J2AWuLi+aqbrTmaKcOblgCEm+trK53aU0UBFF3OJBi+i3vDM8AwhY5+JZQ
TXR0Ww7uz7Q9qWZUx4l0bAbjKug1DEbIE8eH0o/6Z0fl+ZXNqriZUK+SAgeu7oW8mOlbGQxwK/XB
uBuCHPnXIPTgGE9F3TBMzae9Wbb9rRdUdFLK1tnbfg2Ir/WHeKWlHao2ciZ9TJ+RhGRkVumZn+bt
sTOD5K2u86xZ2lEW31YJ3FylpS7sgkowz5MRKRStM2SbCiL8te+G1sMUttGWQVh2X4eec6bNKpht
YeFJWTLbjdExBdpdp2KTUifLu12rjfpWI5yTrnbnoy1R07CmnQS6mWUAnDI9jy2yOv1Eezn/EKGX
beMqMYpVoFvd0RId2Og8oQLqkbqsanomH0hoONl5RtSgaCoRP4WRg63CQ/l1a0Qd9U1Ixy03LNo6
XeeR8UxA36KQVcOBdOSiuu22b34cyvNuyrNLMl2ZZ5kDzReaHFnL6CU0sHS7iEERu56Em9tMDulg
rqLcKdZal4LpqNn4eWg0HLqCoMtFxoRpg8Q9faf73O8Juv6/5J3JkuTKlWR/paX2SIFhxqI3Pnu4
xzzHBhJTYjYzzMPX90GQj0W+KnYJt8UdmZmRL8PDHXZNr+pRZ18aBuXSNUu9HRcSwOwm793NlE7m
KaOd93lsshpU0OiwK/F7kATpXD8PLguGlQwWH5YV9MhSkZB0gU12nkMdMZtrL7G996GXGFkx3Prb
Iq29U+/l8aMOBnLDUvFr2moJXczJV5216ig7t7jwNAHE1TSKcmPEDZz2uA27kydkf1F0Y32aC21v
giLFpWuJ4i6TPgS2jLkGBowRlZ89RlZ9y/lriWPix8OZTse5vKBvMge9PVKHZWLXfa7RWAHJ1hQE
HzFc+EwrI5JjDv6XQjGqmcC1iNC46j0L86jrZsNNb3dyP5gD3QCWGz039RQ9MjljPcaaUNkbEbKS
3ALrtPWtGnL7Q/SqOwdoBzvbLMxozbzb4duJyc+57BG3QdmKZBciqULOr4rpYjTj8bFv3HRXlBoa
fqKAbXVYkfyXJuCN2xcaOppuHNa7TduaDyM2Yh+sWDQOQDzs8jKy5+SZnrnoSeOEcGA8h9zHh1xj
IM6coPgKBiPJTpKkL1vMrCq+eitD7Sgre67XuBCy58JpjG5FIYVBTU8cjXpVJ9bERlUGxp1E4kJ4
mqZ2W1Nh6m+qnO3E2s+nSd30ZgTUyLUnL6ZUF2da4yoMf4GnOaqiqAwxayZ17a4DBmh4RGgz0BRd
Pzt2seoPMXZisK5+bRzH2lQnpimu9X0wcEly0zQrNmmdARIhlLXQzQxXXTMThrt2jA1jrx2bolN2
xAWfEGroj3Sx+cPKxkEOcLqJLCxodWrdDykMey9QlJf1UYVlrisjvKnKLJ4qaXCDdnthOxs/rWe1
DfqQXylbz7xrOje/DOuOd0PEEEc4XVn+JugtVvVW5nxUUdV+0MlEIU3rjRJ1K0gQRWgG7rmDN37x
aRQuMx+qKvXC/MEb09DNKTYVMlntzsmpmngk3EeumvI9P2OgblGXRd8cVMH3MDUWaDWVpCPkw0mz
XcYedNI2nWurDvdGB/0isB8SdLt7bG7Wt66aybowaav/ROHnSPGnwKWDzzDloyFpEFqVfATvWc7F
iHDeNJkXVaVccx1TeM0tJmvcs256gvkxb/w3n4/zW0Jf5at2dQ1IaNaXk40lcjVrFYXrsZEl3Ime
VkiUozACYgXLM7vALMG1O5dmdmg4oK+9OPcTGCGdhv/hxFhGKOe0dkb7U+nrulK5zXVWhHWKXSjW
waJxZeErO0rnofWWVjyB1gkAaMqgsRqNT2vCED6Ggn9PY3rp3mKegYbUGfbBT8vvAdfPU8jVv1i1
DjWvHlc2vq+g4TprhntZ019ahLJ7F9iHUsR14G26Nw6tk1q3csz7N5HJbh20AUzOgnMQXtFYQx9y
jOCLReq4+3cZwZf88D8fwdfvVffd/nf2tuXr/tjQCSorbRZq7CSo/PGWVrE/NnRM2hx5uMtIRy2/
h2/xrzO4tZTcAwYm7hZabM1Y6/11QWeYv3xAsvjhiIZREowr7l/qsv+Z9P9uCPdw6hCn8Qm2OrAs
sdP9KSRZWjjghaLQrC/itnvOu2kK6TSsIVaXQXVNFCC6zuxB3/ia8WkX40Eut7RFOb8tDw8tT+CO
IYSyzxCEHb6AtaekOe+K3htGDr0mQyflqHjtpFcc0sh0+10bqdp7n3HNcEAPuQio7qjny9CiVSPr
uT0PcZ8fVNZWv5WI+1szjNqPMhfzd5v2OjqjCoblam4jTtTEd0ofF4fTqk0cJTastswxjkGbCXx6
qvqMJ6lfhyECCmaq6cEplXcX4u+J11QBOvezNxr3Xrqk7Eo5bL16DJ7mdByfWsSmV5X3FtcBjDJy
Ja3aenFVEbzFIvWvjc7BZGdqEezbPM/WVTwGF2ZpGTduOhYXjYfZaXKkscNsXp0NoeW4XKKzq67J
0kPNQPisJjO76+sIhUaHtXw0/SJ/osYcd4fqMOYEdnrjtnMPBz7LXHIxdKIfTImZho1DdKrG1jw7
uoYrgJMZ6SxOrWdSg8n1MHQQN4km37S9xofmq24/95m6w1PWXjd137xQ/CbOWTiBe02tkNi6OX8Q
GBBPk995t1YioEhVkld2nIy72KqKEzteccOdCAKbM1fGMW0GEOpSTU/IyfabUSI+orzmmIn6vqO2
VNa1KVeZgzcjcVlTsL8s7uaotR872eiHoRznuzLMcnaqnnE5jK0+TpqFaOv5+i4lhXPPew2ZNudH
aXuq5wZo9CQimpjCHme6ok91oAZaDyEruHj8nWE4OJYTG5gh7fsPR2jrGSugt1VOGN+REKo+Az8J
zeXgrm/jwvRuau1A1xKLudssQ8aMEa3TMsI918Xpmj7VFsieXz2m5dJUPc10GwFJv22TFhszHc4n
YYj4sqgJG6ygnkTHzk4R54PJ9vnBztFRpA1UNzeyS1bDJoYgx42Ke8uPkpth0vPlgL2I5BcrvRy0
UONv4mrkrCrbmSoTKkOnlZqDEUCnMHFbuC0MiLUaa9xNQeRNR88f8KG1nb9Px9y4kaV29m1olG+T
DkLOoYnBMveSg2qhyM/VkD1ybJefedFoNE8/u15MevtUNgDbHINOp8Gf3wWf7qPNWvjgB7B1KiOc
D2Zf9c+ZObQvMi7IsoUeJNJGUPw0OfNdWDXFaR4HLJutKtbSd+Z9iwaerHO3Nq9kp6kmGltYSj0l
J5pH3zVDQnrHc85C9hXjdZiadChhsEdCdae1yzX80hznmhviIG5ynp9H25jt7y6o2ws3sUA0KqoA
m3IwqNxgT6r7OLrPdNASHJ0A2/QNaRU/H9/t1reuPaX6Y2xq+VzEAdflqlyE4mLo+I+wmV1ZURwf
M1k5MYpr1t/3bH4IOM/VsWUIeFH4efd5lNcXZlCF1L5KMkRezJSnaeKpJUvuokjAd/Ft3MpOzB+1
6pI3pVXp0AnVFNPWqWnrZvkHoH2Mgihfm4NTf5Shiuc936IP/qdnMGv5rB44lNtzM48Wz9yifJFV
zTtVVYMBPbit38OGSwzbtaGE0dT6kHXjgsg9G6WlwDpZuqyDn1prI8c2yexmAoE13AHAKg3YWdTn
xDEs9cnTWl0hiLYfs9Tlq7W0Z3sssoN1JIf5leUr40M8jka/nlwFjCpO6sfc9Q2KF34auelQt7hH
4TVhNbSUdidmB9OdfEm1UW3OJrz4afgunEBQ99A7/H1JOI4lb2oZ4MpkyYQPAa+SZfYOBkaP1vBI
cY2b4ZgzwUbWLpp5JVeDYNhloqJ13M3crjrO2gYt7JBlIclQG/0z+S/NCVDk5C9xO+PcFFXdmicd
VeMrV0PCSZ1p5+7aWJrQpc7DaBU7aX/DijdnPcgD5SmLo+khSImy7QTZUCRozJ6rPm8GVn7J2LAi
Yl28z/Oqmg7GlIKGQynmgtnCVYB73M/sjMombO+6JrKPugyNe2nGE5osdItzlZTNe272GgCXX1KU
JQN/4T36zRdDd89CuKYCee0s+1E7jIl2GYlwb6xYU3tIuwqREw5qFoBpTmUfC3qVXrdpZ5+KKear
J4IOzREBPGfrzXd15c9O8KTsDreGIJnTU/3GU3SPl7kj8eMb5YfVKucJdZ+XcmxjzlS2UIT3uqjk
ZE+koB2oKmRkrj3JZWrjysaFRzEsNwJL+MZ9HgV85ivfEB/1ZMGoEmlu7AOf2AvOMJxs28Ss/VtX
DvGR135R9icgYDMZn32DXW6lRhfbBrpL85ueduPkeIwf4OjT4UEFVj6h8dO75Ahlv2jIUesuDeUT
7YmUJkQzxsBAY+tgi+m1e9nU6VOQs02Mhq57ZmZwHiqp4mMne/s8VrWzkbqz77lkcUAw7a8zlif7
nPf/euBZDD2pMPVBtFN11ClLi5zbDOzBtBov8jzSX2WVjgxGZjjtg7TA+545CuVsrt/iGPLDXE5H
nX1NkkVZkKtj2crh3uoM65uwQqJAW0n/XJGhfVWz39/EpiXvLN+KQHbr1OQiZHJYWkT/2df5E0mg
Cr4IwMNWsVS3DKe7Z6fD+pup0HzxsWnvO+WFT90Y4MB1C+uJwtb6K/PK3NrYMobeO899fNMmxMKw
2wx8zRSceP54pICG+FqoRm9mP6bjknzrEnkqh13m0G2+GicP4h4/f/cyUPZ8kyZutBkzJ6TLDKXn
1AvH3Tm+7C7yAaGFLCdu5HHsSe3z6fZokJyL2yQP7Ctu3LyriN/4SApF1mC4zqbBJWo28KhN2iH4
zPKu3NJaPeEpCu3qMnSa8qlRGeFp3JMdnc9ZK+tdmFX0J5n+vBCpMfbQP96a0++KRRDqHzGpXcxo
dsFdFGNj3JpXuKHNp5ws4AVyZHU/Sqe58m23P7etwy0pCEK9TnKOWTZ7404BJpFE0yQ7ZQ5vn4U5
N9gVGwlIez1hO3H206U6wXO3CGzjISAYshvZvmxHk1rpMc7yzxaf3lXfL9b/1O0gJveyx+Sfzs8+
M8ap6axKrkcMEiyVK9zeK9EHzm1elr3Jw27oPrEMUAPYCOMl9+kMl7JmK2zV9XAwrDy68uUSNB0r
70pnlXqWrUeRe2EUx6GsjDe3yIp3SSU4F9CkRrDIRdR+ciSOBBb82nbuuj5uirWYAj5zAhcFPSJO
ilQirGm+Zn0JItoxZHN2KnP+aux5Oiatsh8TgzuxnU3QG9LYo/57CNJmSUkG90XkDQ8LfQrPSOBi
RI/F3G2GNkvjjUGyTEDKdUGTl7L+5ow1XUzEDqjLxupiRhjDs2Zs/hUnsIhyPCXcLkAt8gILmCJ5
cu1k3tI/W0r3mKm+ueX7yG5FLATO5kx7jyFKJay7rARhidA9gA11bRuuvsHRblVOcRs49I7XhXTZ
FzvG/NwZIVh2s7PqinRKBYrPsfLsIhsYz/4SfPs32D3Z+Dj/+cWX9u/2XX591/91+7R84R83X+uX
Q+UxfD1Kbjxs/mx3/rj5Or9AKGESgvSEG+unavuvN9/glyCiB7NHLFQpUpVswf569cW2itZLsOvn
umpzV/1Xtk8QoP60ffJ9z8c8S0cHTbxU8f5p+9RlBsqiU84b2soLhkOZaOyIXnwclxyB6o15ZWuT
xkbySMHtUCMDzz/hA7MihxD8RBKIdWgC752GhusNYPVtPfFYQVoadoVFqsGoyTckWZnuTV3yH/Ai
8GPb3sc6MkAJsmjOqrA+4DsqLhGESU+0UZ9dTJKmhLBrcYPGWFLfG7T49CC1mz9itFpuDGkaP6Hh
ys+MaPoXMzPGySW9EbC2AfW8RDost508KicVMnGdB+UTixG5tcmeHuRPKKTg0cRn7ics4qgOYcx2
uuASMcC7gz9VPM5LwsSqGg89bQrs9wQNjZDHFGzGxCBV3quWjsEKA1FdlNN15VXzfV3h9TF5uc7J
kmyJfJ4Dq9jzCL0sg+K3HbXedxEsKm8YVTY1ApkaCUilHUprxGyxdofBefONENpH1nc3s2GIC+1F
/nfpAI5hIsSjOwU6bFfuT1AnWDI7pk16J2b/Rw6kEgIOKyCN19zKgLm2fm5eqyTo7/2so3NyyQWR
RG8/285Vl3KJDYmC3wgzjyzR7LaM/UvAKBgprmyJTVxOP/kj9yeL5OJtv27Csd1xcJjvVdOzTHCc
tLFhjquYJzKRplaOwaNcYk7cy0CouqJ6E04b3Ab8KJs1TgayUYYmJoWLkGrPLDFpm0+4goVlIt+d
n3xVO/bjmycN79ZzpbtxOz/8aKrU+jAU/mnqH+UhVS1Gl7Sc9oLM0zVjn7OaBhM0tp11FyJN4suw
jYsbRizcs+wc/C+sjFySKpK3Nt/qkd0EeIIx2qFa4Fmwi/QUKzEfVN0E3zHJlBPZPGNf9Kk+tx74
29mM3RfWU9kB4ki3ZwsRXducSvyDsva3KUMmikwbt07e6MsqEvY2xi+18ntVPbtVz/UC5ysU1MmO
wwPCL544naU4eWvb2Mgm4FZTljZFPY0vcK4VtgZCLhT0W2gH5HVVkrEvaTxl3To663AGDt7w5Wdp
8hZjrrvIyjn/MEIOubXlNPpCzBY8VT0CVgKAklmX6OXV5zAv9qKapQwSad6JZNvVWOZWg84r3A6e
DwgEU2KBp8+zeK3qLkSi7mvPeAkS1zmbSUQvu+xC763iiQUxuFNTdmRwocpRVfpNuNFwGbVpdIs9
rH/pxinGmFaaubVG8AFv4CNf8+HhM463VwGkzTvnmSQO47rmqvrS2RhjCJ2ngktLaOXzauyi6lTl
nuGtLDEHuG+ULEiHJSU9ZT8smnnB0nDrjB9SsbBqdJ2xvvPLzPyd2iqvNsECtmF305yrH9oNmNb6
1l8QONw87SftKxp2MPf611gLssfZ66JH5WIOR7GDpYNDE4XKT8bqosiLno1RSyO5FUvAI30rnzmu
y1ecadib094mU2p6yXjTwHAZtjarQeNY9Nx7L9zehY+SaN+drqJuTGltMlIytnMop3gh1iR8uM10
eG7DmaBjzjXjPugiJn5+Ri5afjfDUXYR1QP4KkZ2EnnYcvHwzV1mJnQC4Nkql6HKSH+XmRsaq87I
gmfU0Gnn4HXHsSL8BveQrOGMy0A2oOc7k/9NTpQUVvOTyEqWcFYSOMZjSsAPPu4S3rKV7B75O8nW
MpJUq8ZJunrx5rQfMZQbNADf3sFvYUdW/8TD7AJFjZHMtA5VQXiMLKBk2+VlSt6mQ157m9Dpk+tx
LNLfrNR/J3VO9K5jHjxkPxG1oB+Nj8QYhmwzZN14aNMpfbE6/qZ/F6He+h+E+uZdvtff/3VcWb7u
D7NM+CuwPIxgEOaQw3/yMn+MKzZmGQGRDeuLK4Qv/lOoXyR8X6DGYwuj3g1A1d/GFeeXRalfGPp8
FY4aj6q5H85n/E1JNzdyJZs//f//I7vyhh9+2/zf/7B/KAX/YJax4K1SR0WgATomth7Gmb/j7qUY
+hs9u/VmdDRrQavHa7bOmgaDi2nE3qs3pc4usVRz7gpzOLW1Iz9ia3n02WnFXr3xHcTAtMHBgJBy
mjPZ7AarqB5St0xfjSDGdphntn2Ex1TOSI2NyyV1cp5KMbGjIjI5vmUZtLFFozKSHeHo4tWwG2wQ
ddgi7ib1F1GkmZt/3DlnDD+Vv0WnBZKHNbJDP4+zNlor0SN+4YvvX0OIRxdxkrtw5+GkvubcdoCj
Sy6zLO485I7ItigZEpakq62EWLI1VewOW4P7zo68dEvKNHO28E3cG1Mnrr8ystYi89ln83Vpj4G4
WJYMp7CtisvKjSmVmUizpVPXH9Monwh3exwetEVheFybTm1cm/1Y71kH1tzrurpmEiN5lWzx9nbZ
K8MFG0HzZzs4sU7BTI4n4CK3Rm8nvC5/NSCRvTl2wYotrYlhV6I3Rmw7eYvHZjQy68iWgMVzmmlx
nWNJz9amlahHd4Y9thKl28lt5YzpSw8PRp0MW9rf7aDlvYew+zDUoV+uaiTtakXqyjqZbhVzsc5r
y32Pqiy549upvtCPGP7atqMEevTao4wDccgsYGIrjnM6n2w1RR9h55g7w03as9I8qpxwEA/erImj
5EnHqjPHbJVkudjyZrJuxBhZeGiUf6pLTLz42K11HHkFdDEchMesdAeyApZ7rwu/vS1liiu8dqp7
OzHlh+N4KPYNpag6yYrP0XHNG9k09l1sZuNOjLm8WNAD9GNhkaykdM9m1I+kSPPuwq+y+Ak6EmUF
XWKHmz5yefPXxDW38xxVZx9j8XEk77hYXmV1CjrwghptYs22sz24jXYPtUUuDMdKeO36Me2ijtls
8zxncw3G1TsiVuGRJDBMB2yY6E8uAtRj5MP41RQUDkBejvbmDEKgxVxyJ2JnOjeF7g/WQPtJbzXV
Xgx226y6ytGwvJzkNU4DzSk6UOaakSm98qypR/Noq+w9scWwH5PEONpCpHezmMgh1QFyiaLYJ0wS
jz7xaq7ooifBYvX4tGosHlQvBLm/6lN7ukSgtPfONFW7qc8qwEUTOZvGK6nejf2Sq4RFrbdsxKMF
gWJT2LVNMKsM9gR17Js6DcbDVBtYuYIxdL9LDq5L6ffONh9cGk2471ya3JbPdeaNp65hZY+x1BwJ
kKN0I6lMezZisFocQIlGRG6LiB99ak3hb9pxCHeZp2syTlmxV2nlXUwoqNtUjeUx5LL9JidWIFEf
mSfD6qw7mXkmJR1VgvNsxtIGbgd//02bJcaFwA5LkKfjsbVVjRyLrQk7ItkOoVP9xo4DPa1KvKTb
d2WuKAzXnnMbDwiNPKyH95QPENcxB6DcRrnu9NRm1QRwfeE6tOB20X5BO21IUee39phyPVhYEP1f
qBB+9127kCL8hRnBp5cffadogZCxf44l2SmyaKTUWTREpyhMJ95sUz7v/JZmZ51YzXc/Wzn5fzcM
oJGZxbhqFoZFzK2P9V1oAfmQNBRBHilvY8a8O65/Mf+uJve/hAfhSWvXvOBNpW6Gjue7VgS51oZr
KBJZP1wNxZufzPBo0LiVFsEZCXbYKigIrLUm06H6fWF09D+4DhOTGUlvy92AvmbOHasupPrbymN3
q1THCJMsDJC8bMoX3E1EKGssYutaR3jW/Rof6KZeKCIInMw8P2gRnyUQxalhYV1ZJe66qRszRO6F
Q1IMZhSctbD4Bgn74Ktq67xeWVol++aHYtLXOPnkgjZprRyd3m4rvTc4MxRUEytZdEsZgLQL3ScY
SlW0n2L2ArzkxDzWCOIjDepeQz+QNjRyeTa5sbV8+GqfwGXekJ1TEkeT63QlFSyTw8O45VbZOZmL
+VoXp6mrx1PLUb/1Jk9cK099D56MN/CX+ksFnw67VMASLhJ0lVpjmh1cZTR7wFHuOexh+eHNiiia
txHQ/vdPYKEjSAozjfxzwWj93n3+g1X5b1/zh1aEtuP4INDEEksmnPx3ECCfHDMjmedxfOATXlpv
/6oV2TiV8Z4tpB8SxgSh/zZ7mb+QdFyME8xJoKYXzvi/MnwBHPqTVsTAxakEs5WtuM98yNz498NX
kitki1g0GxIW/Uta8YRAwS2PrqinO9PS6Y1V2ZLokyMfq8BAvsArsREuAApVJiDBUBrOcTLITY7m
AgtjdOMN33P9GyoFBVOYk3dTRLqqRl+/0m4HYCN25nXssaxQy9piZLTAPtfLU70sNfJ6ch4QObtn
nm4AyEM/e6wq3Z0tncHl4FaXrZplT2IQ/37IEao3bPbsF4aJdDOkPLq2QDaHBxE4A5RdJ7dPnCDi
VY6OkiuAr6DsbHTyQbXeCqAnOzigZPERFqB/yw5rpFZUzKQLLWAgH37Ud7ejjnnkzjMbcYKTNjVs
KY4vXJQZzge0ensXeNACiOb03O5MXFT5jimVEhOtCXK4RjjS7SoJlID7zN6Q5ya1brjoejR34Vpb
TLLTW54M/KUV082VU/fWtyGVec8Abl1GQSB2AIvay9E1zJvCNYZPZ6qCV1CNybmtR8pc4Muzm2zS
ecTPF5H+wEc4pmu7DQi8+EBH7qowiD/6Vtf+IeCcujEjyaM+S73gRfrqhy1Rj2RehMNSLm6o0AYD
IasdZzhlmD2EJGpwwOJ26xi/bkMfpMFgra0ZNlCKY4SdV6jM5UquX1jbmk+ecpIvrnTyEIVuR7qn
5NnLTgBNqa6mzwEWitzXQ43QSHDFPmReGDqrzJyao2UTl1uLoau5aIMzvJ2aSLVHHArR9YQQb+De
dUeOz8rv28exYThZk3lzX1mTiRucIfmrOQjjEMpsfiUYFD7gzDZIiXXmecjT+CLHE7yHc6Rvww7f
ajh1xqUM1MirGZDDHxlWInx/94li/uGDM11afLf48LCsURvtGfbJVBKzApgoD3V1tN0vjcVMcuSI
+W5IdY+/YM7Hi7IWBI0i8svVFho4dpCMTSL2/OamhI9/mlSR7isnUWcdpy8sY4mQSofgu8T31ubU
0Caam7RfDkQBLK42xGyLfQEXY8fBT60q7xgqr4OBwHOQneyyBedrYT7kZELR4UsBxZdvtay6Lag4
Lh0xC6opGKhVshxeSNxGsIyC4SJubH1pBTVdMU5HW/pk5FsE7XSfTeOj72OG4prAiNpoGjii6vfU
tvWWLESxZUPK4dO2/g0kk+zdDZJkPeI/2IqGCc42J2vLRxQ2Ira+fSJ0d2Kqys9Mpv3OQaI66ph1
KreVYNwLAjMHKfPkPihK77GuDY5FXCYzhC+r8R6E6OpleQpft8mphlPWMlw3espyAskwgghdu5ia
eMMUxloSFXubYjiBLHML6xTjMDkDvxLPngrEZ5S65kaAPKQ1tM29T9e01FY7fGEVl+5LKmrGfbpt
1mNIWAOPw7SLujbeQcmqjuyc1Hpa7JzBDFVkKOuEyQdFMaoWW+PYm1Q6C17s3Obl1FM83wJESNap
xvS+mkCthWzuJ5/UYObvHTeb7ksRu5d2pJsrSyljC5Ik/A3Nezx7IF+eRMhHcOhmh7m8bg+lw9XK
b3wcF7avtvlcjWc2cFNDh2+FDwX/kLtR8FPcY+uY5pebiZQu+kKKr8n1YQ2FZv+GHznhlmNFl34J
9mlVU2WwbVltHa3KIProYEsHtdRTb+Vik6D/yhFr3zMANUsDuhCCb0V3WBaXVy7g2MtugDzhK9s8
IgUFV1OcV7tqCCjchMV17qZEbwbDd657gXZveRMRNydxX4cWXpO2auBW+AId6iENhOAyJlRXDA4X
GjRhbgSi8ux9Q7iU7FbZ8seEMYITavE03NhtIfj82NVXbZKfnELOgo2rYIvgJp1pSnOMzjqPsUtI
z0n89oXjsHo1k4ZtKPa1mMpd6Rv+hTFpltpVrugFronCf3nArY4iK7G/h9ZD0ZM/ANgEWsYwthoZ
4ohBmgrWMMYmwGcjP8RNpbcNVoDfZdpiuUkGk2d8O6X7OQxc4mRDdhfa04j7A/H6umMfiyw/cleD
06ROCdTAE+mdsNiye+W4qxPaNIXfC8wu2fyMVk3QDkQYnvGmKvND31h0luqpP7hE+B7Hog6Ij0p+
GACav6qEnk9jKHArQox6EnYyQH0iQKq5x+6cOSmfsorNx1E0C2x0BHN2iGsfbLyRGFct5Q9XvSQr
sBlYJTyEopcHnQSUWnoK5Q9d22P7M6ey2ESFUz6LONQvosESL5LavZAm1XJD5gz3I+c1faaaE2OV
4hplSYCSuaprG36okXX8dI1M7LvItnm+hLPzQt5oYn3lzrcC2xQsbCfBdIh7wVynvR/sEN7tO6PH
0IdliKdEgo38mmUUgqYszfnW9EYHmJiHo6sVBiDbuMEN7BlWLBbFM3yv41x92LCIPprcJiHK1eIS
0NS4nfxq5PqpSK02EeEM+PYm409UEWhB1e3A81n65JDrrTHPtckronu/p3mgJJuQRBm9kdaMLMGT
xnioyK3ejHZdXU6cMLu874fbceZTXGaR5Madzk9d5XU7F0/B9b8+dv/vrOYRpjA9FrD/3+n8u3n/
b1a5yxf9MZ5bvwKc9JaHPTiwmfYZj//QRp1fgl8BMkRcMHAxevxtPBfmL9a3nuAihcLD2v0/tVH/
F78BF4h/2l+WvNa/Mp5TAfCn8dz3bSa3kNtAyJSBCv+P43mgsNuB9bU3dq2Cj8WCeu7ZezLe8en5
7dkGSwtIbdA2I6329aSoEDYxG757eZNfd0M9IcGleBYjF4an7+UjHGR0jbMZklmHXhWKbSs1mxTS
WsVKmYEMURkb/YjQC4Mx68nWgYzo8h3ZuXiX5kkTkbzyKkqvyAvuKcZRF1lQzne6aJKPAI3/zTRG
/75IguksOqqWi7wxnosxtL9RdZLPBLD9aYTV9AwwEe0BkM4mGXRzLUklUhhce+Vmcj3xBMQrO7ej
Me4GwAVXnhTlvuR712iETvJsJ6B01jZH9AlafPQ4lIBy0aLy8rVWEb6YRtALjD2aM0uOF7qCxMQk
TAlgxOLzOQ8H95ED1r0JWNs/C5vCHqTw7hSC+ClJDtdcuwf+1AH0ef9C5QSaYNe7xm6GV3UDxbr5
3SMCgWgMGJhza5J7O7KCeyJkLiU29lzcRA3O8NCvJCxeDTwf5P54lTBKXEPTc+xVRmb4OVUAi03N
DoinuWVcxF5P3iUxgMpg1SH7HDmW/9zJGN6B1n1w4kogz1E7wsHHgF/CBCnEV+I40wcKAtyT3gMp
4bTJWG8yoxnuuYlY24lk400T2kFHqUTo7K0JzOu6CnP54DMR9oem74VYBJPgsR2yqNn48POe6iTO
d7Ky5gc1WcX1stQ7qKLT+2ioygsi/JazMofC2HtDVn84Ejc11yZ9MeS5/GIUYY6WapQHF+VrU2Vj
+sYr9v/YO5PdyJF0S79Ko/cMcB4auBufXe6ued4YQhEhksZ5MNLId+pVP8J9sf6oGrIy+1YBubyF
3hWyQhGSy5322/nP+Q59Dx73iHMYCvvOULEHfKLFP7Dq4BIdcIKqByeeQzygXaCJcpVLfhIDaCtN
8KG+B3R1Y0tUxlXexBSq5q1BRbqkVgDhbrau6A1oP228PWptzARyYhHYD6WdFh+R3acYVjlBVxZx
mxO2YwpmnT7Dw81YerH9uaJcmczTXrgOdh6sxGAKlJ9kz0lSl9vatPuFtwcGkFKpaFdnBcFxbEPp
FW6H+MiljU9g1YRRsqpEPPxows7+NbZD8SvPWnHXJpJ+567EAhA7UXllz83cUSNsw7wF8A0+kEag
8gC+AGKzmRvTT3wmYj0OvX0WOBOfctNNN7M36YekkWI3dBku2SyJqgMm/+7Jcyt5Gw5jejuHltgr
fAbXbl2zi2RzewoM1e5yNA+IIxlcyCLI4FBq5STbgPjY4gJLaly/2ib7VLbJK08WphRnCron33Zm
IgeFebYVlmutRXSsgjC7Tif7XKvpsRryDUokQWagtnxfFD8A8kAazNaLqnwaBvvNUGWIZcMrAOlB
3QOVyXJm70W1QI7yustUJjnisK+oUCgwV6+6SPmHaophd5AYSj7BoaVHRufhrtKstlcF+vm45e3q
vVpTjGU6BZtJETaP6AIYVyIH9NAW6S0kK26ucwRbWgbStlgLrcojaH+Fahak59ZNHS79RHur/JDg
06dBXSfZy+B05bWw+6HfycIdX8sqHN9wz1JkTMSQnRE2HPk2zYOSxEo6eDhGFXnvM2u3U+SXsBxw
j3lUIvTRMY4i69IEVp+tSz+c7xJsy+IYOILLSSunzZhY0TaefHkySBNfimKBVeCSh9tKmuapLUzv
uw0K5s0FRhIchoLCldlwSYoFRjdxU/5qTtGse3jQydq9kx6uvlUHvvcl6XC9eMlIBrz6KmKJl04W
A4HivZaYMtfuUtqSetbwQHa9fVO8/i9NO2tqshsFwQdaRCVXSaC929bPqbg3A3E7jsgjCvjCxQIL
RdvupNUbAUEY939Z/7uYYrlmYApQnED2GjQDZoEi9NVrHg/VXaiFvJ6TsHpvF3+B14s5PIZxDyFm
SmhzCZyqONUdlEd48uLV6pv0+c+PSP/d4Ip/GX4W39c/lyYPKs1/J03+9kV/G37cb65F9xjXfPxY
i5Ptt+HH/4bqiCwZuTi1TSaQvw8/zjemJJxlX/taz4G8/Hdx0voGQos/i2aJBY2Z6k8thvkL/zD8
hBbLYgKwduDSg2j+McBlDHme5obTE3CGEBtXbX6w8AKfktwSyBj+Z9uj0BjUQQyJ/TamdPPknn/d
lGl7C/c/eSXMIV/HzHAvzALxNtLheGq8Od5TwJUfeNhwk2Ccm8iTYA7lk/7J09rYzxPgj7Yti+da
BmyEQrYoQZLKbYO7/i5PJ5y/OiPpj+klvubEcZ+rWZUfYIK8XakyD3NInWBiwSm+McIadzhpARo4
MXam10aTDD/GHEydzOz5qfO85hoNjccsrthriJhLblIa4a6PegFWqnbcLRiDbJtMi5XerTyFjyQe
j0gvmJTmxHnsgXEdEE9NRLC8pnA2qqhzhE7CPsG238wmdbdF4TOmTNg/yFW23c4uU+sIUzkhuJQb
57Yb+00XC+u7Gaf5tg9QqhrfGIA7ymannTpfu7jMN25nQsOyvKMr6uYmDKrqUNkctGXYP2T9fJ06
+odq+/uklvkDUFwD4qsD6sF07EOUBNNWmgOVaFheeQkNfRh911iH4K8vDlaVBxHUN93kzNcGHGrc
QwQGPKNwN7pV8c7l7fhskqPfa9ECjJpyQWVKQCLoY2y74HVuevxrvhECdijrisAcNVGEL5T1wiUS
e7Mu/DtljOYl8srmohRLbiBoRrfrIk+gYtPfKHoBVTsNnK3plEAKi8pdV/D1dtBjuzXLoengNU53
gwFr2he1E65hC6tjrkm3GFXGOta25aGQ7Pvb3EtvrDQ1d3NsVHcJ98DXwe8WCo96LVLUtVlWN0gl
tP0E2r2Z6vy7EQ8D1EOd33VohcAi81avUsLJ3IttWgFRWHdhAy3ddKt5nbPOQn3ACGjlvtgUvmzw
zSUDni0O/UsFiBJjOWTQWko28qySum2Mgn2jR8slVNvWd8MU2tdfr0FrlS0wtCA9urY7Xk0VP7lu
IlqvhJCUP4X+ebScATpge07xH+1AaMSEbef5zCfTxSYWQvVpxgmFkLCiAf7qKvY6axvZsz6ocvyM
Z0LeUIvKPXWZOZDOSV7S2qo2GRq00ybzlQ8zEG9BXW97hRMbXlC9NrUnj15ivXqO/5jV5V2RDgVy
OLKzKsncjxMMsnGS4xqz2oM05Peh6a+6JLsOVGt+mJDPVp724DdSzCHNnxgOsv3YELGKGdWiunms
mhI9RXjzybLqCqIh69o5THfx0q7sdne4sN8KpWYig4Qw3EgOGxmTjO7aOmDE4vbVoh4CkMh3SYsO
UbFA2GHBPmdjb9KrktgoxsN9YYGS6P3pDXXwzsnic2LOEdt8Ei+UKN20JhvfJDxr2GTY2pN74p68
PTs2fNC6ceuloP9Seyz2iuKqaiB0XzQPzEoQJl0eTq4/qVVVFZy/yUnPHNZMZOaGBw8bEjBiePOS
U11isSAue5V39lUkstdwKC/eJF7BarxHrkLZCJH2ilydckA528DL937J912M3Q2SG52m3dGCcLTw
7iom5eRVav+RP7IvnHDYlqy2kYQcvRrsqnySfuytoMmxifVEzHM8tKgfai5pWPwa+EWQh833urQv
zlx9lBWN3uTpcyHrdUUkLSjicxETeTUr72K2KW5/blFoWTLeji5YRvAIN7ljD+vKHZ5qufCeO4MS
8QhWQEPQlE6sVq1awwGeWTevjU+icRxuIKh815YNAUfV+kCWLtqQNSOxNdUOty29AYHOwwStfHLN
bQ3mZA1WmnnWyQBR+eZmdsyP1mb7nc2GQw8XxxH59Wwd89RZRWHarnvb48OURMQbxAu7vx8aCP86
qVwur2b1EsVlc0iI6u1svx7xh6ijlwI3C5dTZOhxcaCZboOu+dUagT4ObUoo1HeOVsZvyMJxeYxY
ya+zmkjxNPjDhr6FW+1Zej0NYETYeFQHesiClW27SLLOz7ZsAbAU7WM8qncZGjXVlCM3DPBESMjJ
dRYF313uE6kobkIXqX+sNGGCAA9kw7N2bVTpyQ7TcZ0LHkv9VNzMTKBwsY5ZrNiN5fFTwIN0bQ+0
dCfDrRizCxMGiIgl3sut7JcKfCjvYe7eEW+8zbr4A9PnLW9j4A/u1q4pHeuH4qXzys8k9T4KaR/G
hlOH1ja1Hsby4LNKM9zp4FTOpmhwCVvxbRv27q7x3BsrQVyeAzgR3Hr1OH+MU3HdCDzWw8jex7TS
jZiMI6HcG3usW0ZKg1NkHB+8RPMZN04RbiqfTPeqQ2ttvOnWL9kyQQrf9TbdcAw73MTkZaIgdpf3
Mz8YMwSr95KKvIYFYAYBtKjOhisYbyP94GQtezfpspMbaRrxfEi4c8vF1Rmm/pCmScICSV24JxvY
mu1kE05Zum9T8zUjHrKJgR/hkA3Mmzq273nWcwrQ4bEO406vxqZLN9on1FI0MJTLuTHpiQASQiwF
/EZn6VU+9aRVPTvlOexcuBopZhz4d/hXlhvRc6bRuzM9fBQ55t+01USEcs4b1PE1eA0NKyTBZOcD
1IkWMqlMvS2ZCKg72E15JGQiwjqUKozI8xKoc1o4wyPdg1DXtkZahhvOj1cz5igaA/cS2u3HrGBG
VyYeEWRVl3rpNDqBfhh3IxfXjaoJGYw9eFfhuI9lzHpiYBmzoiEVORZixIZIk7+2VW5t+CDaO+wP
1ho/v7Obewp7WRY99cN47QmLTknYsdvaMp5gx857iB39bp4AXgdhm+9LEC6XzoVp6NEYs4lm+g+0
yFhodg5WrSxmqRLET1NuG+uI9yYc7Q7XoG2fRrc61ibNWAU+qHVpDxwqNeZzroCkmW12xHE83BKs
f6FZ5CnP6YrXWfFpSD0emF8+u5l9G6m3m0nWn4Wby21M1JUeAsXwQ2+EOc6MHarJb9jXZjuipdZt
EwU8QXOXyas01Rqma3E1hEgfcV+QDXC5qpM/TX6KYaapIeAJN3xtRichUQkt2hspTJYm0mDDWg0n
IUCvjmBhyBzIrw0YQUtVm8jzfNfUmb/OxCR2LDnHDY45B5cX9KawmWYM5biH60axipRleKI7odly
De2OFdsVyLdG8xgvR22RYG7iBB6PfuEsbMb5E/81pjE7pU6kr+M9FnRse1FV0AECgDR12++cTdZj
B92XlgiNQpNM56qjnoDPTrXyO84P5dL1qhM+cqFyFozjRxK7cGmcTlxhOjO2JQ64K4tjGnNQa+4I
6BDJnd3rxoO9647SxBJFRZfEagSxuZsYW6WxSD0Ec/0p3mrDeKoa6+wlxTuawtPUiP5uMprpPa6B
JWmUHpoE43zxL8MkLsdNX1QfGSGsh4JpE7rl+NMxEE4CMuPYG3C6DblTHtxaADVX4q0UcOv22J7Y
qbvzkG3TyRsgutfJpg4cllh+gAITCBbTE8G+czlmjBjjdF/71XWNJfE674bx7I51+hT5nocoJH41
RnurCElyXWlBLfTBMW1s3PwQZbapsonRmrLeMLgTUK3R2SbDBsWY85maMxlfaoLDy+uSH9s69+5a
h7yebw1vqhica50MR0TTX8XsyG01zAQTM+tDSz+44ZDJVm0TAIufPOekeIcwHA2s7WT3vXaa7ynu
ifVcRuUD9rV+Oxn45mto6sCOTW8fWW39APHz3jYWVE5g5jZQriFj54yrwaYoZlV63VL00FlEwC20
mBCibUPT4bpu0v4SJBCUSypayVtyHoMnY7kMgOsqW8b+gYH9CkZWRVQ/Co+xDO+7uLmL4gLuoy7V
K+G77BgHk7uBRsKwlUxi08bVyc4rjnqKa29zNqzbrnIzSEyzOBe1KT+9geVl4Ffd1ich+tgMWXfA
z1fuOd7iW7vPvJ3Bw4uocOivie+/jm5NZJM6KQ6urHg2Gvoyg1kDyzJsArjg9/qHxV+IGqRJ6pPJ
waPKjopNmw5/1dR+sCwq+7VK5hz0VJafQtuMNlVlyY9s8aEglc8HaUzDZZgCa60rLDtadtvaNwNk
P3MfZhnP5CSAutUytg9+epclyUseDvkb9a7mc95G539/PQXXFvU0bHH+uZyy/s//0/6sPn6nqPz9
y34TVJZNkcuG2rItE5HxHwUV/Fp8waLCBOyGfhNUom+uu2wbPQz6bJxw6v9dUAm+OV7An/XpiEPn
Xb7qD876f+W0X6xc/+izD5BSMHsRFSFniLrzh8qKMdBt0RAh2oZ6VR7TQ3o1B6vkUxl/8fr90P/r
N4f///gHR//XD/P//ktY2xwTN79Pkfbvt1ZmGNiEwmvu7rQV3BO/Z+2KGA7tK0BRfCxLvzqYUV3t
wJnnF5OKrwtNydwNhOdHR8825yezr8dHCjvVxRWldfHgcj+wYsc4NYyR+dBL3zhmMxk87iphcQ8l
y9g0npoZQxKFKksfzZHB3T/InKkVwXS4JFYb/NBFa7w6ZZL+UB1IEQGbMuFpDVtwJSl5jFcF5qZ9
Rpjpw5EVgfN4iie+vnZfJgB/v8w5gOCeTE5zTk2Lemetu47eN9ByO9AwyOte6/xyw1hNuzogrr1y
csEaG7Yljpu0tav02E0zVlgf4MREHifEgwRi3FjjKqMWdDBpCGVKd7fjGPCAcUXyhPLjvEdJNJ0z
Mdh4H6zYXrq+YrmjJZSxbihNjnnH2dtqGn9SFQrJP+ZBNaS49LvRKK+wKHS3hhE69aqa8L6u3ahp
hy2KjE4OZmNX2GJ96KJyaGBndwVQDiDxI0+yEXZls7JnXkF7JLS8yr3Bu4u8muKBzPBvjc7zb+eu
zt6kNTtXZuwL9KK+fATFieMOWQ+itW/FMbcIqysoNAaKcDLxMt/VsdciKAgvPSSlnV3hlI7CdZH3
JOWijttA2XNdCTql77EoJFxv0byWeWtsNiVyAxb+mgkTMJi+ZgAJHhVGrMfYaa1dYPhNQ1o6qC++
Stl1yADa2jzX0amGbH5L6Ci7Sbj2YQUgue+si2yYD8PYNGfHpA6NSolO3ijVW4/A0ZrjgpWN17Sb
Ezvg/jluPJ0BM+Q97ZxEl1a43Yg+qbyTx3SQ8bmLXd4nqRDxzuR/b2Q44AeQleqb9ZBRWWymTKsJ
AU1DCvsEaB6GoGNMd1qH9rsQjj74yJD2zvTYnWQicN7tEhYAvn+utfBDspVIo+zBTSO8RsCUIRnT
sdEZ+wnxdlj7eSQvuA/koRYu9VVhzz0Zh17HrygNctnQDU0OhAM7hkUyhzXLGB5SdXrM5GCFV2Xy
1eEMvImSMeK7865hZ/ky99CiVxV8kXtpG57i09fFL2iE9tnA3f+jSSxUSAeSEaZ9HS27MJ4c+NOi
qN9GjSfVzhZ2cS1QQh81gXZ7h9pj3+qp6Z5tgcWbTTeGt3VXGx0dz+lcvJgd++VdtzQu8v422md7
0tXTOLfDR0dK6bsRwu1RGg13jbmFq1ST2/Y5wE/J2icFnLeOelOVVwIKWLeeAjh2Tmr6mb/58yff
v7PZYsmR/4sDUpU/0/J78b39vSP6r2sHvvZvpyShM88MEfRtH+jyV0b+N88FCQW80vxHzkTP50j+
qyXa+xY6Pm9A3NBc9CP/H3pRnW+BHXlYpW3wNwHnrvtnTknXwZL9u9MLaonPDh15YonFkaL//eml
XWROGrtp9FUYARhJ55tZl8MjG/XmqOyQ9hEEd5bPxN5bFotQIkAs44NcO6aXvqjOco4xd6Hvsxbj
D2Jv3cFvA0NuTBhxJDNrYd0kbuddsSqOL/HAUms3NFO4r8yBnqSMi1HM+/yeVZneuqKKNlHik3wB
rvmQiDm5WLYzYdiu3RCHWpFClXTQczskAZRSp2RJYFTQldhBxxdSOwWlNjRRnYMIGpsn/fcUOOsl
WuqMePET8LiGvp6UFYGWFJ8cTSTdFMHNY8PS/khShCXkUHuoV6JbJ7xqeyT4cNPpmovYFJhsNFx/
H0eJ/UAH8biDjS2+D21icEpb+gi9ZtpqCYBzFtO0ryVuExEJylNFTotnaE9b+JiaBoCEjJhQ2RpJ
qbgadUOpod8yH/T1dB5r1irxiIvALo3kRzpDc65rM75NGeMB7YD8fCXUo9jLY3694+KPeCny5kIy
dfg+zyHJ/nGkBHVsjGe87vnZMhpNXq8Z2x1R8+TRJvi+LggTvlhpJAm+CPMZzjE9OSaR+i3/Crpl
BOSvke5QnCl3CG/Chld6NczUDQ2RLVmNJ/TgoKFvCXshyCPFbzxstVegDnyiIax66D/s11IO3sZt
snpbaXYWXq/FfWMEwt6EXsMmwu7zLVtbHBsp/m2OcVzdgVDGvoePt88k5XrVV64klfD1wW5NlPi1
8VOnojLZTYmB+lviIp5ITpkFiJ6un27nRl77ggufpq9i5bK25TLbBcmOwGD72MRme0sql9idZfE9
bigRwd3msmb/VRM0v2XbgrkkJi1P1bhIswuPa7i4kp6mleuYyRMLBAUJcGLYxj2gUXcpjI2e/Iob
1UoS67wV4IrvaXJg5MzMfsaKkiU1nvrB1NwyPTbDQUCmk1whTSK4lbUT0bE1DxRPeRzi134YjPqA
5nYAzZCvgwSzbGUv4wVgoeDGTFy7fjMKs29e6sT0rkzdOLeJhf1yC9GtuAHPOLwCqvWsTaK0v+dM
ca4LA44BLTVNZK+QO/wfraPqOykNJKeucZqVJIYVrHUc+LcE5C2qvdLJeO8bEvCcL+SOmpESwUoa
SHzVUi0IRKk49CyMXspKtA+tLCUNpQI3LTFqGjzymtAfWrhNiu6rtRCMkohWoODpf6hp4honFV9H
c5rtojIQN0Mp5kMRUojcL22ImGp6GiAGbb2KpS0xM/p0x8eeBsUYR5ZX+AD1YjZm995klpsRFgjf
I3L9d7E0MI6NJXbl0srYjjraZTFvJtA15WPe094ohTmdJy7U7/ZiVVk5S89jvTQ+zknXv7vENt6T
UERyo5ZuyMkuM97NS2FkbkH9G5YWydQR5ruc+/baTyf/Yhdm+W6Nofcxhno8YYIyHkffl0/dVznl
8FVUGU+Zux8MX5m4bWiyTCyip8ZXvWWJ8nkIiix+HMOE9ktFVqEuR5PQA477+5k/X/Obi7KPkZLY
11L49aMfh0ulZlZat4lDww+Rg5HSzfAvBZxFZlzPLvzE/qugc9A2girtpMNd5sQFIOClzVNborhC
jkk33WQ1N0Dg7V2LI2mlGGwPTgraIzFpFLKdvlXo/zI7eS4VovVQ0UXrlfE7TweFZ97xtmANKRRr
lu5RaETF8xg4S5g0TK9EV3Qv4CYCoBnWaL1NcQdUkpKC94UdhrFWBYoPdB68gdSKiXlE9Fm1uKd2
g8G9J8wt3lHw8hMgTJN8moYK75ndqLNj0W2EozXxVn6j1E9Kg1zkr8xXLK9Z++99MzZv4sGmLqyr
0/bUYvp+WWBpzsFxa7bTKD3obl4otkA6+v0MQ/k9yyXuaTiNaNIFG9pkAjFUpJa+kKlJTwY+4F91
A3IQ4yQms0wDTTN8Ph0oFb/UOJaP8RRNlyKPsvcUgts2hbV47SZO/kM44/Sdktik3ASp7dyQJEJ8
T5qIL67ldVVzcVt2MQ0hDKvc+b0J6bSp7eFVjFNORiAKqzO+nfDG5TV5klz+Zqq2ePvyT3bvRTdW
z+R7wIhASq1IKtZUA+HqE8+hIZKrMRT9pq6gYTqqGU+cL+UJjJfaAy8mX2PJ+lbxiPqZV/n4gS3P
OsyzcxMDmHzNo7g5z5SaXMxYRTGnG/oQHX1GsPM9Fd1W0hJHWt06gNXhgD1KW3q4iCK3f2mrxSgQ
BXOxySdG9a47FM7IwJHap1JTzzBaU3ZJR2N8YMXcrX1N3mGhdGOJpx7Lvx3ArW4DTbnfeoTyspdd
yqeLE+EyxHQBguiu9EOhIaj8/2G3n44//+N//nVgZSr858PuXn1Py//8379Tg377ur8Our6PVSay
GXbZ0xDm+0dzMTk+17IRhPDH/n7QdZfpGL3H9B0YXw5j6N/lIOubBSbKYQg28eYw6P4pOQjN7/eD
rm9ierM9Z6E78Nzwgj/INEMfuWQDQR6m8YT1nhQQBOQNsbb8us4tfRvnffdZmHlwQ/52McTPpb7R
FPSx8/L6AITuZAd6pTmeBmwQbf+c2JnDoiYFbVYXRTSzEy+rirUmvsgdaIr22OnAfzPmMFFHWg1I
6CUQJAGWcdm9bklY5xu/Vd68zqbU/DSQL1MCIdCYtjYbomMEKSDaZFBnX0evcFnS+UHMfQ+8FEJM
D0RTowhISkdn1pd+Yi9hQdMcX/LWdkrwebP1CUjPAcyvlcEl32DB2yvQnetShP1WME0+QFl1EBWE
QxtxTY6dxZBmYOrd1n3y81wMBODYorP+iaHOoHwbhIt3Qspo31QdS5OYwperccjqXR8rGo7jlAYp
Mv/zp3aH+AdxEH+P8C4eyKiznZyojPM2/pDLvjsQFvOYvBOWrQSAU/mZwe0gSKWs5mcWhMmFb0be
OyX2pk1qB7D9uagHDrO/GKAn4wSlFKxy4w8XiPU1ezp15WTWeNclAy8zEychFVwd2X0ceDXzVtqG
xTqw/HAXurIj+t22rguEK1DBybEmJZbvYjx3vZ5/5ZUDZFCndbanPSANQfoqJO14FKALIRuA3/3q
dsj+0vOwVD5k0azezRyskeSA3MlO9cd45HHZG+yWdzOUoo1vC1okKkWhRGnAl/QDmfzUk+oPYAGD
bRNSQdGSy3wq0tY/pUtBxWjMI+ClhNqKeCmwAGyIafKr1YJXg2aC6qvtwpWoBCvoye2LZpW7CaxK
fU5fHRnGmFCXsRRnNF8dGlGZ4qblrNqVXx0bVkHdxmhl45FqieyXDifaBXnBH4aYJhbd1+ySTF+E
d8r2MtrvVLifRaXfEtdZfqXCnLd0HJB9hU8B8cehN8ZZCkGGr24QOQfZrVgKQ9xmMt5KaqzwkfdK
vXcYOvcpn1wqepX3CTRg3iXY+LEV0EbiMoBWxOgqSkq6yW1P+C/ZSw0p1jU77wjhdxxB1HF2JCvb
fj6G9I4SpKz54RfvLZM6Q8UO8LbYezMc2VW1VKeAO9fbSJnZCes0O97Cbs29WfrZcMCdunyRMJ6a
tE0/eAfQzCIJ7Mt9txS2DEWfP8PxSfa6m+2X3Cny+wGG1i7AbkIABt7TWn11wDRLHYyfkNmnIo2O
GKOK/ZRMUm4dYUKCwhrhgT1ndTOKQzRRyqArqmeipYQGQJP9Dt4w38mvjhpsGeIcYT7HDGFSYoO8
K1apUWM9AuF1NGj4XQPvNV7I4tJ7E4XQKr2lDAcW+PBOcGN6oQU3OkPtYO6qvxp0hgBaixr75D3B
HwJAK6qGDRhus99ISBCf3HZo48GOBboBrzuQDMZY96u2x7e6c75U+bj+0urDm4bFVKU1FOSl9kfV
jviwbKqAZter9wEz1yWQS1PQ8kFc95L6IP3VJCQbSoXq0OpOQOd4x2RJaN/TKRhcqjqh5DhRs3zF
gEEQVUetvk7CxPjJ5ybeTo5vkSETYLE9OHlXA3HZw+xa6tWvwbcEw+RS4e6iytlTSN4iommZW4f8
6eosNjCQW+rJVQONSnHvzVeBSc2STnv9Hdqnf+mXEiYtc3bdotXOtddH+uDkhnseA9N7m6KyZGBi
7x3OqI5TXVi/+ijoQNGE2bmjrfYIMCLZg+8hUxcq39qQfRYXESDaF44I1qFVD8/1kNMF11SVvAkV
mRVYYaBhgbFcVUsRFWkR77GbBmwrVa19AORUVgkj8F4l8DxrO/CQVvhN4KyRvF3KriLDdG4LV/Yu
1mrTIS6sxbPw8WA3zpomRh7Nhj3u80yGdnPwI4szcACHw+oV4KofggyHL6zKW6oI3fuqiqLHpMXO
7prK2bhAqQH/Sbvd56bSL5FDH7Cgzeoezqv4weNFXHG0ta+YXPsTrdTOMxeRqtkmfq9+OJaHzyTI
857QSJe8womjSGBGC6Fygx488M9rpWI0E/xx796YWquq7cdbg1/fBjFnvAZt7L84AHb3PFgFHnkV
bLucmmpiiTRo8//y/uKWzerUdq9U7OaPeaGnxxlayvvM37XVE1m6FbVLcI3a4VfIcui7NU4Rp3Eu
gf0OU+HtQt0iCbsYHKgXKPaRXeKAUyI443MF/RiN05UEYnPltstanGKcRymp1pwbI+Z0nqqbGbjA
quhCrE49dgN/iqJt2RfJZ1767Z7oIiHOubL2BK24gNsY1o+dNdpXIQCZW862YTdGRnmItaDzNonn
k4FE8mGxvT/yMxWbmdj8apa6OwQQGPBnZeYdgJV8l6aBwOZmOueOu/Oe+pN4wtBDCoDiGS5JiRns
hkkOVyTu1T18smTnVUm/5SIDiKevlvOyCqWx0Aw9bBpR5fjgDGntpbrBsMjOGPneIgp5TS7QDxfm
YLGxQpSRVVu3xZvspf3OZh/ss2tPeI7JrvI3kv3VaxVFQPwmXgwg3Km/qx0iQoaiBKCNlb+eI1x+
MwyITTkOwcEogPUhbcf7fEJuSOYueu5kJWh7yWhsqgHFGvUQnFtyOjt6i/s1MRV5CHA7YqCBBnVx
u87fJt3UIuLN0R6zSHGlddMcrK6lCWsa9ZHWd5uqtqX4wigT3hNIOGx9aFyFIBxtC8MPbnmmyTsR
B+OGZAA+0RzhhPyitV6KnpATcMRZgWPfwaGL19yn65PfW9Wpx/SKuzkzN4Tyx31DYn1HmyLnMZep
nZ3l7JSE1+5tiZexaTuokgFL+w5d0OnH6iSzAOMNP/WFDEK3c4wCM1qTu0cfH8I1gbxyawIPvB4M
KkM7gOqHmB6mgzX3AWZdjxEyt5Jk76jZ/GWJqNpIL9TrwYJKr2GAHGcFw8YXRaHXBqEz6OuC38Am
xhTsYfcoF292wnG2ahA6f4JI6Z+LqvA3qARziG1YUhfq1ZXOtvGsF4XXMfy3rpyrF41JLd/geI3Z
TejZO7u0ODzhrDR+Diw4GBXZp9D0AJfyOBmYy0eF4HBgLYVpJM+n8peaFAyguhAjJPqorp8w0TrW
Sid+e19iirkVQ8CbE/hR++nCUjrOsJLuu0YMHyNLTBY2ottjx+l2zJeCptkwH3Y0BTspXkmHZg6M
2YT7jeowOqn1QA5x9g6t70gLikCI2p+BbVsNjTncdTk+YcgQwfDJEEz1G10RzX3pavm9Smpa5MYK
QWYFYNSgDNqfI4uRbMT+F5DPIQXSzfd6snsKeuDgvFP7ND+p0SX3Ql7fOaGjw6VVyDpvXzezPwUr
/ndeyyxWgn95Ux3S/xIRuHzd326q0Tf8BzYGBDbzJldMLr9/W8k433C04krAUoS7xLF+W8nQ5WO7
XB2jwMGcECzXy78Cjc1vhGZJgXCnZJlCXIRox58wLmBQ+P1Nld9/YAfQcFzYQ1ykzT+sZIauLcIu
z2OaIMrmvmi6ot9Qmum45caozfri+AY8CBqp7a3JrP3WjKN/jg2nZgXLhv/8f7k7k+TGsXRLb+VZ
zRGG5qIb1IQEW1FU3/kEJrnk6PsLXAB7qlXUxuqDIuOFPCIz0qJmL0cZaW4SRRLA/ZtzviM4u1lb
0rxB5cgZJa96ZLY3BF34z1zPRPDltr/G6Yvbkuf4ZuTJtENnM53a0OxuhoxwEpkLGBB1wh9QO4b1
LnT4uiuOjOai7pPiEYK7tvWLutx6nWScKOR8wWE6XGb4P/cJfrdNvVSjSZsRyBha4YtiKHwklcJC
szlbiHVYrcaRFR7FqCVXTm5bxyq1uc94HwFbJmcl2CrAksrwloyVtxn87iP0fKLSkeyeDb0tz45l
D7d1V5ZPGjbflZzC7FBNMnkickeFKCy1Um6zNE+PBhGfDKPTOjnC/ADCh/yOPICySdaqm6ET+nk6
PWC1RRKvZ4piB7sMLK6MtmEHf8PSNliEoS9oxahG+PhsuOI2TmL+Gjt7MiO2RYIYmhUaaT1wjFQE
HYXiXp9m2AONtfe0ifVSZbj7Io57tiOjRl5cnwByBkZoOQLH58QiIh2UcdFhqwgqBUo+SnP56BW4
cyNziHcD4SIYmZGnBWjpFNLGjOqOHJJ4y5B13CBIn9/gIho3NgbOy046Kby/lkTPORyBT+jatioJ
iSx8Kz8Q2VczyeD44wKnGLQY5A8iR0ddyxEqSbKcWcjcR6QbW3SQSwyfjoeIVIXjMs5YO8Bl1zih
ATCG4byjiQhXQibxWpejE0RgTfY84vTnosRCV/ZtuZsjidJirmi1WsbmWKSnQz8aMbbdGRa9yrxv
abR4btxx2ncOI2NlGeluELW3A0HJ03We521tTMOqNLTioGdLnp2EgZBwW/PehmKNcjQ7tBxAe0wQ
5bnNVQiUN7UDsmToS7nx1hTf+LrpS7e05yyfeslH2yOmJho9YUDQhTzuIYCPU2msbZwOCPQXVeBY
BkZV1LvFrBe7w6KUpvKWxai9QGR6xIXu7OpSb7Zk0jRIe6hSKYmiU1l1ISHTLpdPWmHn1TM+cwLV
1zHQ3xX215KPtuvXvkW/FHSOyA9AZhStdJ6UsFz6eNsvdZtBz/KOo33eFEtpV+oeVZ6epXQbHIIn
r9DNg7eUg2opDBdI1zqyq3I/VR1rUr5fAgtCSkmfonKu6vkCAI9D81ZWey8B4sjV5F52g20eraU0
jbyMKjVG5rCDFDmtXT+L9k5qynentvyNsZS4vWakW9yr3SrKkvg8LaUwY5byQD1d35GMpvgKsQHF
ZqEuEE9NG0Pl9bUdJyC2ifXbw+uJVwSVObsRQ/IOqBTCRYKth2pVmw7/WajwyehAdeW6nqHiX6p5
C83RN0qY6X5Yav3ejfO71vQbOKSoVTns5xxUBR8/7ZhHqSURgGECf8Jurs4zu2S4ljQYuNwNjKQ0
HaEG+bBYGpEMHWYAkdBgDJPV32j0q7tOFOaOxzVdTLI0NO5Yz/KAPbe/yJauZ1z6n3DphDDwFbc1
H+umWPoka+mYIHPyPLGXPkoCjl7XS29F9SZusUCX1wn0ynlVLV0YVqj0NBlsYFbtYEGgT+rEjfej
LLoLyQTuPf4MRSbVqDyE5MZcDpaN4NXTh6OqvSnIijE9VEu2MgG/LszjmcffZ/SyMTcjVpVaezSd
TFwNU5vhcWOIhPY91y7Dxp0/yNisFo13aa06OyVVsOx8MKtE3h6Toi+JgUzcB4cRYR3G3gO4UVhW
9GnZLnNcfzdGSXg9T5l9DJsl1DACVAWee+hOCYKzlya02e+gyXsm1LS8GF1J5CMpx3saFXG2cvSb
WtvzgO2dJUtxNDROp8kX+5aNJvZju8AAPXUtUlw7gm/L8jSW796oa2t2rDFUG+Tu5wzrwrZHfPxe
w5w6C0zRezBHY5C1bKIwGtnWfkahnTF/SfOLrkynIyG/bPVZjI5IfSaO2qos7+iy453iL12DnnH2
UIONO1R3BA919P6QIk1ciasszymDBwYNbenxV0PBjW5RbqRHV2F2Z5GruStkiuZNNMoWYUJBPo3m
Vg2YrcLJ7giKs52VbxQVqUwdD4FSTx5bMMQMgH11FcWekpuKdfAG1icyLT0PjQjwkx1uOr3zcezb
gvKzYxTCNttPbiyeDXeuPg5Z4AjlPRZO4VwpzTUPCbOpHRI+tTXAad0XvhoBdcUOoXpV6jxasZbQ
WXaaf4cATXzXpY1Kt4ga4zY1OrWvlK4xQB2Ed/DhEl10RSj2E/SCPf45+y4UGY4MJHHizuewPMTL
tlyXWXQVRt1wiquk61fDyFXCe4fIntZxRAWdjqQZMU38UQ6Ov8OtlB/R5hfvbplENw3LoJe8CKfn
UaPnaLhBDhQb+UPrl+ZN2NcN+0M6xBbP5rnvK/PscwDfhXGbXuiYKcEZNDhHJg52aEjLuWnqobV3
QIIeiqQXe8PLkjfLnw1cJZjPdxp6vIPkcnkXZWa/2roGZ0zmjeLII0QlF2m9Qfdh0x1Li/Gcxx7h
oOkJpUFfeFdaiwB+zBLjVNqquhNILM7ka5X3+EWa06L7A06eq/im08fioqhTdUJQbToor4vqZVRJ
u1dumOwy2eIH4d0SA0zo+HiLRk0wexHztTvE9lXtshoDq4dLBkah8yRcpQLONzKu6qwSh9qS1raE
k4tRHgdjMffV3sqaRNHUI4qPHW+66jRpXcYRO8hpgPC7wraCewZ/q7vGF0HyoJ4PjxZiVBIi6vSN
YAJxUeptR1LQ5DxxB8S7hsSAg12MxtUUY0EMGXZfuGXWXvlAszfohouP2Q7D7+2UW1tjbhHWiNlQ
4NP4VhoVp3ekFkVPeYMytu+EtQXJQmJc4qLgCdHDT8GIzhU8oQ9gFjXcCuZHBHCohA89Fr3x0AIj
fc0Llb3RxrZbLWrlxRjNsfmAdVjrvU1d2R4PI0qmlbNEs+WfKW2lEgolPUwv8Hta+hT6OIM2STJZ
CRgr0SdrFI3xN15hfnNIz7kZjWi8H2tVrr2+NwJcJ6gel+i42VtC5JY4uVISLLfkzD7XS9hcSswP
hxsBdNTPINFYc0SH+TOhrljC6upQWa8GBwBGG50J6zxM15VRwUJWbhXMOKSusGKPr8WSfieWHDyN
6m7dmL31MuS4VbzU0jAnkpwnlgw9uaTpzdScH6kgYQ84sHE9L6l7fp9ml/2SxJeblPPjLEZCFcnp
k2GK+SYckls4Hv6VWvL8KkAaSBzUtIWkoDP2DDEMp1mEnabisBgKw8QcQ0Kgv2QFyiU1kMpaHarP
JEEMJM/Gki7YLjmDpdsTub5kD5pLCqHBcPF1jJvyDK483egztghHklvIqVfuiAiLXqcl1bCUwDZw
ryf7htVCMNakH/YL0G8eldg5sYa+YkiLo42z69JdkhMJi0KcJn4NVPwMVyw/gxaNz9BFvGvJsQpL
PG3lvKQyGktAI5FJhF/2fldeGUuCo4B/de+xZ3eZhVjQQCvGQ6t+yX3s9Na9lZ9hkG4zhPA6l4hI
cA/ZqTBr/yjQfMGhrKrrvFbe3sGDHJSibx6g6sg3HhPjVTtGamcTiv2MwMN/koonk8Wls46X5MqZ
aIZbh+OVUDS969/KJePSRq6DddlixMwe411lZX3UARd9kDPmf/MZmuEHAdi7N3vs/YbPJK0iiwNL
n3IukzmyWOXSRP+tocL/TGqE/ZeL7dPrf7HbTpP2n6y2l5/8TcPJKhqVFGAI1zahUy18iK8DA0Ow
XMYPiJlh2Xr/Q8NpEJxkM/9DKs16m8r2CzpC/wXrwxKp9P/DzeL3/KTgdB2mBQwzHMARGDuMZfH9
JVEAG25eqhBTV9XewmpZ6128selgvgxSrn91Tnz1ORg/w7l4ZwbidQdJ2gLp5SX/sD/PXT3KZ57t
G4Ut3FBYFyucoByOKTaxwbTwPMCLHPyzLH812fxLi8XP85A/v/If5iGVH80VCilcawar2cA0Vg67
6G7112/wZ8PIn19l+Zi/fIyLWQWSIq9CrbGaAkCWATyL7V+/yM/f1fIi+FtgyqLtRSSBd+bnF2lR
xyFP8TGXYTYvt1XXbuKPv34JFMI/XRDLi2CMshAekrtlIpRa/v3LO8lgwE02w59AtyN3p7v2thmg
2qypyZBojVk33LL8wVXZAoVAEYC+7RvZOcVFVoglaLljDKHDy75vtTa/AoXgnsDPmj+QVLFooMG6
1LBsDquUJN39bPNAdxQT7VXmdtGV40yYTZ0knC9dRyte6gYl00hS9AmmA2G4Cc+6dY9K76VsLXdN
QWRcdpC73h2soBOqfqY7axFmxpXKG7kjlCe7Ls3I3knTI4jG6iefPxzLAELaKJ5QXS5mTnBY1dEh
EQj8Lraab6owTez0duzn0T6cVNv8EMaE1Vw3shE8giHDnMgZuzPW7HDHLTGTxGMCbky2HM66vZU9
TQOMJbji0on2TIPLUxGb+rGd0Zw1RV0j2ndCOpoZCrKFOXg4pEajNft6EFHNgKjLDWQQ0WjfN5o5
iL3p5ORY5KNRIXNeomYdA1lIK0a7IVnRn4mdIvf+bcQjd+E2rdKBtA7EcoZZYT+YHB2XqklYHznT
9JTZbHow1lmsRSA9+z98RfySPaBmC6kmuzWk0DhesTobZmI4CTvk3GMCkRcE7vKnrrXeQurLqI4/
ctSMfEMITnw3xUP0LZd5ddnUBmx9f2h2+Ujs9YBU4dLINMX2Jyx2yqxqPMxIGiqfPQc8/AJHiT6t
M8iWG29gzsEEtdtJlRHLpr3bDVh2z2hEoHVswckZUfdaZNG8K1OdqgTQJamE5onUkequEOH4xAC0
udOAw1yo1K3gv1NWQY2XtjjMXZu/Z3okLzSc4vW9WZvxHidkupPpgMeodwr/yEXH188masEptK8t
8uC9ah3gA1DYbjNA2t9bWK+EisKoiTHXvqlYeleIJ6wrC+canXnh4EckWG5NXCpqONr8QAsRd5xH
1ot8Wb1BEBVjUkkuuh29DiSik0dJQqt+WUw4bQgRF7SI3oQm0WiG7rYHS3vb2pa8q+kUaOsyvSAJ
heYGAb0S37FwNjPzqchKAgr1hkHQkPpv9hQnsPAG6U4H5G1orIc+d5KdcrPOXClzskifwxczvHYQ
O+QplQZredWJ6kXLZ6sLmnGyrkLC07JLKdkwL+UXnLvKYtO0gszSsoY2TIlic8bEU2pYZ0iDcPM7
H2/n5QCCFwtW5wd6jqQycf34GLkpWmvGHedeoGBceW5oPSGE9PczmCGSg5PxkWGZeU3OkbcFteYf
pdk3V6Y/qfsYj/BARIYiOLNj4OIScJkwAmVBQ2kVtihc1poJLa6zEjtA8gRCbojkdOMisP8A2GF+
uODz3pGRhKdpyOVGKYEiouqzCbM4bDrDZBWMz7bwt3HTE5uJD19uo4VoJxe2XSkGHYt3SAwwSRLJ
vfHJwWM5ZZ+yuCKNm9HBsdVgrzH68iEPywk0SWQ3a88OaXOVOZh3KVb6D+MTu1dpevlBq/z++SD/
j666ONI85mBfTqzgVb7+10cpEzmdX4uP//2/Ll+j99f8o/yp5vrvn/ut5LJ+YeRMTgChAYvJ5au5
VKAm5IzzPaquZT/ypeQyfmHw51GjQSSFIfq7t9T7hbqI3wM6Tvz6L39jQ/MnVBcaRtMzWfdQFdo6
YQI/H7D9XIey55G48WG3kJy2qqxDiUdxyEi+I7x+ZKjj1kcHJD2SXlgtSxtb3xcyvlhymfGdbwcw
Sk6CKMI/Q25eTSi3fDgBJgDR2Po3RYfp/bHssPDaUm+aJq4i00Sn+fMfTGPdVQ5EpkBzEufV0Ehf
HoCWLH0k1uwcrcllNCHpHhcmH/bIKfAWTl/yieyrFnof+zQqBQwhLwLgx2a0nH4n0AozBF2If2DJ
4w3g/vbS1VvnW2gI0155qRknAeamFHkAu7gVcZXVD8Ew/BuVhnrmQGgbCgoFpmShD+a20ehrdqg1
UMK6fwbwEfGQQBSenFQBu9A0zPJQfwIN60kf7ws1ahw6TggXhPMO2Ef4iULslEdAgeMNzPDYck0v
wO4BJ6owZIYInmq4kaPqDuXCWHRaiC+rngCiA2KgvmYVwzMLLWIxbOqCEWte4JmVnadvBYKprZ2N
XWAPxIPv2gX0KDQvW4cL/LFtdXGp6c4aDTw9OIGGlrotlXVFhlR7lZM4c0DYSMKjLMKDzURmyUNP
SdqMHXbutaPpz80njHIsynqjIWvG9ehRqGyijOEt65QFYsnm+ERXyLxjYVwS6zyd4z6Mzi1A6z2w
8OTaWaiYUvD5jLbHersVS7T8Jz9TC5FHL0zNXk+8B84S88RqE7zcwt40La8lxrM1J7UZDINE9vDz
Ie2UbcMs2Na8R9XM7T6OZ+d2/Hyyc5dck+EyPmblZJ7btmHSFMXVExzDgpgqUc5MKLW3kCppbztQ
YBKSOjGXNNBc+IUSRX/ajvCDBrC7jRZ/UzUI94Ax9dgQk8B3lOsFDq+Etc/riABm3NQ5stZ15kmG
YHqIKWo19X1OSA5BBxujjH0UaGF+nzRgYrQY2l03kT8OE7C6xShpX+az9PYcZQnFiodC0ZULLKv0
bupYa59a1PObCAUMwly3u6u1uL0uaLrfKgLoD6kp6n2hmHmwMVrOYaPbjAy6HtlmhCdzgkYG7iWr
8FD1+k2v9y2ZTK3+KEeve43wCh1zcigmBA4TnmWVSjIxercD9orwKRnIvzYNPVCMfbpdUxgdxtZB
IlmJE+EOVw2nJQAel6WmvobQ0pc4eGccwgXcCmQVAtbmypexb/NLc42ETS2bHzXZ2oLdnsVn5DH6
6lZOFyPobcgQO+XUIB3TywH6C+UxQj7GjJ6+jqbY6r+5FML6jo4lRxscNurKsSP9Tp9qMpuGOtWa
6zis0o8G1UkeuDEhdKgLOwIhvamrH0vPKm8YNfP1j9UCUNdkeiLE03h3604bkaTZIPo6e/GrtE3h
1ivPlvY1Ojtb4agK0ZCAo30oLPTFoKeWAaw7OVdtHRG5olHu+PE8Hbs0zV+6KRS3+TT3O0wE/qOZ
cBGu/BZVi55pxiWrEPYDWdvrT0BT9WsxdTjnoqqNdpNpwisaC0bpTHZmbL4WGuZ0yuhhzGRMuQMr
pulsZwZIFmbUlhLXXkYqu6NsRCuaP50BB7m3I8HeE5LFZYiblwSIWoZ1n6havBShXge+ifB0jCwD
DM2QXdedmT+bMct1NAZ5kMD/2BjYsY+F68gXx+2s+3YqIkpRKHdswMz+xIK7vB49pjurcvDjbdLY
PloSh6Q3c5b9S5zaZbmy6k5981x8PQurLvw3jTjRzF9HDR76ffDftg2i0iaI2f789y+dZclEr1S1
S8ZV4K7moFtj6dm6OzOod/bhS1HwT+YNn13q7wCHP78WUoyvXSzXUJKIiNdSa31trssgDQjX2kIK
4IxhibKq3/qtt2q9gMsDLBmuu3838lhGGl//BIEjQTgGsF9WpVh4l2P1y9tloTR0rk02DCE4+VYg
DFjlARy0tf0NGx7QXLBFm79+24vC5M+v6Rq+ZXi67v6KCf3ymtXMVxrZU7aBoh1E+5jN0oqtxMrd
xReC//m7H/Pne/zyen94j3PeiywWcDKY4gQDdp4bcz3fY30NNPZ8m1UcZOvWDcS23ZFFH+/+fo37
Hy1XYpb1r+VK173si9epYtL4WSD/bsgx+LnfS2FKaourcEkO5cbjpvxt+uj+AsqFLT7hWIuOafGs
/zZ9/AXXnIsoiSLZYR60DIn+oVfSdMi1/CqcNYv1XF886X+jGhaft8HvtwkaG335JdSVno14Srh/
uITSTsfkCfMnqPNlUHAcyIrJUS20lrjNao8GDISt/E40mA0OTbAM32Ikyl4r2w2/NbmWQ9VyTEYQ
DaD6sXHO2kg1meaOfzbnVO3jPM7tzWALDxtzTgRpXnYjoTpx/z0vCiBOkGLFDXbDkfATp09TjCqI
TdbeaHgXHkFdTx2yim3C1P85rZqUHTNv6EynKxYnuP3SFYR5zkCXthlIPRbGRrSFY1cYpyLtQU2j
sCU2BW6dy+g+QWrcN7p1o2qk1oMcRnICWDMw9eu7ACED0HZkSSd/SuSZSLPmLu+c+shGSn/sQaSc
TQz/a61cRNdw6xbXjLyKEiJAVz7MXha3iFptTD2NZmxlKst229WtjSEpm9NrwF+Q6/rSyNZ9186Q
uBjckUumvO+SIULEOGhi/IIU2t9VDqtsymBGXnClVLTrFjwFcCS8lCtjLsQZWzKRlW3rbIzEor9l
QWc7a7L/UD5Oqj/Og2bj9QlBXzjItZ0VgiX9mjkUJbAvTeowEUOXd6NCbWdgqCh/3CjbFTM56ivR
xe2l10/eRaJc9ZxhVX23YcNfzd6y58+cIjODzHLadwft/qOH7mFdu33/lHoVq43GjJ47ssznwJXC
vZs1jOarvO9rZ2UnIc5UzipPAvko03qFfIE3ia4uDJD7wmgc9SJh552Ie0KrtUsBAfQD/p75gXx/
vBR4Xg/SLy9gC4TH0ZbyLUxFFXjoovZ8wJW1S7rYXaE1r9+zNh4p3DQ6JTkN4mzKCTICet99xMIL
AJeL24BgVdLsezKjiyUJztaa9gc7K81eozzO9xU2n0Aim12jFg4P0hm8XQvEcDskWRK0zaC+O0vo
3NBkEckqNA7S0cZbMH7FYTLb/mMSNu4Gi8yU0CSvVC45KkvoymlaslVIlFE3doFbbCSg8VbouU0O
7jRSyUWJdcX6FJm0+gxsIYNS7XB+xy+ir020xOitLvpfY140n6B2pxujg0o8/UEiK3sAvUkujBwj
eUs6XbcfUUfuCc0b312mvk9sxfQfVVVNLcFy8Tic9Lmz9xMETX/dGtV8I62GzSP78hLKpiBDTe+w
cJNlUDbPSjbhBeE2JBe4VX2khupuQycan3Jq3xfqZ4wzPkPBLSieEnGGJ4n1Me0yKOXY7rXWcC8I
isvfrNqWXBu4f/cK0dy+I49slxfawIo+llcoyMhQH6IQtoBRY25zu7p7JMSyuqldtWj6LHT/0B3q
DnFDGO1CvYGmhnvmw2b7Wq+kBGqAZbYcviNenh5CksFGKkPtuXeAoZolqG7ZqhvB3PqCQLmWWZ5r
INEwvdux1PXrSSIuZLybHQubQCCJWjhIFq5C25BbMFn2fD2ldr2t9Tjn5p61+2TIqgmUaGYcTVvv
rhXXG/QMEW16PpB7ejiB6Vwzu1Wqjw5/vId9qRgmBbU5rbZSQM1EJx0W34uEyPqVNeo1qMiMzIWy
K9LHFNv+virA7fpWEe8tJ+kyjCm9+YYnOTtKdgx3pEBVzGQt6+RTyD6jFUd+NXthdduZNtzcehgp
gwZXA8FZDyq/4LBSS4BTkew4P7DscUlu0sqVB4j/TNNq9Ncn8Aedv0rD2Xwd9bjYzyVvYigja9/g
vHgrdD89t6lZv+mdMz5Etp2fSLBA5Ehk2FY1lXfTRnGBYXoebkszFAGPmPRbFWcOeYJmhkSLuTmh
YbXortJZxPtUasmhosd5wzY0El5UTNd5UXlbywvbU40d4C7CIoSGH8rrOSIfco/4boJGMdu0qYPe
3SI/0G/LirwsE7HhydTL4UFGnrHDOFHd992EvG5qW+Pe6yaXbDgaz1WX9khzCCmo34bG9E7zYFjP
sP/tB9JMGHqC0wZlNJnIxZSdbrnfgYQ7nXety0qfVkyZyyqQszWhldIBs7P+y2PsVjoPPan8+o3p
2XxfmB4q9HwYyu/4yB1vRRR0SYgx9qYL2Mb2ixtHLkqr2qjHdWtZvjqGMF7whsR975MlFrr3aYll
sMar9+JqYSlQwOWYJXXypdoVo1WNTh4h/Y3ZtbVcaQ1mhZ0Jyixd1X5qPPqzorubrEh+r9EU3xYg
6i8bZ6Brc/M4foSvxPedszwaEF0t814uBnNXNRO5MnM8X1bkvq2lgkcw2gb+ekQuIDXMkAifitCJ
vaPn1aHP/GL/92vP/5lbbZOm4V9XlTd9Ur7/3//zT6rK5ed+qyrtX4gWdxZvtQ9IhJLtt5oS9hDV
JIUJNDs08ss//aOmFKCHDMtloc1YFlqQzq/7R02Jj5vd+LIhpkI1+K1/KwyBXvinLsi2PUpKR7hc
2Dq4IyrfnzuvARFxrNfaHBRzdw47DCRA1DedUYgDZCBMSn4RbbBHuquw6G+7yQZBg163M6tHgTcR
ss0yDCxwEZqySLA3M0UpclS3syEn5kvugzDQKBLYV68b3Qi/QxNkOtrh8+AOXuI1SS1YqLmjmbJ2
XprsKnMDS+nNymr4v2Km4cSuQxzhmEP2TOCnlBAIqm5CxuORowdibUGy/pg1ez+P8odVi0tHyipI
Gp2yJUR53ozxWe8XiXahv2o+4z2jVs4GvViHMnd+bKP5uS9yB7k2HAQQDgQQtvIFcv8U6ExADxJO
3Gbw0BAxg3lAZW9vImY37FejJxmFDEsnysrc0ps3M/OeRtd/zO2uOai+0HcqXLg3nXHsmHVzrzbx
Zh58c23aLF9Jim+2GufWpuwgsGLPJUVTvzaiLtrPg0p38JFMtGSJiVuIaKAqSZj+VKDze9B3bEhO
xVT1m6xcHjV9f0pcl3q318ud9K1kr489BUnU3eErndaJvfCAdWWth9p+1oai3OFVjpdSKkcWY15j
yqgPusHYxc7RhA2lWV9z4l2PlkX4LNmFR1er5bWdo19L+zG6SgdSGsLQZVjCTJtdWXWy5+KyjVem
F+MsqISLrbmFnUxEqiDvq7bL70NGdE5nw8sx8biqcAg8nSmiDwu2jFLUpwmPdQszJpm3XGJl/s3t
SQarKkloehpfWwzZMefll9ksMLY6e69rAc/5JYoydUH04gVhMVG/ToTY5jC31nbPBYoC8JCDr9jn
UTXv4e3mK94eRm7f38V8FIGnIVBUbfcGQ/INngx7XpOhH3rwVSqKW6hwFy3XB6AAdQEiuwJsWzfb
utVfw0xcJjrwvKSh5WIGFTC2Ji4h7Zk1JqkWTA18pcK8Zhzu7uqs/y7JXjApPWixwo09GKcs17cj
dSuOvOrNyOBPj1B/AQLfqQgQTIQd3ZTN2U902jnVB+6CEIg79FONZV32pe4eQnJPkQja68ysd06L
H2Kw5x3KqmJtmuw94ja8LLvsdp74Hb5fBvOgX2m0tlBqCRpQwjpOtk7dC92vse6gJyO5cstv6LXe
U6Uu9Dy7sJLkXMR5iaa0vCjksDUjyH+adh8K2a0bPJtYA80XKaKPPhlQxTuIMUNHHUcdCV+j3SO2
P/iayraaFVpoTZtTKYy3PPIvJ8M7j5P94Kbc2K55HtoUySU7G5XmV4JE+bVXZ3d5hBNyVuUc4IS4
cLA7+8tlIeJ638Oibl2+buV5j+Mws9weDnpcMeOvBNOB+A2J8eNcNRTYcI2FC2jcUtw3vdOf4tp/
UjGdl+ulD2Ruoluz3WGb4fkFgWIbcHYVLuO4f6ZgqLeiSY7RqIpTCSqN2zk0N21lNWszdPwTqRSE
MjuoLvpkPDcSNziB2IoapblVyvT2yErkxtXGakMn9QTnmRRYvbijMrWw6vQfoh03f/8M/k+e/wjG
Lv/6pL7rv7cffx7+LD/02zEtfqFmIntxYfPpnMds7n4/qF1oGAi+dIQDlr/YyH4b/ui/GGjRFkua
iTIN7sl/H9TeL6YLXpfRIt43ZjWm+3dmP87y+l/GlbZNDoNufK4UqRWE8Zm4/mVc2YDp6VycqUFB
zCCGY3IqUs+KkY0QBuLS14PAw1Kjs6zaQ+sg/c1UV+Vs+YekB2MNCuilZQS/JmNWrC0LVxVj+Bqe
vqRThM610nLjhyRehHvSQIQ6qcNQOtbG18xiEzWIJLjLgeTXc/OqzyQVlGNhBqLVgLtm6gr8hbWG
pYkijk9y243z0wC7aF1p6dUsiOgOc6DscA0WFlivrShvWuxFkEkRXZNxJiu18yqf9svMgia2MH1J
KCtz3XFiCWY6pEb433SzAaJb7pMyOrUzXLNKs9XJdtU5HWghDC1M1xRjh56VyLqyfYAv5ZgfdM23
iSVZwmE1xMgInysWkWg7E7xI/BQNoJuyzijg6sa6Iy9Tyu2CtmA/TUUcuNjPNiKvESGRLf5um7VL
72US00sCDUvc1yIsWBtGi2KcygR2e7QZYjQjYQoRdwgdcgh0KFNknQwODio/Y87bW3mzDsm+2NYp
zC8cCD4VOUkhZlsZK0ZuYl04MjpLupugqbXoFhvUeDcJ+ALOSEhElwhcsVJMZHVIo2TNJ9SFWaTp
rsz8nkSN9gE/OFgqlyo/gQ2MRYzPEqFW/UFYDyMmvwLyHw3xWtiEYw6Gfrb0lmkWqth1OqtLLI5U
GKX+IFT1mlV5uKns9EchZ0oRBM7EWI6b0ORS0wbOf43oR2K/1Q8MRbjT2uk1LvIrpXJk+d68NzWH
9IZJi9inthgiWGSCSZf5d3hdd7FhM6nAA7iBZaATopcQI1GX/roavGsrm8Sul6Mf2J6Y12Zmz6dc
ej+IuPkuZ5d0qoHxnJxQn5sAWVeqpkBNydTi/J6TXdPa097VSDOxXDEc07r1A4PsHVh9y7TNFfPe
Aysd9KEHBXKozraJYwabwiMLVucSU8oTZJ/uoJGSDL5jdDDxpd+BRj+RJ9dDfsw9JoTVtAkRqbJy
zeut8twOv5JbXZAZcMnzIwY94j3wtRwHqvFgTMmqjNqoxUyHPruy4nMtcJWXqQX6Pofrq5uaOGp1
VzMejPytrVf5YQ45SmVUsa8Y61vGQcRHUPAHUe3llJfiSUo/3hBVfa5AQqy1dCIfh808nBM9o2jG
6wZh4T4tfEz7LRYAz1nekRhJpeRg8ib3Liu4FURNUsjoTEfpz0cTyjMeuKVMUvm2rpEJeCZtqYzj
LcNg9HfOnAZOXhCrJfJb24+NxQ7iB4QNvGrkFW5qd/4Oa4gQaze8NyrhrX2dyFS22S+EH3hrWfON
p6mDG743+yOCj4swRRuPsjBazUUi3uA6uIEpxmnnGEvqWTZmd5XMrqLRO8TYGlZOX/4/9s5kR24s
27K/kqg5E+ybQT3gGUlr3M0780YunxAub9g397Ln37xhDd6gUJ8QP1aLCkWEpIyMqCzFoAp4QCKR
kQqZ0WjGe+85Z++1mezO5kO6FDxKSkoytW0QnKo2xwUKUGCqyxUQhspP25gcBKUzbyproBVdZmpo
KoO+a9EzhEqktHc4TGBHzogIEFY12zV39dAvabpflBGtA5uAr8KaA6KyEN2uA+Y0y2uaPGTKALx4
izD6AaGREqkjzs3cZhCM/YUbLWS1L2AgIHtPZECNz+afchw3q/5Wb9yDHjk39pRdiEWtX6i0eJza
fDXX1t3TGGtXtjo+zJrTnakqkGHsr0eO3MtGNwrQfXN5IWatD3BPYDcbcoIsx3pXzmkTJrGn+gMj
gf1iosVMM9g/iNTiUCj2uB1srEH60FNz0Yrc9ELJfM+Jb/DUQrtJmBl7bWcgh+i0A2K1ZQPXhECk
SZj5ZaXraoqnBNmcIxk54I4Kh8WC/NVilV5lqvVZSWStT7gwjhbLyPYwd2ZMnp3YVQ6hXPGgxkcY
U+IwO0uzG/FZhgXGzzN9sO2twZ68bV0326EBI4LGBEVeKJidNZrU9B1dIEBN6R0mvN17y5i7E2zR
IuwbeWPNunKe6AKBrSNHEldImi8cvEYK4SxAmpvNNKogYKAF0yGa5JbLnncYEtJjI/XK92bE3fCo
i2DQ0yhMVOhkoxbjz6Ll+cxWHId2XekHvVGn9yy2xYM6Y1LzI93TaAIifjxy0JyAy2rxcmyctttZ
KTbaAbjlbDkXOLPlViMcJ2TxPh/w6228woRIqk0ZPlfHCZEHmGEbKaSTruTvnHQ9KAnadVo2b0Jj
Ju2tfHCiVtmzIrlwxh2WQJtMaCEaCBQ0s/aubuH3Njr5MB5UbqzFkcEzjOMb4yQzZfrmAUTL7mxy
Ef0sTVrv7T7CT9Yn47aes0/F6nAa5mbXzNH9wgMQqHjK/cw234a2wAsORAIxJa9n9U9WrtPVtfF4
yRr3nmCng2teU6N2fWjqkx4UiXpbeLTfaEgA6yF4LUlK4BB8Ml2WSaiPBGUIp+2DNNPmTbTC1Iux
+NA4wMPgn89hI7yLzBtG9h4N+ngq7smpe1MMcTl2bQ6HtrjBGofMiLTRFSxX+wuaQTQ/1XU/NJQz
SoepCW9fCHq5DyGZss3RvWWc1cwI7PUL4tCOc0MdYOUAMWI554HsCyMgCeW1mAiNAp3xkJKYTQMw
h7cOkX+T1nON5YUUZgRf1UYM3lWr9yfTBiiPAuc9x4xDllz31NXLS5FgcOLpqTaATnSqDOmdGE74
dZqj0xwkZWfLnto4uh26eo3xrWcFywnV3XVNd58s4yWE43EzuEO0nfNY7Lg9iZ8XnAi5K0TzVVx9
ZSc4kAZtPiSl/tRO9QcicDNOCu5N0s/p3lsnMaPyKZcS4XK/gvpzN9+PucgBW5kH0lxF6KaJe1Yr
RnVW8WHvCy/9mGZGQmiqstXUPg45N8c7eGkvBVKZgG+u3Nnegv6ld57QyTk7nPqJj6yCz9O23oFx
IYeoFeWvunjDyJ9CZqOwN0yyxSK+ojOVNr1y8t6+hhkKnXip3EPjdAkyYA6YTUE6tdDHhzqpHxfX
HA5OOZj+MDT1o5QYzFVl0hEFNfTp8Z2xww3zvu9TY+cQj+kznWGXsXV6z2m6c/Sm9eXnSIJCIpqj
DfaqcXwOKf3bj45dmB/ccchOUxM/WnmibhrwBScbjfX7hMT8zYIbMCKay7KnSHUQvGmqct0z/Dl3
anz0HIj0JHTQswVyjUqQvXEz6rTUOh1xEQZz8Dpusp6iPCIBLfdqrIG/RaOr+3Yq7xTDCKVmXWQw
un0fwzarchmFY2k8me3yEC8j9zRK2a4nDu81YCafDk/LgX7QiMoCa6Ci6orsqj639eTgdp59iFDq
bOKyvC5S90GR3Qe1Uk8p+R1+Os+4rcjdI/AapVeFVfw8dfh5tiakIrof9w7nhM1/1aQ/wz7xCVkU
cP+8ID2l7bN8Ll6fvy5Kv/ytXypSGscOo3aOU5/1Br9Uo/bfdUxSlJq6Drfzs0fqSzVq/d1CiYB9
hvg9eseWS6H6a9uYWEUbqAp/4GFL+ZfAKTSJvytG6RmrnHTW/8Bw5mK+7Rp7DVwXWHNqkDTWRwR1
xAKt7UIGxTQO41gcosW8Ltam4uzZyRaAMj+sOLoyJT2tVmiGn2vRJ2m4SmCJEZlPykGwtmwQ8DXQ
iBkuL8mApYkvEsT9hQrRzM8npl8oCVP8q97HqFQzCuBxV1eYfNzFgo0u8GBopKN+IE+r9O3aI3ay
AxKCWfwd+PrbkpdkVWfqZQS5YoPE0GPbcV9YcwXLi3UroEdtjYLKpi/Ks7aoe5ZR7WCCd2tc+oac
U8iF7XMVQgHLgW3HKhUhCRnzSItbo7hlyzKe5yLW/NjI3osuOVmTOOpg2DYcxCXd7igsKt0IHX16
J2aYqtFgbXMxghj0VTczrXo/mzjCTWN0XtXLRzSKFwAhH3vLHIJ8dl9M1/qY1ul1FsdHXEPb2Ylu
F925n8eWTO0BbvvMzo+3Sh+eyobJbOTy4FZ59YS3tCQYJr8ZmuQTIZLMiqJ2T4zoyI6jnto2W4Ek
8aPSi8AGztktw0HX4kMJIHM3WN2TVbaPpvD2qjdt26SZLvSVNxExeCZYEnbyoDjvaYYdmuB1TEtx
ubd6cVbnercRmfNJEjrWpz18ayxmfmGN75ZF+MlgcPOmUYHcLzi8KZxtKAUNIs4LxCLIWjTs1E4X
Qr+5d+Y6xRyiNz4b46lsKQaM1nuJFqO5IG7rvVWLe73F8W5r+dHBfgOa4kE0rU1RQI2o2OZla5fE
yoljOYqPzpyfIaPcKS4kVbs2hT+DCjQlxjTUpXtbiy75vUEQSeLnMaHvXhMTzOzDIVp3DVEnQiyC
r4YthkGEdwapM9mazXgcUoaaaK43g8zx9kOcD3H4cBzHELHJe5rKhGu9WJyCKQBbEQDWfySDRjnL
QQLuy9w4ObFTQ253rlqSUvt1PpMZ8BiByaOvXJi7kLzJbJUpf0Qe22bQLeWoxfVWNsaN5grsstaZ
Xae3czpda1kW0mzHwcVYMliEfg2jp0HMyBl6NJKF9FfmL6p0925hN4QnUVJPekpbSCFncujxN7ls
hIQfcSCNo5VkCfsfpHW30eMmDdlGyYNFP2iXYg+umrOmoJmTLq8FpJLQwPfMTZLjRiU7G7dHtbr4
efXBxmwv2gupY6hXbe4KSWx7ouMbfipIaxoOW64iLxejG1auAG18Gl6B49IJbm06zq23t70c/UvW
LqHeoioaUZOvMnY1xLSyEHfZ13fU4S/LnF7PcLyJTU7RcEC2081F3SPm+dC56UQRbPkceHrEuuYT
sWmjPyrlM1ziemOI/i1pCY5XhuQu7s1xRxIfH8ihwcV4bt8Y8TsNE6psNNFgnhhZxXCb2VHp/Rse
qUdASYyNyYOD+GL5aHQppzMrf5F1i3Fs8i6ZP9wu0AF9r6vOgCA8VIIKS5DskC4NbAcE72103ZU6
UbbEUyuGghtPIyeDnoftHHgkCJma1Gxn2Rk5gcR3+OR/PZWkYZUYCXgzwt5SUe44ebLslWihc30i
EAn06sYjqvVURZYMnFHHiVZzxshrGg2uCm2ZegxPlSav3SZStnGXVMTqjtOqu0K86zh3shv3I4Om
a3rhKuG4hefHCnGn3SAR5AxmRSGW33uQ/slnSvKdmAifrJr4wzLL0Q5aTdOfCoQbEImm8mpA/hFq
uOHDgRjB0BLOPbKX9zEDqQBhKIRwcZebrJPLZHzSutaEvVE8JzgklMG4dRq6YLKMXubOebKm4t2Z
vCNJShdm4iobS6EQT6YSZYjS9kT4uV5AoV0dG0CNu1w05lGphLxpRCefSNcezqmT02uxpPaVBdkP
67uQ/JjnPugiwj4SDqmXFVr4oImBKieLwxFaZykbNdDwMHLzSV7jpNLPrMSmJ8ZXSk44bRnUcGFJ
EgOAawbvw7TAQRL2Q8Zx7bzHfsA2XsOjUZ9o9N6oBkeyJs3OW9b/MyyJF4tDr3GsYrF1dAapyviW
iRGgESadfWNbj8PA6lTPC4W3eb841j1BZbE/9phnpsnsw2FWszNlIJGFxg7577bfmNYdz/fEg1Mf
NGsESFVC6G9pE7Ety4OnQ9tSTRILtMEmMVzTUxJe6Nck6LwpDAsiVxIir5U21BUycNGWU1VfrdDt
Ra4ECM08RKNOhIonwlQd74hXEziLZxwfCJRcPTpIhPosMtXTKPjwVgWudpofFTM+p/W47xp75pgs
zivgCfAZYj9L6wvFo3niIdALvJHNRx1tdMs4IneRW38crOmV9e0pS/VP2aidJkmriquBNLXwuDAg
I8ctK25ooGi7GulfkBWCwISMWlEm+2qsiKhX9EcIiw9N7wgftWEVGHV22UuP7uDkbKvM8nsYU2OT
XKcu93txb2fQy4rihJHTczQiCntwzm1yoN163Dq2eSVmGAq9bC6BxNyN7O+slcbt4pWBh/qwlzLQ
Z6qBroTs1KxCLIQo5AYccs5Pljade6gTU8A7TRrRuliO2B/RiXhHDvb9xqjVQ0EfMl+0wzCnO1fm
hz71aOjXzJcynJ60i50zDp2D7zAwLRp3j27nDCwMOTh8qilB9rgO0+x12lowds3X+aukZSWohlGA
czmJynewTmtHd6TT0B7zirFAv050u168mIWGVpthr4c9wVinv8ywLab45QVany7sF/OVTvzaIgHD
la4jZHMdJtvrWLldB8zjOmr+1wuN/98EKMYaE/VHJcTDc1G8/e31rfib/9x/G4715e/+Vkiw4Ziq
idFPRVa6ipe/FBOu9ndU95QDZMS6GA1WyfOvxYTKFTgITXRQBCa/il+LCZK24EVZyJpR0OL0c/4l
Dcp3QvxVgoJ93qHO0ej6UFIwQ/ta/G/TCJ/R0hrB8MiQab/sldDcFM+GL30l+DOrgWWsnsHfRNTr
25mqhgJ6NTQaqurykb9+O5oybaqP0xJ0U4WdwSyigKzhYqfCLPczy9RDtWVHwfamhp5XkDcrl2xN
nnWuFWAnZ9XSixBlF1HQZvdezQWtoiVCrzUQ0JvP0z06gQJ4M5LP3p0zPwbcjQDBc2jQFtNZPE/R
ZnY5ki54wehqta1fylqnTVsC72JXyof5nfB4YOEMpIywB0RzbnDwwAe/9GHJ9hCAzJHbKVLzXQ95
aFs3HKOAbRI8YvYGTybSG7p1JuwjT8XEpqq7BNzs0cqy/lqufRmoP8NFUwiimAqJEhMqXs619WwM
aCHb+s4DrsJeNhnW61TEtEuxiLJ2VQm7lK33HH6tyIXi63XM8WpOqghjclxZWtvjsSMVhugnYdgX
0TTEh8hr7EMFZDpwTeDfTgqpr0R2HERGZez4zcq3XtjZmes0KRa/VgNTFREBUTeWB/qvggLMgi33
s5ZCNnS4WZrXZOdllZC3y4p10Oos3Yqo0t8rF/fbhrpCHM1pUS+JqlSYiqngNISJ3AXuvHrXuk11
r+SjHrRJ1+7s0pqg35gY9UuP83bqqMiCOrG8EiqTPkAAqJA3qAzF5DjsilixlDD30uiDXKR+Ae+p
PtMXrZh8GDfuWUcaAy5Uo78v1FkDBmHO2hkqj1U22hf9CTgP1VHM6etxzVm/IL2oAVsLzSoHXBTx
cxPmM0pkeVuryXDtLKJGPlKAPbcYL7S0dvYp/IAbhBB1WBVdf9nFJaYVLy9OmdqXe01J7QmQkdq6
gZwTfhBJXc0AmPWGaMgWCCh4M2kFBXbZfbuo4izlNPTCBGPYK828hExfBzADaX7Ki6XCWeCM53gn
p9c80+A6apW6VdGNBgRr0E5q4Bv3uY2cySTEp4GHHUqiVhnasofSQAcsVPU45xsUjC3R2vySwxZY
xclqHdx0fVJGQDGQpCRGaaI1SeyLvmztdydRGoBgOdkSNOJBMIVOM7mwu0kaRixhgSAHIvJCeoL5
uNSy+KTM5AmgqRQxY5qywQeB9od6axHdrQs8/lVpwZJtFlmNwrd1Jb4g5K4F/QVDsoRIZZkfRG0P
6JHJ6Ngwo3MCt5H5XWMJ+43kN2ykrppLkMKUuH2vFJdSad1nkTjtU18Rqey7RryYwOcsY8NZskb6
E08vRhTbJ2XOlbCui/jR6/P6AmwZDdmaQICgyGf7U62PnMcTIzr3UrfjASlrye/VonpgF5cnkKCE
PBB7296muMZOg8X6UXYVpy6okwtuAQ5SxGONB1ct+8O4TBbtb9nVH1hoUMLldm09xEZeDYxvFieA
LDfuiyVXcFCPA0obJ7lAKLxGiU5t+uoqTntLmm5+HzO5uOXcaJN2qZgmvf1UmtdzpK1x8QxcaCy0
A+7E2b2q03oVnS/6eC+7ioY9up4C8yfr7Q2fEdxz1nPq0hFFng/aBE0wz5Odqdj6KV16ROl0Zs4M
q1Ye8kHzIHYbMwEZoJyokpZYJeavYxxa0Y0I+3hWCH23KBkZuRF0W4ztS1do1k7tJ/cciU3/EXZ6
1fgMwBA6tDHqNlDWZVilVcGplqSUoj8YvSfeR4Vqj3XQubIzUWAHMb3pY6SYSmhAZeemyhrI+8Ko
KmkjdGrQK0269xxZdXGupYsIgaknZ6Rc0PRZmSMM9+sbrM7OLjaijhG/3YZmK2pf0GbYM7ip9vrQ
D0faTkgiRQ6CEJKmLyBancxeq30va4szAmmZXS7zJzkAvG1swpW7gXOoSZ/IJ5meilIU3gbpkEsb
OGM2R9D5tgJhsjFtgtv6ekkCI1IQZ7L5ArgQzOMK3Ty31Wy5QO5ihhWoWr9hBklrjgExgs3uiSUV
b0g1sIKNtXXumMTzds7A4zuo5tnqDwnJG7HOjESkJ+Dcy6HxZu2QZQ4hYlXRh9KIwcZUs7vq07ME
YWJWGQcvw7Qk3N7biaxErzD3+Y2lOPHOFL3qJ5OuMyWgHXiOU6J8IK8n3xYj9XMxGHEIZkNszJiR
VL+a6HNnHrexzYk4Fx0lRqfRNMhJ7hAQAg9abzs3o0Np3YEn8FGfWyE5isO5UQzKiSCb5ASGbzwD
UtZA9h2jA6p654jApNm1eZFeKsRuwMNMijOpJOTxdZACDARswC8E1zd1aZgXJoPWub4xJhB5S5+T
Z5dU9T3V4PwgQRaEXmIAHWf3LtCyeOlNoZmo10g2Ecg/Z6o+xdFOaZoXO72KppfUS1SfYZqOE1dl
Wpr3+0oZ8Et0MKf2JYFP51qF+o/cI40dwZnNfo/IoblxFgI9W10XF8RJ2ySyxBDkN+mSz8ymLTqk
1PP9Vjpme1hQ+9xmADn2rNosb3FG7zRy44GyrEo/qsKxziacrIec5IwN6PqiOGvs8T2bmzzgC3mv
bL18qcET8E+YyIzCKTcMTtutRQqlL0Zav65VbhUymeD4Z1edQZVnlkyDpiRuApugvAdm8dNRFByq
JGr/0CRvM9TnXgldvC97Mxc2zgkVsxIsd0zaDMxRxS+kDrvgfhGDXtRe/UlUsJ82huwo5JIp74MY
wxalWNSELPjMcez11FWOPPMLfUPg8ex4eW6QNZh5ylVWY3HpY+CYI6kvTNc6PGi51lFPE6FZ8rz7
M1VnYFuL9ThaheIzn2yJRyiyV4vEM5aIIVIDRsXaSzxl2gdllNNxSs3yPIpWeGHiaslzO+Wl4tNT
ZR6om9UM5WpaZ2tmbnDZYFuHnSJS6OLpWAxhbbDW1joeBKpgiUpnqnT1AzaW5FZVJ+SYTTYTBNTS
/tGMsT73ehPhqdl7f+I7ZkDw1dkYK7Cj2obucOIyKArwNX57Nq5ie0g9MJJBTd2Kqrhh77WSV9HO
h69Kleufj9tfQ84oHv7gjZzvUWoo0fCUU1MGCKuXrZYmcKr1OQtNfiAI+X4drPzOW+nffyhLNV04
IgjwdQOk/PcHfo1QK2mSIYKXOn9+5Je408N2523qy/G5CuLQuIR6ERg+W8xDl/o6JmeaW39icUbu
9+0n/v4qvqtyIiDt4xzT4G5DdmF5l4ft/SHem2EaokPZeTd0M+SmP6iBviEbcr9Pt07wJ3fi+7v+
+RowWVt8wegc3e+uAchEkRUVd6IniRaZy650EXugend7AIwA8OdN3r14igaZwfNzb94q6dpFJcs1
zW5KxuR9fd+YN61ZBDVh5V10NJpmK2i1oopHvvXzgPCf8uhW28Q3P5PvL/g7d0I7ssy7MRdMaJYS
TrftvXVVXpphvSvOYW2GG+W5PnSXcBfsJUD083Pf4J++/8rT+cP3/w6IB2adk9d6w1CKYehE+RNW
2+QKHfmmeiie5WW36382y/zz91xf87f6FKrI+nP96ktar+kroacrcf7XZlOE0QXZ7fRhAhgEfh9k
J3lZb7Gk/tlN/lZZ+uUNURNQGdODwqX63RtmosmJZ16fD+Wqwwq/RUYeEiK7vcr3rR+HkAY3y5k4
FHvf3CL0UvfZf7nTwTB95TJnNfh1zfoHUNPDc9/89D/ar0fBNGpUxE38tS9NHNtb0Zi2oWnwLb9t
4jj631UCHR00w5Tu9Gp+4zTxJ8AN+I+hw2tiaf8N1KRofwdZyN9B8swBApLTv2ROxyz0ze+Wjj8A
TtLNUEKvL+ta3y0u9HM7c+hbx3eQ1n3EYAYaxI1H7CeTtkxbFICrPXXyjPe+7zW5URGTHd2p0s4F
ZdrjSIgaEzWwgZe6kG6oUCNgGLX16p6IopyUHG9owpy51G6gCXHSamt4GLEFMhXlKEdUgrtNjLwD
Xsu/0hZmHvSu22OZHq4IqntfmGYaZMzIsmPqymwdy6qpH2lIaQckQxn/NafnUwULprLQYOWNaftw
YwiilA0B31WWhxVxrWAM2STijqamjNNsR0ih52t9xyFUl1EwoN4D7Y6VQpEc15thLH1Ew+5GnSdj
DlJt6D/WeeqeU/KRFtYiqHOneOeRyr7RZHELrgJmPIE7XjpoaCAFnVuZKTf5otJw0jU6YtgMwgUe
up93ibk1agpNR++Y2GSKGiaZ7gV1a6u+WZKWhMve2GgYmjaFPqbXMB69Dd0tQeKcXe0ahcPVQFQG
p9l4nXkx8S4ZYkDlH43LmN1qyxy5Ddoy78MOvQHn09G86HqismHIE+7DUOU6dhTlvUht9YXMOeOj
WhpWoHh6/I6CZgqFaCs8j6MeKqgWCLTTMXYxUcY1VBqgrEScn/P9etsqgSRQkjh3mrRC3y+a2jC7
oon3Zi2ttlZjLUoUl67HRs1U5nWFbW5br07vY1WlriafOdBkHV9USRYvgLJUMT2ohWtGj9zPSFxR
JU36M2lV3WHoa+8CaDAiOql3d+PSMO0du540CwWmo5aNQaEpzV1ueRIXiSzZsalF/GJw0QEWhrDP
aBci7DGMdjcNZXEPgDt5w9CLSDxn2lVjlBfNQSuEfmjlCAUM7/qjh7MVxN/A8MDp5cEqc+dOIUaQ
qVwDyJqOR0Ro40Dis4j4HJFXHvNOcY+kPJdvSOcX0no97Rrtlny0xYSQbtCydpsbjXakZI2uCY9b
GN8x9YGRnTwJaYqOGPr4vVYVBrPoPYn0RmW+FSV66U2vOEweNCxqwoq6w9oevByT3Jm2cP+iGwKo
2itLbYZXI6ZOpKrzrJ1piKzaVoawmg30ePum6fvx3kjJf6yj0r6oqqw7DZPF069ZAzgGJmM3elHb
J/pSBKSrqYdycnZs8g7MZTfHaXLiieXhpblqUrCoxG53mOfF1qCo8TWvx42Gps3YMCIbQywQZGix
o97S53ULIl4Zy+UoBDYeXYkgz7FxBNjASAjUHOV57JLoUz/LZGukTtxvksTrE2QaGJHxVOnK07Q4
7XaC9H8yegLv0OTN94lZUdzQuCkuNZzCxwyxDS4mfGORz1wbElpaRw9gqi1yzvkmOTRGtIvMDblv
+llNh+qSYYy2KVtHkis2EUIpVSOGxMTQxJ+aOe8YCENFEs6a4wbZdXjKcJEhDv8AfBWDkyHz+Y7s
2PET6gXnUq6hcCN6bc2fEGj6bk1oXCwsIrpK06AwbB16spCf6OHQ/jVRlndrtkkTeUofaChZKNDW
7BOrQjwiXN+hzt60EtQmhjgijNbYFLfJ9HNEpGJrQ/PeiTVexSUWbwf88yHBxfZxMXRKE2eJkY72
7wMmzp3QG6BLjbWiMtRtqeWmz87YoDeuIl9fQ14W2LvA+grS4fEvh3Y8KFsrthR6rStQc42KERho
AkOvo52zBskYTrPs+bXDv8RlDrVyXLb5Gh6HRrTFZGI1hypHsJcyC93OvCXsMzx8oBDo5baRelAS
Me9tlWZxlDNIRc8+hPqYKCdZ5CodqC59Lnq33OdtOrNQeNa2bCyIC3EjPpaGnQAZIFYH7Gbss8BE
G6kZyy6fLePFcgnCzXIVk2aMGMhds3qQ83JQLvQhLNckH6PpJkK88YgAh0kPWcHTt0b/1J9DgNY4
IGFk7jZ1bU6xTlOHcA+Xc9nhTrUhZ16gdmzCVjJnVtFSBwS5GM/EZcIPWMOHsjWGSGlNQhaSNZwo
cyGFbEajTnbOGl5Ux2b7MKLxf5Ek1gWgz/Jz5NXmSirDlTGopCbqUQ3StwWhuAYkjfjT9jUkRQyK
+Xk+d9gKrcqDzdVDs+/6h0avlSBOB3xyRUQ2TdXbD3BwxjXrvJZ7J5lnmlNyVnluGe+VtOsiNFtG
UeB0RNOzi5sZzwMyIURSxpr7NCEDux8+p0HlGWJNn4zZ8sw2I/kwZARHEQaNrxHgWMbDZJfdtm1J
3mD9IXAqGXWa/k35sXdH3eSlkurSa/P2Mq0lo86ofRN5mWzlmmZlrLlW9ppwFa9ZV01G6hUQRWyO
eVtd9u3inQ0l6VgR8q59zvgVQ2isnA92E32EbRKjaCKHuYFWTN4TIUjTmrtlrAlc6LnTIDHTarus
+Vxd7bq3KXqkq6y3E3CJfI9DPNqfejN2fWsYjeOANZYvoHGQ/q/hX6K1DIJenHKnT50VIm0vmC/Q
spJrcBhQOvex64buRmDqwAcF4NfdFHihEWdWMaEQrOVooq3SPqp20340DNFuY1rGKUkxRJr4tm0z
NAqsbPToLGjNYVBs5aKgE4d3sVhOZqRO16qBMs0mJfGyGtviBA5LnmMrck78imIgZ0zPAOeZaFzx
eLucMXRlWe4FP4/QYYZyJb05OgLBXlaJkK5dj1pS0COblVMexS8zN2Q7Ob19E42R+iA44X0amiJi
1OAu9wTv5h84oelXNT+H07Rk5nnhFM0d/6gxgTfG+wwvxTUhsvym6B3LfSbn6qC2UoTRZIl9zt4Z
Gkrs7mWW0XPnixmANTtpdp25RBO3dYTPqtDFNX7P6r4uTfPoRHjBNviYZhrYJI7S8IZTAyUF+PJk
VgrJpF722nYSrccgk3DOc2WfUkufkd2U+dhE4MmoDUA9uo3OlRFPNTamYhXOT/y4Fss6Er2cP8LD
Uz6gkpTXkRRIBBVo3DeWnNyHhPoupK6dCOqclNusMIxbl94zWAyalSdo1vNdIV1xhTaDcLDSTc+V
VuS3Xp0vjymojB0DezZSktpoSpd2dMm8h7YXk0yIhzEGpDvL691g0ijNEcaVfpfPmMIYp9xH2lw9
SYxaPiGTyatlpu0FWMX+ZHhVcodQML+zPWM+LNinryyFVGU6ZVr9bCocZlwCzS5iy+LMq0xkYJlt
djMQj0uA8NxbZyaN74LvICPHTFqIw8h4SwJVa7OPA7rP91ohEvvIuYBcCFw8h8qbJfQzHHBovhvI
54RKHB0CiV8LkMZI3eyqRIoyG7scz4BCYkS/SiLaJrMDkRkiYOhgPMz4xUMvruWNHmvzpcP/7MPU
qjD90gluia92q70Y7CHb9n2S71VwIE9miootS5P0NrJrfS+LwrwzZOnepFLgs++bOL3AvsCJaSih
Uc4ASnIW3bl5xVC2vNSjKy5yObCeLUiuPqJ2xLed8tzam9Feun4j69qFz6FFoWZEYFXqWN0ykoae
AszxNjVTPmBFYzJnEqe27zNwuCDmhH70psTZZayaqIWgXZ+3hoO1qRsZkIfj1FuhJIOP+Bl3IkNz
mkegHwDDmalHF/ZqxV+DknT2Gk3m+yTOop1nqONeENt8IBCLl24bNYy0BZbXgnbOVzut+5Bx/qBD
KtX5PdXlcA12kWaHoSXarZbOlRIoKNuPdlzgzCKe90EjEO5DX9SWCDo1Lp+dwUD+RpOZRL+hi7a5
mXW4zZ1+vqDcyS/TVDKZWTKaGRMAspdO0u71ba8FJjvb4lDFDJ99cjUigo8ixDyMZRd3p/RTfnIb
1k0k/4nxSVlcSfO9cxkl1AZuucVthrCYUmRfzazYd7aiZ7cijlxzkyM6eq4aaV6OI75GYU2gETws
OrsSv8GxLIZlXyom0wVtSMEokYj0+LmE/38CKv3lItZGAkJGzlM3/ZucT29tX3TtL4Q5NGLF6+c/
Tt/af+Vf+Ocv8BU9z9J+tTN/fqO7uXn7+a3fPl/R+s//9vxaplWQslqmL93nFJSv/vCXVJSv//qX
D/aPl/671/TL/7lP3yDLvyTzzzfjy1X+DMH2V5H9N60VrNS01H67kP/+3765zK8aNX/0un8o4P/1
DvzfvfZdXaTlN84AY23H//hF/x9Ihn7w0i+JoVtFSX+7fa665+r1Tf5y1WszDFa4bak0cX/07l8+
y/Sn//kNeGd9bcfAiPCjr/0n2PQfvEH+T/9Lvtafvvl2yZ91Af38+KX/gxCMV0bm9Bf83Olu//Sf
w/N33ybsotVj8qN3/N+74qf/4L6+fPeF4nD5S14epXZdfbsIfOmv/gV35k/Qoj/4c/nj1vAPvrj/
jHa9++k/fvkGv+pX0yf+0W+VwKc/ioj+wWvf92nxzUP08zeq/wULABeeVj/95++9uvbjt+VPoGE/
eFv85ybtnou//bLp/nK9v321K+HrR7/ai7fu9+7OX7BD+aSspdUzh9dvFa1fvt2/4Hl9SF+S5299
d19efB22/PDtb5+r599DzayTlx999X+X3wt9v1w5o5gffe1NPT+//N5S8L+pO5uchmEgCl+lB2CD
gsQOKeoFKjhBSCOoVGKIWqQeqeseoRfjOXbS+G+M1FD09lGaz38zb/xqzxFSl++qPp+Gj7yMxWKG
mFeiy9TXfhMZkMUMQz2ax5hmL2YIfdLBRNeOxQZ/MQ3b/GGGYZ69zu/KTy+RzOPC5fNxW70pm00u
ynbdYZf0brHq1Pdm3bT1plocTKIJCzxWPSwcIa/eh5QnR0x0jHc2hlLEyKzsA6MOW2E9wGUFukkS
Qiz5xCBwIg9Ypstccu4C6n/tYJ8xQqj0siAt0NLyZPKLw2v0T0H16X3sQQSnyITvHlrP+iHCN4Rg
mGbj3nkEzE/AeMCmpoAImJf78XAh1Ekd5qedPGCIsxKYn/HSgOmsWQJzkm0eKrNYmZUmMr/8PJ8H
DCFN6i5fYvCAIWGTwIyq2SmE+17m5CJ7EGT+O5bpC+4kwKmw4uk1qDIJKqbpeOByQdqVkzxc2SDt
KlkesEyQdkU0DZaW4dIk8/Q7D1cmlrmlAx6sTCQLqhY8ZBk5FhRMaMj0adDSFHNqNTxUmQC2nJaJ
aKhsISKZ24cVKh60zIp4fXGMoCnsUXjSdAx24AmwinuczievMuXH+Qi7RNWf7PGy71yNUyvUEdum
3U1ekqjV4aD6R5M03KhcZ00KUp+5zgaGDvNOYYmUERKmCga4cYQk11F39H1uq7YxQ+9GYyq3zi8V
ToN+vWz+mFavcV0VDMfPDf4M0v5ipoyz8lZUvQVJmiiubYlgLI3WHokq7Q4iIewNRiKha0ziwMJ1
IpkSTuCJogCzriqpv3w7FgeX8XSJXFOnAAWU9ZJJUL4JjYPLmNgkrtD/9rdkuSiHrWv9SL1tqu7p
BwAA//8=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D5" sqref="D5:K5"/>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28" t="s">
        <v>100</v>
      </c>
      <c r="E2" s="229"/>
      <c r="F2" s="229"/>
      <c r="G2" s="229"/>
      <c r="H2" s="229"/>
      <c r="I2" s="229"/>
      <c r="J2" s="222" t="str">
        <f>"Ago 25"</f>
        <v>Ago 25</v>
      </c>
      <c r="K2" s="223"/>
    </row>
    <row r="3" spans="1:26" ht="14.4" customHeight="1" x14ac:dyDescent="0.2">
      <c r="D3" s="230"/>
      <c r="E3" s="231"/>
      <c r="F3" s="231"/>
      <c r="G3" s="231"/>
      <c r="H3" s="231"/>
      <c r="I3" s="231"/>
      <c r="J3" s="224"/>
      <c r="K3" s="225"/>
    </row>
    <row r="4" spans="1:26" ht="14.4" customHeight="1" thickBot="1" x14ac:dyDescent="0.25">
      <c r="D4" s="232"/>
      <c r="E4" s="233"/>
      <c r="F4" s="233"/>
      <c r="G4" s="233"/>
      <c r="H4" s="233"/>
      <c r="I4" s="233"/>
      <c r="J4" s="226"/>
      <c r="K4" s="227"/>
    </row>
    <row r="5" spans="1:26" ht="14.4" customHeight="1" thickBot="1" x14ac:dyDescent="0.25">
      <c r="D5" s="219" t="s">
        <v>1189</v>
      </c>
      <c r="E5" s="220"/>
      <c r="F5" s="220"/>
      <c r="G5" s="220"/>
      <c r="H5" s="220"/>
      <c r="I5" s="220"/>
      <c r="J5" s="220"/>
      <c r="K5" s="221"/>
    </row>
    <row r="9" spans="1:26" ht="14.4" customHeight="1" x14ac:dyDescent="0.2">
      <c r="A9" s="7"/>
      <c r="B9" s="50"/>
      <c r="C9" s="50"/>
      <c r="D9" s="50"/>
      <c r="E9" s="50"/>
      <c r="F9" s="50"/>
      <c r="G9" s="50"/>
      <c r="H9" s="50"/>
      <c r="I9" s="50"/>
      <c r="J9" s="50"/>
      <c r="K9" s="50"/>
      <c r="L9" s="50"/>
      <c r="M9" s="50"/>
    </row>
    <row r="10" spans="1:26" s="5" customFormat="1" ht="14.4" customHeight="1" x14ac:dyDescent="0.2">
      <c r="A10" s="234" t="s">
        <v>38</v>
      </c>
      <c r="B10" s="234"/>
      <c r="C10" s="234"/>
      <c r="D10" s="234"/>
      <c r="E10" s="234"/>
      <c r="F10" s="234"/>
      <c r="G10" s="234"/>
      <c r="H10" s="234"/>
      <c r="I10" s="234"/>
      <c r="J10" s="234"/>
      <c r="K10" s="234"/>
      <c r="L10" s="234"/>
      <c r="M10" s="234"/>
      <c r="N10" s="234"/>
    </row>
    <row r="12" spans="1:26" ht="14.4" customHeight="1" x14ac:dyDescent="0.2">
      <c r="A12" s="214" t="s">
        <v>0</v>
      </c>
      <c r="B12" s="216" t="s">
        <v>31</v>
      </c>
      <c r="C12" s="217"/>
      <c r="D12" s="217"/>
      <c r="E12" s="217"/>
      <c r="F12" s="217"/>
      <c r="G12" s="217"/>
      <c r="H12" s="217"/>
      <c r="I12" s="217"/>
      <c r="J12" s="217"/>
      <c r="K12" s="217"/>
      <c r="L12" s="217"/>
      <c r="M12" s="217"/>
      <c r="N12" s="217"/>
      <c r="O12" s="61"/>
      <c r="P12" s="59"/>
      <c r="Q12" s="59"/>
      <c r="R12" s="59"/>
      <c r="S12" s="59"/>
      <c r="T12" s="59"/>
      <c r="U12" s="59"/>
      <c r="V12" s="59"/>
      <c r="W12" s="59"/>
      <c r="X12" s="59"/>
      <c r="Y12" s="59"/>
      <c r="Z12" s="59"/>
    </row>
    <row r="13" spans="1:26" ht="14.4" customHeight="1" x14ac:dyDescent="0.2">
      <c r="A13" s="215"/>
      <c r="B13" s="188" t="s">
        <v>1172</v>
      </c>
      <c r="C13" s="189" t="s">
        <v>1173</v>
      </c>
      <c r="D13" s="189" t="s">
        <v>1174</v>
      </c>
      <c r="E13" s="189" t="s">
        <v>1175</v>
      </c>
      <c r="F13" s="189" t="s">
        <v>1176</v>
      </c>
      <c r="G13" s="189" t="s">
        <v>1177</v>
      </c>
      <c r="H13" s="189" t="s">
        <v>1178</v>
      </c>
      <c r="I13" s="189" t="s">
        <v>1179</v>
      </c>
      <c r="J13" s="189" t="s">
        <v>1180</v>
      </c>
      <c r="K13" s="189" t="s">
        <v>1181</v>
      </c>
      <c r="L13" s="189" t="s">
        <v>1183</v>
      </c>
      <c r="M13" s="189" t="s">
        <v>1186</v>
      </c>
      <c r="N13" s="190" t="s">
        <v>1188</v>
      </c>
      <c r="O13" s="62"/>
      <c r="P13" s="60"/>
      <c r="Q13" s="60"/>
      <c r="R13" s="60"/>
      <c r="S13" s="60"/>
      <c r="T13" s="60"/>
      <c r="U13" s="60"/>
      <c r="V13" s="60"/>
      <c r="W13" s="60"/>
      <c r="X13" s="60"/>
      <c r="Y13" s="60"/>
      <c r="Z13" s="60"/>
    </row>
    <row r="14" spans="1:26" ht="14.4" customHeight="1" x14ac:dyDescent="0.3">
      <c r="A14" s="3" t="s">
        <v>1</v>
      </c>
      <c r="B14" s="84">
        <v>13679651</v>
      </c>
      <c r="C14" s="85">
        <v>13819745</v>
      </c>
      <c r="D14" s="85">
        <v>13947628</v>
      </c>
      <c r="E14" s="85">
        <v>13910084</v>
      </c>
      <c r="F14" s="85">
        <v>13115205</v>
      </c>
      <c r="G14" s="85">
        <v>12820609</v>
      </c>
      <c r="H14" s="85">
        <v>13315312</v>
      </c>
      <c r="I14" s="85">
        <v>13573577</v>
      </c>
      <c r="J14" s="85">
        <v>13276441</v>
      </c>
      <c r="K14" s="85">
        <v>13542761</v>
      </c>
      <c r="L14" s="85">
        <v>13738236</v>
      </c>
      <c r="M14" s="85">
        <v>13774013</v>
      </c>
      <c r="N14" s="86">
        <v>13750542</v>
      </c>
      <c r="O14" s="152"/>
    </row>
    <row r="15" spans="1:26" ht="14.4" customHeight="1" x14ac:dyDescent="0.2">
      <c r="A15" s="1" t="s">
        <v>91</v>
      </c>
      <c r="B15" s="87">
        <v>1564834</v>
      </c>
      <c r="C15" s="88">
        <v>1598294</v>
      </c>
      <c r="D15" s="88">
        <v>1602751</v>
      </c>
      <c r="E15" s="88">
        <v>1541080</v>
      </c>
      <c r="F15" s="88">
        <v>2017587</v>
      </c>
      <c r="G15" s="88">
        <v>2407800</v>
      </c>
      <c r="H15" s="88">
        <v>1786508</v>
      </c>
      <c r="I15" s="88">
        <v>1673911</v>
      </c>
      <c r="J15" s="88">
        <v>1516654</v>
      </c>
      <c r="K15" s="88">
        <v>1611779</v>
      </c>
      <c r="L15" s="88">
        <v>1637612</v>
      </c>
      <c r="M15" s="88">
        <v>1754401</v>
      </c>
      <c r="N15" s="89">
        <v>1532018</v>
      </c>
    </row>
    <row r="16" spans="1:26" ht="14.4" customHeight="1" x14ac:dyDescent="0.2">
      <c r="A16" s="1" t="s">
        <v>92</v>
      </c>
      <c r="B16" s="90">
        <v>4829403</v>
      </c>
      <c r="C16" s="91">
        <v>4935314</v>
      </c>
      <c r="D16" s="91">
        <v>4979362</v>
      </c>
      <c r="E16" s="91">
        <v>4928258</v>
      </c>
      <c r="F16" s="91">
        <v>3942634</v>
      </c>
      <c r="G16" s="91">
        <v>3883081</v>
      </c>
      <c r="H16" s="91">
        <v>4479048</v>
      </c>
      <c r="I16" s="91">
        <v>4694854</v>
      </c>
      <c r="J16" s="91">
        <v>4571667</v>
      </c>
      <c r="K16" s="91">
        <v>4711940</v>
      </c>
      <c r="L16" s="91">
        <v>4792225</v>
      </c>
      <c r="M16" s="91">
        <v>4711107</v>
      </c>
      <c r="N16" s="92">
        <v>4806039</v>
      </c>
    </row>
    <row r="17" spans="1:15" ht="14.4" customHeight="1" x14ac:dyDescent="0.2">
      <c r="A17" s="1" t="s">
        <v>3</v>
      </c>
      <c r="B17" s="90">
        <v>4251346</v>
      </c>
      <c r="C17" s="91">
        <v>4249900</v>
      </c>
      <c r="D17" s="91">
        <v>4317089</v>
      </c>
      <c r="E17" s="91">
        <v>4320687</v>
      </c>
      <c r="F17" s="91">
        <v>4167892</v>
      </c>
      <c r="G17" s="91">
        <v>3944259</v>
      </c>
      <c r="H17" s="91">
        <v>4178702</v>
      </c>
      <c r="I17" s="91">
        <v>4273163</v>
      </c>
      <c r="J17" s="91">
        <v>4246313</v>
      </c>
      <c r="K17" s="91">
        <v>4285421</v>
      </c>
      <c r="L17" s="91">
        <v>4327895</v>
      </c>
      <c r="M17" s="91">
        <v>4336533</v>
      </c>
      <c r="N17" s="92">
        <v>4363379</v>
      </c>
    </row>
    <row r="18" spans="1:15" ht="14.4" customHeight="1" x14ac:dyDescent="0.2">
      <c r="A18" s="1" t="s">
        <v>4</v>
      </c>
      <c r="B18" s="90">
        <v>2252728</v>
      </c>
      <c r="C18" s="91">
        <v>2247791</v>
      </c>
      <c r="D18" s="91">
        <v>2251415</v>
      </c>
      <c r="E18" s="91">
        <v>2154265</v>
      </c>
      <c r="F18" s="91">
        <v>2149815</v>
      </c>
      <c r="G18" s="91">
        <v>1976170</v>
      </c>
      <c r="H18" s="91">
        <v>2128358</v>
      </c>
      <c r="I18" s="91">
        <v>2158031</v>
      </c>
      <c r="J18" s="91">
        <v>2185752</v>
      </c>
      <c r="K18" s="91">
        <v>2169972</v>
      </c>
      <c r="L18" s="91">
        <v>2060687</v>
      </c>
      <c r="M18" s="91">
        <v>2161926</v>
      </c>
      <c r="N18" s="92">
        <v>2274482</v>
      </c>
    </row>
    <row r="19" spans="1:15" ht="14.4" customHeight="1" x14ac:dyDescent="0.2">
      <c r="A19" s="2" t="s">
        <v>5</v>
      </c>
      <c r="B19" s="93">
        <v>781340</v>
      </c>
      <c r="C19" s="94">
        <v>788446</v>
      </c>
      <c r="D19" s="94">
        <v>797011</v>
      </c>
      <c r="E19" s="94">
        <v>965794</v>
      </c>
      <c r="F19" s="94">
        <v>837277</v>
      </c>
      <c r="G19" s="94">
        <v>609299</v>
      </c>
      <c r="H19" s="94">
        <v>742696</v>
      </c>
      <c r="I19" s="94">
        <v>773618</v>
      </c>
      <c r="J19" s="94">
        <v>756055</v>
      </c>
      <c r="K19" s="94">
        <v>763649</v>
      </c>
      <c r="L19" s="94">
        <v>919817</v>
      </c>
      <c r="M19" s="94">
        <v>810046</v>
      </c>
      <c r="N19" s="95">
        <v>774624</v>
      </c>
    </row>
    <row r="20" spans="1:15" ht="14.4" customHeight="1" x14ac:dyDescent="0.3">
      <c r="A20" s="3" t="s">
        <v>2</v>
      </c>
      <c r="B20" s="84">
        <v>2428002</v>
      </c>
      <c r="C20" s="85">
        <v>2467944</v>
      </c>
      <c r="D20" s="85">
        <v>2498591</v>
      </c>
      <c r="E20" s="85">
        <v>2508914</v>
      </c>
      <c r="F20" s="85">
        <v>2396101</v>
      </c>
      <c r="G20" s="85">
        <v>2224361</v>
      </c>
      <c r="H20" s="85">
        <v>2350106</v>
      </c>
      <c r="I20" s="85">
        <v>2415175</v>
      </c>
      <c r="J20" s="85">
        <v>2346423</v>
      </c>
      <c r="K20" s="85">
        <v>2340417</v>
      </c>
      <c r="L20" s="85">
        <v>2510281</v>
      </c>
      <c r="M20" s="85">
        <v>2512477</v>
      </c>
      <c r="N20" s="86">
        <v>2449399</v>
      </c>
      <c r="O20" s="152"/>
    </row>
    <row r="21" spans="1:15" ht="14.4" customHeight="1" x14ac:dyDescent="0.2">
      <c r="A21" s="1" t="s">
        <v>91</v>
      </c>
      <c r="B21" s="87">
        <v>144909</v>
      </c>
      <c r="C21" s="88">
        <v>151834</v>
      </c>
      <c r="D21" s="88">
        <v>140664</v>
      </c>
      <c r="E21" s="88">
        <v>133844</v>
      </c>
      <c r="F21" s="88">
        <v>210203</v>
      </c>
      <c r="G21" s="88">
        <v>189493</v>
      </c>
      <c r="H21" s="88">
        <v>199179</v>
      </c>
      <c r="I21" s="88">
        <v>157997</v>
      </c>
      <c r="J21" s="88">
        <v>119991</v>
      </c>
      <c r="K21" s="88">
        <v>135127</v>
      </c>
      <c r="L21" s="88">
        <v>137990</v>
      </c>
      <c r="M21" s="88">
        <v>147612</v>
      </c>
      <c r="N21" s="89">
        <v>134733</v>
      </c>
    </row>
    <row r="22" spans="1:15" ht="14.4" customHeight="1" x14ac:dyDescent="0.2">
      <c r="A22" s="1" t="s">
        <v>92</v>
      </c>
      <c r="B22" s="90">
        <v>1624479</v>
      </c>
      <c r="C22" s="91">
        <v>1631804</v>
      </c>
      <c r="D22" s="91">
        <v>1647891</v>
      </c>
      <c r="E22" s="91">
        <v>1647525</v>
      </c>
      <c r="F22" s="91">
        <v>1519625</v>
      </c>
      <c r="G22" s="91">
        <v>1544915</v>
      </c>
      <c r="H22" s="91">
        <v>1576211</v>
      </c>
      <c r="I22" s="91">
        <v>1620649</v>
      </c>
      <c r="J22" s="91">
        <v>1588977</v>
      </c>
      <c r="K22" s="91">
        <v>1574595</v>
      </c>
      <c r="L22" s="91">
        <v>1677429</v>
      </c>
      <c r="M22" s="91">
        <v>1663226</v>
      </c>
      <c r="N22" s="92">
        <v>1617083</v>
      </c>
    </row>
    <row r="23" spans="1:15" ht="14.4" customHeight="1" x14ac:dyDescent="0.2">
      <c r="A23" s="1" t="s">
        <v>3</v>
      </c>
      <c r="B23" s="90">
        <v>437888</v>
      </c>
      <c r="C23" s="91">
        <v>456195</v>
      </c>
      <c r="D23" s="91">
        <v>472026</v>
      </c>
      <c r="E23" s="91">
        <v>482511</v>
      </c>
      <c r="F23" s="91">
        <v>423987</v>
      </c>
      <c r="G23" s="91">
        <v>316708</v>
      </c>
      <c r="H23" s="91">
        <v>381047</v>
      </c>
      <c r="I23" s="91">
        <v>427779</v>
      </c>
      <c r="J23" s="91">
        <v>429911</v>
      </c>
      <c r="K23" s="91">
        <v>425338</v>
      </c>
      <c r="L23" s="91">
        <v>470765</v>
      </c>
      <c r="M23" s="91">
        <v>472299</v>
      </c>
      <c r="N23" s="92">
        <v>469698</v>
      </c>
    </row>
    <row r="24" spans="1:15" ht="14.4" customHeight="1" x14ac:dyDescent="0.2">
      <c r="A24" s="1" t="s">
        <v>4</v>
      </c>
      <c r="B24" s="90">
        <v>172004</v>
      </c>
      <c r="C24" s="91">
        <v>178425</v>
      </c>
      <c r="D24" s="91">
        <v>186444</v>
      </c>
      <c r="E24" s="91">
        <v>192167</v>
      </c>
      <c r="F24" s="91">
        <v>185299</v>
      </c>
      <c r="G24" s="91">
        <v>130077</v>
      </c>
      <c r="H24" s="91">
        <v>148732</v>
      </c>
      <c r="I24" s="91">
        <v>162006</v>
      </c>
      <c r="J24" s="91">
        <v>161100</v>
      </c>
      <c r="K24" s="91">
        <v>159613</v>
      </c>
      <c r="L24" s="91">
        <v>175599</v>
      </c>
      <c r="M24" s="91">
        <v>178816</v>
      </c>
      <c r="N24" s="92">
        <v>178253</v>
      </c>
    </row>
    <row r="25" spans="1:15" ht="14.4" customHeight="1" x14ac:dyDescent="0.2">
      <c r="A25" s="2" t="s">
        <v>5</v>
      </c>
      <c r="B25" s="93">
        <v>48722</v>
      </c>
      <c r="C25" s="94">
        <v>49686</v>
      </c>
      <c r="D25" s="94">
        <v>51566</v>
      </c>
      <c r="E25" s="94">
        <v>52867</v>
      </c>
      <c r="F25" s="94">
        <v>56987</v>
      </c>
      <c r="G25" s="94">
        <v>43168</v>
      </c>
      <c r="H25" s="94">
        <v>44937</v>
      </c>
      <c r="I25" s="94">
        <v>46744</v>
      </c>
      <c r="J25" s="94">
        <v>46444</v>
      </c>
      <c r="K25" s="94">
        <v>45744</v>
      </c>
      <c r="L25" s="94">
        <v>48498</v>
      </c>
      <c r="M25" s="94">
        <v>50524</v>
      </c>
      <c r="N25" s="95">
        <v>49632</v>
      </c>
    </row>
    <row r="26" spans="1:15" ht="14.4" customHeight="1" x14ac:dyDescent="0.3">
      <c r="A26" s="3" t="s">
        <v>6</v>
      </c>
      <c r="B26" s="84">
        <v>11251649</v>
      </c>
      <c r="C26" s="85">
        <v>11351801</v>
      </c>
      <c r="D26" s="85">
        <v>11449037</v>
      </c>
      <c r="E26" s="85">
        <v>11401170</v>
      </c>
      <c r="F26" s="85">
        <v>10719104</v>
      </c>
      <c r="G26" s="85">
        <v>10596248</v>
      </c>
      <c r="H26" s="85">
        <v>10965206</v>
      </c>
      <c r="I26" s="85">
        <v>11158402</v>
      </c>
      <c r="J26" s="85">
        <v>10930018</v>
      </c>
      <c r="K26" s="85">
        <v>11202344</v>
      </c>
      <c r="L26" s="85">
        <v>11227955</v>
      </c>
      <c r="M26" s="85">
        <v>11261536</v>
      </c>
      <c r="N26" s="86">
        <v>11301143</v>
      </c>
      <c r="O26" s="152"/>
    </row>
    <row r="27" spans="1:15" ht="14.4" customHeight="1" x14ac:dyDescent="0.2">
      <c r="A27" s="1" t="s">
        <v>91</v>
      </c>
      <c r="B27" s="87">
        <v>1419925</v>
      </c>
      <c r="C27" s="88">
        <v>1446460</v>
      </c>
      <c r="D27" s="88">
        <v>1462087</v>
      </c>
      <c r="E27" s="88">
        <v>1407236</v>
      </c>
      <c r="F27" s="88">
        <v>1807384</v>
      </c>
      <c r="G27" s="88">
        <v>2218307</v>
      </c>
      <c r="H27" s="88">
        <v>1587329</v>
      </c>
      <c r="I27" s="88">
        <v>1515914</v>
      </c>
      <c r="J27" s="88">
        <v>1396663</v>
      </c>
      <c r="K27" s="88">
        <v>1476652</v>
      </c>
      <c r="L27" s="88">
        <v>1499622</v>
      </c>
      <c r="M27" s="88">
        <v>1606789</v>
      </c>
      <c r="N27" s="89">
        <v>1397285</v>
      </c>
    </row>
    <row r="28" spans="1:15" ht="14.4" customHeight="1" x14ac:dyDescent="0.2">
      <c r="A28" s="1" t="s">
        <v>92</v>
      </c>
      <c r="B28" s="90">
        <v>3204924</v>
      </c>
      <c r="C28" s="91">
        <v>3303510</v>
      </c>
      <c r="D28" s="91">
        <v>3331471</v>
      </c>
      <c r="E28" s="91">
        <v>3280733</v>
      </c>
      <c r="F28" s="91">
        <v>2423009</v>
      </c>
      <c r="G28" s="91">
        <v>2338166</v>
      </c>
      <c r="H28" s="91">
        <v>2902837</v>
      </c>
      <c r="I28" s="91">
        <v>3074205</v>
      </c>
      <c r="J28" s="91">
        <v>2982690</v>
      </c>
      <c r="K28" s="91">
        <v>3137345</v>
      </c>
      <c r="L28" s="91">
        <v>3114796</v>
      </c>
      <c r="M28" s="91">
        <v>3047881</v>
      </c>
      <c r="N28" s="92">
        <v>3188956</v>
      </c>
    </row>
    <row r="29" spans="1:15" ht="14.4" customHeight="1" x14ac:dyDescent="0.2">
      <c r="A29" s="1" t="s">
        <v>3</v>
      </c>
      <c r="B29" s="90">
        <v>3813458</v>
      </c>
      <c r="C29" s="91">
        <v>3793705</v>
      </c>
      <c r="D29" s="91">
        <v>3845063</v>
      </c>
      <c r="E29" s="91">
        <v>3838176</v>
      </c>
      <c r="F29" s="91">
        <v>3743905</v>
      </c>
      <c r="G29" s="91">
        <v>3627551</v>
      </c>
      <c r="H29" s="91">
        <v>3797655</v>
      </c>
      <c r="I29" s="91">
        <v>3845384</v>
      </c>
      <c r="J29" s="91">
        <v>3816402</v>
      </c>
      <c r="K29" s="91">
        <v>3860083</v>
      </c>
      <c r="L29" s="91">
        <v>3857130</v>
      </c>
      <c r="M29" s="91">
        <v>3864234</v>
      </c>
      <c r="N29" s="92">
        <v>3893681</v>
      </c>
    </row>
    <row r="30" spans="1:15" ht="14.4" customHeight="1" x14ac:dyDescent="0.2">
      <c r="A30" s="1" t="s">
        <v>4</v>
      </c>
      <c r="B30" s="90">
        <v>2080724</v>
      </c>
      <c r="C30" s="91">
        <v>2069366</v>
      </c>
      <c r="D30" s="91">
        <v>2064971</v>
      </c>
      <c r="E30" s="91">
        <v>1962098</v>
      </c>
      <c r="F30" s="91">
        <v>1964516</v>
      </c>
      <c r="G30" s="91">
        <v>1846093</v>
      </c>
      <c r="H30" s="91">
        <v>1979626</v>
      </c>
      <c r="I30" s="91">
        <v>1996025</v>
      </c>
      <c r="J30" s="91">
        <v>2024652</v>
      </c>
      <c r="K30" s="91">
        <v>2010359</v>
      </c>
      <c r="L30" s="91">
        <v>1885088</v>
      </c>
      <c r="M30" s="91">
        <v>1983110</v>
      </c>
      <c r="N30" s="92">
        <v>2096229</v>
      </c>
    </row>
    <row r="31" spans="1:15" ht="14.4" customHeight="1" x14ac:dyDescent="0.2">
      <c r="A31" s="2" t="s">
        <v>5</v>
      </c>
      <c r="B31" s="93">
        <v>732618</v>
      </c>
      <c r="C31" s="94">
        <v>738760</v>
      </c>
      <c r="D31" s="94">
        <v>745445</v>
      </c>
      <c r="E31" s="94">
        <v>912927</v>
      </c>
      <c r="F31" s="94">
        <v>780290</v>
      </c>
      <c r="G31" s="94">
        <v>566131</v>
      </c>
      <c r="H31" s="94">
        <v>697759</v>
      </c>
      <c r="I31" s="94">
        <v>726874</v>
      </c>
      <c r="J31" s="94">
        <v>709611</v>
      </c>
      <c r="K31" s="94">
        <v>717905</v>
      </c>
      <c r="L31" s="94">
        <v>871319</v>
      </c>
      <c r="M31" s="94">
        <v>759522</v>
      </c>
      <c r="N31" s="95">
        <v>724992</v>
      </c>
    </row>
    <row r="32" spans="1:15" ht="14.4" customHeight="1" x14ac:dyDescent="0.3">
      <c r="A32" s="3" t="s">
        <v>32</v>
      </c>
      <c r="B32" s="84">
        <v>9266084</v>
      </c>
      <c r="C32" s="85">
        <v>9285039</v>
      </c>
      <c r="D32" s="85">
        <v>9342908</v>
      </c>
      <c r="E32" s="85">
        <v>9342418</v>
      </c>
      <c r="F32" s="85">
        <v>9107705</v>
      </c>
      <c r="G32" s="85">
        <v>9075928</v>
      </c>
      <c r="H32" s="85">
        <v>9256483</v>
      </c>
      <c r="I32" s="85">
        <v>9306501</v>
      </c>
      <c r="J32" s="85">
        <v>9036972</v>
      </c>
      <c r="K32" s="85">
        <v>9290448</v>
      </c>
      <c r="L32" s="85">
        <v>9323973</v>
      </c>
      <c r="M32" s="85">
        <v>9481789</v>
      </c>
      <c r="N32" s="86">
        <v>9381070</v>
      </c>
      <c r="O32" s="152"/>
    </row>
    <row r="33" spans="1:14" ht="14.4" customHeight="1" x14ac:dyDescent="0.2">
      <c r="A33" s="1" t="s">
        <v>91</v>
      </c>
      <c r="B33" s="87">
        <v>1355084</v>
      </c>
      <c r="C33" s="88">
        <v>1394228</v>
      </c>
      <c r="D33" s="88">
        <v>1395943</v>
      </c>
      <c r="E33" s="88">
        <v>1356204</v>
      </c>
      <c r="F33" s="88">
        <v>1740446</v>
      </c>
      <c r="G33" s="88">
        <v>2131378</v>
      </c>
      <c r="H33" s="88">
        <v>1516424</v>
      </c>
      <c r="I33" s="88">
        <v>1459171</v>
      </c>
      <c r="J33" s="88">
        <v>1337743</v>
      </c>
      <c r="K33" s="88">
        <v>1423318</v>
      </c>
      <c r="L33" s="88">
        <v>1434313</v>
      </c>
      <c r="M33" s="88">
        <v>1556410</v>
      </c>
      <c r="N33" s="89">
        <v>1351176</v>
      </c>
    </row>
    <row r="34" spans="1:14" ht="14.4" customHeight="1" x14ac:dyDescent="0.2">
      <c r="A34" s="1" t="s">
        <v>92</v>
      </c>
      <c r="B34" s="90">
        <v>2290872</v>
      </c>
      <c r="C34" s="91">
        <v>2299211</v>
      </c>
      <c r="D34" s="91">
        <v>2307023</v>
      </c>
      <c r="E34" s="91">
        <v>2289182</v>
      </c>
      <c r="F34" s="91">
        <v>1873274</v>
      </c>
      <c r="G34" s="91">
        <v>1857051</v>
      </c>
      <c r="H34" s="91">
        <v>2259623</v>
      </c>
      <c r="I34" s="91">
        <v>2287703</v>
      </c>
      <c r="J34" s="91">
        <v>2158078</v>
      </c>
      <c r="K34" s="91">
        <v>2272488</v>
      </c>
      <c r="L34" s="91">
        <v>2285007</v>
      </c>
      <c r="M34" s="91">
        <v>2314270</v>
      </c>
      <c r="N34" s="92">
        <v>2331320</v>
      </c>
    </row>
    <row r="35" spans="1:14" ht="14.4" customHeight="1" x14ac:dyDescent="0.2">
      <c r="A35" s="1" t="s">
        <v>3</v>
      </c>
      <c r="B35" s="90">
        <v>3635938</v>
      </c>
      <c r="C35" s="91">
        <v>3623556</v>
      </c>
      <c r="D35" s="91">
        <v>3672537</v>
      </c>
      <c r="E35" s="91">
        <v>3674706</v>
      </c>
      <c r="F35" s="91">
        <v>3535055</v>
      </c>
      <c r="G35" s="91">
        <v>3374703</v>
      </c>
      <c r="H35" s="91">
        <v>3623463</v>
      </c>
      <c r="I35" s="91">
        <v>3667462</v>
      </c>
      <c r="J35" s="91">
        <v>3636046</v>
      </c>
      <c r="K35" s="91">
        <v>3689142</v>
      </c>
      <c r="L35" s="91">
        <v>3680545</v>
      </c>
      <c r="M35" s="91">
        <v>3681174</v>
      </c>
      <c r="N35" s="92">
        <v>3715282</v>
      </c>
    </row>
    <row r="36" spans="1:14" ht="14.4" customHeight="1" x14ac:dyDescent="0.2">
      <c r="A36" s="1" t="s">
        <v>4</v>
      </c>
      <c r="B36" s="90">
        <v>1513202</v>
      </c>
      <c r="C36" s="91">
        <v>1494761</v>
      </c>
      <c r="D36" s="91">
        <v>1497830</v>
      </c>
      <c r="E36" s="91">
        <v>1523465</v>
      </c>
      <c r="F36" s="91">
        <v>1440637</v>
      </c>
      <c r="G36" s="91">
        <v>1316800</v>
      </c>
      <c r="H36" s="91">
        <v>1418398</v>
      </c>
      <c r="I36" s="91">
        <v>1433686</v>
      </c>
      <c r="J36" s="91">
        <v>1458424</v>
      </c>
      <c r="K36" s="91">
        <v>1462672</v>
      </c>
      <c r="L36" s="91">
        <v>1439695</v>
      </c>
      <c r="M36" s="91">
        <v>1477278</v>
      </c>
      <c r="N36" s="92">
        <v>1528055</v>
      </c>
    </row>
    <row r="37" spans="1:14" ht="14.4" customHeight="1" x14ac:dyDescent="0.2">
      <c r="A37" s="2" t="s">
        <v>5</v>
      </c>
      <c r="B37" s="93">
        <v>470988</v>
      </c>
      <c r="C37" s="94">
        <v>473283</v>
      </c>
      <c r="D37" s="94">
        <v>469575</v>
      </c>
      <c r="E37" s="94">
        <v>498861</v>
      </c>
      <c r="F37" s="94">
        <v>518293</v>
      </c>
      <c r="G37" s="94">
        <v>395996</v>
      </c>
      <c r="H37" s="94">
        <v>438575</v>
      </c>
      <c r="I37" s="94">
        <v>458479</v>
      </c>
      <c r="J37" s="94">
        <v>446681</v>
      </c>
      <c r="K37" s="94">
        <v>442828</v>
      </c>
      <c r="L37" s="94">
        <v>484413</v>
      </c>
      <c r="M37" s="94">
        <v>452657</v>
      </c>
      <c r="N37" s="95">
        <v>455237</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4" t="s">
        <v>0</v>
      </c>
      <c r="B40" s="216" t="s">
        <v>29</v>
      </c>
      <c r="C40" s="217"/>
      <c r="D40" s="217"/>
      <c r="E40" s="217"/>
      <c r="F40" s="217"/>
      <c r="G40" s="217"/>
      <c r="H40" s="217"/>
      <c r="I40" s="217"/>
      <c r="J40" s="217"/>
      <c r="K40" s="217"/>
      <c r="L40" s="217"/>
      <c r="M40" s="218"/>
    </row>
    <row r="41" spans="1:14" ht="14.4" customHeight="1" x14ac:dyDescent="0.2">
      <c r="A41" s="215"/>
      <c r="B41" s="96" t="s">
        <v>1173</v>
      </c>
      <c r="C41" s="97" t="s">
        <v>1174</v>
      </c>
      <c r="D41" s="97" t="s">
        <v>1175</v>
      </c>
      <c r="E41" s="97" t="s">
        <v>1176</v>
      </c>
      <c r="F41" s="97" t="s">
        <v>1177</v>
      </c>
      <c r="G41" s="97" t="s">
        <v>1178</v>
      </c>
      <c r="H41" s="97" t="s">
        <v>1179</v>
      </c>
      <c r="I41" s="97" t="s">
        <v>1180</v>
      </c>
      <c r="J41" s="97" t="s">
        <v>1181</v>
      </c>
      <c r="K41" s="97" t="s">
        <v>1183</v>
      </c>
      <c r="L41" s="97" t="s">
        <v>1186</v>
      </c>
      <c r="M41" s="98" t="s">
        <v>1188</v>
      </c>
    </row>
    <row r="42" spans="1:14" ht="14.4" customHeight="1" x14ac:dyDescent="0.2">
      <c r="A42" s="3" t="s">
        <v>1</v>
      </c>
      <c r="B42" s="99">
        <v>1.0241050740256458E-2</v>
      </c>
      <c r="C42" s="100">
        <v>9.2536439709994655E-3</v>
      </c>
      <c r="D42" s="100">
        <v>-2.6917838646112443E-3</v>
      </c>
      <c r="E42" s="100">
        <v>-5.7144083385837208E-2</v>
      </c>
      <c r="F42" s="100">
        <v>-2.2462172722424088E-2</v>
      </c>
      <c r="G42" s="100">
        <v>3.858654452374298E-2</v>
      </c>
      <c r="H42" s="100">
        <v>1.9396090756266169E-2</v>
      </c>
      <c r="I42" s="100">
        <v>-2.1890766155450402E-2</v>
      </c>
      <c r="J42" s="100">
        <v>2.0059592777913901E-2</v>
      </c>
      <c r="K42" s="100">
        <v>1.4433910485461568E-2</v>
      </c>
      <c r="L42" s="100">
        <v>2.604191688074073E-3</v>
      </c>
      <c r="M42" s="101">
        <v>-1.7040059422043525E-3</v>
      </c>
    </row>
    <row r="43" spans="1:14" ht="14.4" customHeight="1" x14ac:dyDescent="0.2">
      <c r="A43" s="1" t="s">
        <v>91</v>
      </c>
      <c r="B43" s="102">
        <v>2.1382459736943343E-2</v>
      </c>
      <c r="C43" s="103">
        <v>2.7885983429832058E-3</v>
      </c>
      <c r="D43" s="103">
        <v>-3.8478216516476982E-2</v>
      </c>
      <c r="E43" s="103">
        <v>0.30920328600721569</v>
      </c>
      <c r="F43" s="103">
        <v>0.19340578621888424</v>
      </c>
      <c r="G43" s="103">
        <v>-0.25803305922418807</v>
      </c>
      <c r="H43" s="103">
        <v>-6.3026306067479124E-2</v>
      </c>
      <c r="I43" s="103">
        <v>-9.3945854946887855E-2</v>
      </c>
      <c r="J43" s="103">
        <v>6.2720304037704053E-2</v>
      </c>
      <c r="K43" s="103">
        <v>1.6027631579763727E-2</v>
      </c>
      <c r="L43" s="103">
        <v>7.1316648876534855E-2</v>
      </c>
      <c r="M43" s="104">
        <v>-0.12675722369059297</v>
      </c>
    </row>
    <row r="44" spans="1:14" ht="14.4" customHeight="1" x14ac:dyDescent="0.2">
      <c r="A44" s="1" t="s">
        <v>92</v>
      </c>
      <c r="B44" s="105">
        <v>2.1930453929812858E-2</v>
      </c>
      <c r="C44" s="106">
        <v>8.9250653555173996E-3</v>
      </c>
      <c r="D44" s="106">
        <v>-1.0263162228414002E-2</v>
      </c>
      <c r="E44" s="106">
        <v>-0.19999439964384982</v>
      </c>
      <c r="F44" s="106">
        <v>-1.5104876587580789E-2</v>
      </c>
      <c r="G44" s="106">
        <v>0.15347786976372627</v>
      </c>
      <c r="H44" s="106">
        <v>4.8181220652245747E-2</v>
      </c>
      <c r="I44" s="106">
        <v>-2.6238728616480939E-2</v>
      </c>
      <c r="J44" s="106">
        <v>3.0683118433604196E-2</v>
      </c>
      <c r="K44" s="106">
        <v>1.7038629524145043E-2</v>
      </c>
      <c r="L44" s="106">
        <v>-1.6927001549384681E-2</v>
      </c>
      <c r="M44" s="107">
        <v>2.0150677961676522E-2</v>
      </c>
    </row>
    <row r="45" spans="1:14" ht="14.4" customHeight="1" x14ac:dyDescent="0.2">
      <c r="A45" s="1" t="s">
        <v>3</v>
      </c>
      <c r="B45" s="105">
        <v>-3.4012757371430129E-4</v>
      </c>
      <c r="C45" s="106">
        <v>1.5809548459963765E-2</v>
      </c>
      <c r="D45" s="106">
        <v>8.3343197233135566E-4</v>
      </c>
      <c r="E45" s="106">
        <v>-3.5363589169963017E-2</v>
      </c>
      <c r="F45" s="106">
        <v>-5.3656140802112916E-2</v>
      </c>
      <c r="G45" s="106">
        <v>5.9439047993552145E-2</v>
      </c>
      <c r="H45" s="106">
        <v>2.2605344913324759E-2</v>
      </c>
      <c r="I45" s="106">
        <v>-6.2834017798993388E-3</v>
      </c>
      <c r="J45" s="106">
        <v>9.2098721879428098E-3</v>
      </c>
      <c r="K45" s="106">
        <v>9.9112782618090492E-3</v>
      </c>
      <c r="L45" s="106">
        <v>1.9958894566527146E-3</v>
      </c>
      <c r="M45" s="107">
        <v>6.1906596813629689E-3</v>
      </c>
    </row>
    <row r="46" spans="1:14" ht="14.4" customHeight="1" x14ac:dyDescent="0.2">
      <c r="A46" s="1" t="s">
        <v>4</v>
      </c>
      <c r="B46" s="105">
        <v>-2.1915650713268536E-3</v>
      </c>
      <c r="C46" s="106">
        <v>1.6122495374347526E-3</v>
      </c>
      <c r="D46" s="106">
        <v>-4.3150640819218135E-2</v>
      </c>
      <c r="E46" s="106">
        <v>-2.0656697295829436E-3</v>
      </c>
      <c r="F46" s="106">
        <v>-8.0772066433623363E-2</v>
      </c>
      <c r="G46" s="106">
        <v>7.7011593132169806E-2</v>
      </c>
      <c r="H46" s="106">
        <v>1.39417334865657E-2</v>
      </c>
      <c r="I46" s="106">
        <v>1.2845505926467229E-2</v>
      </c>
      <c r="J46" s="106">
        <v>-7.2194832716611949E-3</v>
      </c>
      <c r="K46" s="106">
        <v>-5.0362400989505854E-2</v>
      </c>
      <c r="L46" s="106">
        <v>4.912876142762098E-2</v>
      </c>
      <c r="M46" s="107">
        <v>5.2062836563323632E-2</v>
      </c>
    </row>
    <row r="47" spans="1:14" ht="14.4" customHeight="1" x14ac:dyDescent="0.2">
      <c r="A47" s="2" t="s">
        <v>5</v>
      </c>
      <c r="B47" s="108">
        <v>9.0946322983592297E-3</v>
      </c>
      <c r="C47" s="109">
        <v>1.0863140912630669E-2</v>
      </c>
      <c r="D47" s="109">
        <v>0.21176997557122801</v>
      </c>
      <c r="E47" s="109">
        <v>-0.1330687496505466</v>
      </c>
      <c r="F47" s="109">
        <v>-0.27228503828482092</v>
      </c>
      <c r="G47" s="109">
        <v>0.21893520258526603</v>
      </c>
      <c r="H47" s="109">
        <v>4.1634800779861481E-2</v>
      </c>
      <c r="I47" s="109">
        <v>-2.2702419023342271E-2</v>
      </c>
      <c r="J47" s="109">
        <v>1.0044242813022863E-2</v>
      </c>
      <c r="K47" s="109">
        <v>0.20450233025905881</v>
      </c>
      <c r="L47" s="109">
        <v>-0.11934004263891622</v>
      </c>
      <c r="M47" s="110">
        <v>-4.3728380857383405E-2</v>
      </c>
    </row>
    <row r="48" spans="1:14" ht="14.4" customHeight="1" x14ac:dyDescent="0.2">
      <c r="A48" s="3" t="s">
        <v>2</v>
      </c>
      <c r="B48" s="111">
        <v>1.6450563055549379E-2</v>
      </c>
      <c r="C48" s="112">
        <v>1.2418028934205962E-2</v>
      </c>
      <c r="D48" s="112">
        <v>4.1315285294792146E-3</v>
      </c>
      <c r="E48" s="112">
        <v>-4.4964873247947117E-2</v>
      </c>
      <c r="F48" s="112">
        <v>-7.1674774978183309E-2</v>
      </c>
      <c r="G48" s="112">
        <v>5.6530841891221796E-2</v>
      </c>
      <c r="H48" s="112">
        <v>2.7687687278786573E-2</v>
      </c>
      <c r="I48" s="112">
        <v>-2.8466674257558975E-2</v>
      </c>
      <c r="J48" s="112">
        <v>-2.5596407808822193E-3</v>
      </c>
      <c r="K48" s="112">
        <v>7.2578519127146995E-2</v>
      </c>
      <c r="L48" s="112">
        <v>8.7480246235381619E-4</v>
      </c>
      <c r="M48" s="113">
        <v>-2.5105901466958701E-2</v>
      </c>
    </row>
    <row r="49" spans="1:13" ht="14.4" customHeight="1" x14ac:dyDescent="0.2">
      <c r="A49" s="1" t="s">
        <v>91</v>
      </c>
      <c r="B49" s="105">
        <v>4.7788612163495711E-2</v>
      </c>
      <c r="C49" s="106">
        <v>-7.3567185215432637E-2</v>
      </c>
      <c r="D49" s="106">
        <v>-4.8484331456520501E-2</v>
      </c>
      <c r="E49" s="106">
        <v>0.57050745644182776</v>
      </c>
      <c r="F49" s="106">
        <v>-9.8523807938040844E-2</v>
      </c>
      <c r="G49" s="106">
        <v>5.1115344630144652E-2</v>
      </c>
      <c r="H49" s="106">
        <v>-0.20675874464677502</v>
      </c>
      <c r="I49" s="106">
        <v>-0.24054887118109838</v>
      </c>
      <c r="J49" s="106">
        <v>0.12614279404288656</v>
      </c>
      <c r="K49" s="106">
        <v>2.118747548602426E-2</v>
      </c>
      <c r="L49" s="106">
        <v>6.9729690557286755E-2</v>
      </c>
      <c r="M49" s="107">
        <v>-8.7249004146004394E-2</v>
      </c>
    </row>
    <row r="50" spans="1:13" ht="14.4" customHeight="1" x14ac:dyDescent="0.2">
      <c r="A50" s="1" t="s">
        <v>92</v>
      </c>
      <c r="B50" s="105">
        <v>4.5091380067086122E-3</v>
      </c>
      <c r="C50" s="106">
        <v>9.8584143683922831E-3</v>
      </c>
      <c r="D50" s="106">
        <v>-2.2210206864410327E-4</v>
      </c>
      <c r="E50" s="106">
        <v>-7.7631598913521796E-2</v>
      </c>
      <c r="F50" s="106">
        <v>1.6642263716377396E-2</v>
      </c>
      <c r="G50" s="106">
        <v>2.0257425165785822E-2</v>
      </c>
      <c r="H50" s="106">
        <v>2.8192925947097186E-2</v>
      </c>
      <c r="I50" s="106">
        <v>-1.9542788105259067E-2</v>
      </c>
      <c r="J50" s="106">
        <v>-9.0511064666134247E-3</v>
      </c>
      <c r="K50" s="106">
        <v>6.5308222114257949E-2</v>
      </c>
      <c r="L50" s="106">
        <v>-8.4671243909578281E-3</v>
      </c>
      <c r="M50" s="107">
        <v>-2.7743072799487262E-2</v>
      </c>
    </row>
    <row r="51" spans="1:13" ht="14.4" customHeight="1" x14ac:dyDescent="0.2">
      <c r="A51" s="1" t="s">
        <v>3</v>
      </c>
      <c r="B51" s="105">
        <v>4.180749415375621E-2</v>
      </c>
      <c r="C51" s="106">
        <v>3.4702265478578243E-2</v>
      </c>
      <c r="D51" s="106">
        <v>2.2212759466639549E-2</v>
      </c>
      <c r="E51" s="106">
        <v>-0.12129049907670499</v>
      </c>
      <c r="F51" s="106">
        <v>-0.2530242672534771</v>
      </c>
      <c r="G51" s="106">
        <v>0.20314927314750494</v>
      </c>
      <c r="H51" s="106">
        <v>0.12264103903193044</v>
      </c>
      <c r="I51" s="106">
        <v>4.9838818642336351E-3</v>
      </c>
      <c r="J51" s="106">
        <v>-1.0637085350223651E-2</v>
      </c>
      <c r="K51" s="106">
        <v>0.10680211972595911</v>
      </c>
      <c r="L51" s="106">
        <v>3.258526016165178E-3</v>
      </c>
      <c r="M51" s="107">
        <v>-5.5071046095799487E-3</v>
      </c>
    </row>
    <row r="52" spans="1:13" ht="14.4" customHeight="1" x14ac:dyDescent="0.2">
      <c r="A52" s="1" t="s">
        <v>4</v>
      </c>
      <c r="B52" s="105">
        <v>3.7330527197041927E-2</v>
      </c>
      <c r="C52" s="106">
        <v>4.4943253467843634E-2</v>
      </c>
      <c r="D52" s="106">
        <v>3.0695543970307437E-2</v>
      </c>
      <c r="E52" s="106">
        <v>-3.5739747199050827E-2</v>
      </c>
      <c r="F52" s="106">
        <v>-0.29801563958790928</v>
      </c>
      <c r="G52" s="106">
        <v>0.14341505416022818</v>
      </c>
      <c r="H52" s="106">
        <v>8.9247774520614262E-2</v>
      </c>
      <c r="I52" s="106">
        <v>-5.592385467204918E-3</v>
      </c>
      <c r="J52" s="106">
        <v>-9.2302917442582243E-3</v>
      </c>
      <c r="K52" s="106">
        <v>0.10015474929986906</v>
      </c>
      <c r="L52" s="106">
        <v>1.8320149886958355E-2</v>
      </c>
      <c r="M52" s="107">
        <v>-3.1484878310665712E-3</v>
      </c>
    </row>
    <row r="53" spans="1:13" ht="14.4" customHeight="1" x14ac:dyDescent="0.2">
      <c r="A53" s="2" t="s">
        <v>5</v>
      </c>
      <c r="B53" s="105">
        <v>1.9785723081975289E-2</v>
      </c>
      <c r="C53" s="106">
        <v>3.7837620255202674E-2</v>
      </c>
      <c r="D53" s="106">
        <v>2.5229802583097389E-2</v>
      </c>
      <c r="E53" s="106">
        <v>7.7931412790587698E-2</v>
      </c>
      <c r="F53" s="106">
        <v>-0.2424939021180269</v>
      </c>
      <c r="G53" s="106">
        <v>4.0979429206819865E-2</v>
      </c>
      <c r="H53" s="106">
        <v>4.0211852148563543E-2</v>
      </c>
      <c r="I53" s="106">
        <v>-6.4179359917850417E-3</v>
      </c>
      <c r="J53" s="106">
        <v>-1.507191456377573E-2</v>
      </c>
      <c r="K53" s="106">
        <v>6.0204616998950682E-2</v>
      </c>
      <c r="L53" s="106">
        <v>4.1774918553342408E-2</v>
      </c>
      <c r="M53" s="107">
        <v>-1.7654975853059932E-2</v>
      </c>
    </row>
    <row r="54" spans="1:13" ht="14.4" customHeight="1" x14ac:dyDescent="0.2">
      <c r="A54" s="3" t="s">
        <v>6</v>
      </c>
      <c r="B54" s="114">
        <v>8.9010952972315444E-3</v>
      </c>
      <c r="C54" s="115">
        <v>8.5656892681610607E-3</v>
      </c>
      <c r="D54" s="115">
        <v>-4.1808756491921546E-3</v>
      </c>
      <c r="E54" s="115">
        <v>-5.9824211023956311E-2</v>
      </c>
      <c r="F54" s="115">
        <v>-1.1461405729434103E-2</v>
      </c>
      <c r="G54" s="115">
        <v>3.4819683344519681E-2</v>
      </c>
      <c r="H54" s="115">
        <v>1.7619003236236511E-2</v>
      </c>
      <c r="I54" s="115">
        <v>-2.0467446862014831E-2</v>
      </c>
      <c r="J54" s="115">
        <v>2.491542099930668E-2</v>
      </c>
      <c r="K54" s="115">
        <v>2.2862179558135335E-3</v>
      </c>
      <c r="L54" s="115">
        <v>2.9908384919604685E-3</v>
      </c>
      <c r="M54" s="116">
        <v>3.5170157960690263E-3</v>
      </c>
    </row>
    <row r="55" spans="1:13" ht="14.4" customHeight="1" x14ac:dyDescent="0.2">
      <c r="A55" s="1" t="s">
        <v>91</v>
      </c>
      <c r="B55" s="105">
        <v>1.8687606739792594E-2</v>
      </c>
      <c r="C55" s="106">
        <v>1.0803617106591263E-2</v>
      </c>
      <c r="D55" s="106">
        <v>-3.7515551400156076E-2</v>
      </c>
      <c r="E55" s="106">
        <v>0.28435031508574254</v>
      </c>
      <c r="F55" s="106">
        <v>0.22735788299553389</v>
      </c>
      <c r="G55" s="106">
        <v>-0.28444124280363359</v>
      </c>
      <c r="H55" s="106">
        <v>-4.4990673011077099E-2</v>
      </c>
      <c r="I55" s="106">
        <v>-7.8666072085883498E-2</v>
      </c>
      <c r="J55" s="106">
        <v>5.7271510736663034E-2</v>
      </c>
      <c r="K55" s="106">
        <v>1.5555459241581632E-2</v>
      </c>
      <c r="L55" s="106">
        <v>7.1462675260832401E-2</v>
      </c>
      <c r="M55" s="107">
        <v>-0.13038675270990777</v>
      </c>
    </row>
    <row r="56" spans="1:13" ht="14.4" customHeight="1" x14ac:dyDescent="0.2">
      <c r="A56" s="1" t="s">
        <v>92</v>
      </c>
      <c r="B56" s="105">
        <v>3.0760791831569174E-2</v>
      </c>
      <c r="C56" s="106">
        <v>8.4640276554331598E-3</v>
      </c>
      <c r="D56" s="106">
        <v>-1.5229908950130438E-2</v>
      </c>
      <c r="E56" s="106">
        <v>-0.26144279342451826</v>
      </c>
      <c r="F56" s="106">
        <v>-3.50155529756596E-2</v>
      </c>
      <c r="G56" s="106">
        <v>0.24150167267850101</v>
      </c>
      <c r="H56" s="106">
        <v>5.9034661608626318E-2</v>
      </c>
      <c r="I56" s="106">
        <v>-2.9768671900540139E-2</v>
      </c>
      <c r="J56" s="106">
        <v>5.1850846048365734E-2</v>
      </c>
      <c r="K56" s="106">
        <v>-7.1872873400917019E-3</v>
      </c>
      <c r="L56" s="106">
        <v>-2.1482947839922741E-2</v>
      </c>
      <c r="M56" s="107">
        <v>4.6286255926658554E-2</v>
      </c>
    </row>
    <row r="57" spans="1:13" ht="14.4" customHeight="1" x14ac:dyDescent="0.2">
      <c r="A57" s="1" t="s">
        <v>3</v>
      </c>
      <c r="B57" s="105">
        <v>-5.1798131774363322E-3</v>
      </c>
      <c r="C57" s="106">
        <v>1.3537689409165974E-2</v>
      </c>
      <c r="D57" s="106">
        <v>-1.7911279997232816E-3</v>
      </c>
      <c r="E57" s="106">
        <v>-2.4561406251302702E-2</v>
      </c>
      <c r="F57" s="106">
        <v>-3.1078245842242259E-2</v>
      </c>
      <c r="G57" s="106">
        <v>4.6892242176608957E-2</v>
      </c>
      <c r="H57" s="106">
        <v>1.2568018948535346E-2</v>
      </c>
      <c r="I57" s="106">
        <v>-7.5368285716068927E-3</v>
      </c>
      <c r="J57" s="106">
        <v>1.144559718813689E-2</v>
      </c>
      <c r="K57" s="106">
        <v>-7.6500945705053488E-4</v>
      </c>
      <c r="L57" s="106">
        <v>1.8417839170575014E-3</v>
      </c>
      <c r="M57" s="107">
        <v>7.6203977295370828E-3</v>
      </c>
    </row>
    <row r="58" spans="1:13" ht="14.4" customHeight="1" x14ac:dyDescent="0.2">
      <c r="A58" s="1" t="s">
        <v>4</v>
      </c>
      <c r="B58" s="105">
        <v>-5.4586768836232006E-3</v>
      </c>
      <c r="C58" s="106">
        <v>-2.1238388955844446E-3</v>
      </c>
      <c r="D58" s="106">
        <v>-4.9818133039156484E-2</v>
      </c>
      <c r="E58" s="106">
        <v>1.2323543472344399E-3</v>
      </c>
      <c r="F58" s="106">
        <v>-6.0281005601379681E-2</v>
      </c>
      <c r="G58" s="106">
        <v>7.2332758967180957E-2</v>
      </c>
      <c r="H58" s="106">
        <v>8.2838879667169463E-3</v>
      </c>
      <c r="I58" s="106">
        <v>1.4342004734409639E-2</v>
      </c>
      <c r="J58" s="106">
        <v>-7.0594847904726339E-3</v>
      </c>
      <c r="K58" s="106">
        <v>-6.2312751105648295E-2</v>
      </c>
      <c r="L58" s="106">
        <v>5.1998633485545502E-2</v>
      </c>
      <c r="M58" s="107">
        <v>5.7041213044157914E-2</v>
      </c>
    </row>
    <row r="59" spans="1:13" ht="14.4" customHeight="1" x14ac:dyDescent="0.2">
      <c r="A59" s="2" t="s">
        <v>5</v>
      </c>
      <c r="B59" s="105">
        <v>8.3836323977843838E-3</v>
      </c>
      <c r="C59" s="106">
        <v>9.0489468839677293E-3</v>
      </c>
      <c r="D59" s="106">
        <v>0.2246738525310385</v>
      </c>
      <c r="E59" s="106">
        <v>-0.14528762978858112</v>
      </c>
      <c r="F59" s="106">
        <v>-0.27446077740327313</v>
      </c>
      <c r="G59" s="106">
        <v>0.23250449101003123</v>
      </c>
      <c r="H59" s="106">
        <v>4.172644136442525E-2</v>
      </c>
      <c r="I59" s="106">
        <v>-2.3749645743278754E-2</v>
      </c>
      <c r="J59" s="106">
        <v>1.1688093899333578E-2</v>
      </c>
      <c r="K59" s="106">
        <v>0.21369679832289787</v>
      </c>
      <c r="L59" s="106">
        <v>-0.12830777246909569</v>
      </c>
      <c r="M59" s="107">
        <v>-4.5462804237401948E-2</v>
      </c>
    </row>
    <row r="60" spans="1:13" ht="14.4" customHeight="1" x14ac:dyDescent="0.2">
      <c r="A60" s="3" t="s">
        <v>32</v>
      </c>
      <c r="B60" s="114">
        <v>2.0456322217670378E-3</v>
      </c>
      <c r="C60" s="115">
        <v>6.2324994003794707E-3</v>
      </c>
      <c r="D60" s="115">
        <v>-5.2446197693480448E-5</v>
      </c>
      <c r="E60" s="115">
        <v>-2.512336741944109E-2</v>
      </c>
      <c r="F60" s="115">
        <v>-3.4890238539785818E-3</v>
      </c>
      <c r="G60" s="115">
        <v>1.9893833446012352E-2</v>
      </c>
      <c r="H60" s="115">
        <v>5.4035641830703952E-3</v>
      </c>
      <c r="I60" s="115">
        <v>-2.8961367972775161E-2</v>
      </c>
      <c r="J60" s="115">
        <v>2.8048775629713137E-2</v>
      </c>
      <c r="K60" s="115">
        <v>3.6085450346420322E-3</v>
      </c>
      <c r="L60" s="115">
        <v>1.6925831938809775E-2</v>
      </c>
      <c r="M60" s="116">
        <v>-1.0622362509859691E-2</v>
      </c>
    </row>
    <row r="61" spans="1:13" ht="14.4" customHeight="1" x14ac:dyDescent="0.2">
      <c r="A61" s="1" t="s">
        <v>91</v>
      </c>
      <c r="B61" s="105">
        <v>2.8886770119047972E-2</v>
      </c>
      <c r="C61" s="106">
        <v>1.2300714086935565E-3</v>
      </c>
      <c r="D61" s="106">
        <v>-2.846749473295113E-2</v>
      </c>
      <c r="E61" s="106">
        <v>0.28332168316860884</v>
      </c>
      <c r="F61" s="106">
        <v>0.22461598923494322</v>
      </c>
      <c r="G61" s="106">
        <v>-0.28852413790514869</v>
      </c>
      <c r="H61" s="106">
        <v>-3.7755271612688802E-2</v>
      </c>
      <c r="I61" s="106">
        <v>-8.3217114375217158E-2</v>
      </c>
      <c r="J61" s="106">
        <v>6.3969686255132718E-2</v>
      </c>
      <c r="K61" s="106">
        <v>7.7249075751167342E-3</v>
      </c>
      <c r="L61" s="106">
        <v>8.5125771013718765E-2</v>
      </c>
      <c r="M61" s="107">
        <v>-0.13186371200390642</v>
      </c>
    </row>
    <row r="62" spans="1:13" ht="14.4" customHeight="1" x14ac:dyDescent="0.2">
      <c r="A62" s="1" t="s">
        <v>92</v>
      </c>
      <c r="B62" s="105">
        <v>3.6400986174696796E-3</v>
      </c>
      <c r="C62" s="106">
        <v>3.3976872935976734E-3</v>
      </c>
      <c r="D62" s="106">
        <v>-7.7333429272269938E-3</v>
      </c>
      <c r="E62" s="106">
        <v>-0.18168411249083735</v>
      </c>
      <c r="F62" s="106">
        <v>-8.6602387050693057E-3</v>
      </c>
      <c r="G62" s="106">
        <v>0.21678026074674309</v>
      </c>
      <c r="H62" s="106">
        <v>1.2426851735886915E-2</v>
      </c>
      <c r="I62" s="106">
        <v>-5.6661638333297633E-2</v>
      </c>
      <c r="J62" s="106">
        <v>5.3014765916709221E-2</v>
      </c>
      <c r="K62" s="106">
        <v>5.508939981201221E-3</v>
      </c>
      <c r="L62" s="106">
        <v>1.2806525319178454E-2</v>
      </c>
      <c r="M62" s="107">
        <v>7.3673339757245266E-3</v>
      </c>
    </row>
    <row r="63" spans="1:13" ht="14.4" customHeight="1" x14ac:dyDescent="0.2">
      <c r="A63" s="1" t="s">
        <v>3</v>
      </c>
      <c r="B63" s="105">
        <v>-3.4054486077595382E-3</v>
      </c>
      <c r="C63" s="106">
        <v>1.3517384580230028E-2</v>
      </c>
      <c r="D63" s="106">
        <v>5.905999040989921E-4</v>
      </c>
      <c r="E63" s="106">
        <v>-3.8003312373833441E-2</v>
      </c>
      <c r="F63" s="106">
        <v>-4.5360538944938619E-2</v>
      </c>
      <c r="G63" s="106">
        <v>7.3713153424167996E-2</v>
      </c>
      <c r="H63" s="106">
        <v>1.2142803721191578E-2</v>
      </c>
      <c r="I63" s="106">
        <v>-8.5661419259422458E-3</v>
      </c>
      <c r="J63" s="106">
        <v>1.4602675543708744E-2</v>
      </c>
      <c r="K63" s="106">
        <v>-2.330352152343282E-3</v>
      </c>
      <c r="L63" s="106">
        <v>1.7089860333184353E-4</v>
      </c>
      <c r="M63" s="107">
        <v>9.265522357813024E-3</v>
      </c>
    </row>
    <row r="64" spans="1:13" ht="14.4" customHeight="1" x14ac:dyDescent="0.2">
      <c r="A64" s="1" t="s">
        <v>4</v>
      </c>
      <c r="B64" s="105">
        <v>-1.2186740435183141E-2</v>
      </c>
      <c r="C64" s="106">
        <v>2.0531710420595667E-3</v>
      </c>
      <c r="D64" s="106">
        <v>1.7114759351862362E-2</v>
      </c>
      <c r="E64" s="106">
        <v>-5.436816730282612E-2</v>
      </c>
      <c r="F64" s="106">
        <v>-8.5959891353616494E-2</v>
      </c>
      <c r="G64" s="106">
        <v>7.7155224787363308E-2</v>
      </c>
      <c r="H64" s="106">
        <v>1.0778356991479119E-2</v>
      </c>
      <c r="I64" s="106">
        <v>1.7254824278119477E-2</v>
      </c>
      <c r="J64" s="106">
        <v>2.912733196930385E-3</v>
      </c>
      <c r="K64" s="106">
        <v>-1.570892175415951E-2</v>
      </c>
      <c r="L64" s="106">
        <v>2.6104834704572845E-2</v>
      </c>
      <c r="M64" s="107">
        <v>3.4372000395321664E-2</v>
      </c>
    </row>
    <row r="65" spans="1:13" ht="14.4" customHeight="1" x14ac:dyDescent="0.2">
      <c r="A65" s="2" t="s">
        <v>5</v>
      </c>
      <c r="B65" s="108">
        <v>4.872735611098372E-3</v>
      </c>
      <c r="C65" s="109">
        <v>-7.8346359366383324E-3</v>
      </c>
      <c r="D65" s="109">
        <v>6.2367034020124577E-2</v>
      </c>
      <c r="E65" s="109">
        <v>3.895273432880101E-2</v>
      </c>
      <c r="F65" s="109">
        <v>-0.2359611262355463</v>
      </c>
      <c r="G65" s="109">
        <v>0.10752381337185224</v>
      </c>
      <c r="H65" s="109">
        <v>4.5383343783845412E-2</v>
      </c>
      <c r="I65" s="109">
        <v>-2.57329125216204E-2</v>
      </c>
      <c r="J65" s="109">
        <v>-8.6258426035582432E-3</v>
      </c>
      <c r="K65" s="109">
        <v>9.3907792641838364E-2</v>
      </c>
      <c r="L65" s="109">
        <v>-6.5555631248542051E-2</v>
      </c>
      <c r="M65" s="110">
        <v>5.6996798900712901E-3</v>
      </c>
    </row>
    <row r="66" spans="1:13" ht="14.4" customHeight="1" x14ac:dyDescent="0.2">
      <c r="A66" s="6"/>
      <c r="B66" s="20"/>
      <c r="C66" s="20"/>
      <c r="D66" s="20"/>
      <c r="E66" s="20"/>
      <c r="F66" s="20"/>
      <c r="G66" s="20"/>
      <c r="H66" s="20"/>
      <c r="I66" s="20"/>
      <c r="J66" s="20"/>
      <c r="K66" s="20"/>
      <c r="L66" s="20"/>
      <c r="M66" s="20"/>
    </row>
    <row r="68" spans="1:13" ht="14.4" customHeight="1" x14ac:dyDescent="0.2">
      <c r="A68" s="214" t="s">
        <v>0</v>
      </c>
      <c r="B68" s="216" t="s">
        <v>93</v>
      </c>
      <c r="C68" s="217"/>
      <c r="D68" s="217"/>
      <c r="E68" s="217"/>
      <c r="F68" s="217"/>
      <c r="G68" s="217"/>
      <c r="H68" s="217"/>
      <c r="I68" s="217"/>
      <c r="J68" s="217"/>
      <c r="K68" s="217"/>
      <c r="L68" s="217"/>
      <c r="M68" s="218"/>
    </row>
    <row r="69" spans="1:13" ht="14.4" customHeight="1" x14ac:dyDescent="0.2">
      <c r="A69" s="215"/>
      <c r="B69" s="96" t="s">
        <v>1173</v>
      </c>
      <c r="C69" s="97" t="s">
        <v>1174</v>
      </c>
      <c r="D69" s="97" t="s">
        <v>1175</v>
      </c>
      <c r="E69" s="97" t="s">
        <v>1176</v>
      </c>
      <c r="F69" s="97" t="s">
        <v>1177</v>
      </c>
      <c r="G69" s="97" t="s">
        <v>1178</v>
      </c>
      <c r="H69" s="97" t="s">
        <v>1179</v>
      </c>
      <c r="I69" s="97" t="s">
        <v>1180</v>
      </c>
      <c r="J69" s="97" t="s">
        <v>1181</v>
      </c>
      <c r="K69" s="97" t="s">
        <v>1183</v>
      </c>
      <c r="L69" s="97" t="s">
        <v>1186</v>
      </c>
      <c r="M69" s="98" t="s">
        <v>1188</v>
      </c>
    </row>
    <row r="70" spans="1:13" ht="14.4" customHeight="1" x14ac:dyDescent="0.2">
      <c r="A70" s="3" t="s">
        <v>1</v>
      </c>
      <c r="B70" s="99">
        <v>-7.970194912329363E-3</v>
      </c>
      <c r="C70" s="100">
        <v>-1.8853620308725348E-3</v>
      </c>
      <c r="D70" s="100">
        <v>-2.9123957383113152E-3</v>
      </c>
      <c r="E70" s="100">
        <v>-6.460895548438649E-3</v>
      </c>
      <c r="F70" s="100">
        <v>5.287624454302556E-3</v>
      </c>
      <c r="G70" s="100">
        <v>1.1830502490686096E-2</v>
      </c>
      <c r="H70" s="100">
        <v>2.1122640997027112E-2</v>
      </c>
      <c r="I70" s="100">
        <v>-1.9948219020271621E-2</v>
      </c>
      <c r="J70" s="100">
        <v>-4.3414800659294459E-3</v>
      </c>
      <c r="K70" s="100">
        <v>1.9815692524837815E-2</v>
      </c>
      <c r="L70" s="100">
        <v>1.7726331770934505E-2</v>
      </c>
      <c r="M70" s="101">
        <v>5.1822228505683365E-3</v>
      </c>
    </row>
    <row r="71" spans="1:13" ht="14.4" customHeight="1" x14ac:dyDescent="0.2">
      <c r="A71" s="1" t="s">
        <v>91</v>
      </c>
      <c r="B71" s="102">
        <v>1.5966427151189694E-2</v>
      </c>
      <c r="C71" s="103">
        <v>6.384596595593448E-3</v>
      </c>
      <c r="D71" s="103">
        <v>-1.5093027655212258E-2</v>
      </c>
      <c r="E71" s="103">
        <v>8.0082163004806223E-2</v>
      </c>
      <c r="F71" s="103">
        <v>3.4601441257643605E-2</v>
      </c>
      <c r="G71" s="103">
        <v>3.7590639946334763E-2</v>
      </c>
      <c r="H71" s="103">
        <v>5.3968711709749033E-2</v>
      </c>
      <c r="I71" s="103">
        <v>-5.0978522317417174E-2</v>
      </c>
      <c r="J71" s="103">
        <v>2.1251447902554217E-3</v>
      </c>
      <c r="K71" s="103">
        <v>1.6401582436788801E-2</v>
      </c>
      <c r="L71" s="103">
        <v>1.2463613888241255E-2</v>
      </c>
      <c r="M71" s="104">
        <v>-2.0970914486776234E-2</v>
      </c>
    </row>
    <row r="72" spans="1:13" ht="14.4" customHeight="1" x14ac:dyDescent="0.2">
      <c r="A72" s="1" t="s">
        <v>92</v>
      </c>
      <c r="B72" s="105">
        <v>-2.408160254786491E-2</v>
      </c>
      <c r="C72" s="106">
        <v>-9.1657937718290037E-3</v>
      </c>
      <c r="D72" s="106">
        <v>-4.1730401239868983E-3</v>
      </c>
      <c r="E72" s="106">
        <v>-4.0362315718708297E-2</v>
      </c>
      <c r="F72" s="106">
        <v>-3.1612226020931999E-2</v>
      </c>
      <c r="G72" s="106">
        <v>-1.2509620707665193E-2</v>
      </c>
      <c r="H72" s="106">
        <v>5.81677968799643E-3</v>
      </c>
      <c r="I72" s="106">
        <v>-4.7449115450825669E-2</v>
      </c>
      <c r="J72" s="106">
        <v>-1.5644598051152037E-2</v>
      </c>
      <c r="K72" s="106">
        <v>2.1623635918276506E-2</v>
      </c>
      <c r="L72" s="106">
        <v>1.4866126235621531E-2</v>
      </c>
      <c r="M72" s="107">
        <v>-4.8378650528854185E-3</v>
      </c>
    </row>
    <row r="73" spans="1:13" ht="14.4" customHeight="1" x14ac:dyDescent="0.2">
      <c r="A73" s="1" t="s">
        <v>3</v>
      </c>
      <c r="B73" s="105">
        <v>7.789088730921807E-3</v>
      </c>
      <c r="C73" s="106">
        <v>1.2400655690034028E-2</v>
      </c>
      <c r="D73" s="106">
        <v>1.0709004897650405E-2</v>
      </c>
      <c r="E73" s="106">
        <v>1.1313461674267423E-3</v>
      </c>
      <c r="F73" s="106">
        <v>1.6857220346533735E-2</v>
      </c>
      <c r="G73" s="106">
        <v>2.8821869403427878E-2</v>
      </c>
      <c r="H73" s="106">
        <v>3.1339157172457319E-2</v>
      </c>
      <c r="I73" s="106">
        <v>1.7412622414157045E-2</v>
      </c>
      <c r="J73" s="106">
        <v>1.4792732666627515E-2</v>
      </c>
      <c r="K73" s="106">
        <v>2.3414726888485997E-2</v>
      </c>
      <c r="L73" s="106">
        <v>2.2335617746281639E-2</v>
      </c>
      <c r="M73" s="107">
        <v>2.635235993494766E-2</v>
      </c>
    </row>
    <row r="74" spans="1:13" ht="14.4" customHeight="1" x14ac:dyDescent="0.2">
      <c r="A74" s="1" t="s">
        <v>4</v>
      </c>
      <c r="B74" s="105">
        <v>-8.9371493976572944E-3</v>
      </c>
      <c r="C74" s="106">
        <v>-1.2851176709160464E-2</v>
      </c>
      <c r="D74" s="106">
        <v>-2.0168224698638729E-2</v>
      </c>
      <c r="E74" s="106">
        <v>-2.190306725745772E-2</v>
      </c>
      <c r="F74" s="106">
        <v>2.4838262177334664E-2</v>
      </c>
      <c r="G74" s="106">
        <v>1.4780500038620015E-2</v>
      </c>
      <c r="H74" s="106">
        <v>1.3144872940876006E-2</v>
      </c>
      <c r="I74" s="106">
        <v>-5.1595566495288309E-3</v>
      </c>
      <c r="J74" s="106">
        <v>-9.9313832532067006E-3</v>
      </c>
      <c r="K74" s="106">
        <v>1.2744034174122105E-2</v>
      </c>
      <c r="L74" s="106">
        <v>1.9825963242553767E-2</v>
      </c>
      <c r="M74" s="107">
        <v>9.6567361883014725E-3</v>
      </c>
    </row>
    <row r="75" spans="1:13" ht="14.4" customHeight="1" x14ac:dyDescent="0.2">
      <c r="A75" s="2" t="s">
        <v>5</v>
      </c>
      <c r="B75" s="108">
        <v>-3.3043124202067967E-2</v>
      </c>
      <c r="C75" s="109">
        <v>-1.7287850541039072E-2</v>
      </c>
      <c r="D75" s="109">
        <v>2.2831192390156021E-3</v>
      </c>
      <c r="E75" s="109">
        <v>-2.9691805984021286E-2</v>
      </c>
      <c r="F75" s="109">
        <v>6.3227319457263256E-4</v>
      </c>
      <c r="G75" s="109">
        <v>-4.8583083128212238E-4</v>
      </c>
      <c r="H75" s="109">
        <v>1.31857769628708E-2</v>
      </c>
      <c r="I75" s="109">
        <v>-2.8741258022578837E-2</v>
      </c>
      <c r="J75" s="109">
        <v>-3.5715142568878935E-2</v>
      </c>
      <c r="K75" s="109">
        <v>1.5608144589540908E-2</v>
      </c>
      <c r="L75" s="109">
        <v>1.5712557130586887E-2</v>
      </c>
      <c r="M75" s="110">
        <v>-8.5954897995750897E-3</v>
      </c>
    </row>
    <row r="76" spans="1:13" ht="14.4" customHeight="1" x14ac:dyDescent="0.2">
      <c r="A76" s="3" t="s">
        <v>2</v>
      </c>
      <c r="B76" s="111">
        <v>2.0527626408943133E-2</v>
      </c>
      <c r="C76" s="112">
        <v>2.9720054927392648E-2</v>
      </c>
      <c r="D76" s="112">
        <v>3.6925140861747807E-2</v>
      </c>
      <c r="E76" s="112">
        <v>2.3564048443808234E-2</v>
      </c>
      <c r="F76" s="112">
        <v>4.0746277385923665E-2</v>
      </c>
      <c r="G76" s="112">
        <v>5.4931627802793245E-2</v>
      </c>
      <c r="H76" s="112">
        <v>5.1012859287625931E-2</v>
      </c>
      <c r="I76" s="112">
        <v>2.0708292797921397E-3</v>
      </c>
      <c r="J76" s="112">
        <v>-1.2054168620748316E-2</v>
      </c>
      <c r="K76" s="112">
        <v>5.3063421301130259E-2</v>
      </c>
      <c r="L76" s="112">
        <v>4.9471604484469765E-2</v>
      </c>
      <c r="M76" s="113">
        <v>8.8125957062638333E-3</v>
      </c>
    </row>
    <row r="77" spans="1:13" ht="14.4" customHeight="1" x14ac:dyDescent="0.2">
      <c r="A77" s="1" t="s">
        <v>91</v>
      </c>
      <c r="B77" s="105">
        <v>0.2866961009465861</v>
      </c>
      <c r="C77" s="106">
        <v>0.1702301126437164</v>
      </c>
      <c r="D77" s="106">
        <v>3.2444190746540369E-2</v>
      </c>
      <c r="E77" s="106">
        <v>4.3154828368245274E-2</v>
      </c>
      <c r="F77" s="106">
        <v>0.10316582446498847</v>
      </c>
      <c r="G77" s="106">
        <v>0.23303164619651348</v>
      </c>
      <c r="H77" s="106">
        <v>0.14749181125580113</v>
      </c>
      <c r="I77" s="106">
        <v>-9.6487331049282782E-2</v>
      </c>
      <c r="J77" s="106">
        <v>1.3371430285577154E-2</v>
      </c>
      <c r="K77" s="106">
        <v>7.6062884057518945E-2</v>
      </c>
      <c r="L77" s="106">
        <v>4.125165768460258E-2</v>
      </c>
      <c r="M77" s="107">
        <v>-7.0223381570502869E-2</v>
      </c>
    </row>
    <row r="78" spans="1:13" ht="14.4" customHeight="1" x14ac:dyDescent="0.2">
      <c r="A78" s="1" t="s">
        <v>92</v>
      </c>
      <c r="B78" s="105">
        <v>1.953277048198078E-2</v>
      </c>
      <c r="C78" s="106">
        <v>3.3759369063959307E-2</v>
      </c>
      <c r="D78" s="106">
        <v>4.8313306982201536E-2</v>
      </c>
      <c r="E78" s="106">
        <v>2.5415665739965992E-2</v>
      </c>
      <c r="F78" s="106">
        <v>2.1788101896066857E-2</v>
      </c>
      <c r="G78" s="106">
        <v>2.9106227283203331E-2</v>
      </c>
      <c r="H78" s="106">
        <v>2.8784267173658434E-2</v>
      </c>
      <c r="I78" s="106">
        <v>-4.0065965930139048E-3</v>
      </c>
      <c r="J78" s="106">
        <v>-1.7868782212053944E-2</v>
      </c>
      <c r="K78" s="106">
        <v>3.9181431101678064E-2</v>
      </c>
      <c r="L78" s="106">
        <v>3.4077004953942266E-2</v>
      </c>
      <c r="M78" s="107">
        <v>-4.5528443273197133E-3</v>
      </c>
    </row>
    <row r="79" spans="1:13" ht="14.4" customHeight="1" x14ac:dyDescent="0.2">
      <c r="A79" s="1" t="s">
        <v>3</v>
      </c>
      <c r="B79" s="105">
        <v>-1.556936621997799E-2</v>
      </c>
      <c r="C79" s="106">
        <v>2.1591944102978926E-3</v>
      </c>
      <c r="D79" s="106">
        <v>2.5885749761872363E-2</v>
      </c>
      <c r="E79" s="106">
        <v>2.8430673400183376E-2</v>
      </c>
      <c r="F79" s="106">
        <v>0.10718480814408771</v>
      </c>
      <c r="G79" s="106">
        <v>9.6882187506296943E-2</v>
      </c>
      <c r="H79" s="106">
        <v>0.10877577680320985</v>
      </c>
      <c r="I79" s="106">
        <v>5.9810328633868197E-2</v>
      </c>
      <c r="J79" s="106">
        <v>1.6157200023890581E-2</v>
      </c>
      <c r="K79" s="106">
        <v>0.10313742674299534</v>
      </c>
      <c r="L79" s="106">
        <v>0.10377828101885285</v>
      </c>
      <c r="M79" s="107">
        <v>7.2644146448406902E-2</v>
      </c>
    </row>
    <row r="80" spans="1:13" ht="14.4" customHeight="1" x14ac:dyDescent="0.2">
      <c r="A80" s="1" t="s">
        <v>4</v>
      </c>
      <c r="B80" s="105">
        <v>-2.9650255333728524E-2</v>
      </c>
      <c r="C80" s="106">
        <v>-5.8970941082378036E-3</v>
      </c>
      <c r="D80" s="106">
        <v>-3.055676606694474E-3</v>
      </c>
      <c r="E80" s="106">
        <v>1.3942855907609665E-3</v>
      </c>
      <c r="F80" s="106">
        <v>3.5644904458598727E-2</v>
      </c>
      <c r="G80" s="106">
        <v>3.7783375314861464E-2</v>
      </c>
      <c r="H80" s="106">
        <v>4.9023861171366596E-2</v>
      </c>
      <c r="I80" s="106">
        <v>3.4773105486699289E-4</v>
      </c>
      <c r="J80" s="106">
        <v>-4.3397221523008137E-2</v>
      </c>
      <c r="K80" s="106">
        <v>4.5169930361288017E-2</v>
      </c>
      <c r="L80" s="106">
        <v>6.4127588669364438E-2</v>
      </c>
      <c r="M80" s="107">
        <v>3.6330550452315064E-2</v>
      </c>
    </row>
    <row r="81" spans="1:14" ht="14.4" customHeight="1" x14ac:dyDescent="0.2">
      <c r="A81" s="2" t="s">
        <v>5</v>
      </c>
      <c r="B81" s="105">
        <v>-5.3076937737035694E-2</v>
      </c>
      <c r="C81" s="106">
        <v>-3.864725293163556E-2</v>
      </c>
      <c r="D81" s="106">
        <v>-4.3044619422572178E-2</v>
      </c>
      <c r="E81" s="106">
        <v>-5.2821407795229786E-2</v>
      </c>
      <c r="F81" s="106">
        <v>3.0680705775613017E-2</v>
      </c>
      <c r="G81" s="106">
        <v>2.4602125039901501E-2</v>
      </c>
      <c r="H81" s="106">
        <v>4.5516562660761817E-2</v>
      </c>
      <c r="I81" s="106">
        <v>-5.6308476245530651E-3</v>
      </c>
      <c r="J81" s="106">
        <v>-2.5832144302233958E-2</v>
      </c>
      <c r="K81" s="106">
        <v>4.0528653264391E-2</v>
      </c>
      <c r="L81" s="106">
        <v>5.4186575416779688E-2</v>
      </c>
      <c r="M81" s="107">
        <v>1.8677394195640573E-2</v>
      </c>
    </row>
    <row r="82" spans="1:14" ht="14.4" customHeight="1" x14ac:dyDescent="0.2">
      <c r="A82" s="3" t="s">
        <v>6</v>
      </c>
      <c r="B82" s="114">
        <v>-1.395642674198439E-2</v>
      </c>
      <c r="C82" s="115">
        <v>-8.5266089675876105E-3</v>
      </c>
      <c r="D82" s="115">
        <v>-1.1271475863234025E-2</v>
      </c>
      <c r="E82" s="115">
        <v>-1.2933221100352841E-2</v>
      </c>
      <c r="F82" s="115">
        <v>-1.8511854859220604E-3</v>
      </c>
      <c r="G82" s="115">
        <v>3.0472304250297342E-3</v>
      </c>
      <c r="H82" s="115">
        <v>1.4875512603721306E-2</v>
      </c>
      <c r="I82" s="115">
        <v>-2.4549626915389144E-2</v>
      </c>
      <c r="J82" s="115">
        <v>-2.7148966779549965E-3</v>
      </c>
      <c r="K82" s="115">
        <v>1.2667503885455194E-2</v>
      </c>
      <c r="L82" s="115">
        <v>1.0904157364280615E-2</v>
      </c>
      <c r="M82" s="116">
        <v>4.398821897128145E-3</v>
      </c>
    </row>
    <row r="83" spans="1:14" ht="14.4" customHeight="1" x14ac:dyDescent="0.2">
      <c r="A83" s="1" t="s">
        <v>91</v>
      </c>
      <c r="B83" s="105">
        <v>-5.9876042230030384E-3</v>
      </c>
      <c r="C83" s="106">
        <v>-6.9913969278332169E-3</v>
      </c>
      <c r="D83" s="106">
        <v>-1.9387369709098864E-2</v>
      </c>
      <c r="E83" s="106">
        <v>8.4547314200470805E-2</v>
      </c>
      <c r="F83" s="106">
        <v>2.9137541573861482E-2</v>
      </c>
      <c r="G83" s="106">
        <v>1.7356204041790765E-2</v>
      </c>
      <c r="H83" s="106">
        <v>4.50910680319805E-2</v>
      </c>
      <c r="I83" s="106">
        <v>-4.6853961492343985E-2</v>
      </c>
      <c r="J83" s="106">
        <v>1.1084618007792453E-3</v>
      </c>
      <c r="K83" s="106">
        <v>1.1242455915573688E-2</v>
      </c>
      <c r="L83" s="106">
        <v>9.8985569187449718E-3</v>
      </c>
      <c r="M83" s="107">
        <v>-1.5944504111132629E-2</v>
      </c>
    </row>
    <row r="84" spans="1:14" ht="14.4" customHeight="1" x14ac:dyDescent="0.2">
      <c r="A84" s="1" t="s">
        <v>92</v>
      </c>
      <c r="B84" s="105">
        <v>-4.427702024789993E-2</v>
      </c>
      <c r="C84" s="106">
        <v>-2.9107219669937297E-2</v>
      </c>
      <c r="D84" s="106">
        <v>-2.8596985651911547E-2</v>
      </c>
      <c r="E84" s="106">
        <v>-7.7476460126990249E-2</v>
      </c>
      <c r="F84" s="106">
        <v>-6.393569878964829E-2</v>
      </c>
      <c r="G84" s="106">
        <v>-3.3726921153947292E-2</v>
      </c>
      <c r="H84" s="106">
        <v>-5.88313664670589E-3</v>
      </c>
      <c r="I84" s="106">
        <v>-6.9080297438378291E-2</v>
      </c>
      <c r="J84" s="106">
        <v>-1.4524506177783851E-2</v>
      </c>
      <c r="K84" s="106">
        <v>1.241171289178674E-2</v>
      </c>
      <c r="L84" s="106">
        <v>4.6807821916674828E-3</v>
      </c>
      <c r="M84" s="107">
        <v>-4.9823334344277744E-3</v>
      </c>
    </row>
    <row r="85" spans="1:14" ht="14.4" customHeight="1" x14ac:dyDescent="0.2">
      <c r="A85" s="1" t="s">
        <v>3</v>
      </c>
      <c r="B85" s="105">
        <v>1.0672831699764735E-2</v>
      </c>
      <c r="C85" s="106">
        <v>1.3672357462733981E-2</v>
      </c>
      <c r="D85" s="106">
        <v>8.8327961286568182E-3</v>
      </c>
      <c r="E85" s="106">
        <v>-1.8691434305646941E-3</v>
      </c>
      <c r="F85" s="106">
        <v>9.6656557627092226E-3</v>
      </c>
      <c r="G85" s="106">
        <v>2.2456234063055042E-2</v>
      </c>
      <c r="H85" s="106">
        <v>2.3388138346130394E-2</v>
      </c>
      <c r="I85" s="106">
        <v>1.2848229427360476E-2</v>
      </c>
      <c r="J85" s="106">
        <v>1.4642607712116859E-2</v>
      </c>
      <c r="K85" s="106">
        <v>1.4466643135971822E-2</v>
      </c>
      <c r="L85" s="106">
        <v>1.3198311333525788E-2</v>
      </c>
      <c r="M85" s="107">
        <v>2.1036812258060793E-2</v>
      </c>
    </row>
    <row r="86" spans="1:14" ht="14.4" customHeight="1" x14ac:dyDescent="0.2">
      <c r="A86" s="1" t="s">
        <v>4</v>
      </c>
      <c r="B86" s="105">
        <v>-7.1097369522076749E-3</v>
      </c>
      <c r="C86" s="106">
        <v>-1.3474267560046341E-2</v>
      </c>
      <c r="D86" s="106">
        <v>-2.1812686984227642E-2</v>
      </c>
      <c r="E86" s="106">
        <v>-2.4044719203384541E-2</v>
      </c>
      <c r="F86" s="106">
        <v>2.4085317652932446E-2</v>
      </c>
      <c r="G86" s="106">
        <v>1.3093379309850715E-2</v>
      </c>
      <c r="H86" s="106">
        <v>1.0340165529710767E-2</v>
      </c>
      <c r="I86" s="106">
        <v>-5.5951639551993964E-3</v>
      </c>
      <c r="J86" s="106">
        <v>-7.1737407309550912E-3</v>
      </c>
      <c r="K86" s="106">
        <v>9.8256538382833023E-3</v>
      </c>
      <c r="L86" s="106">
        <v>1.601193120192719E-2</v>
      </c>
      <c r="M86" s="107">
        <v>7.4517331467316185E-3</v>
      </c>
    </row>
    <row r="87" spans="1:14" ht="14.4" customHeight="1" x14ac:dyDescent="0.2">
      <c r="A87" s="2" t="s">
        <v>5</v>
      </c>
      <c r="B87" s="105">
        <v>-3.1665264156829437E-2</v>
      </c>
      <c r="C87" s="106">
        <v>-1.5775165600949572E-2</v>
      </c>
      <c r="D87" s="106">
        <v>5.0399130730589235E-3</v>
      </c>
      <c r="E87" s="106">
        <v>-2.7958237670557957E-2</v>
      </c>
      <c r="F87" s="106">
        <v>-1.5872148083614476E-3</v>
      </c>
      <c r="G87" s="106">
        <v>-2.0594995130141778E-3</v>
      </c>
      <c r="H87" s="106">
        <v>1.1174932982398054E-2</v>
      </c>
      <c r="I87" s="106">
        <v>-3.0216434952666384E-2</v>
      </c>
      <c r="J87" s="106">
        <v>-3.6338083374497968E-2</v>
      </c>
      <c r="K87" s="106">
        <v>1.4256080980406765E-2</v>
      </c>
      <c r="L87" s="106">
        <v>1.3252613435647315E-2</v>
      </c>
      <c r="M87" s="107">
        <v>-1.0409244654103502E-2</v>
      </c>
    </row>
    <row r="88" spans="1:14" ht="14.4" customHeight="1" x14ac:dyDescent="0.2">
      <c r="A88" s="3" t="s">
        <v>32</v>
      </c>
      <c r="B88" s="114">
        <v>-2.4574115720006777E-2</v>
      </c>
      <c r="C88" s="115">
        <v>-1.5920380507511173E-2</v>
      </c>
      <c r="D88" s="115">
        <v>-1.1817779397290819E-2</v>
      </c>
      <c r="E88" s="115">
        <v>-8.155754647160781E-3</v>
      </c>
      <c r="F88" s="115">
        <v>3.6822247861269578E-3</v>
      </c>
      <c r="G88" s="115">
        <v>2.5655283621559494E-3</v>
      </c>
      <c r="H88" s="115">
        <v>1.2507812895234583E-2</v>
      </c>
      <c r="I88" s="115">
        <v>-3.2011211009463227E-2</v>
      </c>
      <c r="J88" s="115">
        <v>-3.3566701831782872E-3</v>
      </c>
      <c r="K88" s="115">
        <v>7.9153582141988487E-3</v>
      </c>
      <c r="L88" s="115">
        <v>2.3326911765499451E-2</v>
      </c>
      <c r="M88" s="116">
        <v>1.2409341421899478E-2</v>
      </c>
    </row>
    <row r="89" spans="1:14" ht="14.4" customHeight="1" x14ac:dyDescent="0.2">
      <c r="A89" s="1" t="s">
        <v>91</v>
      </c>
      <c r="B89" s="105">
        <v>-7.4260016132029196E-3</v>
      </c>
      <c r="C89" s="106">
        <v>1.6933063985622485E-2</v>
      </c>
      <c r="D89" s="106">
        <v>-1.754763033384661E-3</v>
      </c>
      <c r="E89" s="106">
        <v>8.9260825510710504E-2</v>
      </c>
      <c r="F89" s="106">
        <v>3.5834690468657587E-2</v>
      </c>
      <c r="G89" s="106">
        <v>1.8593538307149052E-2</v>
      </c>
      <c r="H89" s="106">
        <v>4.2139943206815182E-2</v>
      </c>
      <c r="I89" s="106">
        <v>-4.2151977677423881E-2</v>
      </c>
      <c r="J89" s="106">
        <v>4.4774619187294972E-4</v>
      </c>
      <c r="K89" s="106">
        <v>1.3799221085814856E-2</v>
      </c>
      <c r="L89" s="106">
        <v>3.4255678269074864E-2</v>
      </c>
      <c r="M89" s="107">
        <v>-2.8839540574606445E-3</v>
      </c>
    </row>
    <row r="90" spans="1:14" ht="14.4" customHeight="1" x14ac:dyDescent="0.2">
      <c r="A90" s="1" t="s">
        <v>92</v>
      </c>
      <c r="B90" s="105">
        <v>-8.6199016253751842E-2</v>
      </c>
      <c r="C90" s="106">
        <v>-7.0904914288107621E-2</v>
      </c>
      <c r="D90" s="106">
        <v>-3.9665902459795239E-2</v>
      </c>
      <c r="E90" s="106">
        <v>-6.4746240310580655E-2</v>
      </c>
      <c r="F90" s="106">
        <v>-5.5748462773257214E-2</v>
      </c>
      <c r="G90" s="106">
        <v>-3.9909464503015017E-2</v>
      </c>
      <c r="H90" s="106">
        <v>-1.5710660531843397E-2</v>
      </c>
      <c r="I90" s="106">
        <v>-9.9224476166624928E-2</v>
      </c>
      <c r="J90" s="106">
        <v>-2.1952704869173379E-2</v>
      </c>
      <c r="K90" s="106">
        <v>-6.1055812763914042E-3</v>
      </c>
      <c r="L90" s="106">
        <v>3.429905811108256E-2</v>
      </c>
      <c r="M90" s="107">
        <v>1.7656158877492938E-2</v>
      </c>
    </row>
    <row r="91" spans="1:14" ht="14.4" customHeight="1" x14ac:dyDescent="0.2">
      <c r="A91" s="1" t="s">
        <v>3</v>
      </c>
      <c r="B91" s="105">
        <v>9.6730392904004377E-3</v>
      </c>
      <c r="C91" s="106">
        <v>1.3109742472718726E-2</v>
      </c>
      <c r="D91" s="106">
        <v>8.4120643722976514E-3</v>
      </c>
      <c r="E91" s="106">
        <v>-7.213916073775295E-4</v>
      </c>
      <c r="F91" s="106">
        <v>1.791138776607152E-2</v>
      </c>
      <c r="G91" s="106">
        <v>2.4727186755078512E-2</v>
      </c>
      <c r="H91" s="106">
        <v>2.287983470871539E-2</v>
      </c>
      <c r="I91" s="106">
        <v>1.031474963072296E-2</v>
      </c>
      <c r="J91" s="106">
        <v>1.4452853131634835E-2</v>
      </c>
      <c r="K91" s="106">
        <v>1.8010305828075775E-2</v>
      </c>
      <c r="L91" s="106">
        <v>2.1349666016966199E-2</v>
      </c>
      <c r="M91" s="107">
        <v>2.1822154283158843E-2</v>
      </c>
    </row>
    <row r="92" spans="1:14" ht="14.4" customHeight="1" x14ac:dyDescent="0.2">
      <c r="A92" s="1" t="s">
        <v>4</v>
      </c>
      <c r="B92" s="105">
        <v>-1.2579567764386936E-2</v>
      </c>
      <c r="C92" s="106">
        <v>-1.4143836811097604E-2</v>
      </c>
      <c r="D92" s="106">
        <v>-1.5651723311337098E-2</v>
      </c>
      <c r="E92" s="106">
        <v>-3.5612342988119175E-2</v>
      </c>
      <c r="F92" s="106">
        <v>1.135392241422347E-2</v>
      </c>
      <c r="G92" s="106">
        <v>7.9612278326742208E-3</v>
      </c>
      <c r="H92" s="106">
        <v>1.2772630783304664E-2</v>
      </c>
      <c r="I92" s="106">
        <v>-1.1156847443078381E-2</v>
      </c>
      <c r="J92" s="106">
        <v>-1.452076359964746E-3</v>
      </c>
      <c r="K92" s="106">
        <v>1.1069341043433925E-2</v>
      </c>
      <c r="L92" s="106">
        <v>1.5033688379398625E-2</v>
      </c>
      <c r="M92" s="107">
        <v>9.8156095484938557E-3</v>
      </c>
    </row>
    <row r="93" spans="1:14" ht="14.4" customHeight="1" x14ac:dyDescent="0.2">
      <c r="A93" s="2" t="s">
        <v>5</v>
      </c>
      <c r="B93" s="108">
        <v>-4.4951257065253582E-2</v>
      </c>
      <c r="C93" s="109">
        <v>-4.9325928910250054E-2</v>
      </c>
      <c r="D93" s="109">
        <v>-4.0801336714857875E-2</v>
      </c>
      <c r="E93" s="109">
        <v>-5.8286031992906613E-2</v>
      </c>
      <c r="F93" s="109">
        <v>-1.2377824166560671E-2</v>
      </c>
      <c r="G93" s="109">
        <v>-1.9459889688538921E-2</v>
      </c>
      <c r="H93" s="109">
        <v>-1.6384333513545984E-2</v>
      </c>
      <c r="I93" s="109">
        <v>-4.8819544853462578E-2</v>
      </c>
      <c r="J93" s="109">
        <v>-6.6118351680796328E-2</v>
      </c>
      <c r="K93" s="109">
        <v>-2.6409246854103986E-2</v>
      </c>
      <c r="L93" s="109">
        <v>-2.3692849224185901E-2</v>
      </c>
      <c r="M93" s="110">
        <v>-3.3442465625451182E-2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34" t="s">
        <v>103</v>
      </c>
      <c r="B96" s="234"/>
      <c r="C96" s="234"/>
      <c r="D96" s="234"/>
      <c r="E96" s="234"/>
      <c r="F96" s="234"/>
      <c r="G96" s="234"/>
      <c r="H96" s="234"/>
      <c r="I96" s="234"/>
      <c r="J96" s="234"/>
      <c r="K96" s="234"/>
      <c r="L96" s="234"/>
      <c r="M96" s="234"/>
      <c r="N96" s="234"/>
    </row>
    <row r="98" spans="1:15" ht="14.4" customHeight="1" x14ac:dyDescent="0.2">
      <c r="A98" s="214" t="s">
        <v>0</v>
      </c>
      <c r="B98" s="216" t="s">
        <v>31</v>
      </c>
      <c r="C98" s="217"/>
      <c r="D98" s="217"/>
      <c r="E98" s="217"/>
      <c r="F98" s="217"/>
      <c r="G98" s="217"/>
      <c r="H98" s="217"/>
      <c r="I98" s="217"/>
      <c r="J98" s="217"/>
      <c r="K98" s="217"/>
      <c r="L98" s="217"/>
      <c r="M98" s="217"/>
      <c r="N98" s="218"/>
    </row>
    <row r="99" spans="1:15" ht="14.4" customHeight="1" x14ac:dyDescent="0.2">
      <c r="A99" s="215"/>
      <c r="B99" s="21" t="s">
        <v>1172</v>
      </c>
      <c r="C99" s="22" t="s">
        <v>1173</v>
      </c>
      <c r="D99" s="22" t="s">
        <v>1174</v>
      </c>
      <c r="E99" s="22" t="s">
        <v>1175</v>
      </c>
      <c r="F99" s="22" t="s">
        <v>1176</v>
      </c>
      <c r="G99" s="22" t="s">
        <v>1177</v>
      </c>
      <c r="H99" s="22" t="s">
        <v>1178</v>
      </c>
      <c r="I99" s="22" t="s">
        <v>1179</v>
      </c>
      <c r="J99" s="22" t="s">
        <v>1180</v>
      </c>
      <c r="K99" s="22" t="s">
        <v>1181</v>
      </c>
      <c r="L99" s="22" t="s">
        <v>1183</v>
      </c>
      <c r="M99" s="22" t="s">
        <v>1186</v>
      </c>
      <c r="N99" s="51" t="s">
        <v>1188</v>
      </c>
    </row>
    <row r="100" spans="1:15" ht="14.4" customHeight="1" x14ac:dyDescent="0.3">
      <c r="A100" s="3" t="s">
        <v>1</v>
      </c>
      <c r="B100" s="84">
        <v>12510460</v>
      </c>
      <c r="C100" s="85">
        <v>12555162</v>
      </c>
      <c r="D100" s="85">
        <v>12656903</v>
      </c>
      <c r="E100" s="85">
        <v>12656803</v>
      </c>
      <c r="F100" s="85">
        <v>12301314</v>
      </c>
      <c r="G100" s="85">
        <v>12075134</v>
      </c>
      <c r="H100" s="85">
        <v>12389678</v>
      </c>
      <c r="I100" s="85">
        <v>12507608</v>
      </c>
      <c r="J100" s="85">
        <v>12176093</v>
      </c>
      <c r="K100" s="85">
        <v>12391332</v>
      </c>
      <c r="L100" s="85">
        <v>12617325</v>
      </c>
      <c r="M100" s="85">
        <v>12661626</v>
      </c>
      <c r="N100" s="86">
        <v>12520385</v>
      </c>
      <c r="O100" s="152"/>
    </row>
    <row r="101" spans="1:15" ht="14.4" customHeight="1" x14ac:dyDescent="0.2">
      <c r="A101" s="1" t="s">
        <v>91</v>
      </c>
      <c r="B101" s="87">
        <v>1524431</v>
      </c>
      <c r="C101" s="88">
        <v>1556981</v>
      </c>
      <c r="D101" s="88">
        <v>1561065</v>
      </c>
      <c r="E101" s="88">
        <v>1497650</v>
      </c>
      <c r="F101" s="88">
        <v>1972504</v>
      </c>
      <c r="G101" s="88">
        <v>2360491</v>
      </c>
      <c r="H101" s="88">
        <v>1735047</v>
      </c>
      <c r="I101" s="88">
        <v>1627688</v>
      </c>
      <c r="J101" s="88">
        <v>1480898</v>
      </c>
      <c r="K101" s="88">
        <v>1566813</v>
      </c>
      <c r="L101" s="88">
        <v>1593812</v>
      </c>
      <c r="M101" s="88">
        <v>1707592</v>
      </c>
      <c r="N101" s="89">
        <v>1492775</v>
      </c>
    </row>
    <row r="102" spans="1:15" ht="14.4" customHeight="1" x14ac:dyDescent="0.2">
      <c r="A102" s="1" t="s">
        <v>92</v>
      </c>
      <c r="B102" s="90">
        <v>4077939</v>
      </c>
      <c r="C102" s="91">
        <v>4092810</v>
      </c>
      <c r="D102" s="91">
        <v>4113724</v>
      </c>
      <c r="E102" s="91">
        <v>4103519</v>
      </c>
      <c r="F102" s="91">
        <v>3550865</v>
      </c>
      <c r="G102" s="91">
        <v>3550557</v>
      </c>
      <c r="H102" s="91">
        <v>3977846</v>
      </c>
      <c r="I102" s="91">
        <v>4054680</v>
      </c>
      <c r="J102" s="91">
        <v>3888932</v>
      </c>
      <c r="K102" s="91">
        <v>3987815</v>
      </c>
      <c r="L102" s="91">
        <v>4101391</v>
      </c>
      <c r="M102" s="91">
        <v>4032082</v>
      </c>
      <c r="N102" s="92">
        <v>4003325</v>
      </c>
    </row>
    <row r="103" spans="1:15" ht="14.4" customHeight="1" x14ac:dyDescent="0.2">
      <c r="A103" s="1" t="s">
        <v>3</v>
      </c>
      <c r="B103" s="90">
        <v>4216634</v>
      </c>
      <c r="C103" s="91">
        <v>4214412</v>
      </c>
      <c r="D103" s="91">
        <v>4280898</v>
      </c>
      <c r="E103" s="91">
        <v>4288301</v>
      </c>
      <c r="F103" s="91">
        <v>4086492</v>
      </c>
      <c r="G103" s="91">
        <v>3840165</v>
      </c>
      <c r="H103" s="91">
        <v>4146553</v>
      </c>
      <c r="I103" s="91">
        <v>4237613</v>
      </c>
      <c r="J103" s="91">
        <v>4208038</v>
      </c>
      <c r="K103" s="91">
        <v>4249288</v>
      </c>
      <c r="L103" s="91">
        <v>4267629</v>
      </c>
      <c r="M103" s="91">
        <v>4272795</v>
      </c>
      <c r="N103" s="92">
        <v>4325301</v>
      </c>
    </row>
    <row r="104" spans="1:15" ht="14.4" customHeight="1" x14ac:dyDescent="0.2">
      <c r="A104" s="1" t="s">
        <v>4</v>
      </c>
      <c r="B104" s="90">
        <v>1980021</v>
      </c>
      <c r="C104" s="91">
        <v>1974701</v>
      </c>
      <c r="D104" s="91">
        <v>1987694</v>
      </c>
      <c r="E104" s="91">
        <v>2014435</v>
      </c>
      <c r="F104" s="91">
        <v>1889757</v>
      </c>
      <c r="G104" s="91">
        <v>1735225</v>
      </c>
      <c r="H104" s="91">
        <v>1865545</v>
      </c>
      <c r="I104" s="91">
        <v>1894999</v>
      </c>
      <c r="J104" s="91">
        <v>1920670</v>
      </c>
      <c r="K104" s="91">
        <v>1910965</v>
      </c>
      <c r="L104" s="91">
        <v>1880440</v>
      </c>
      <c r="M104" s="91">
        <v>1930881</v>
      </c>
      <c r="N104" s="92">
        <v>2006644</v>
      </c>
    </row>
    <row r="105" spans="1:15" ht="14.4" customHeight="1" x14ac:dyDescent="0.2">
      <c r="A105" s="2" t="s">
        <v>5</v>
      </c>
      <c r="B105" s="93">
        <v>711435</v>
      </c>
      <c r="C105" s="94">
        <v>716258</v>
      </c>
      <c r="D105" s="94">
        <v>713522</v>
      </c>
      <c r="E105" s="94">
        <v>752898</v>
      </c>
      <c r="F105" s="94">
        <v>801696</v>
      </c>
      <c r="G105" s="94">
        <v>588696</v>
      </c>
      <c r="H105" s="94">
        <v>664687</v>
      </c>
      <c r="I105" s="94">
        <v>692628</v>
      </c>
      <c r="J105" s="94">
        <v>677555</v>
      </c>
      <c r="K105" s="94">
        <v>676451</v>
      </c>
      <c r="L105" s="94">
        <v>774053</v>
      </c>
      <c r="M105" s="94">
        <v>718276</v>
      </c>
      <c r="N105" s="95">
        <v>692340</v>
      </c>
    </row>
    <row r="106" spans="1:15" ht="14.4" customHeight="1" x14ac:dyDescent="0.3">
      <c r="A106" s="3" t="s">
        <v>2</v>
      </c>
      <c r="B106" s="84">
        <v>2238704</v>
      </c>
      <c r="C106" s="85">
        <v>2274728</v>
      </c>
      <c r="D106" s="85">
        <v>2300670</v>
      </c>
      <c r="E106" s="85">
        <v>2308267</v>
      </c>
      <c r="F106" s="85">
        <v>2210607</v>
      </c>
      <c r="G106" s="85">
        <v>2048829</v>
      </c>
      <c r="H106" s="85">
        <v>2155612</v>
      </c>
      <c r="I106" s="85">
        <v>2214257</v>
      </c>
      <c r="J106" s="85">
        <v>2151371</v>
      </c>
      <c r="K106" s="85">
        <v>2135759</v>
      </c>
      <c r="L106" s="85">
        <v>2299743</v>
      </c>
      <c r="M106" s="85">
        <v>2301435</v>
      </c>
      <c r="N106" s="86">
        <v>2245218</v>
      </c>
      <c r="O106" s="152"/>
    </row>
    <row r="107" spans="1:15" ht="14.4" customHeight="1" x14ac:dyDescent="0.2">
      <c r="A107" s="1" t="s">
        <v>91</v>
      </c>
      <c r="B107" s="87">
        <v>109987</v>
      </c>
      <c r="C107" s="88">
        <v>116039</v>
      </c>
      <c r="D107" s="88">
        <v>104832</v>
      </c>
      <c r="E107" s="88">
        <v>95362</v>
      </c>
      <c r="F107" s="88">
        <v>171041</v>
      </c>
      <c r="G107" s="88">
        <v>149823</v>
      </c>
      <c r="H107" s="88">
        <v>154030</v>
      </c>
      <c r="I107" s="88">
        <v>117924</v>
      </c>
      <c r="J107" s="88">
        <v>89234</v>
      </c>
      <c r="K107" s="88">
        <v>96294</v>
      </c>
      <c r="L107" s="88">
        <v>99301</v>
      </c>
      <c r="M107" s="88">
        <v>107403</v>
      </c>
      <c r="N107" s="89">
        <v>100183</v>
      </c>
    </row>
    <row r="108" spans="1:15" ht="14.4" customHeight="1" x14ac:dyDescent="0.2">
      <c r="A108" s="1" t="s">
        <v>92</v>
      </c>
      <c r="B108" s="90">
        <v>1510630</v>
      </c>
      <c r="C108" s="91">
        <v>1515969</v>
      </c>
      <c r="D108" s="91">
        <v>1528673</v>
      </c>
      <c r="E108" s="91">
        <v>1528999</v>
      </c>
      <c r="F108" s="91">
        <v>1412547</v>
      </c>
      <c r="G108" s="91">
        <v>1440690</v>
      </c>
      <c r="H108" s="91">
        <v>1462307</v>
      </c>
      <c r="I108" s="91">
        <v>1499875</v>
      </c>
      <c r="J108" s="91">
        <v>1466065</v>
      </c>
      <c r="K108" s="91">
        <v>1450375</v>
      </c>
      <c r="L108" s="91">
        <v>1549917</v>
      </c>
      <c r="M108" s="91">
        <v>1536733</v>
      </c>
      <c r="N108" s="92">
        <v>1491270</v>
      </c>
    </row>
    <row r="109" spans="1:15" ht="14.4" customHeight="1" x14ac:dyDescent="0.2">
      <c r="A109" s="1" t="s">
        <v>3</v>
      </c>
      <c r="B109" s="90">
        <v>411850</v>
      </c>
      <c r="C109" s="91">
        <v>429541</v>
      </c>
      <c r="D109" s="91">
        <v>444411</v>
      </c>
      <c r="E109" s="91">
        <v>454513</v>
      </c>
      <c r="F109" s="91">
        <v>399624</v>
      </c>
      <c r="G109" s="91">
        <v>297429</v>
      </c>
      <c r="H109" s="91">
        <v>358687</v>
      </c>
      <c r="I109" s="91">
        <v>401893</v>
      </c>
      <c r="J109" s="91">
        <v>402819</v>
      </c>
      <c r="K109" s="91">
        <v>398251</v>
      </c>
      <c r="L109" s="91">
        <v>441658</v>
      </c>
      <c r="M109" s="91">
        <v>443372</v>
      </c>
      <c r="N109" s="92">
        <v>441170</v>
      </c>
    </row>
    <row r="110" spans="1:15" ht="14.4" customHeight="1" x14ac:dyDescent="0.2">
      <c r="A110" s="1" t="s">
        <v>4</v>
      </c>
      <c r="B110" s="90">
        <v>160851</v>
      </c>
      <c r="C110" s="91">
        <v>166884</v>
      </c>
      <c r="D110" s="91">
        <v>174677</v>
      </c>
      <c r="E110" s="91">
        <v>180059</v>
      </c>
      <c r="F110" s="91">
        <v>173892</v>
      </c>
      <c r="G110" s="91">
        <v>121207</v>
      </c>
      <c r="H110" s="91">
        <v>139312</v>
      </c>
      <c r="I110" s="91">
        <v>151596</v>
      </c>
      <c r="J110" s="91">
        <v>150520</v>
      </c>
      <c r="K110" s="91">
        <v>148820</v>
      </c>
      <c r="L110" s="91">
        <v>164271</v>
      </c>
      <c r="M110" s="91">
        <v>167322</v>
      </c>
      <c r="N110" s="92">
        <v>166778</v>
      </c>
    </row>
    <row r="111" spans="1:15" ht="14.4" customHeight="1" x14ac:dyDescent="0.2">
      <c r="A111" s="2" t="s">
        <v>5</v>
      </c>
      <c r="B111" s="93">
        <v>45386</v>
      </c>
      <c r="C111" s="94">
        <v>46295</v>
      </c>
      <c r="D111" s="94">
        <v>48077</v>
      </c>
      <c r="E111" s="94">
        <v>49334</v>
      </c>
      <c r="F111" s="94">
        <v>53503</v>
      </c>
      <c r="G111" s="94">
        <v>39680</v>
      </c>
      <c r="H111" s="94">
        <v>41276</v>
      </c>
      <c r="I111" s="94">
        <v>42969</v>
      </c>
      <c r="J111" s="94">
        <v>42733</v>
      </c>
      <c r="K111" s="94">
        <v>42019</v>
      </c>
      <c r="L111" s="94">
        <v>44596</v>
      </c>
      <c r="M111" s="94">
        <v>46605</v>
      </c>
      <c r="N111" s="95">
        <v>45817</v>
      </c>
    </row>
    <row r="112" spans="1:15" ht="14.4" customHeight="1" x14ac:dyDescent="0.3">
      <c r="A112" s="3" t="s">
        <v>6</v>
      </c>
      <c r="B112" s="84">
        <v>10271756</v>
      </c>
      <c r="C112" s="85">
        <v>10280434</v>
      </c>
      <c r="D112" s="85">
        <v>10356233</v>
      </c>
      <c r="E112" s="85">
        <v>10348536</v>
      </c>
      <c r="F112" s="85">
        <v>10090707</v>
      </c>
      <c r="G112" s="85">
        <v>10026305</v>
      </c>
      <c r="H112" s="85">
        <v>10234066</v>
      </c>
      <c r="I112" s="85">
        <v>10293351</v>
      </c>
      <c r="J112" s="85">
        <v>10024722</v>
      </c>
      <c r="K112" s="85">
        <v>10255573</v>
      </c>
      <c r="L112" s="85">
        <v>10317582</v>
      </c>
      <c r="M112" s="85">
        <v>10360191</v>
      </c>
      <c r="N112" s="86">
        <v>10275167</v>
      </c>
      <c r="O112" s="152"/>
    </row>
    <row r="113" spans="1:15" ht="14.4" customHeight="1" x14ac:dyDescent="0.2">
      <c r="A113" s="1" t="s">
        <v>91</v>
      </c>
      <c r="B113" s="87">
        <v>1414444</v>
      </c>
      <c r="C113" s="88">
        <v>1440942</v>
      </c>
      <c r="D113" s="88">
        <v>1456233</v>
      </c>
      <c r="E113" s="88">
        <v>1402288</v>
      </c>
      <c r="F113" s="88">
        <v>1801463</v>
      </c>
      <c r="G113" s="88">
        <v>2210668</v>
      </c>
      <c r="H113" s="88">
        <v>1581017</v>
      </c>
      <c r="I113" s="88">
        <v>1509764</v>
      </c>
      <c r="J113" s="88">
        <v>1391664</v>
      </c>
      <c r="K113" s="88">
        <v>1470519</v>
      </c>
      <c r="L113" s="88">
        <v>1494511</v>
      </c>
      <c r="M113" s="88">
        <v>1600189</v>
      </c>
      <c r="N113" s="89">
        <v>1392592</v>
      </c>
    </row>
    <row r="114" spans="1:15" ht="14.4" customHeight="1" x14ac:dyDescent="0.2">
      <c r="A114" s="1" t="s">
        <v>92</v>
      </c>
      <c r="B114" s="90">
        <v>2567309</v>
      </c>
      <c r="C114" s="91">
        <v>2576841</v>
      </c>
      <c r="D114" s="91">
        <v>2585051</v>
      </c>
      <c r="E114" s="91">
        <v>2574520</v>
      </c>
      <c r="F114" s="91">
        <v>2138318</v>
      </c>
      <c r="G114" s="91">
        <v>2109867</v>
      </c>
      <c r="H114" s="91">
        <v>2515539</v>
      </c>
      <c r="I114" s="91">
        <v>2554805</v>
      </c>
      <c r="J114" s="91">
        <v>2422867</v>
      </c>
      <c r="K114" s="91">
        <v>2537440</v>
      </c>
      <c r="L114" s="91">
        <v>2551474</v>
      </c>
      <c r="M114" s="91">
        <v>2495349</v>
      </c>
      <c r="N114" s="92">
        <v>2512055</v>
      </c>
    </row>
    <row r="115" spans="1:15" ht="14.4" customHeight="1" x14ac:dyDescent="0.2">
      <c r="A115" s="1" t="s">
        <v>3</v>
      </c>
      <c r="B115" s="90">
        <v>3804784</v>
      </c>
      <c r="C115" s="91">
        <v>3784871</v>
      </c>
      <c r="D115" s="91">
        <v>3836487</v>
      </c>
      <c r="E115" s="91">
        <v>3833788</v>
      </c>
      <c r="F115" s="91">
        <v>3686868</v>
      </c>
      <c r="G115" s="91">
        <v>3542736</v>
      </c>
      <c r="H115" s="91">
        <v>3787866</v>
      </c>
      <c r="I115" s="91">
        <v>3835720</v>
      </c>
      <c r="J115" s="91">
        <v>3805219</v>
      </c>
      <c r="K115" s="91">
        <v>3851037</v>
      </c>
      <c r="L115" s="91">
        <v>3825971</v>
      </c>
      <c r="M115" s="91">
        <v>3829423</v>
      </c>
      <c r="N115" s="92">
        <v>3884131</v>
      </c>
    </row>
    <row r="116" spans="1:15" ht="14.4" customHeight="1" x14ac:dyDescent="0.2">
      <c r="A116" s="1" t="s">
        <v>4</v>
      </c>
      <c r="B116" s="90">
        <v>1819170</v>
      </c>
      <c r="C116" s="91">
        <v>1807817</v>
      </c>
      <c r="D116" s="91">
        <v>1813017</v>
      </c>
      <c r="E116" s="91">
        <v>1834376</v>
      </c>
      <c r="F116" s="91">
        <v>1715865</v>
      </c>
      <c r="G116" s="91">
        <v>1614018</v>
      </c>
      <c r="H116" s="91">
        <v>1726233</v>
      </c>
      <c r="I116" s="91">
        <v>1743403</v>
      </c>
      <c r="J116" s="91">
        <v>1770150</v>
      </c>
      <c r="K116" s="91">
        <v>1762145</v>
      </c>
      <c r="L116" s="91">
        <v>1716169</v>
      </c>
      <c r="M116" s="91">
        <v>1763559</v>
      </c>
      <c r="N116" s="92">
        <v>1839866</v>
      </c>
    </row>
    <row r="117" spans="1:15" ht="14.4" customHeight="1" x14ac:dyDescent="0.2">
      <c r="A117" s="2" t="s">
        <v>5</v>
      </c>
      <c r="B117" s="93">
        <v>666049</v>
      </c>
      <c r="C117" s="94">
        <v>669963</v>
      </c>
      <c r="D117" s="94">
        <v>665445</v>
      </c>
      <c r="E117" s="94">
        <v>703564</v>
      </c>
      <c r="F117" s="94">
        <v>748193</v>
      </c>
      <c r="G117" s="94">
        <v>549016</v>
      </c>
      <c r="H117" s="94">
        <v>623411</v>
      </c>
      <c r="I117" s="94">
        <v>649659</v>
      </c>
      <c r="J117" s="94">
        <v>634822</v>
      </c>
      <c r="K117" s="94">
        <v>634432</v>
      </c>
      <c r="L117" s="94">
        <v>729457</v>
      </c>
      <c r="M117" s="94">
        <v>671671</v>
      </c>
      <c r="N117" s="95">
        <v>646523</v>
      </c>
    </row>
    <row r="118" spans="1:15" ht="14.4" customHeight="1" x14ac:dyDescent="0.3">
      <c r="A118" s="3" t="s">
        <v>32</v>
      </c>
      <c r="B118" s="84">
        <v>9250581</v>
      </c>
      <c r="C118" s="85">
        <v>9266658</v>
      </c>
      <c r="D118" s="85">
        <v>9325382</v>
      </c>
      <c r="E118" s="85">
        <v>9325654</v>
      </c>
      <c r="F118" s="85">
        <v>9093266</v>
      </c>
      <c r="G118" s="85">
        <v>9057545</v>
      </c>
      <c r="H118" s="85">
        <v>9239008</v>
      </c>
      <c r="I118" s="85">
        <v>9287395</v>
      </c>
      <c r="J118" s="85">
        <v>9020879</v>
      </c>
      <c r="K118" s="85">
        <v>9271172</v>
      </c>
      <c r="L118" s="85">
        <v>9305230</v>
      </c>
      <c r="M118" s="85">
        <v>9462702</v>
      </c>
      <c r="N118" s="86">
        <v>9363573</v>
      </c>
      <c r="O118" s="152"/>
    </row>
    <row r="119" spans="1:15" ht="14.4" customHeight="1" x14ac:dyDescent="0.2">
      <c r="A119" s="1" t="s">
        <v>91</v>
      </c>
      <c r="B119" s="87">
        <v>1350958</v>
      </c>
      <c r="C119" s="88">
        <v>1389625</v>
      </c>
      <c r="D119" s="88">
        <v>1391271</v>
      </c>
      <c r="E119" s="88">
        <v>1351870</v>
      </c>
      <c r="F119" s="88">
        <v>1737724</v>
      </c>
      <c r="G119" s="88">
        <v>2126605</v>
      </c>
      <c r="H119" s="88">
        <v>1512049</v>
      </c>
      <c r="I119" s="88">
        <v>1454271</v>
      </c>
      <c r="J119" s="88">
        <v>1333870</v>
      </c>
      <c r="K119" s="88">
        <v>1418617</v>
      </c>
      <c r="L119" s="88">
        <v>1430445</v>
      </c>
      <c r="M119" s="88">
        <v>1552150</v>
      </c>
      <c r="N119" s="89">
        <v>1347579</v>
      </c>
    </row>
    <row r="120" spans="1:15" ht="14.4" customHeight="1" x14ac:dyDescent="0.2">
      <c r="A120" s="1" t="s">
        <v>92</v>
      </c>
      <c r="B120" s="90">
        <v>2281595</v>
      </c>
      <c r="C120" s="91">
        <v>2287527</v>
      </c>
      <c r="D120" s="91">
        <v>2296208</v>
      </c>
      <c r="E120" s="91">
        <v>2278823</v>
      </c>
      <c r="F120" s="91">
        <v>1863894</v>
      </c>
      <c r="G120" s="91">
        <v>1845550</v>
      </c>
      <c r="H120" s="91">
        <v>2248537</v>
      </c>
      <c r="I120" s="91">
        <v>2275636</v>
      </c>
      <c r="J120" s="91">
        <v>2148014</v>
      </c>
      <c r="K120" s="91">
        <v>2260027</v>
      </c>
      <c r="L120" s="91">
        <v>2272499</v>
      </c>
      <c r="M120" s="91">
        <v>2301617</v>
      </c>
      <c r="N120" s="92">
        <v>2319625</v>
      </c>
    </row>
    <row r="121" spans="1:15" ht="14.4" customHeight="1" x14ac:dyDescent="0.2">
      <c r="A121" s="1" t="s">
        <v>3</v>
      </c>
      <c r="B121" s="90">
        <v>3634810</v>
      </c>
      <c r="C121" s="91">
        <v>3622405</v>
      </c>
      <c r="D121" s="91">
        <v>3671477</v>
      </c>
      <c r="E121" s="91">
        <v>3673605</v>
      </c>
      <c r="F121" s="91">
        <v>3533740</v>
      </c>
      <c r="G121" s="91">
        <v>3373502</v>
      </c>
      <c r="H121" s="91">
        <v>3622355</v>
      </c>
      <c r="I121" s="91">
        <v>3666211</v>
      </c>
      <c r="J121" s="91">
        <v>3634840</v>
      </c>
      <c r="K121" s="91">
        <v>3687971</v>
      </c>
      <c r="L121" s="91">
        <v>3679264</v>
      </c>
      <c r="M121" s="91">
        <v>3679953</v>
      </c>
      <c r="N121" s="92">
        <v>3714023</v>
      </c>
    </row>
    <row r="122" spans="1:15" ht="14.4" customHeight="1" x14ac:dyDescent="0.2">
      <c r="A122" s="1" t="s">
        <v>4</v>
      </c>
      <c r="B122" s="90">
        <v>1512584</v>
      </c>
      <c r="C122" s="91">
        <v>1494206</v>
      </c>
      <c r="D122" s="91">
        <v>1497259</v>
      </c>
      <c r="E122" s="91">
        <v>1522910</v>
      </c>
      <c r="F122" s="91">
        <v>1440020</v>
      </c>
      <c r="G122" s="91">
        <v>1316258</v>
      </c>
      <c r="H122" s="91">
        <v>1417876</v>
      </c>
      <c r="I122" s="91">
        <v>1433180</v>
      </c>
      <c r="J122" s="91">
        <v>1457897</v>
      </c>
      <c r="K122" s="91">
        <v>1462144</v>
      </c>
      <c r="L122" s="91">
        <v>1439037</v>
      </c>
      <c r="M122" s="91">
        <v>1476722</v>
      </c>
      <c r="N122" s="92">
        <v>1527527</v>
      </c>
    </row>
    <row r="123" spans="1:15" ht="14.4" customHeight="1" x14ac:dyDescent="0.2">
      <c r="A123" s="2" t="s">
        <v>5</v>
      </c>
      <c r="B123" s="93">
        <v>470634</v>
      </c>
      <c r="C123" s="94">
        <v>472895</v>
      </c>
      <c r="D123" s="94">
        <v>469167</v>
      </c>
      <c r="E123" s="94">
        <v>498446</v>
      </c>
      <c r="F123" s="94">
        <v>517888</v>
      </c>
      <c r="G123" s="94">
        <v>395630</v>
      </c>
      <c r="H123" s="94">
        <v>438191</v>
      </c>
      <c r="I123" s="94">
        <v>458097</v>
      </c>
      <c r="J123" s="94">
        <v>446258</v>
      </c>
      <c r="K123" s="94">
        <v>442413</v>
      </c>
      <c r="L123" s="94">
        <v>483985</v>
      </c>
      <c r="M123" s="94">
        <v>452260</v>
      </c>
      <c r="N123" s="95">
        <v>454819</v>
      </c>
    </row>
    <row r="126" spans="1:15" ht="14.4" customHeight="1" x14ac:dyDescent="0.2">
      <c r="A126" s="234" t="s">
        <v>104</v>
      </c>
      <c r="B126" s="234"/>
      <c r="C126" s="234"/>
      <c r="D126" s="234"/>
      <c r="E126" s="234"/>
      <c r="F126" s="234"/>
      <c r="G126" s="234"/>
      <c r="H126" s="234"/>
      <c r="I126" s="234"/>
      <c r="J126" s="234"/>
      <c r="K126" s="234"/>
      <c r="L126" s="234"/>
      <c r="M126" s="234"/>
      <c r="N126" s="234"/>
    </row>
    <row r="128" spans="1:15" ht="14.4" customHeight="1" x14ac:dyDescent="0.2">
      <c r="A128" s="214" t="s">
        <v>0</v>
      </c>
      <c r="B128" s="216" t="s">
        <v>31</v>
      </c>
      <c r="C128" s="217"/>
      <c r="D128" s="217"/>
      <c r="E128" s="217"/>
      <c r="F128" s="217"/>
      <c r="G128" s="217"/>
      <c r="H128" s="217"/>
      <c r="I128" s="217"/>
      <c r="J128" s="217"/>
      <c r="K128" s="217"/>
      <c r="L128" s="217"/>
      <c r="M128" s="217"/>
      <c r="N128" s="218"/>
    </row>
    <row r="129" spans="1:15" ht="14.4" customHeight="1" x14ac:dyDescent="0.2">
      <c r="A129" s="215"/>
      <c r="B129" s="21" t="s">
        <v>1172</v>
      </c>
      <c r="C129" s="22" t="s">
        <v>1173</v>
      </c>
      <c r="D129" s="22" t="s">
        <v>1174</v>
      </c>
      <c r="E129" s="22" t="s">
        <v>1175</v>
      </c>
      <c r="F129" s="22" t="s">
        <v>1176</v>
      </c>
      <c r="G129" s="22" t="s">
        <v>1177</v>
      </c>
      <c r="H129" s="22" t="s">
        <v>1178</v>
      </c>
      <c r="I129" s="22" t="s">
        <v>1179</v>
      </c>
      <c r="J129" s="22" t="s">
        <v>1180</v>
      </c>
      <c r="K129" s="22" t="s">
        <v>1181</v>
      </c>
      <c r="L129" s="22" t="s">
        <v>1183</v>
      </c>
      <c r="M129" s="22" t="s">
        <v>1186</v>
      </c>
      <c r="N129" s="51" t="s">
        <v>1188</v>
      </c>
    </row>
    <row r="130" spans="1:15" ht="14.4" customHeight="1" x14ac:dyDescent="0.3">
      <c r="A130" s="3" t="s">
        <v>1</v>
      </c>
      <c r="B130" s="84">
        <v>11565059</v>
      </c>
      <c r="C130" s="85">
        <v>11613256</v>
      </c>
      <c r="D130" s="85">
        <v>11713793</v>
      </c>
      <c r="E130" s="85">
        <v>11717130</v>
      </c>
      <c r="F130" s="85">
        <v>11361061</v>
      </c>
      <c r="G130" s="85">
        <v>11134434</v>
      </c>
      <c r="H130" s="85">
        <v>11443931</v>
      </c>
      <c r="I130" s="85">
        <v>11577075</v>
      </c>
      <c r="J130" s="85">
        <v>11293172</v>
      </c>
      <c r="K130" s="85">
        <v>11478970</v>
      </c>
      <c r="L130" s="85">
        <v>11672606</v>
      </c>
      <c r="M130" s="85">
        <v>11825107</v>
      </c>
      <c r="N130" s="86">
        <v>11703070</v>
      </c>
      <c r="O130" s="152"/>
    </row>
    <row r="131" spans="1:15" ht="14.4" customHeight="1" x14ac:dyDescent="0.2">
      <c r="A131" s="1" t="s">
        <v>91</v>
      </c>
      <c r="B131" s="87">
        <v>1423547</v>
      </c>
      <c r="C131" s="88">
        <v>1453808</v>
      </c>
      <c r="D131" s="88">
        <v>1451265</v>
      </c>
      <c r="E131" s="88">
        <v>1400712</v>
      </c>
      <c r="F131" s="88">
        <v>1859336</v>
      </c>
      <c r="G131" s="88">
        <v>2226036</v>
      </c>
      <c r="H131" s="88">
        <v>1625381</v>
      </c>
      <c r="I131" s="88">
        <v>1527652</v>
      </c>
      <c r="J131" s="88">
        <v>1386284</v>
      </c>
      <c r="K131" s="88">
        <v>1469689</v>
      </c>
      <c r="L131" s="88">
        <v>1480387</v>
      </c>
      <c r="M131" s="88">
        <v>1615353</v>
      </c>
      <c r="N131" s="89">
        <v>1420884</v>
      </c>
    </row>
    <row r="132" spans="1:15" ht="14.4" customHeight="1" x14ac:dyDescent="0.2">
      <c r="A132" s="1" t="s">
        <v>92</v>
      </c>
      <c r="B132" s="90">
        <v>3381617</v>
      </c>
      <c r="C132" s="91">
        <v>3404479</v>
      </c>
      <c r="D132" s="91">
        <v>3434944</v>
      </c>
      <c r="E132" s="91">
        <v>3418101</v>
      </c>
      <c r="F132" s="91">
        <v>2875939</v>
      </c>
      <c r="G132" s="91">
        <v>2879301</v>
      </c>
      <c r="H132" s="91">
        <v>3290702</v>
      </c>
      <c r="I132" s="91">
        <v>3377493</v>
      </c>
      <c r="J132" s="91">
        <v>3252386</v>
      </c>
      <c r="K132" s="91">
        <v>3327092</v>
      </c>
      <c r="L132" s="91">
        <v>3428859</v>
      </c>
      <c r="M132" s="91">
        <v>3446483</v>
      </c>
      <c r="N132" s="92">
        <v>3421110</v>
      </c>
    </row>
    <row r="133" spans="1:15" ht="14.4" customHeight="1" x14ac:dyDescent="0.2">
      <c r="A133" s="1" t="s">
        <v>3</v>
      </c>
      <c r="B133" s="90">
        <v>4140346</v>
      </c>
      <c r="C133" s="91">
        <v>4137200</v>
      </c>
      <c r="D133" s="91">
        <v>4201171</v>
      </c>
      <c r="E133" s="91">
        <v>4207488</v>
      </c>
      <c r="F133" s="91">
        <v>4009338</v>
      </c>
      <c r="G133" s="91">
        <v>3767976</v>
      </c>
      <c r="H133" s="91">
        <v>4067137</v>
      </c>
      <c r="I133" s="91">
        <v>4155794</v>
      </c>
      <c r="J133" s="91">
        <v>4127202</v>
      </c>
      <c r="K133" s="91">
        <v>4166673</v>
      </c>
      <c r="L133" s="91">
        <v>4182453</v>
      </c>
      <c r="M133" s="91">
        <v>4187838</v>
      </c>
      <c r="N133" s="92">
        <v>4238092</v>
      </c>
    </row>
    <row r="134" spans="1:15" ht="14.4" customHeight="1" x14ac:dyDescent="0.2">
      <c r="A134" s="1" t="s">
        <v>4</v>
      </c>
      <c r="B134" s="90">
        <v>1934764</v>
      </c>
      <c r="C134" s="91">
        <v>1928407</v>
      </c>
      <c r="D134" s="91">
        <v>1940377</v>
      </c>
      <c r="E134" s="91">
        <v>1966205</v>
      </c>
      <c r="F134" s="91">
        <v>1843949</v>
      </c>
      <c r="G134" s="91">
        <v>1695215</v>
      </c>
      <c r="H134" s="91">
        <v>1821219</v>
      </c>
      <c r="I134" s="91">
        <v>1849308</v>
      </c>
      <c r="J134" s="91">
        <v>1875280</v>
      </c>
      <c r="K134" s="91">
        <v>1864843</v>
      </c>
      <c r="L134" s="91">
        <v>1833581</v>
      </c>
      <c r="M134" s="91">
        <v>1884093</v>
      </c>
      <c r="N134" s="92">
        <v>1957740</v>
      </c>
    </row>
    <row r="135" spans="1:15" ht="14.4" customHeight="1" x14ac:dyDescent="0.2">
      <c r="A135" s="2" t="s">
        <v>5</v>
      </c>
      <c r="B135" s="93">
        <v>684785</v>
      </c>
      <c r="C135" s="94">
        <v>689362</v>
      </c>
      <c r="D135" s="94">
        <v>686036</v>
      </c>
      <c r="E135" s="94">
        <v>724624</v>
      </c>
      <c r="F135" s="94">
        <v>772499</v>
      </c>
      <c r="G135" s="94">
        <v>565906</v>
      </c>
      <c r="H135" s="94">
        <v>639492</v>
      </c>
      <c r="I135" s="94">
        <v>666828</v>
      </c>
      <c r="J135" s="94">
        <v>652020</v>
      </c>
      <c r="K135" s="94">
        <v>650673</v>
      </c>
      <c r="L135" s="94">
        <v>747326</v>
      </c>
      <c r="M135" s="94">
        <v>691340</v>
      </c>
      <c r="N135" s="95">
        <v>665244</v>
      </c>
    </row>
    <row r="136" spans="1:15" ht="14.4" customHeight="1" x14ac:dyDescent="0.3">
      <c r="A136" s="3" t="s">
        <v>2</v>
      </c>
      <c r="B136" s="84">
        <v>1757579</v>
      </c>
      <c r="C136" s="85">
        <v>1794139</v>
      </c>
      <c r="D136" s="85">
        <v>1821008</v>
      </c>
      <c r="E136" s="85">
        <v>1829780</v>
      </c>
      <c r="F136" s="85">
        <v>1743850</v>
      </c>
      <c r="G136" s="85">
        <v>1584265</v>
      </c>
      <c r="H136" s="85">
        <v>1687241</v>
      </c>
      <c r="I136" s="85">
        <v>1746256</v>
      </c>
      <c r="J136" s="85">
        <v>1701860</v>
      </c>
      <c r="K136" s="85">
        <v>1687849</v>
      </c>
      <c r="L136" s="85">
        <v>1832680</v>
      </c>
      <c r="M136" s="85">
        <v>1834724</v>
      </c>
      <c r="N136" s="86">
        <v>1790566</v>
      </c>
      <c r="O136" s="152"/>
    </row>
    <row r="137" spans="1:15" ht="14.4" customHeight="1" x14ac:dyDescent="0.2">
      <c r="A137" s="1" t="s">
        <v>91</v>
      </c>
      <c r="B137" s="87">
        <v>101153</v>
      </c>
      <c r="C137" s="88">
        <v>107234</v>
      </c>
      <c r="D137" s="88">
        <v>96460</v>
      </c>
      <c r="E137" s="88">
        <v>87842</v>
      </c>
      <c r="F137" s="88">
        <v>161820</v>
      </c>
      <c r="G137" s="88">
        <v>139551</v>
      </c>
      <c r="H137" s="88">
        <v>143253</v>
      </c>
      <c r="I137" s="88">
        <v>108634</v>
      </c>
      <c r="J137" s="88">
        <v>82171</v>
      </c>
      <c r="K137" s="88">
        <v>88780</v>
      </c>
      <c r="L137" s="88">
        <v>91703</v>
      </c>
      <c r="M137" s="88">
        <v>99334</v>
      </c>
      <c r="N137" s="89">
        <v>92891</v>
      </c>
    </row>
    <row r="138" spans="1:15" ht="14.4" customHeight="1" x14ac:dyDescent="0.2">
      <c r="A138" s="1" t="s">
        <v>92</v>
      </c>
      <c r="B138" s="90">
        <v>1093052</v>
      </c>
      <c r="C138" s="91">
        <v>1099822</v>
      </c>
      <c r="D138" s="91">
        <v>1114894</v>
      </c>
      <c r="E138" s="91">
        <v>1116622</v>
      </c>
      <c r="F138" s="91">
        <v>1012708</v>
      </c>
      <c r="G138" s="91">
        <v>1033026</v>
      </c>
      <c r="H138" s="91">
        <v>1054573</v>
      </c>
      <c r="I138" s="91">
        <v>1093156</v>
      </c>
      <c r="J138" s="91">
        <v>1075270</v>
      </c>
      <c r="K138" s="91">
        <v>1061249</v>
      </c>
      <c r="L138" s="91">
        <v>1145640</v>
      </c>
      <c r="M138" s="91">
        <v>1134388</v>
      </c>
      <c r="N138" s="92">
        <v>1100334</v>
      </c>
    </row>
    <row r="139" spans="1:15" ht="14.4" customHeight="1" x14ac:dyDescent="0.2">
      <c r="A139" s="1" t="s">
        <v>3</v>
      </c>
      <c r="B139" s="90">
        <v>379778</v>
      </c>
      <c r="C139" s="91">
        <v>396940</v>
      </c>
      <c r="D139" s="91">
        <v>410883</v>
      </c>
      <c r="E139" s="91">
        <v>420430</v>
      </c>
      <c r="F139" s="91">
        <v>367618</v>
      </c>
      <c r="G139" s="91">
        <v>269343</v>
      </c>
      <c r="H139" s="91">
        <v>328616</v>
      </c>
      <c r="I139" s="91">
        <v>370409</v>
      </c>
      <c r="J139" s="91">
        <v>371593</v>
      </c>
      <c r="K139" s="91">
        <v>367171</v>
      </c>
      <c r="L139" s="91">
        <v>407987</v>
      </c>
      <c r="M139" s="91">
        <v>409440</v>
      </c>
      <c r="N139" s="92">
        <v>407225</v>
      </c>
    </row>
    <row r="140" spans="1:15" ht="14.4" customHeight="1" x14ac:dyDescent="0.2">
      <c r="A140" s="1" t="s">
        <v>4</v>
      </c>
      <c r="B140" s="90">
        <v>143754</v>
      </c>
      <c r="C140" s="91">
        <v>149484</v>
      </c>
      <c r="D140" s="91">
        <v>156659</v>
      </c>
      <c r="E140" s="91">
        <v>161733</v>
      </c>
      <c r="F140" s="91">
        <v>155717</v>
      </c>
      <c r="G140" s="91">
        <v>107065</v>
      </c>
      <c r="H140" s="91">
        <v>124152</v>
      </c>
      <c r="I140" s="91">
        <v>135839</v>
      </c>
      <c r="J140" s="91">
        <v>135000</v>
      </c>
      <c r="K140" s="91">
        <v>133293</v>
      </c>
      <c r="L140" s="91">
        <v>147595</v>
      </c>
      <c r="M140" s="91">
        <v>150327</v>
      </c>
      <c r="N140" s="92">
        <v>149591</v>
      </c>
    </row>
    <row r="141" spans="1:15" ht="14.4" customHeight="1" x14ac:dyDescent="0.2">
      <c r="A141" s="2" t="s">
        <v>5</v>
      </c>
      <c r="B141" s="93">
        <v>39842</v>
      </c>
      <c r="C141" s="94">
        <v>40659</v>
      </c>
      <c r="D141" s="94">
        <v>42112</v>
      </c>
      <c r="E141" s="94">
        <v>43153</v>
      </c>
      <c r="F141" s="94">
        <v>45987</v>
      </c>
      <c r="G141" s="94">
        <v>35280</v>
      </c>
      <c r="H141" s="94">
        <v>36647</v>
      </c>
      <c r="I141" s="94">
        <v>38218</v>
      </c>
      <c r="J141" s="94">
        <v>37826</v>
      </c>
      <c r="K141" s="94">
        <v>37356</v>
      </c>
      <c r="L141" s="94">
        <v>39755</v>
      </c>
      <c r="M141" s="94">
        <v>41235</v>
      </c>
      <c r="N141" s="95">
        <v>40525</v>
      </c>
    </row>
    <row r="142" spans="1:15" ht="14.4" customHeight="1" x14ac:dyDescent="0.3">
      <c r="A142" s="3" t="s">
        <v>6</v>
      </c>
      <c r="B142" s="84">
        <v>9807480</v>
      </c>
      <c r="C142" s="85">
        <v>9819117</v>
      </c>
      <c r="D142" s="85">
        <v>9892785</v>
      </c>
      <c r="E142" s="85">
        <v>9887350</v>
      </c>
      <c r="F142" s="85">
        <v>9617211</v>
      </c>
      <c r="G142" s="85">
        <v>9550169</v>
      </c>
      <c r="H142" s="85">
        <v>9756690</v>
      </c>
      <c r="I142" s="85">
        <v>9830819</v>
      </c>
      <c r="J142" s="85">
        <v>9591312</v>
      </c>
      <c r="K142" s="85">
        <v>9791121</v>
      </c>
      <c r="L142" s="85">
        <v>9839926</v>
      </c>
      <c r="M142" s="85">
        <v>9990383</v>
      </c>
      <c r="N142" s="86">
        <v>9912504</v>
      </c>
      <c r="O142" s="152"/>
    </row>
    <row r="143" spans="1:15" ht="14.4" customHeight="1" x14ac:dyDescent="0.2">
      <c r="A143" s="1" t="s">
        <v>91</v>
      </c>
      <c r="B143" s="87">
        <v>1322394</v>
      </c>
      <c r="C143" s="88">
        <v>1346574</v>
      </c>
      <c r="D143" s="88">
        <v>1354805</v>
      </c>
      <c r="E143" s="88">
        <v>1312870</v>
      </c>
      <c r="F143" s="88">
        <v>1697516</v>
      </c>
      <c r="G143" s="88">
        <v>2086485</v>
      </c>
      <c r="H143" s="88">
        <v>1482128</v>
      </c>
      <c r="I143" s="88">
        <v>1419018</v>
      </c>
      <c r="J143" s="88">
        <v>1304113</v>
      </c>
      <c r="K143" s="88">
        <v>1380909</v>
      </c>
      <c r="L143" s="88">
        <v>1388684</v>
      </c>
      <c r="M143" s="88">
        <v>1516019</v>
      </c>
      <c r="N143" s="89">
        <v>1327993</v>
      </c>
    </row>
    <row r="144" spans="1:15" ht="14.4" customHeight="1" x14ac:dyDescent="0.2">
      <c r="A144" s="1" t="s">
        <v>92</v>
      </c>
      <c r="B144" s="90">
        <v>2288565</v>
      </c>
      <c r="C144" s="91">
        <v>2304657</v>
      </c>
      <c r="D144" s="91">
        <v>2320050</v>
      </c>
      <c r="E144" s="91">
        <v>2301479</v>
      </c>
      <c r="F144" s="91">
        <v>1863231</v>
      </c>
      <c r="G144" s="91">
        <v>1846275</v>
      </c>
      <c r="H144" s="91">
        <v>2236129</v>
      </c>
      <c r="I144" s="91">
        <v>2284337</v>
      </c>
      <c r="J144" s="91">
        <v>2177116</v>
      </c>
      <c r="K144" s="91">
        <v>2265843</v>
      </c>
      <c r="L144" s="91">
        <v>2283219</v>
      </c>
      <c r="M144" s="91">
        <v>2312095</v>
      </c>
      <c r="N144" s="92">
        <v>2320776</v>
      </c>
    </row>
    <row r="145" spans="1:15" ht="14.4" customHeight="1" x14ac:dyDescent="0.2">
      <c r="A145" s="1" t="s">
        <v>3</v>
      </c>
      <c r="B145" s="90">
        <v>3760568</v>
      </c>
      <c r="C145" s="91">
        <v>3740260</v>
      </c>
      <c r="D145" s="91">
        <v>3790288</v>
      </c>
      <c r="E145" s="91">
        <v>3787058</v>
      </c>
      <c r="F145" s="91">
        <v>3641720</v>
      </c>
      <c r="G145" s="91">
        <v>3498633</v>
      </c>
      <c r="H145" s="91">
        <v>3738521</v>
      </c>
      <c r="I145" s="91">
        <v>3785385</v>
      </c>
      <c r="J145" s="91">
        <v>3755609</v>
      </c>
      <c r="K145" s="91">
        <v>3799502</v>
      </c>
      <c r="L145" s="91">
        <v>3774466</v>
      </c>
      <c r="M145" s="91">
        <v>3778398</v>
      </c>
      <c r="N145" s="92">
        <v>3830867</v>
      </c>
    </row>
    <row r="146" spans="1:15" ht="14.4" customHeight="1" x14ac:dyDescent="0.2">
      <c r="A146" s="1" t="s">
        <v>4</v>
      </c>
      <c r="B146" s="90">
        <v>1791010</v>
      </c>
      <c r="C146" s="91">
        <v>1778923</v>
      </c>
      <c r="D146" s="91">
        <v>1783718</v>
      </c>
      <c r="E146" s="91">
        <v>1804472</v>
      </c>
      <c r="F146" s="91">
        <v>1688232</v>
      </c>
      <c r="G146" s="91">
        <v>1588150</v>
      </c>
      <c r="H146" s="91">
        <v>1697067</v>
      </c>
      <c r="I146" s="91">
        <v>1713469</v>
      </c>
      <c r="J146" s="91">
        <v>1740280</v>
      </c>
      <c r="K146" s="91">
        <v>1731550</v>
      </c>
      <c r="L146" s="91">
        <v>1685986</v>
      </c>
      <c r="M146" s="91">
        <v>1733766</v>
      </c>
      <c r="N146" s="92">
        <v>1808149</v>
      </c>
    </row>
    <row r="147" spans="1:15" ht="14.4" customHeight="1" x14ac:dyDescent="0.2">
      <c r="A147" s="2" t="s">
        <v>5</v>
      </c>
      <c r="B147" s="93">
        <v>644943</v>
      </c>
      <c r="C147" s="94">
        <v>648703</v>
      </c>
      <c r="D147" s="94">
        <v>643924</v>
      </c>
      <c r="E147" s="94">
        <v>681471</v>
      </c>
      <c r="F147" s="94">
        <v>726512</v>
      </c>
      <c r="G147" s="94">
        <v>530626</v>
      </c>
      <c r="H147" s="94">
        <v>602845</v>
      </c>
      <c r="I147" s="94">
        <v>628610</v>
      </c>
      <c r="J147" s="94">
        <v>614194</v>
      </c>
      <c r="K147" s="94">
        <v>613317</v>
      </c>
      <c r="L147" s="94">
        <v>707571</v>
      </c>
      <c r="M147" s="94">
        <v>650105</v>
      </c>
      <c r="N147" s="95">
        <v>624719</v>
      </c>
    </row>
    <row r="148" spans="1:15" ht="14.4" customHeight="1" x14ac:dyDescent="0.3">
      <c r="A148" s="3" t="s">
        <v>32</v>
      </c>
      <c r="B148" s="84">
        <v>8891026</v>
      </c>
      <c r="C148" s="85">
        <v>8909561</v>
      </c>
      <c r="D148" s="85">
        <v>8972653</v>
      </c>
      <c r="E148" s="85">
        <v>8973854</v>
      </c>
      <c r="F148" s="85">
        <v>8752893</v>
      </c>
      <c r="G148" s="85">
        <v>8706468</v>
      </c>
      <c r="H148" s="85">
        <v>8868531</v>
      </c>
      <c r="I148" s="85">
        <v>8931355</v>
      </c>
      <c r="J148" s="85">
        <v>8694436</v>
      </c>
      <c r="K148" s="85">
        <v>8909544</v>
      </c>
      <c r="L148" s="85">
        <v>8932011</v>
      </c>
      <c r="M148" s="85">
        <v>9085734</v>
      </c>
      <c r="N148" s="86">
        <v>8992545</v>
      </c>
      <c r="O148" s="152"/>
    </row>
    <row r="149" spans="1:15" ht="14.4" customHeight="1" x14ac:dyDescent="0.2">
      <c r="A149" s="1" t="s">
        <v>91</v>
      </c>
      <c r="B149" s="87">
        <v>1293309</v>
      </c>
      <c r="C149" s="88">
        <v>1327057</v>
      </c>
      <c r="D149" s="88">
        <v>1334350</v>
      </c>
      <c r="E149" s="88">
        <v>1292323</v>
      </c>
      <c r="F149" s="88">
        <v>1667624</v>
      </c>
      <c r="G149" s="88">
        <v>2051686</v>
      </c>
      <c r="H149" s="88">
        <v>1451075</v>
      </c>
      <c r="I149" s="88">
        <v>1396911</v>
      </c>
      <c r="J149" s="88">
        <v>1284825</v>
      </c>
      <c r="K149" s="88">
        <v>1362153</v>
      </c>
      <c r="L149" s="88">
        <v>1360523</v>
      </c>
      <c r="M149" s="88">
        <v>1480685</v>
      </c>
      <c r="N149" s="89">
        <v>1292425</v>
      </c>
    </row>
    <row r="150" spans="1:15" ht="14.4" customHeight="1" x14ac:dyDescent="0.2">
      <c r="A150" s="1" t="s">
        <v>92</v>
      </c>
      <c r="B150" s="90">
        <v>2067831</v>
      </c>
      <c r="C150" s="91">
        <v>2081853</v>
      </c>
      <c r="D150" s="91">
        <v>2091427</v>
      </c>
      <c r="E150" s="91">
        <v>2079292</v>
      </c>
      <c r="F150" s="91">
        <v>1683064</v>
      </c>
      <c r="G150" s="91">
        <v>1654229</v>
      </c>
      <c r="H150" s="91">
        <v>2032777</v>
      </c>
      <c r="I150" s="91">
        <v>2072452</v>
      </c>
      <c r="J150" s="91">
        <v>1964851</v>
      </c>
      <c r="K150" s="91">
        <v>2052217</v>
      </c>
      <c r="L150" s="91">
        <v>2067347</v>
      </c>
      <c r="M150" s="91">
        <v>2094104</v>
      </c>
      <c r="N150" s="92">
        <v>2104488</v>
      </c>
    </row>
    <row r="151" spans="1:15" ht="14.4" customHeight="1" x14ac:dyDescent="0.2">
      <c r="A151" s="1" t="s">
        <v>3</v>
      </c>
      <c r="B151" s="90">
        <v>3592905</v>
      </c>
      <c r="C151" s="91">
        <v>3580240</v>
      </c>
      <c r="D151" s="91">
        <v>3627738</v>
      </c>
      <c r="E151" s="91">
        <v>3629258</v>
      </c>
      <c r="F151" s="91">
        <v>3490638</v>
      </c>
      <c r="G151" s="91">
        <v>3330875</v>
      </c>
      <c r="H151" s="91">
        <v>3575432</v>
      </c>
      <c r="I151" s="91">
        <v>3618474</v>
      </c>
      <c r="J151" s="91">
        <v>3587965</v>
      </c>
      <c r="K151" s="91">
        <v>3639026</v>
      </c>
      <c r="L151" s="91">
        <v>3630140</v>
      </c>
      <c r="M151" s="91">
        <v>3630834</v>
      </c>
      <c r="N151" s="92">
        <v>3663723</v>
      </c>
    </row>
    <row r="152" spans="1:15" ht="14.4" customHeight="1" x14ac:dyDescent="0.2">
      <c r="A152" s="1" t="s">
        <v>4</v>
      </c>
      <c r="B152" s="90">
        <v>1486374</v>
      </c>
      <c r="C152" s="91">
        <v>1467646</v>
      </c>
      <c r="D152" s="91">
        <v>1470350</v>
      </c>
      <c r="E152" s="91">
        <v>1495412</v>
      </c>
      <c r="F152" s="91">
        <v>1414093</v>
      </c>
      <c r="G152" s="91">
        <v>1291511</v>
      </c>
      <c r="H152" s="91">
        <v>1390590</v>
      </c>
      <c r="I152" s="91">
        <v>1405420</v>
      </c>
      <c r="J152" s="91">
        <v>1430156</v>
      </c>
      <c r="K152" s="91">
        <v>1433797</v>
      </c>
      <c r="L152" s="91">
        <v>1410736</v>
      </c>
      <c r="M152" s="91">
        <v>1448319</v>
      </c>
      <c r="N152" s="92">
        <v>1497870</v>
      </c>
    </row>
    <row r="153" spans="1:15" ht="14.4" customHeight="1" x14ac:dyDescent="0.2">
      <c r="A153" s="2" t="s">
        <v>5</v>
      </c>
      <c r="B153" s="93">
        <v>450607</v>
      </c>
      <c r="C153" s="94">
        <v>452765</v>
      </c>
      <c r="D153" s="94">
        <v>448788</v>
      </c>
      <c r="E153" s="94">
        <v>477569</v>
      </c>
      <c r="F153" s="94">
        <v>497474</v>
      </c>
      <c r="G153" s="94">
        <v>378167</v>
      </c>
      <c r="H153" s="94">
        <v>418657</v>
      </c>
      <c r="I153" s="94">
        <v>438098</v>
      </c>
      <c r="J153" s="94">
        <v>426639</v>
      </c>
      <c r="K153" s="94">
        <v>422351</v>
      </c>
      <c r="L153" s="94">
        <v>463265</v>
      </c>
      <c r="M153" s="94">
        <v>431792</v>
      </c>
      <c r="N153" s="95">
        <v>434039</v>
      </c>
    </row>
    <row r="156" spans="1:15" ht="14.4" customHeight="1" x14ac:dyDescent="0.2">
      <c r="A156" s="234" t="s">
        <v>105</v>
      </c>
      <c r="B156" s="234"/>
      <c r="C156" s="234"/>
      <c r="D156" s="234"/>
      <c r="E156" s="234"/>
      <c r="F156" s="234"/>
      <c r="G156" s="234"/>
      <c r="H156" s="234"/>
      <c r="I156" s="234"/>
      <c r="J156" s="234"/>
      <c r="K156" s="234"/>
      <c r="L156" s="234"/>
      <c r="M156" s="234"/>
      <c r="N156" s="234"/>
    </row>
    <row r="158" spans="1:15" ht="14.4" customHeight="1" x14ac:dyDescent="0.2">
      <c r="A158" s="214" t="s">
        <v>0</v>
      </c>
      <c r="B158" s="236" t="s">
        <v>31</v>
      </c>
      <c r="C158" s="237"/>
      <c r="D158" s="237"/>
      <c r="E158" s="237"/>
      <c r="F158" s="237"/>
      <c r="G158" s="237"/>
      <c r="H158" s="237"/>
      <c r="I158" s="237"/>
      <c r="J158" s="237"/>
      <c r="K158" s="237"/>
      <c r="L158" s="237"/>
      <c r="M158" s="237"/>
      <c r="N158" s="238"/>
    </row>
    <row r="159" spans="1:15" ht="14.4" customHeight="1" x14ac:dyDescent="0.2">
      <c r="A159" s="235"/>
      <c r="B159" s="66" t="s">
        <v>1172</v>
      </c>
      <c r="C159" s="58" t="s">
        <v>1173</v>
      </c>
      <c r="D159" s="58" t="s">
        <v>1174</v>
      </c>
      <c r="E159" s="58" t="s">
        <v>1175</v>
      </c>
      <c r="F159" s="58" t="s">
        <v>1176</v>
      </c>
      <c r="G159" s="58" t="s">
        <v>1177</v>
      </c>
      <c r="H159" s="58" t="s">
        <v>1178</v>
      </c>
      <c r="I159" s="58" t="s">
        <v>1179</v>
      </c>
      <c r="J159" s="58" t="s">
        <v>1180</v>
      </c>
      <c r="K159" s="58" t="s">
        <v>1181</v>
      </c>
      <c r="L159" s="58" t="s">
        <v>1183</v>
      </c>
      <c r="M159" s="58" t="s">
        <v>1186</v>
      </c>
      <c r="N159" s="51" t="s">
        <v>1188</v>
      </c>
    </row>
    <row r="160" spans="1:15" ht="14.4" customHeight="1" x14ac:dyDescent="0.3">
      <c r="A160" s="3" t="s">
        <v>1</v>
      </c>
      <c r="B160" s="84">
        <v>11896778</v>
      </c>
      <c r="C160" s="85">
        <v>12031409</v>
      </c>
      <c r="D160" s="85">
        <v>12142638</v>
      </c>
      <c r="E160" s="85">
        <v>12114832</v>
      </c>
      <c r="F160" s="85">
        <v>11366557</v>
      </c>
      <c r="G160" s="85">
        <v>10998611</v>
      </c>
      <c r="H160" s="85">
        <v>11520001</v>
      </c>
      <c r="I160" s="85">
        <v>11764849</v>
      </c>
      <c r="J160" s="85">
        <v>11526358</v>
      </c>
      <c r="K160" s="85">
        <v>11776432</v>
      </c>
      <c r="L160" s="85">
        <v>11924714</v>
      </c>
      <c r="M160" s="85">
        <v>12016364</v>
      </c>
      <c r="N160" s="86">
        <v>12042372</v>
      </c>
      <c r="O160" s="152"/>
    </row>
    <row r="161" spans="1:15" ht="14.4" customHeight="1" x14ac:dyDescent="0.2">
      <c r="A161" s="1" t="s">
        <v>91</v>
      </c>
      <c r="B161" s="87">
        <v>1508132</v>
      </c>
      <c r="C161" s="88">
        <v>1534445</v>
      </c>
      <c r="D161" s="88">
        <v>1533622</v>
      </c>
      <c r="E161" s="88">
        <v>1476470</v>
      </c>
      <c r="F161" s="88">
        <v>1965893</v>
      </c>
      <c r="G161" s="88">
        <v>2326773</v>
      </c>
      <c r="H161" s="88">
        <v>1720183</v>
      </c>
      <c r="I161" s="88">
        <v>1601797</v>
      </c>
      <c r="J161" s="88">
        <v>1446097</v>
      </c>
      <c r="K161" s="88">
        <v>1541777</v>
      </c>
      <c r="L161" s="88">
        <v>1565616</v>
      </c>
      <c r="M161" s="88">
        <v>1686786</v>
      </c>
      <c r="N161" s="89">
        <v>1477694</v>
      </c>
    </row>
    <row r="162" spans="1:15" ht="14.4" customHeight="1" x14ac:dyDescent="0.2">
      <c r="A162" s="1" t="s">
        <v>92</v>
      </c>
      <c r="B162" s="90">
        <v>3683993</v>
      </c>
      <c r="C162" s="91">
        <v>3793461</v>
      </c>
      <c r="D162" s="91">
        <v>3835153</v>
      </c>
      <c r="E162" s="91">
        <v>3790977</v>
      </c>
      <c r="F162" s="91">
        <v>2844127</v>
      </c>
      <c r="G162" s="91">
        <v>2715839</v>
      </c>
      <c r="H162" s="91">
        <v>3317355</v>
      </c>
      <c r="I162" s="91">
        <v>3541177</v>
      </c>
      <c r="J162" s="91">
        <v>3470344</v>
      </c>
      <c r="K162" s="91">
        <v>3595208</v>
      </c>
      <c r="L162" s="91">
        <v>3641983</v>
      </c>
      <c r="M162" s="91">
        <v>3621196</v>
      </c>
      <c r="N162" s="92">
        <v>3743709</v>
      </c>
    </row>
    <row r="163" spans="1:15" ht="14.4" customHeight="1" x14ac:dyDescent="0.2">
      <c r="A163" s="1" t="s">
        <v>3</v>
      </c>
      <c r="B163" s="90">
        <v>4098580</v>
      </c>
      <c r="C163" s="91">
        <v>4097243</v>
      </c>
      <c r="D163" s="91">
        <v>4160680</v>
      </c>
      <c r="E163" s="91">
        <v>4169156</v>
      </c>
      <c r="F163" s="91">
        <v>3962546</v>
      </c>
      <c r="G163" s="91">
        <v>3717878</v>
      </c>
      <c r="H163" s="91">
        <v>4032810</v>
      </c>
      <c r="I163" s="91">
        <v>4118777</v>
      </c>
      <c r="J163" s="91">
        <v>4095091</v>
      </c>
      <c r="K163" s="91">
        <v>4134589</v>
      </c>
      <c r="L163" s="91">
        <v>4149468</v>
      </c>
      <c r="M163" s="91">
        <v>4152151</v>
      </c>
      <c r="N163" s="92">
        <v>4208742</v>
      </c>
    </row>
    <row r="164" spans="1:15" ht="14.4" customHeight="1" x14ac:dyDescent="0.2">
      <c r="A164" s="1" t="s">
        <v>4</v>
      </c>
      <c r="B164" s="90">
        <v>1924649</v>
      </c>
      <c r="C164" s="91">
        <v>1919872</v>
      </c>
      <c r="D164" s="91">
        <v>1930577</v>
      </c>
      <c r="E164" s="91">
        <v>1957587</v>
      </c>
      <c r="F164" s="91">
        <v>1827514</v>
      </c>
      <c r="G164" s="91">
        <v>1677562</v>
      </c>
      <c r="H164" s="91">
        <v>1811690</v>
      </c>
      <c r="I164" s="91">
        <v>1839946</v>
      </c>
      <c r="J164" s="91">
        <v>1866073</v>
      </c>
      <c r="K164" s="91">
        <v>1857644</v>
      </c>
      <c r="L164" s="91">
        <v>1822967</v>
      </c>
      <c r="M164" s="91">
        <v>1869582</v>
      </c>
      <c r="N164" s="92">
        <v>1949605</v>
      </c>
    </row>
    <row r="165" spans="1:15" ht="14.4" customHeight="1" x14ac:dyDescent="0.2">
      <c r="A165" s="2" t="s">
        <v>5</v>
      </c>
      <c r="B165" s="93">
        <v>681424</v>
      </c>
      <c r="C165" s="94">
        <v>686388</v>
      </c>
      <c r="D165" s="94">
        <v>682606</v>
      </c>
      <c r="E165" s="94">
        <v>720642</v>
      </c>
      <c r="F165" s="94">
        <v>766477</v>
      </c>
      <c r="G165" s="94">
        <v>560559</v>
      </c>
      <c r="H165" s="94">
        <v>637963</v>
      </c>
      <c r="I165" s="94">
        <v>663152</v>
      </c>
      <c r="J165" s="94">
        <v>648753</v>
      </c>
      <c r="K165" s="94">
        <v>647214</v>
      </c>
      <c r="L165" s="94">
        <v>744680</v>
      </c>
      <c r="M165" s="94">
        <v>686649</v>
      </c>
      <c r="N165" s="95">
        <v>662622</v>
      </c>
    </row>
    <row r="166" spans="1:15" ht="14.4" customHeight="1" x14ac:dyDescent="0.3">
      <c r="A166" s="3" t="s">
        <v>2</v>
      </c>
      <c r="B166" s="84">
        <v>1273011</v>
      </c>
      <c r="C166" s="85">
        <v>1312931</v>
      </c>
      <c r="D166" s="85">
        <v>1347102</v>
      </c>
      <c r="E166" s="85">
        <v>1363449</v>
      </c>
      <c r="F166" s="85">
        <v>1278671</v>
      </c>
      <c r="G166" s="85">
        <v>1039574</v>
      </c>
      <c r="H166" s="85">
        <v>1170811</v>
      </c>
      <c r="I166" s="85">
        <v>1245615</v>
      </c>
      <c r="J166" s="85">
        <v>1227200</v>
      </c>
      <c r="K166" s="85">
        <v>1220505</v>
      </c>
      <c r="L166" s="85">
        <v>1349453</v>
      </c>
      <c r="M166" s="85">
        <v>1357662</v>
      </c>
      <c r="N166" s="86">
        <v>1335248</v>
      </c>
      <c r="O166" s="152"/>
    </row>
    <row r="167" spans="1:15" ht="14.4" customHeight="1" x14ac:dyDescent="0.2">
      <c r="A167" s="1" t="s">
        <v>91</v>
      </c>
      <c r="B167" s="87">
        <v>126157</v>
      </c>
      <c r="C167" s="88">
        <v>132520</v>
      </c>
      <c r="D167" s="88">
        <v>123437</v>
      </c>
      <c r="E167" s="88">
        <v>119366</v>
      </c>
      <c r="F167" s="88">
        <v>198202</v>
      </c>
      <c r="G167" s="88">
        <v>161886</v>
      </c>
      <c r="H167" s="88">
        <v>174895</v>
      </c>
      <c r="I167" s="88">
        <v>137978</v>
      </c>
      <c r="J167" s="88">
        <v>104142</v>
      </c>
      <c r="K167" s="88">
        <v>118460</v>
      </c>
      <c r="L167" s="88">
        <v>121913</v>
      </c>
      <c r="M167" s="88">
        <v>130262</v>
      </c>
      <c r="N167" s="89">
        <v>119953</v>
      </c>
    </row>
    <row r="168" spans="1:15" ht="14.4" customHeight="1" x14ac:dyDescent="0.2">
      <c r="A168" s="1" t="s">
        <v>92</v>
      </c>
      <c r="B168" s="90">
        <v>684138</v>
      </c>
      <c r="C168" s="91">
        <v>694689</v>
      </c>
      <c r="D168" s="91">
        <v>715747</v>
      </c>
      <c r="E168" s="91">
        <v>721032</v>
      </c>
      <c r="F168" s="91">
        <v>618064</v>
      </c>
      <c r="G168" s="91">
        <v>578614</v>
      </c>
      <c r="H168" s="91">
        <v>616297</v>
      </c>
      <c r="I168" s="91">
        <v>669728</v>
      </c>
      <c r="J168" s="91">
        <v>678994</v>
      </c>
      <c r="K168" s="91">
        <v>665675</v>
      </c>
      <c r="L168" s="91">
        <v>736343</v>
      </c>
      <c r="M168" s="91">
        <v>730228</v>
      </c>
      <c r="N168" s="92">
        <v>717909</v>
      </c>
    </row>
    <row r="169" spans="1:15" ht="14.4" customHeight="1" x14ac:dyDescent="0.2">
      <c r="A169" s="1" t="s">
        <v>3</v>
      </c>
      <c r="B169" s="90">
        <v>316933</v>
      </c>
      <c r="C169" s="91">
        <v>333618</v>
      </c>
      <c r="D169" s="91">
        <v>347802</v>
      </c>
      <c r="E169" s="91">
        <v>357336</v>
      </c>
      <c r="F169" s="91">
        <v>302163</v>
      </c>
      <c r="G169" s="91">
        <v>198545</v>
      </c>
      <c r="H169" s="91">
        <v>259918</v>
      </c>
      <c r="I169" s="91">
        <v>304749</v>
      </c>
      <c r="J169" s="91">
        <v>310718</v>
      </c>
      <c r="K169" s="91">
        <v>305405</v>
      </c>
      <c r="L169" s="91">
        <v>344746</v>
      </c>
      <c r="M169" s="91">
        <v>346757</v>
      </c>
      <c r="N169" s="92">
        <v>347352</v>
      </c>
    </row>
    <row r="170" spans="1:15" ht="14.4" customHeight="1" x14ac:dyDescent="0.2">
      <c r="A170" s="1" t="s">
        <v>4</v>
      </c>
      <c r="B170" s="90">
        <v>117116</v>
      </c>
      <c r="C170" s="91">
        <v>122757</v>
      </c>
      <c r="D170" s="91">
        <v>129634</v>
      </c>
      <c r="E170" s="91">
        <v>134545</v>
      </c>
      <c r="F170" s="91">
        <v>128130</v>
      </c>
      <c r="G170" s="91">
        <v>76724</v>
      </c>
      <c r="H170" s="91">
        <v>94316</v>
      </c>
      <c r="I170" s="91">
        <v>106506</v>
      </c>
      <c r="J170" s="91">
        <v>107084</v>
      </c>
      <c r="K170" s="91">
        <v>105132</v>
      </c>
      <c r="L170" s="91">
        <v>118693</v>
      </c>
      <c r="M170" s="91">
        <v>121399</v>
      </c>
      <c r="N170" s="92">
        <v>121548</v>
      </c>
    </row>
    <row r="171" spans="1:15" ht="14.4" customHeight="1" x14ac:dyDescent="0.2">
      <c r="A171" s="2" t="s">
        <v>5</v>
      </c>
      <c r="B171" s="93">
        <v>28667</v>
      </c>
      <c r="C171" s="94">
        <v>29347</v>
      </c>
      <c r="D171" s="94">
        <v>30482</v>
      </c>
      <c r="E171" s="94">
        <v>31170</v>
      </c>
      <c r="F171" s="94">
        <v>32112</v>
      </c>
      <c r="G171" s="94">
        <v>23805</v>
      </c>
      <c r="H171" s="94">
        <v>25385</v>
      </c>
      <c r="I171" s="94">
        <v>26654</v>
      </c>
      <c r="J171" s="94">
        <v>26262</v>
      </c>
      <c r="K171" s="94">
        <v>25833</v>
      </c>
      <c r="L171" s="94">
        <v>27758</v>
      </c>
      <c r="M171" s="94">
        <v>29016</v>
      </c>
      <c r="N171" s="95">
        <v>28486</v>
      </c>
    </row>
    <row r="172" spans="1:15" ht="14.4" customHeight="1" x14ac:dyDescent="0.3">
      <c r="A172" s="3" t="s">
        <v>6</v>
      </c>
      <c r="B172" s="84">
        <v>10623767</v>
      </c>
      <c r="C172" s="85">
        <v>10718478</v>
      </c>
      <c r="D172" s="85">
        <v>10795536</v>
      </c>
      <c r="E172" s="85">
        <v>10751383</v>
      </c>
      <c r="F172" s="85">
        <v>10087886</v>
      </c>
      <c r="G172" s="85">
        <v>9959037</v>
      </c>
      <c r="H172" s="85">
        <v>10349190</v>
      </c>
      <c r="I172" s="85">
        <v>10519234</v>
      </c>
      <c r="J172" s="85">
        <v>10299158</v>
      </c>
      <c r="K172" s="85">
        <v>10555927</v>
      </c>
      <c r="L172" s="85">
        <v>10575261</v>
      </c>
      <c r="M172" s="85">
        <v>10658702</v>
      </c>
      <c r="N172" s="86">
        <v>10707124</v>
      </c>
      <c r="O172" s="152"/>
    </row>
    <row r="173" spans="1:15" ht="14.4" customHeight="1" x14ac:dyDescent="0.2">
      <c r="A173" s="1" t="s">
        <v>91</v>
      </c>
      <c r="B173" s="87">
        <v>1381975</v>
      </c>
      <c r="C173" s="88">
        <v>1401925</v>
      </c>
      <c r="D173" s="88">
        <v>1410185</v>
      </c>
      <c r="E173" s="88">
        <v>1357104</v>
      </c>
      <c r="F173" s="88">
        <v>1767691</v>
      </c>
      <c r="G173" s="88">
        <v>2164887</v>
      </c>
      <c r="H173" s="88">
        <v>1545288</v>
      </c>
      <c r="I173" s="88">
        <v>1463819</v>
      </c>
      <c r="J173" s="88">
        <v>1341955</v>
      </c>
      <c r="K173" s="88">
        <v>1423317</v>
      </c>
      <c r="L173" s="88">
        <v>1443703</v>
      </c>
      <c r="M173" s="88">
        <v>1556524</v>
      </c>
      <c r="N173" s="89">
        <v>1357741</v>
      </c>
    </row>
    <row r="174" spans="1:15" ht="14.4" customHeight="1" x14ac:dyDescent="0.2">
      <c r="A174" s="1" t="s">
        <v>92</v>
      </c>
      <c r="B174" s="90">
        <v>2999855</v>
      </c>
      <c r="C174" s="91">
        <v>3098772</v>
      </c>
      <c r="D174" s="91">
        <v>3119406</v>
      </c>
      <c r="E174" s="91">
        <v>3069945</v>
      </c>
      <c r="F174" s="91">
        <v>2226063</v>
      </c>
      <c r="G174" s="91">
        <v>2137225</v>
      </c>
      <c r="H174" s="91">
        <v>2701058</v>
      </c>
      <c r="I174" s="91">
        <v>2871449</v>
      </c>
      <c r="J174" s="91">
        <v>2791350</v>
      </c>
      <c r="K174" s="91">
        <v>2929533</v>
      </c>
      <c r="L174" s="91">
        <v>2905640</v>
      </c>
      <c r="M174" s="91">
        <v>2890968</v>
      </c>
      <c r="N174" s="92">
        <v>3025800</v>
      </c>
    </row>
    <row r="175" spans="1:15" ht="14.4" customHeight="1" x14ac:dyDescent="0.2">
      <c r="A175" s="1" t="s">
        <v>3</v>
      </c>
      <c r="B175" s="90">
        <v>3781647</v>
      </c>
      <c r="C175" s="91">
        <v>3763625</v>
      </c>
      <c r="D175" s="91">
        <v>3812878</v>
      </c>
      <c r="E175" s="91">
        <v>3811820</v>
      </c>
      <c r="F175" s="91">
        <v>3660383</v>
      </c>
      <c r="G175" s="91">
        <v>3519333</v>
      </c>
      <c r="H175" s="91">
        <v>3772892</v>
      </c>
      <c r="I175" s="91">
        <v>3814028</v>
      </c>
      <c r="J175" s="91">
        <v>3784373</v>
      </c>
      <c r="K175" s="91">
        <v>3829184</v>
      </c>
      <c r="L175" s="91">
        <v>3804722</v>
      </c>
      <c r="M175" s="91">
        <v>3805394</v>
      </c>
      <c r="N175" s="92">
        <v>3861390</v>
      </c>
    </row>
    <row r="176" spans="1:15" ht="14.4" customHeight="1" x14ac:dyDescent="0.2">
      <c r="A176" s="1" t="s">
        <v>4</v>
      </c>
      <c r="B176" s="90">
        <v>1807533</v>
      </c>
      <c r="C176" s="91">
        <v>1797115</v>
      </c>
      <c r="D176" s="91">
        <v>1800943</v>
      </c>
      <c r="E176" s="91">
        <v>1823042</v>
      </c>
      <c r="F176" s="91">
        <v>1699384</v>
      </c>
      <c r="G176" s="91">
        <v>1600838</v>
      </c>
      <c r="H176" s="91">
        <v>1717374</v>
      </c>
      <c r="I176" s="91">
        <v>1733440</v>
      </c>
      <c r="J176" s="91">
        <v>1758989</v>
      </c>
      <c r="K176" s="91">
        <v>1752512</v>
      </c>
      <c r="L176" s="91">
        <v>1704274</v>
      </c>
      <c r="M176" s="91">
        <v>1748183</v>
      </c>
      <c r="N176" s="92">
        <v>1828057</v>
      </c>
    </row>
    <row r="177" spans="1:15" ht="14.4" customHeight="1" x14ac:dyDescent="0.2">
      <c r="A177" s="2" t="s">
        <v>5</v>
      </c>
      <c r="B177" s="93">
        <v>652757</v>
      </c>
      <c r="C177" s="94">
        <v>657041</v>
      </c>
      <c r="D177" s="94">
        <v>652124</v>
      </c>
      <c r="E177" s="94">
        <v>689472</v>
      </c>
      <c r="F177" s="94">
        <v>734365</v>
      </c>
      <c r="G177" s="94">
        <v>536754</v>
      </c>
      <c r="H177" s="94">
        <v>612578</v>
      </c>
      <c r="I177" s="94">
        <v>636498</v>
      </c>
      <c r="J177" s="94">
        <v>622491</v>
      </c>
      <c r="K177" s="94">
        <v>621381</v>
      </c>
      <c r="L177" s="94">
        <v>716922</v>
      </c>
      <c r="M177" s="94">
        <v>657633</v>
      </c>
      <c r="N177" s="95">
        <v>634136</v>
      </c>
    </row>
    <row r="178" spans="1:15" ht="14.4" customHeight="1" x14ac:dyDescent="0.3">
      <c r="A178" s="3" t="s">
        <v>32</v>
      </c>
      <c r="B178" s="84">
        <v>9134653</v>
      </c>
      <c r="C178" s="85">
        <v>9152417</v>
      </c>
      <c r="D178" s="85">
        <v>9190893</v>
      </c>
      <c r="E178" s="85">
        <v>9197643</v>
      </c>
      <c r="F178" s="85">
        <v>8975827</v>
      </c>
      <c r="G178" s="85">
        <v>8926059</v>
      </c>
      <c r="H178" s="85">
        <v>9128131</v>
      </c>
      <c r="I178" s="85">
        <v>9162974</v>
      </c>
      <c r="J178" s="85">
        <v>8898434</v>
      </c>
      <c r="K178" s="85">
        <v>9141543</v>
      </c>
      <c r="L178" s="85">
        <v>9172631</v>
      </c>
      <c r="M178" s="85">
        <v>9321400</v>
      </c>
      <c r="N178" s="86">
        <v>9229591</v>
      </c>
      <c r="O178" s="152"/>
    </row>
    <row r="179" spans="1:15" ht="14.4" customHeight="1" x14ac:dyDescent="0.2">
      <c r="A179" s="1" t="s">
        <v>91</v>
      </c>
      <c r="B179" s="87">
        <v>1326580</v>
      </c>
      <c r="C179" s="88">
        <v>1359659</v>
      </c>
      <c r="D179" s="88">
        <v>1354736</v>
      </c>
      <c r="E179" s="88">
        <v>1315612</v>
      </c>
      <c r="F179" s="88">
        <v>1711451</v>
      </c>
      <c r="G179" s="88">
        <v>2089268</v>
      </c>
      <c r="H179" s="88">
        <v>1484752</v>
      </c>
      <c r="I179" s="88">
        <v>1417294</v>
      </c>
      <c r="J179" s="88">
        <v>1291970</v>
      </c>
      <c r="K179" s="88">
        <v>1381446</v>
      </c>
      <c r="L179" s="88">
        <v>1388078</v>
      </c>
      <c r="M179" s="88">
        <v>1509523</v>
      </c>
      <c r="N179" s="89">
        <v>1313684</v>
      </c>
    </row>
    <row r="180" spans="1:15" ht="14.4" customHeight="1" x14ac:dyDescent="0.2">
      <c r="A180" s="1" t="s">
        <v>92</v>
      </c>
      <c r="B180" s="90">
        <v>2222028</v>
      </c>
      <c r="C180" s="91">
        <v>2232609</v>
      </c>
      <c r="D180" s="91">
        <v>2231193</v>
      </c>
      <c r="E180" s="91">
        <v>2218253</v>
      </c>
      <c r="F180" s="91">
        <v>1813261</v>
      </c>
      <c r="G180" s="91">
        <v>1783825</v>
      </c>
      <c r="H180" s="91">
        <v>2185335</v>
      </c>
      <c r="I180" s="91">
        <v>2217428</v>
      </c>
      <c r="J180" s="91">
        <v>2096209</v>
      </c>
      <c r="K180" s="91">
        <v>2196927</v>
      </c>
      <c r="L180" s="91">
        <v>2212087</v>
      </c>
      <c r="M180" s="91">
        <v>2238776</v>
      </c>
      <c r="N180" s="92">
        <v>2250702</v>
      </c>
    </row>
    <row r="181" spans="1:15" ht="14.4" customHeight="1" x14ac:dyDescent="0.2">
      <c r="A181" s="1" t="s">
        <v>3</v>
      </c>
      <c r="B181" s="90">
        <v>3613439</v>
      </c>
      <c r="C181" s="91">
        <v>3602834</v>
      </c>
      <c r="D181" s="91">
        <v>3649620</v>
      </c>
      <c r="E181" s="91">
        <v>3653376</v>
      </c>
      <c r="F181" s="91">
        <v>3508815</v>
      </c>
      <c r="G181" s="91">
        <v>3351925</v>
      </c>
      <c r="H181" s="91">
        <v>3608748</v>
      </c>
      <c r="I181" s="91">
        <v>3646288</v>
      </c>
      <c r="J181" s="91">
        <v>3615798</v>
      </c>
      <c r="K181" s="91">
        <v>3667796</v>
      </c>
      <c r="L181" s="91">
        <v>3659642</v>
      </c>
      <c r="M181" s="91">
        <v>3657621</v>
      </c>
      <c r="N181" s="92">
        <v>3693014</v>
      </c>
    </row>
    <row r="182" spans="1:15" ht="14.4" customHeight="1" x14ac:dyDescent="0.2">
      <c r="A182" s="1" t="s">
        <v>4</v>
      </c>
      <c r="B182" s="90">
        <v>1505017</v>
      </c>
      <c r="C182" s="91">
        <v>1487247</v>
      </c>
      <c r="D182" s="91">
        <v>1489344</v>
      </c>
      <c r="E182" s="91">
        <v>1515130</v>
      </c>
      <c r="F182" s="91">
        <v>1427874</v>
      </c>
      <c r="G182" s="91">
        <v>1308093</v>
      </c>
      <c r="H182" s="91">
        <v>1413072</v>
      </c>
      <c r="I182" s="91">
        <v>1426529</v>
      </c>
      <c r="J182" s="91">
        <v>1450904</v>
      </c>
      <c r="K182" s="91">
        <v>1455476</v>
      </c>
      <c r="L182" s="91">
        <v>1431711</v>
      </c>
      <c r="M182" s="91">
        <v>1466687</v>
      </c>
      <c r="N182" s="92">
        <v>1520108</v>
      </c>
    </row>
    <row r="183" spans="1:15" ht="14.4" customHeight="1" x14ac:dyDescent="0.2">
      <c r="A183" s="2" t="s">
        <v>5</v>
      </c>
      <c r="B183" s="93">
        <v>467589</v>
      </c>
      <c r="C183" s="94">
        <v>470068</v>
      </c>
      <c r="D183" s="94">
        <v>466000</v>
      </c>
      <c r="E183" s="94">
        <v>495272</v>
      </c>
      <c r="F183" s="94">
        <v>514426</v>
      </c>
      <c r="G183" s="94">
        <v>392948</v>
      </c>
      <c r="H183" s="94">
        <v>436224</v>
      </c>
      <c r="I183" s="94">
        <v>455435</v>
      </c>
      <c r="J183" s="94">
        <v>443553</v>
      </c>
      <c r="K183" s="94">
        <v>439898</v>
      </c>
      <c r="L183" s="94">
        <v>481113</v>
      </c>
      <c r="M183" s="94">
        <v>448793</v>
      </c>
      <c r="N183" s="95">
        <v>452083</v>
      </c>
    </row>
    <row r="186" spans="1:15" ht="14.4" customHeight="1" x14ac:dyDescent="0.2">
      <c r="A186" s="234" t="s">
        <v>106</v>
      </c>
      <c r="B186" s="234"/>
      <c r="C186" s="234"/>
      <c r="D186" s="234"/>
      <c r="E186" s="234"/>
      <c r="F186" s="234"/>
      <c r="G186" s="234"/>
      <c r="H186" s="234"/>
      <c r="I186" s="234"/>
      <c r="J186" s="234"/>
      <c r="K186" s="234"/>
      <c r="L186" s="234"/>
      <c r="M186" s="234"/>
      <c r="N186" s="234"/>
    </row>
    <row r="188" spans="1:15" ht="14.4" customHeight="1" x14ac:dyDescent="0.2">
      <c r="A188" s="214" t="s">
        <v>0</v>
      </c>
      <c r="B188" s="216" t="s">
        <v>31</v>
      </c>
      <c r="C188" s="217"/>
      <c r="D188" s="217"/>
      <c r="E188" s="217"/>
      <c r="F188" s="217"/>
      <c r="G188" s="217"/>
      <c r="H188" s="217"/>
      <c r="I188" s="217"/>
      <c r="J188" s="217"/>
      <c r="K188" s="217"/>
      <c r="L188" s="217"/>
      <c r="M188" s="217"/>
      <c r="N188" s="218"/>
    </row>
    <row r="189" spans="1:15" ht="14.4" customHeight="1" x14ac:dyDescent="0.2">
      <c r="A189" s="215"/>
      <c r="B189" s="21" t="s">
        <v>1172</v>
      </c>
      <c r="C189" s="22" t="s">
        <v>1173</v>
      </c>
      <c r="D189" s="22" t="s">
        <v>1174</v>
      </c>
      <c r="E189" s="22" t="s">
        <v>1175</v>
      </c>
      <c r="F189" s="22" t="s">
        <v>1176</v>
      </c>
      <c r="G189" s="22" t="s">
        <v>1177</v>
      </c>
      <c r="H189" s="22" t="s">
        <v>1178</v>
      </c>
      <c r="I189" s="22" t="s">
        <v>1179</v>
      </c>
      <c r="J189" s="22" t="s">
        <v>1180</v>
      </c>
      <c r="K189" s="22" t="s">
        <v>1181</v>
      </c>
      <c r="L189" s="22" t="s">
        <v>1183</v>
      </c>
      <c r="M189" s="22" t="s">
        <v>1186</v>
      </c>
      <c r="N189" s="51" t="s">
        <v>1188</v>
      </c>
    </row>
    <row r="190" spans="1:15" ht="14.4" customHeight="1" x14ac:dyDescent="0.3">
      <c r="A190" s="3" t="s">
        <v>1</v>
      </c>
      <c r="B190" s="84">
        <v>10542078</v>
      </c>
      <c r="C190" s="85">
        <v>10558376</v>
      </c>
      <c r="D190" s="85">
        <v>10621266</v>
      </c>
      <c r="E190" s="85">
        <v>10622314</v>
      </c>
      <c r="F190" s="85">
        <v>10343683</v>
      </c>
      <c r="G190" s="85">
        <v>10297035</v>
      </c>
      <c r="H190" s="85">
        <v>10538138</v>
      </c>
      <c r="I190" s="85">
        <v>10583991</v>
      </c>
      <c r="J190" s="85">
        <v>10305502</v>
      </c>
      <c r="K190" s="85">
        <v>10545211</v>
      </c>
      <c r="L190" s="85">
        <v>10619845</v>
      </c>
      <c r="M190" s="85">
        <v>10779856</v>
      </c>
      <c r="N190" s="86">
        <v>10692581</v>
      </c>
      <c r="O190" s="152"/>
    </row>
    <row r="191" spans="1:15" ht="14.4" customHeight="1" x14ac:dyDescent="0.2">
      <c r="A191" s="1" t="s">
        <v>91</v>
      </c>
      <c r="B191" s="87">
        <v>1366236</v>
      </c>
      <c r="C191" s="88">
        <v>1392302</v>
      </c>
      <c r="D191" s="88">
        <v>1389040</v>
      </c>
      <c r="E191" s="88">
        <v>1348839</v>
      </c>
      <c r="F191" s="88">
        <v>1758307</v>
      </c>
      <c r="G191" s="88">
        <v>2144604</v>
      </c>
      <c r="H191" s="88">
        <v>1528744</v>
      </c>
      <c r="I191" s="88">
        <v>1454007</v>
      </c>
      <c r="J191" s="88">
        <v>1325855</v>
      </c>
      <c r="K191" s="88">
        <v>1415722</v>
      </c>
      <c r="L191" s="88">
        <v>1431801</v>
      </c>
      <c r="M191" s="88">
        <v>1560840</v>
      </c>
      <c r="N191" s="89">
        <v>1361002</v>
      </c>
    </row>
    <row r="192" spans="1:15" ht="14.4" customHeight="1" x14ac:dyDescent="0.2">
      <c r="A192" s="1" t="s">
        <v>92</v>
      </c>
      <c r="B192" s="90">
        <v>2546614</v>
      </c>
      <c r="C192" s="91">
        <v>2559906</v>
      </c>
      <c r="D192" s="91">
        <v>2573012</v>
      </c>
      <c r="E192" s="91">
        <v>2553272</v>
      </c>
      <c r="F192" s="91">
        <v>2098623</v>
      </c>
      <c r="G192" s="91">
        <v>2115363</v>
      </c>
      <c r="H192" s="91">
        <v>2524414</v>
      </c>
      <c r="I192" s="91">
        <v>2557170</v>
      </c>
      <c r="J192" s="91">
        <v>2424585</v>
      </c>
      <c r="K192" s="91">
        <v>2535643</v>
      </c>
      <c r="L192" s="91">
        <v>2562014</v>
      </c>
      <c r="M192" s="91">
        <v>2596627</v>
      </c>
      <c r="N192" s="92">
        <v>2602188</v>
      </c>
    </row>
    <row r="193" spans="1:15" ht="14.4" customHeight="1" x14ac:dyDescent="0.2">
      <c r="A193" s="1" t="s">
        <v>3</v>
      </c>
      <c r="B193" s="90">
        <v>3835823</v>
      </c>
      <c r="C193" s="91">
        <v>3818462</v>
      </c>
      <c r="D193" s="91">
        <v>3869221</v>
      </c>
      <c r="E193" s="91">
        <v>3864206</v>
      </c>
      <c r="F193" s="91">
        <v>3762424</v>
      </c>
      <c r="G193" s="91">
        <v>3643314</v>
      </c>
      <c r="H193" s="91">
        <v>3824645</v>
      </c>
      <c r="I193" s="91">
        <v>3870298</v>
      </c>
      <c r="J193" s="91">
        <v>3841142</v>
      </c>
      <c r="K193" s="91">
        <v>3885466</v>
      </c>
      <c r="L193" s="91">
        <v>3888030</v>
      </c>
      <c r="M193" s="91">
        <v>3895868</v>
      </c>
      <c r="N193" s="92">
        <v>3925199</v>
      </c>
    </row>
    <row r="194" spans="1:15" ht="14.4" customHeight="1" x14ac:dyDescent="0.2">
      <c r="A194" s="1" t="s">
        <v>4</v>
      </c>
      <c r="B194" s="90">
        <v>2077443</v>
      </c>
      <c r="C194" s="91">
        <v>2065408</v>
      </c>
      <c r="D194" s="91">
        <v>2061258</v>
      </c>
      <c r="E194" s="91">
        <v>1960334</v>
      </c>
      <c r="F194" s="91">
        <v>1959279</v>
      </c>
      <c r="G194" s="91">
        <v>1841175</v>
      </c>
      <c r="H194" s="91">
        <v>1977284</v>
      </c>
      <c r="I194" s="91">
        <v>1992259</v>
      </c>
      <c r="J194" s="91">
        <v>2020044</v>
      </c>
      <c r="K194" s="91">
        <v>2007110</v>
      </c>
      <c r="L194" s="91">
        <v>1882666</v>
      </c>
      <c r="M194" s="91">
        <v>1982006</v>
      </c>
      <c r="N194" s="92">
        <v>2094595</v>
      </c>
    </row>
    <row r="195" spans="1:15" ht="14.4" customHeight="1" x14ac:dyDescent="0.2">
      <c r="A195" s="2" t="s">
        <v>5</v>
      </c>
      <c r="B195" s="93">
        <v>715962</v>
      </c>
      <c r="C195" s="94">
        <v>722298</v>
      </c>
      <c r="D195" s="94">
        <v>728735</v>
      </c>
      <c r="E195" s="94">
        <v>895663</v>
      </c>
      <c r="F195" s="94">
        <v>765050</v>
      </c>
      <c r="G195" s="94">
        <v>552579</v>
      </c>
      <c r="H195" s="94">
        <v>683051</v>
      </c>
      <c r="I195" s="94">
        <v>710257</v>
      </c>
      <c r="J195" s="94">
        <v>693876</v>
      </c>
      <c r="K195" s="94">
        <v>701270</v>
      </c>
      <c r="L195" s="94">
        <v>855334</v>
      </c>
      <c r="M195" s="94">
        <v>744515</v>
      </c>
      <c r="N195" s="95">
        <v>709597</v>
      </c>
    </row>
    <row r="196" spans="1:15" ht="14.4" customHeight="1" x14ac:dyDescent="0.3">
      <c r="A196" s="3" t="s">
        <v>2</v>
      </c>
      <c r="B196" s="84">
        <v>246263</v>
      </c>
      <c r="C196" s="85">
        <v>249195</v>
      </c>
      <c r="D196" s="85">
        <v>251250</v>
      </c>
      <c r="E196" s="85">
        <v>252007</v>
      </c>
      <c r="F196" s="85">
        <v>243964</v>
      </c>
      <c r="G196" s="85">
        <v>250077</v>
      </c>
      <c r="H196" s="85">
        <v>254749</v>
      </c>
      <c r="I196" s="85">
        <v>257818</v>
      </c>
      <c r="J196" s="85">
        <v>248480</v>
      </c>
      <c r="K196" s="85">
        <v>250528</v>
      </c>
      <c r="L196" s="85">
        <v>267102</v>
      </c>
      <c r="M196" s="85">
        <v>270124</v>
      </c>
      <c r="N196" s="86">
        <v>264889</v>
      </c>
      <c r="O196" s="152"/>
    </row>
    <row r="197" spans="1:15" ht="14.4" customHeight="1" x14ac:dyDescent="0.2">
      <c r="A197" s="1" t="s">
        <v>91</v>
      </c>
      <c r="B197" s="87">
        <v>5663</v>
      </c>
      <c r="C197" s="88">
        <v>5781</v>
      </c>
      <c r="D197" s="88">
        <v>5395</v>
      </c>
      <c r="E197" s="88">
        <v>4828</v>
      </c>
      <c r="F197" s="88">
        <v>6741</v>
      </c>
      <c r="G197" s="88">
        <v>11235</v>
      </c>
      <c r="H197" s="88">
        <v>8564</v>
      </c>
      <c r="I197" s="88">
        <v>6479</v>
      </c>
      <c r="J197" s="88">
        <v>5520</v>
      </c>
      <c r="K197" s="88">
        <v>5827</v>
      </c>
      <c r="L197" s="88">
        <v>5580</v>
      </c>
      <c r="M197" s="88">
        <v>6008</v>
      </c>
      <c r="N197" s="89">
        <v>5480</v>
      </c>
    </row>
    <row r="198" spans="1:15" ht="14.4" customHeight="1" x14ac:dyDescent="0.2">
      <c r="A198" s="1" t="s">
        <v>92</v>
      </c>
      <c r="B198" s="90">
        <v>163602</v>
      </c>
      <c r="C198" s="91">
        <v>163728</v>
      </c>
      <c r="D198" s="91">
        <v>164075</v>
      </c>
      <c r="E198" s="91">
        <v>163863</v>
      </c>
      <c r="F198" s="91">
        <v>159502</v>
      </c>
      <c r="G198" s="91">
        <v>176894</v>
      </c>
      <c r="H198" s="91">
        <v>173748</v>
      </c>
      <c r="I198" s="91">
        <v>172408</v>
      </c>
      <c r="J198" s="91">
        <v>164803</v>
      </c>
      <c r="K198" s="91">
        <v>166486</v>
      </c>
      <c r="L198" s="91">
        <v>175359</v>
      </c>
      <c r="M198" s="91">
        <v>175865</v>
      </c>
      <c r="N198" s="92">
        <v>170842</v>
      </c>
    </row>
    <row r="199" spans="1:15" ht="14.4" customHeight="1" x14ac:dyDescent="0.2">
      <c r="A199" s="1" t="s">
        <v>3</v>
      </c>
      <c r="B199" s="90">
        <v>54724</v>
      </c>
      <c r="C199" s="91">
        <v>56437</v>
      </c>
      <c r="D199" s="91">
        <v>57549</v>
      </c>
      <c r="E199" s="91">
        <v>58345</v>
      </c>
      <c r="F199" s="91">
        <v>53278</v>
      </c>
      <c r="G199" s="91">
        <v>45482</v>
      </c>
      <c r="H199" s="91">
        <v>52944</v>
      </c>
      <c r="I199" s="91">
        <v>57365</v>
      </c>
      <c r="J199" s="91">
        <v>56655</v>
      </c>
      <c r="K199" s="91">
        <v>56832</v>
      </c>
      <c r="L199" s="91">
        <v>62512</v>
      </c>
      <c r="M199" s="91">
        <v>63854</v>
      </c>
      <c r="N199" s="92">
        <v>64085</v>
      </c>
    </row>
    <row r="200" spans="1:15" ht="14.4" customHeight="1" x14ac:dyDescent="0.2">
      <c r="A200" s="1" t="s">
        <v>4</v>
      </c>
      <c r="B200" s="90">
        <v>19185</v>
      </c>
      <c r="C200" s="91">
        <v>19987</v>
      </c>
      <c r="D200" s="91">
        <v>20895</v>
      </c>
      <c r="E200" s="91">
        <v>21424</v>
      </c>
      <c r="F200" s="91">
        <v>20744</v>
      </c>
      <c r="G200" s="91">
        <v>13915</v>
      </c>
      <c r="H200" s="91">
        <v>16745</v>
      </c>
      <c r="I200" s="91">
        <v>18650</v>
      </c>
      <c r="J200" s="91">
        <v>18600</v>
      </c>
      <c r="K200" s="91">
        <v>18494</v>
      </c>
      <c r="L200" s="91">
        <v>20522</v>
      </c>
      <c r="M200" s="91">
        <v>21159</v>
      </c>
      <c r="N200" s="92">
        <v>21195</v>
      </c>
    </row>
    <row r="201" spans="1:15" ht="14.4" customHeight="1" x14ac:dyDescent="0.2">
      <c r="A201" s="2" t="s">
        <v>5</v>
      </c>
      <c r="B201" s="93">
        <v>3089</v>
      </c>
      <c r="C201" s="94">
        <v>3262</v>
      </c>
      <c r="D201" s="94">
        <v>3336</v>
      </c>
      <c r="E201" s="94">
        <v>3547</v>
      </c>
      <c r="F201" s="94">
        <v>3699</v>
      </c>
      <c r="G201" s="94">
        <v>2551</v>
      </c>
      <c r="H201" s="94">
        <v>2748</v>
      </c>
      <c r="I201" s="94">
        <v>2916</v>
      </c>
      <c r="J201" s="94">
        <v>2902</v>
      </c>
      <c r="K201" s="94">
        <v>2889</v>
      </c>
      <c r="L201" s="94">
        <v>3129</v>
      </c>
      <c r="M201" s="94">
        <v>3238</v>
      </c>
      <c r="N201" s="95">
        <v>3287</v>
      </c>
    </row>
    <row r="202" spans="1:15" ht="14.4" customHeight="1" x14ac:dyDescent="0.3">
      <c r="A202" s="3" t="s">
        <v>6</v>
      </c>
      <c r="B202" s="84">
        <v>10295815</v>
      </c>
      <c r="C202" s="85">
        <v>10309181</v>
      </c>
      <c r="D202" s="85">
        <v>10370016</v>
      </c>
      <c r="E202" s="85">
        <v>10370307</v>
      </c>
      <c r="F202" s="85">
        <v>10099719</v>
      </c>
      <c r="G202" s="85">
        <v>10046958</v>
      </c>
      <c r="H202" s="85">
        <v>10283389</v>
      </c>
      <c r="I202" s="85">
        <v>10326173</v>
      </c>
      <c r="J202" s="85">
        <v>10057022</v>
      </c>
      <c r="K202" s="85">
        <v>10294683</v>
      </c>
      <c r="L202" s="85">
        <v>10352743</v>
      </c>
      <c r="M202" s="85">
        <v>10509732</v>
      </c>
      <c r="N202" s="86">
        <v>10427692</v>
      </c>
      <c r="O202" s="152"/>
    </row>
    <row r="203" spans="1:15" ht="14.4" customHeight="1" x14ac:dyDescent="0.2">
      <c r="A203" s="1" t="s">
        <v>91</v>
      </c>
      <c r="B203" s="87">
        <v>1360573</v>
      </c>
      <c r="C203" s="88">
        <v>1386521</v>
      </c>
      <c r="D203" s="88">
        <v>1383645</v>
      </c>
      <c r="E203" s="88">
        <v>1344011</v>
      </c>
      <c r="F203" s="88">
        <v>1751566</v>
      </c>
      <c r="G203" s="88">
        <v>2133369</v>
      </c>
      <c r="H203" s="88">
        <v>1520180</v>
      </c>
      <c r="I203" s="88">
        <v>1447528</v>
      </c>
      <c r="J203" s="88">
        <v>1320335</v>
      </c>
      <c r="K203" s="88">
        <v>1409895</v>
      </c>
      <c r="L203" s="88">
        <v>1426221</v>
      </c>
      <c r="M203" s="88">
        <v>1554832</v>
      </c>
      <c r="N203" s="89">
        <v>1355522</v>
      </c>
    </row>
    <row r="204" spans="1:15" ht="14.4" customHeight="1" x14ac:dyDescent="0.2">
      <c r="A204" s="1" t="s">
        <v>92</v>
      </c>
      <c r="B204" s="90">
        <v>2383012</v>
      </c>
      <c r="C204" s="91">
        <v>2396178</v>
      </c>
      <c r="D204" s="91">
        <v>2408937</v>
      </c>
      <c r="E204" s="91">
        <v>2389409</v>
      </c>
      <c r="F204" s="91">
        <v>1939121</v>
      </c>
      <c r="G204" s="91">
        <v>1938469</v>
      </c>
      <c r="H204" s="91">
        <v>2350666</v>
      </c>
      <c r="I204" s="91">
        <v>2384762</v>
      </c>
      <c r="J204" s="91">
        <v>2259782</v>
      </c>
      <c r="K204" s="91">
        <v>2369157</v>
      </c>
      <c r="L204" s="91">
        <v>2386655</v>
      </c>
      <c r="M204" s="91">
        <v>2420762</v>
      </c>
      <c r="N204" s="92">
        <v>2431346</v>
      </c>
    </row>
    <row r="205" spans="1:15" ht="14.4" customHeight="1" x14ac:dyDescent="0.2">
      <c r="A205" s="1" t="s">
        <v>3</v>
      </c>
      <c r="B205" s="90">
        <v>3781099</v>
      </c>
      <c r="C205" s="91">
        <v>3762025</v>
      </c>
      <c r="D205" s="91">
        <v>3811672</v>
      </c>
      <c r="E205" s="91">
        <v>3805861</v>
      </c>
      <c r="F205" s="91">
        <v>3709146</v>
      </c>
      <c r="G205" s="91">
        <v>3597832</v>
      </c>
      <c r="H205" s="91">
        <v>3771701</v>
      </c>
      <c r="I205" s="91">
        <v>3812933</v>
      </c>
      <c r="J205" s="91">
        <v>3784487</v>
      </c>
      <c r="K205" s="91">
        <v>3828634</v>
      </c>
      <c r="L205" s="91">
        <v>3825518</v>
      </c>
      <c r="M205" s="91">
        <v>3832014</v>
      </c>
      <c r="N205" s="92">
        <v>3861114</v>
      </c>
    </row>
    <row r="206" spans="1:15" ht="14.4" customHeight="1" x14ac:dyDescent="0.2">
      <c r="A206" s="1" t="s">
        <v>4</v>
      </c>
      <c r="B206" s="90">
        <v>2058258</v>
      </c>
      <c r="C206" s="91">
        <v>2045421</v>
      </c>
      <c r="D206" s="91">
        <v>2040363</v>
      </c>
      <c r="E206" s="91">
        <v>1938910</v>
      </c>
      <c r="F206" s="91">
        <v>1938535</v>
      </c>
      <c r="G206" s="91">
        <v>1827260</v>
      </c>
      <c r="H206" s="91">
        <v>1960539</v>
      </c>
      <c r="I206" s="91">
        <v>1973609</v>
      </c>
      <c r="J206" s="91">
        <v>2001444</v>
      </c>
      <c r="K206" s="91">
        <v>1988616</v>
      </c>
      <c r="L206" s="91">
        <v>1862144</v>
      </c>
      <c r="M206" s="91">
        <v>1960847</v>
      </c>
      <c r="N206" s="92">
        <v>2073400</v>
      </c>
    </row>
    <row r="207" spans="1:15" ht="14.4" customHeight="1" x14ac:dyDescent="0.2">
      <c r="A207" s="2" t="s">
        <v>5</v>
      </c>
      <c r="B207" s="93">
        <v>712873</v>
      </c>
      <c r="C207" s="94">
        <v>719036</v>
      </c>
      <c r="D207" s="94">
        <v>725399</v>
      </c>
      <c r="E207" s="94">
        <v>892116</v>
      </c>
      <c r="F207" s="94">
        <v>761351</v>
      </c>
      <c r="G207" s="94">
        <v>550028</v>
      </c>
      <c r="H207" s="94">
        <v>680303</v>
      </c>
      <c r="I207" s="94">
        <v>707341</v>
      </c>
      <c r="J207" s="94">
        <v>690974</v>
      </c>
      <c r="K207" s="94">
        <v>698381</v>
      </c>
      <c r="L207" s="94">
        <v>852205</v>
      </c>
      <c r="M207" s="94">
        <v>741277</v>
      </c>
      <c r="N207" s="95">
        <v>706310</v>
      </c>
    </row>
    <row r="208" spans="1:15" ht="14.4" customHeight="1" x14ac:dyDescent="0.3">
      <c r="A208" s="3" t="s">
        <v>32</v>
      </c>
      <c r="B208" s="84">
        <v>9187277</v>
      </c>
      <c r="C208" s="85">
        <v>9205992</v>
      </c>
      <c r="D208" s="85">
        <v>9255212</v>
      </c>
      <c r="E208" s="85">
        <v>9259165</v>
      </c>
      <c r="F208" s="85">
        <v>9034989</v>
      </c>
      <c r="G208" s="85">
        <v>8989805</v>
      </c>
      <c r="H208" s="85">
        <v>9184933</v>
      </c>
      <c r="I208" s="85">
        <v>9220445</v>
      </c>
      <c r="J208" s="85">
        <v>8954914</v>
      </c>
      <c r="K208" s="85">
        <v>9204409</v>
      </c>
      <c r="L208" s="85">
        <v>9238084</v>
      </c>
      <c r="M208" s="85">
        <v>9393318</v>
      </c>
      <c r="N208" s="86">
        <v>9299140</v>
      </c>
      <c r="O208" s="152"/>
    </row>
    <row r="209" spans="1:14" ht="14.4" customHeight="1" x14ac:dyDescent="0.2">
      <c r="A209" s="1" t="s">
        <v>91</v>
      </c>
      <c r="B209" s="87">
        <v>1335692</v>
      </c>
      <c r="C209" s="88">
        <v>1369153</v>
      </c>
      <c r="D209" s="88">
        <v>1364602</v>
      </c>
      <c r="E209" s="88">
        <v>1325015</v>
      </c>
      <c r="F209" s="88">
        <v>1721566</v>
      </c>
      <c r="G209" s="88">
        <v>2100264</v>
      </c>
      <c r="H209" s="88">
        <v>1491813</v>
      </c>
      <c r="I209" s="88">
        <v>1427214</v>
      </c>
      <c r="J209" s="88">
        <v>1301864</v>
      </c>
      <c r="K209" s="88">
        <v>1392037</v>
      </c>
      <c r="L209" s="88">
        <v>1399310</v>
      </c>
      <c r="M209" s="88">
        <v>1521282</v>
      </c>
      <c r="N209" s="89">
        <v>1324393</v>
      </c>
    </row>
    <row r="210" spans="1:14" ht="14.4" customHeight="1" x14ac:dyDescent="0.2">
      <c r="A210" s="1" t="s">
        <v>92</v>
      </c>
      <c r="B210" s="90">
        <v>2253660</v>
      </c>
      <c r="C210" s="91">
        <v>2266483</v>
      </c>
      <c r="D210" s="91">
        <v>2273717</v>
      </c>
      <c r="E210" s="91">
        <v>2259070</v>
      </c>
      <c r="F210" s="91">
        <v>1847549</v>
      </c>
      <c r="G210" s="91">
        <v>1823864</v>
      </c>
      <c r="H210" s="91">
        <v>2226673</v>
      </c>
      <c r="I210" s="91">
        <v>2254129</v>
      </c>
      <c r="J210" s="91">
        <v>2131507</v>
      </c>
      <c r="K210" s="91">
        <v>2238242</v>
      </c>
      <c r="L210" s="91">
        <v>2255230</v>
      </c>
      <c r="M210" s="91">
        <v>2285059</v>
      </c>
      <c r="N210" s="92">
        <v>2297931</v>
      </c>
    </row>
    <row r="211" spans="1:14" ht="14.4" customHeight="1" x14ac:dyDescent="0.2">
      <c r="A211" s="1" t="s">
        <v>3</v>
      </c>
      <c r="B211" s="90">
        <v>3620754</v>
      </c>
      <c r="C211" s="91">
        <v>3609272</v>
      </c>
      <c r="D211" s="91">
        <v>3656944</v>
      </c>
      <c r="E211" s="91">
        <v>3660225</v>
      </c>
      <c r="F211" s="91">
        <v>3517735</v>
      </c>
      <c r="G211" s="91">
        <v>3360100</v>
      </c>
      <c r="H211" s="91">
        <v>3614368</v>
      </c>
      <c r="I211" s="91">
        <v>3653498</v>
      </c>
      <c r="J211" s="91">
        <v>3622984</v>
      </c>
      <c r="K211" s="91">
        <v>3675027</v>
      </c>
      <c r="L211" s="91">
        <v>3666667</v>
      </c>
      <c r="M211" s="91">
        <v>3665547</v>
      </c>
      <c r="N211" s="92">
        <v>3700490</v>
      </c>
    </row>
    <row r="212" spans="1:14" ht="14.4" customHeight="1" x14ac:dyDescent="0.2">
      <c r="A212" s="1" t="s">
        <v>4</v>
      </c>
      <c r="B212" s="90">
        <v>1508149</v>
      </c>
      <c r="C212" s="91">
        <v>1489848</v>
      </c>
      <c r="D212" s="91">
        <v>1492525</v>
      </c>
      <c r="E212" s="91">
        <v>1518158</v>
      </c>
      <c r="F212" s="91">
        <v>1431975</v>
      </c>
      <c r="G212" s="91">
        <v>1311330</v>
      </c>
      <c r="H212" s="91">
        <v>1415013</v>
      </c>
      <c r="I212" s="91">
        <v>1429022</v>
      </c>
      <c r="J212" s="91">
        <v>1453772</v>
      </c>
      <c r="K212" s="91">
        <v>1458143</v>
      </c>
      <c r="L212" s="91">
        <v>1434489</v>
      </c>
      <c r="M212" s="91">
        <v>1470941</v>
      </c>
      <c r="N212" s="92">
        <v>1523046</v>
      </c>
    </row>
    <row r="213" spans="1:14" ht="14.4" customHeight="1" x14ac:dyDescent="0.2">
      <c r="A213" s="2" t="s">
        <v>5</v>
      </c>
      <c r="B213" s="93">
        <v>469022</v>
      </c>
      <c r="C213" s="94">
        <v>471236</v>
      </c>
      <c r="D213" s="94">
        <v>467424</v>
      </c>
      <c r="E213" s="94">
        <v>496697</v>
      </c>
      <c r="F213" s="94">
        <v>516164</v>
      </c>
      <c r="G213" s="94">
        <v>394247</v>
      </c>
      <c r="H213" s="94">
        <v>437066</v>
      </c>
      <c r="I213" s="94">
        <v>456582</v>
      </c>
      <c r="J213" s="94">
        <v>444787</v>
      </c>
      <c r="K213" s="94">
        <v>440960</v>
      </c>
      <c r="L213" s="94">
        <v>482388</v>
      </c>
      <c r="M213" s="94">
        <v>450489</v>
      </c>
      <c r="N213" s="95">
        <v>453280</v>
      </c>
    </row>
    <row r="215" spans="1:14" ht="14.4" customHeight="1" x14ac:dyDescent="0.2">
      <c r="A215" s="4" t="s">
        <v>60</v>
      </c>
    </row>
  </sheetData>
  <mergeCells count="22">
    <mergeCell ref="A156:N156"/>
    <mergeCell ref="A158:A159"/>
    <mergeCell ref="B158:N158"/>
    <mergeCell ref="A186:N186"/>
    <mergeCell ref="A188:A189"/>
    <mergeCell ref="B188:N188"/>
    <mergeCell ref="A96:N96"/>
    <mergeCell ref="A98:A99"/>
    <mergeCell ref="B98:N98"/>
    <mergeCell ref="A126:N126"/>
    <mergeCell ref="A128:A129"/>
    <mergeCell ref="B128:N128"/>
    <mergeCell ref="A68:A69"/>
    <mergeCell ref="B68:M68"/>
    <mergeCell ref="D5:K5"/>
    <mergeCell ref="J2:K4"/>
    <mergeCell ref="D2:I4"/>
    <mergeCell ref="A10:N10"/>
    <mergeCell ref="A40:A41"/>
    <mergeCell ref="A12:A13"/>
    <mergeCell ref="B12:N12"/>
    <mergeCell ref="B40:M40"/>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B126" sqref="B126:G142"/>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51" t="s">
        <v>1171</v>
      </c>
      <c r="E2" s="252"/>
      <c r="F2" s="252"/>
      <c r="G2" s="252"/>
      <c r="H2" s="252"/>
      <c r="I2" s="252"/>
      <c r="J2" s="222" t="str">
        <f>"Ago 25"</f>
        <v>Ago 25</v>
      </c>
      <c r="K2" s="223"/>
      <c r="M2" s="185"/>
    </row>
    <row r="3" spans="1:14" ht="14.25" customHeight="1" x14ac:dyDescent="0.25">
      <c r="D3" s="253"/>
      <c r="E3" s="254"/>
      <c r="F3" s="254"/>
      <c r="G3" s="254"/>
      <c r="H3" s="254"/>
      <c r="I3" s="254"/>
      <c r="J3" s="224"/>
      <c r="K3" s="225"/>
    </row>
    <row r="4" spans="1:14" ht="15" customHeight="1" thickBot="1" x14ac:dyDescent="0.3">
      <c r="D4" s="255"/>
      <c r="E4" s="256"/>
      <c r="F4" s="256"/>
      <c r="G4" s="256"/>
      <c r="H4" s="256"/>
      <c r="I4" s="256"/>
      <c r="J4" s="226"/>
      <c r="K4" s="227"/>
    </row>
    <row r="5" spans="1:14" ht="14.4" customHeight="1" thickBot="1" x14ac:dyDescent="0.3">
      <c r="D5" s="219" t="s">
        <v>1189</v>
      </c>
      <c r="E5" s="220"/>
      <c r="F5" s="220"/>
      <c r="G5" s="220"/>
      <c r="H5" s="220"/>
      <c r="I5" s="220"/>
      <c r="J5" s="220"/>
      <c r="K5" s="221"/>
    </row>
    <row r="10" spans="1:14" x14ac:dyDescent="0.25">
      <c r="A10" s="234" t="s">
        <v>33</v>
      </c>
      <c r="B10" s="234"/>
      <c r="C10" s="234"/>
      <c r="D10" s="234"/>
      <c r="E10" s="234"/>
      <c r="F10" s="234"/>
      <c r="G10" s="234"/>
      <c r="H10" s="234"/>
      <c r="I10" s="234"/>
      <c r="J10" s="234"/>
      <c r="K10" s="234"/>
      <c r="L10" s="234"/>
      <c r="M10" s="234"/>
      <c r="N10" s="234"/>
    </row>
    <row r="11" spans="1:14" x14ac:dyDescent="0.25">
      <c r="A11" s="9"/>
      <c r="B11" s="9"/>
      <c r="C11" s="9"/>
      <c r="D11" s="9"/>
      <c r="E11" s="9"/>
      <c r="F11" s="9"/>
      <c r="G11" s="9"/>
      <c r="H11" s="9"/>
      <c r="I11" s="9"/>
      <c r="J11" s="9"/>
      <c r="K11" s="9"/>
    </row>
    <row r="12" spans="1:14" ht="15" customHeight="1" x14ac:dyDescent="0.25">
      <c r="A12" s="243" t="s">
        <v>39</v>
      </c>
      <c r="B12" s="248" t="s">
        <v>40</v>
      </c>
      <c r="C12" s="249"/>
      <c r="D12" s="249"/>
      <c r="E12" s="249"/>
      <c r="F12" s="249"/>
      <c r="G12" s="249"/>
      <c r="H12" s="249"/>
      <c r="I12" s="249"/>
      <c r="J12" s="249"/>
      <c r="K12" s="249"/>
      <c r="L12" s="249"/>
      <c r="M12" s="249"/>
      <c r="N12" s="250"/>
    </row>
    <row r="13" spans="1:14" x14ac:dyDescent="0.25">
      <c r="A13" s="244"/>
      <c r="B13" s="189" t="s">
        <v>1172</v>
      </c>
      <c r="C13" s="189" t="s">
        <v>1173</v>
      </c>
      <c r="D13" s="189" t="s">
        <v>1174</v>
      </c>
      <c r="E13" s="189" t="s">
        <v>1175</v>
      </c>
      <c r="F13" s="189" t="s">
        <v>1176</v>
      </c>
      <c r="G13" s="189" t="s">
        <v>1177</v>
      </c>
      <c r="H13" s="189" t="s">
        <v>1178</v>
      </c>
      <c r="I13" s="189" t="s">
        <v>1179</v>
      </c>
      <c r="J13" s="189" t="s">
        <v>1180</v>
      </c>
      <c r="K13" s="189" t="s">
        <v>1181</v>
      </c>
      <c r="L13" s="189" t="s">
        <v>1183</v>
      </c>
      <c r="M13" s="189" t="s">
        <v>1186</v>
      </c>
      <c r="N13" s="190" t="s">
        <v>1188</v>
      </c>
    </row>
    <row r="14" spans="1:14" x14ac:dyDescent="0.25">
      <c r="A14" s="63" t="s">
        <v>37</v>
      </c>
      <c r="B14" s="202">
        <v>194669</v>
      </c>
      <c r="C14" s="203">
        <v>195753</v>
      </c>
      <c r="D14" s="203">
        <v>195310</v>
      </c>
      <c r="E14" s="203">
        <v>194339</v>
      </c>
      <c r="F14" s="203">
        <v>188606</v>
      </c>
      <c r="G14" s="203">
        <v>195554</v>
      </c>
      <c r="H14" s="203">
        <v>195317</v>
      </c>
      <c r="I14" s="203">
        <v>193973</v>
      </c>
      <c r="J14" s="203">
        <v>184217</v>
      </c>
      <c r="K14" s="203">
        <v>189678</v>
      </c>
      <c r="L14" s="203">
        <v>197567</v>
      </c>
      <c r="M14" s="203">
        <v>195745</v>
      </c>
      <c r="N14" s="204">
        <v>188124</v>
      </c>
    </row>
    <row r="15" spans="1:14" x14ac:dyDescent="0.25">
      <c r="A15" s="64" t="s">
        <v>28</v>
      </c>
      <c r="B15" s="205">
        <v>291513</v>
      </c>
      <c r="C15" s="29">
        <v>293070</v>
      </c>
      <c r="D15" s="29">
        <v>293506</v>
      </c>
      <c r="E15" s="29">
        <v>292441</v>
      </c>
      <c r="F15" s="29">
        <v>286215</v>
      </c>
      <c r="G15" s="29">
        <v>290774</v>
      </c>
      <c r="H15" s="29">
        <v>294200</v>
      </c>
      <c r="I15" s="29">
        <v>294160</v>
      </c>
      <c r="J15" s="29">
        <v>277978</v>
      </c>
      <c r="K15" s="29">
        <v>294383</v>
      </c>
      <c r="L15" s="29">
        <v>299265</v>
      </c>
      <c r="M15" s="29">
        <v>298034</v>
      </c>
      <c r="N15" s="206">
        <v>289751</v>
      </c>
    </row>
    <row r="16" spans="1:14" x14ac:dyDescent="0.25">
      <c r="A16" s="64" t="s">
        <v>36</v>
      </c>
      <c r="B16" s="205">
        <v>79541</v>
      </c>
      <c r="C16" s="29">
        <v>79855</v>
      </c>
      <c r="D16" s="29">
        <v>80357</v>
      </c>
      <c r="E16" s="29">
        <v>80279</v>
      </c>
      <c r="F16" s="29">
        <v>76827</v>
      </c>
      <c r="G16" s="29">
        <v>76754</v>
      </c>
      <c r="H16" s="29">
        <v>79782</v>
      </c>
      <c r="I16" s="29">
        <v>80154</v>
      </c>
      <c r="J16" s="29">
        <v>76923</v>
      </c>
      <c r="K16" s="29">
        <v>80098</v>
      </c>
      <c r="L16" s="29">
        <v>80763</v>
      </c>
      <c r="M16" s="29">
        <v>81240</v>
      </c>
      <c r="N16" s="206">
        <v>80121</v>
      </c>
    </row>
    <row r="17" spans="1:15" x14ac:dyDescent="0.25">
      <c r="A17" s="64" t="s">
        <v>26</v>
      </c>
      <c r="B17" s="205">
        <v>19316</v>
      </c>
      <c r="C17" s="29">
        <v>19364</v>
      </c>
      <c r="D17" s="29">
        <v>19469</v>
      </c>
      <c r="E17" s="29">
        <v>19268</v>
      </c>
      <c r="F17" s="29">
        <v>18474</v>
      </c>
      <c r="G17" s="29">
        <v>18544</v>
      </c>
      <c r="H17" s="29">
        <v>19074</v>
      </c>
      <c r="I17" s="29">
        <v>19290</v>
      </c>
      <c r="J17" s="29">
        <v>18460</v>
      </c>
      <c r="K17" s="29">
        <v>19177</v>
      </c>
      <c r="L17" s="29">
        <v>19237</v>
      </c>
      <c r="M17" s="29">
        <v>19400</v>
      </c>
      <c r="N17" s="206">
        <v>19128</v>
      </c>
    </row>
    <row r="18" spans="1:15" x14ac:dyDescent="0.25">
      <c r="A18" s="64" t="s">
        <v>35</v>
      </c>
      <c r="B18" s="205">
        <v>3921</v>
      </c>
      <c r="C18" s="29">
        <v>3904</v>
      </c>
      <c r="D18" s="29">
        <v>3900</v>
      </c>
      <c r="E18" s="29">
        <v>3865</v>
      </c>
      <c r="F18" s="29">
        <v>3715</v>
      </c>
      <c r="G18" s="29">
        <v>3677</v>
      </c>
      <c r="H18" s="29">
        <v>3795</v>
      </c>
      <c r="I18" s="29">
        <v>3796</v>
      </c>
      <c r="J18" s="29">
        <v>3691</v>
      </c>
      <c r="K18" s="29">
        <v>3844</v>
      </c>
      <c r="L18" s="29">
        <v>3848</v>
      </c>
      <c r="M18" s="29">
        <v>3884</v>
      </c>
      <c r="N18" s="206">
        <v>3829</v>
      </c>
    </row>
    <row r="19" spans="1:15" x14ac:dyDescent="0.25">
      <c r="A19" s="65" t="s">
        <v>34</v>
      </c>
      <c r="B19" s="205">
        <v>2229</v>
      </c>
      <c r="C19" s="29">
        <v>2264</v>
      </c>
      <c r="D19" s="29">
        <v>2286</v>
      </c>
      <c r="E19" s="29">
        <v>2292</v>
      </c>
      <c r="F19" s="29">
        <v>2225</v>
      </c>
      <c r="G19" s="29">
        <v>2194</v>
      </c>
      <c r="H19" s="29">
        <v>2234</v>
      </c>
      <c r="I19" s="29">
        <v>2268</v>
      </c>
      <c r="J19" s="29">
        <v>2230</v>
      </c>
      <c r="K19" s="29">
        <v>2262</v>
      </c>
      <c r="L19" s="29">
        <v>2273</v>
      </c>
      <c r="M19" s="29">
        <v>2276</v>
      </c>
      <c r="N19" s="206">
        <v>2292</v>
      </c>
    </row>
    <row r="20" spans="1:15" ht="14.4" x14ac:dyDescent="0.3">
      <c r="A20" s="198" t="s">
        <v>8</v>
      </c>
      <c r="B20" s="117">
        <v>591189</v>
      </c>
      <c r="C20" s="118">
        <v>594210</v>
      </c>
      <c r="D20" s="118">
        <v>594828</v>
      </c>
      <c r="E20" s="118">
        <v>592484</v>
      </c>
      <c r="F20" s="118">
        <v>576062</v>
      </c>
      <c r="G20" s="118">
        <v>587497</v>
      </c>
      <c r="H20" s="118">
        <v>594402</v>
      </c>
      <c r="I20" s="118">
        <v>593641</v>
      </c>
      <c r="J20" s="118">
        <v>563499</v>
      </c>
      <c r="K20" s="118">
        <v>589442</v>
      </c>
      <c r="L20" s="118">
        <v>602953</v>
      </c>
      <c r="M20" s="118">
        <v>600579</v>
      </c>
      <c r="N20" s="119">
        <v>583245</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34" t="s">
        <v>42</v>
      </c>
      <c r="B23" s="234"/>
      <c r="C23" s="234"/>
      <c r="D23" s="234"/>
      <c r="E23" s="234"/>
      <c r="F23" s="234"/>
      <c r="G23" s="234"/>
      <c r="H23" s="234"/>
      <c r="I23" s="234"/>
      <c r="J23" s="234"/>
      <c r="K23" s="234"/>
      <c r="L23" s="234"/>
      <c r="M23" s="234"/>
      <c r="N23" s="234"/>
    </row>
    <row r="24" spans="1:15" x14ac:dyDescent="0.25">
      <c r="A24" s="9"/>
      <c r="B24" s="9"/>
      <c r="C24" s="9"/>
      <c r="D24" s="9"/>
      <c r="E24" s="9"/>
      <c r="F24" s="9"/>
      <c r="G24" s="9"/>
      <c r="H24" s="9"/>
      <c r="I24" s="9"/>
      <c r="J24" s="9"/>
      <c r="K24" s="9"/>
    </row>
    <row r="25" spans="1:15" x14ac:dyDescent="0.25">
      <c r="A25" s="243" t="s">
        <v>41</v>
      </c>
      <c r="B25" s="258" t="s">
        <v>30</v>
      </c>
      <c r="C25" s="259"/>
      <c r="D25" s="259"/>
      <c r="E25" s="259"/>
      <c r="F25" s="259"/>
      <c r="G25" s="259"/>
      <c r="H25" s="259"/>
      <c r="I25" s="259"/>
      <c r="J25" s="259"/>
      <c r="K25" s="259"/>
      <c r="L25" s="259"/>
      <c r="M25" s="259"/>
      <c r="N25" s="260"/>
    </row>
    <row r="26" spans="1:15" x14ac:dyDescent="0.25">
      <c r="A26" s="244"/>
      <c r="B26" s="21" t="s">
        <v>1172</v>
      </c>
      <c r="C26" s="22" t="s">
        <v>1173</v>
      </c>
      <c r="D26" s="22" t="s">
        <v>1174</v>
      </c>
      <c r="E26" s="22" t="s">
        <v>1175</v>
      </c>
      <c r="F26" s="22" t="s">
        <v>1176</v>
      </c>
      <c r="G26" s="22" t="s">
        <v>1177</v>
      </c>
      <c r="H26" s="22" t="s">
        <v>1178</v>
      </c>
      <c r="I26" s="22" t="s">
        <v>1179</v>
      </c>
      <c r="J26" s="22" t="s">
        <v>1180</v>
      </c>
      <c r="K26" s="22" t="s">
        <v>1181</v>
      </c>
      <c r="L26" s="22" t="s">
        <v>1183</v>
      </c>
      <c r="M26" s="22" t="s">
        <v>1186</v>
      </c>
      <c r="N26" s="51" t="s">
        <v>1188</v>
      </c>
    </row>
    <row r="27" spans="1:15" x14ac:dyDescent="0.25">
      <c r="A27" s="24" t="s">
        <v>43</v>
      </c>
      <c r="B27" s="39">
        <v>992688</v>
      </c>
      <c r="C27" s="40">
        <v>911241</v>
      </c>
      <c r="D27" s="40">
        <v>950163</v>
      </c>
      <c r="E27" s="40">
        <v>865023</v>
      </c>
      <c r="F27" s="40">
        <v>723931</v>
      </c>
      <c r="G27" s="40">
        <v>1357674</v>
      </c>
      <c r="H27" s="40">
        <v>1151149</v>
      </c>
      <c r="I27" s="40">
        <v>939674</v>
      </c>
      <c r="J27" s="40">
        <v>832097</v>
      </c>
      <c r="K27" s="40">
        <v>875471</v>
      </c>
      <c r="L27" s="40">
        <v>800569</v>
      </c>
      <c r="M27" s="40">
        <v>968632</v>
      </c>
      <c r="N27" s="41">
        <v>928669</v>
      </c>
    </row>
    <row r="28" spans="1:15" x14ac:dyDescent="0.25">
      <c r="A28" s="25" t="s">
        <v>44</v>
      </c>
      <c r="B28" s="27">
        <v>900541</v>
      </c>
      <c r="C28" s="29">
        <v>843969</v>
      </c>
      <c r="D28" s="29">
        <v>857600</v>
      </c>
      <c r="E28" s="29">
        <v>1021712</v>
      </c>
      <c r="F28" s="29">
        <v>1483684</v>
      </c>
      <c r="G28" s="29">
        <v>894143</v>
      </c>
      <c r="H28" s="29">
        <v>836189</v>
      </c>
      <c r="I28" s="29">
        <v>842835</v>
      </c>
      <c r="J28" s="29">
        <v>742556</v>
      </c>
      <c r="K28" s="29">
        <v>903259</v>
      </c>
      <c r="L28" s="29">
        <v>906168</v>
      </c>
      <c r="M28" s="29">
        <v>875430</v>
      </c>
      <c r="N28" s="30">
        <v>775875</v>
      </c>
    </row>
    <row r="29" spans="1:15" x14ac:dyDescent="0.25">
      <c r="A29" s="26" t="s">
        <v>45</v>
      </c>
      <c r="B29" s="28">
        <v>280094</v>
      </c>
      <c r="C29" s="31">
        <v>309292</v>
      </c>
      <c r="D29" s="31">
        <v>301014</v>
      </c>
      <c r="E29" s="31">
        <v>299630</v>
      </c>
      <c r="F29" s="31">
        <v>330891</v>
      </c>
      <c r="G29" s="31">
        <v>355369</v>
      </c>
      <c r="H29" s="31">
        <v>281915</v>
      </c>
      <c r="I29" s="31">
        <v>293232</v>
      </c>
      <c r="J29" s="31">
        <v>306550</v>
      </c>
      <c r="K29" s="31">
        <v>312905</v>
      </c>
      <c r="L29" s="31">
        <v>304827</v>
      </c>
      <c r="M29" s="31">
        <v>323072</v>
      </c>
      <c r="N29" s="32">
        <v>293846</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3" t="s">
        <v>41</v>
      </c>
      <c r="B33" s="258" t="s">
        <v>90</v>
      </c>
      <c r="C33" s="259"/>
      <c r="D33" s="259"/>
      <c r="E33" s="259"/>
      <c r="F33" s="259"/>
      <c r="G33" s="259"/>
      <c r="H33" s="259"/>
      <c r="I33" s="259"/>
      <c r="J33" s="259"/>
      <c r="K33" s="259"/>
      <c r="L33" s="259"/>
      <c r="M33" s="259"/>
      <c r="N33" s="260"/>
    </row>
    <row r="34" spans="1:28" x14ac:dyDescent="0.25">
      <c r="A34" s="244"/>
      <c r="B34" s="21" t="s">
        <v>1172</v>
      </c>
      <c r="C34" s="22" t="s">
        <v>1173</v>
      </c>
      <c r="D34" s="22" t="s">
        <v>1174</v>
      </c>
      <c r="E34" s="22" t="s">
        <v>1175</v>
      </c>
      <c r="F34" s="22" t="s">
        <v>1176</v>
      </c>
      <c r="G34" s="22" t="s">
        <v>1177</v>
      </c>
      <c r="H34" s="22" t="s">
        <v>1178</v>
      </c>
      <c r="I34" s="22" t="s">
        <v>1179</v>
      </c>
      <c r="J34" s="22" t="s">
        <v>1180</v>
      </c>
      <c r="K34" s="22" t="s">
        <v>1181</v>
      </c>
      <c r="L34" s="22" t="s">
        <v>1183</v>
      </c>
      <c r="M34" s="22" t="s">
        <v>1186</v>
      </c>
      <c r="N34" s="51" t="s">
        <v>1188</v>
      </c>
    </row>
    <row r="35" spans="1:28" x14ac:dyDescent="0.25">
      <c r="A35" s="24" t="s">
        <v>43</v>
      </c>
      <c r="B35" s="44">
        <v>-1.6303965451805048E-2</v>
      </c>
      <c r="C35" s="45">
        <v>-8.2046927131183209E-2</v>
      </c>
      <c r="D35" s="45">
        <v>4.2713179060204713E-2</v>
      </c>
      <c r="E35" s="45">
        <v>-8.960567818363796E-2</v>
      </c>
      <c r="F35" s="45">
        <v>-0.16310780175787234</v>
      </c>
      <c r="G35" s="45">
        <v>0.87541906618172172</v>
      </c>
      <c r="H35" s="45">
        <v>-0.1521167820846536</v>
      </c>
      <c r="I35" s="45">
        <v>-0.1837077563373638</v>
      </c>
      <c r="J35" s="45">
        <v>-0.11448332081126007</v>
      </c>
      <c r="K35" s="45">
        <v>5.2126134332896285E-2</v>
      </c>
      <c r="L35" s="45">
        <v>-8.5556232016822942E-2</v>
      </c>
      <c r="M35" s="45">
        <v>0.20992943768744479</v>
      </c>
      <c r="N35" s="46">
        <v>-4.1257154419841589E-2</v>
      </c>
    </row>
    <row r="36" spans="1:28" x14ac:dyDescent="0.25">
      <c r="A36" s="25" t="s">
        <v>44</v>
      </c>
      <c r="B36" s="33">
        <v>-0.10429045727346692</v>
      </c>
      <c r="C36" s="34">
        <v>-6.2820015968179127E-2</v>
      </c>
      <c r="D36" s="34">
        <v>1.6151067160049718E-2</v>
      </c>
      <c r="E36" s="34">
        <v>0.19136194029850745</v>
      </c>
      <c r="F36" s="34">
        <v>0.45215481466401491</v>
      </c>
      <c r="G36" s="34">
        <v>-0.39734943559410224</v>
      </c>
      <c r="H36" s="34">
        <v>-6.4815135833977341E-2</v>
      </c>
      <c r="I36" s="34">
        <v>7.9479639172483733E-3</v>
      </c>
      <c r="J36" s="34">
        <v>-0.11897821044451168</v>
      </c>
      <c r="K36" s="34">
        <v>0.2164186943476317</v>
      </c>
      <c r="L36" s="34">
        <v>3.2205602158406391E-3</v>
      </c>
      <c r="M36" s="34">
        <v>-3.3920862356649095E-2</v>
      </c>
      <c r="N36" s="35">
        <v>-0.113721256982283</v>
      </c>
    </row>
    <row r="37" spans="1:28" x14ac:dyDescent="0.25">
      <c r="A37" s="26" t="s">
        <v>45</v>
      </c>
      <c r="B37" s="36">
        <v>-0.1051252723659576</v>
      </c>
      <c r="C37" s="37">
        <v>0.10424357537112541</v>
      </c>
      <c r="D37" s="37">
        <v>-2.6764352133259187E-2</v>
      </c>
      <c r="E37" s="37">
        <v>-4.5977927936906591E-3</v>
      </c>
      <c r="F37" s="37">
        <v>0.10433200947835664</v>
      </c>
      <c r="G37" s="37">
        <v>7.3976022315505707E-2</v>
      </c>
      <c r="H37" s="37">
        <v>-0.20669782676598128</v>
      </c>
      <c r="I37" s="37">
        <v>4.0143305606299771E-2</v>
      </c>
      <c r="J37" s="37">
        <v>4.5417962568887436E-2</v>
      </c>
      <c r="K37" s="37">
        <v>2.0730712771162941E-2</v>
      </c>
      <c r="L37" s="37">
        <v>-2.5816142279605631E-2</v>
      </c>
      <c r="M37" s="37">
        <v>5.9853621890449335E-2</v>
      </c>
      <c r="N37" s="38">
        <v>-9.0462807052297936E-2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3" t="s">
        <v>41</v>
      </c>
      <c r="B41" s="258" t="s">
        <v>46</v>
      </c>
      <c r="C41" s="259"/>
      <c r="D41" s="259"/>
      <c r="E41" s="259"/>
      <c r="F41" s="259"/>
      <c r="G41" s="259"/>
      <c r="H41" s="259"/>
      <c r="I41" s="259"/>
      <c r="J41" s="259"/>
      <c r="K41" s="259"/>
      <c r="L41" s="259"/>
      <c r="M41" s="259"/>
      <c r="N41" s="260"/>
    </row>
    <row r="42" spans="1:28" x14ac:dyDescent="0.25">
      <c r="A42" s="244"/>
      <c r="B42" s="21" t="s">
        <v>1172</v>
      </c>
      <c r="C42" s="22" t="s">
        <v>1173</v>
      </c>
      <c r="D42" s="22" t="s">
        <v>1174</v>
      </c>
      <c r="E42" s="22" t="s">
        <v>1175</v>
      </c>
      <c r="F42" s="22" t="s">
        <v>1176</v>
      </c>
      <c r="G42" s="22" t="s">
        <v>1177</v>
      </c>
      <c r="H42" s="22" t="s">
        <v>1178</v>
      </c>
      <c r="I42" s="22" t="s">
        <v>1179</v>
      </c>
      <c r="J42" s="22" t="s">
        <v>1180</v>
      </c>
      <c r="K42" s="22" t="s">
        <v>1181</v>
      </c>
      <c r="L42" s="22" t="s">
        <v>1183</v>
      </c>
      <c r="M42" s="22" t="s">
        <v>1186</v>
      </c>
      <c r="N42" s="51" t="s">
        <v>1188</v>
      </c>
      <c r="O42" s="80"/>
      <c r="P42" s="81"/>
      <c r="Q42" s="81"/>
      <c r="R42" s="81"/>
      <c r="S42" s="81"/>
      <c r="T42" s="81"/>
      <c r="U42" s="81"/>
      <c r="V42" s="81"/>
      <c r="W42" s="81"/>
      <c r="X42" s="81"/>
      <c r="Y42" s="81"/>
      <c r="Z42" s="81"/>
      <c r="AA42" s="81"/>
      <c r="AB42" s="81"/>
    </row>
    <row r="43" spans="1:28" x14ac:dyDescent="0.25">
      <c r="A43" s="24" t="s">
        <v>43</v>
      </c>
      <c r="B43" s="44">
        <v>1.7553966273833675E-2</v>
      </c>
      <c r="C43" s="45">
        <v>-0.22995193331508015</v>
      </c>
      <c r="D43" s="45">
        <v>-0.15979541433107755</v>
      </c>
      <c r="E43" s="45">
        <v>-0.17766443897291592</v>
      </c>
      <c r="F43" s="45">
        <v>-0.18785822063418164</v>
      </c>
      <c r="G43" s="45">
        <v>-9.4370083499930202E-2</v>
      </c>
      <c r="H43" s="45">
        <v>-4.2610152106607194E-2</v>
      </c>
      <c r="I43" s="45">
        <v>-3.4225058695148969E-2</v>
      </c>
      <c r="J43" s="45">
        <v>-0.25552045878658231</v>
      </c>
      <c r="K43" s="45">
        <v>-8.6611196384458092E-2</v>
      </c>
      <c r="L43" s="45">
        <v>-0.11903210826442825</v>
      </c>
      <c r="M43" s="191">
        <v>-4.0142061416590942E-2</v>
      </c>
      <c r="N43" s="46">
        <f>(N27-B27)/B27</f>
        <v>-6.4490554937704489E-2</v>
      </c>
      <c r="O43" s="29"/>
      <c r="P43" s="29"/>
      <c r="Q43" s="29"/>
      <c r="R43" s="29"/>
      <c r="S43" s="29"/>
      <c r="T43" s="29"/>
      <c r="U43" s="29"/>
      <c r="V43" s="29"/>
      <c r="W43" s="29"/>
      <c r="X43" s="29"/>
      <c r="Y43" s="29"/>
      <c r="Z43" s="29"/>
      <c r="AA43" s="29"/>
      <c r="AB43" s="29"/>
    </row>
    <row r="44" spans="1:28" x14ac:dyDescent="0.25">
      <c r="A44" s="25" t="s">
        <v>44</v>
      </c>
      <c r="B44" s="33">
        <v>9.5579316696209254E-2</v>
      </c>
      <c r="C44" s="34">
        <v>-0.23782805527936343</v>
      </c>
      <c r="D44" s="34">
        <v>-0.21676931956834639</v>
      </c>
      <c r="E44" s="34">
        <v>-2.9225508351298991E-2</v>
      </c>
      <c r="F44" s="34">
        <v>4.9880784653733605E-3</v>
      </c>
      <c r="G44" s="34">
        <v>-3.6920563213689458E-2</v>
      </c>
      <c r="H44" s="34">
        <v>-1.7389727736122299E-2</v>
      </c>
      <c r="I44" s="34">
        <v>2.2421444142113412E-3</v>
      </c>
      <c r="J44" s="34">
        <v>-0.19019835469437957</v>
      </c>
      <c r="K44" s="34">
        <v>-0.10814384521495411</v>
      </c>
      <c r="L44" s="34">
        <v>-9.659191170972678E-2</v>
      </c>
      <c r="M44" s="192">
        <v>-0.12926673523016846</v>
      </c>
      <c r="N44" s="35">
        <f>(N28-B28)/B28</f>
        <v>-0.13843456322366221</v>
      </c>
      <c r="O44" s="29"/>
      <c r="P44" s="29"/>
      <c r="Q44" s="29"/>
      <c r="R44" s="29"/>
      <c r="S44" s="29"/>
      <c r="T44" s="29"/>
      <c r="U44" s="29"/>
      <c r="V44" s="29"/>
      <c r="W44" s="29"/>
      <c r="X44" s="29"/>
      <c r="Y44" s="29"/>
      <c r="Z44" s="29"/>
      <c r="AA44" s="29"/>
      <c r="AB44" s="29"/>
    </row>
    <row r="45" spans="1:28" x14ac:dyDescent="0.25">
      <c r="A45" s="26" t="s">
        <v>45</v>
      </c>
      <c r="B45" s="36">
        <v>-5.6070797891700254E-2</v>
      </c>
      <c r="C45" s="37">
        <v>-7.9800305848610892E-2</v>
      </c>
      <c r="D45" s="37">
        <v>-0.12554650801351419</v>
      </c>
      <c r="E45" s="37">
        <v>-0.31215048530316525</v>
      </c>
      <c r="F45" s="37">
        <v>-0.29863432397659084</v>
      </c>
      <c r="G45" s="37">
        <v>-0.25873730385804111</v>
      </c>
      <c r="H45" s="37">
        <v>-0.17426603759658893</v>
      </c>
      <c r="I45" s="37">
        <v>-1.40826573186378E-2</v>
      </c>
      <c r="J45" s="37">
        <v>4.1471310942430235E-2</v>
      </c>
      <c r="K45" s="37">
        <v>9.3703882393007157E-2</v>
      </c>
      <c r="L45" s="37">
        <v>1.8466421650517876E-2</v>
      </c>
      <c r="M45" s="193">
        <v>3.2185509172582574E-2</v>
      </c>
      <c r="N45" s="38">
        <f>(N29-B29)/B29</f>
        <v>4.9097802880461561E-2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57" t="s">
        <v>21</v>
      </c>
      <c r="B49" s="257"/>
      <c r="C49" s="257"/>
      <c r="D49" s="257"/>
      <c r="E49" s="257"/>
      <c r="F49" s="257"/>
      <c r="G49" s="257"/>
      <c r="H49" s="257"/>
      <c r="I49" s="257"/>
      <c r="J49" s="257"/>
      <c r="K49" s="257"/>
      <c r="L49" s="257"/>
      <c r="M49" s="257"/>
      <c r="N49" s="257"/>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1186</v>
      </c>
      <c r="D52" s="157" t="s">
        <v>1188</v>
      </c>
      <c r="E52" s="70" t="str">
        <f>"Particip. % en el total "&amp;D52</f>
        <v>Particip. % en el total ago-25</v>
      </c>
      <c r="F52" s="153" t="str">
        <f>"Δ% "&amp;D52&amp;" - "&amp;C52</f>
        <v>Δ% ago-25 - jul-25</v>
      </c>
      <c r="G52" s="10" t="s">
        <v>1170</v>
      </c>
      <c r="H52" s="73" t="str">
        <f>"Δ% Anual "&amp;D52</f>
        <v>Δ% Anual ago-25</v>
      </c>
      <c r="I52" s="10" t="s">
        <v>1170</v>
      </c>
    </row>
    <row r="53" spans="1:14" ht="14.4" x14ac:dyDescent="0.3">
      <c r="A53" s="154" t="s">
        <v>62</v>
      </c>
      <c r="B53" s="39">
        <v>1497355</v>
      </c>
      <c r="C53" s="40">
        <v>1590463</v>
      </c>
      <c r="D53" s="41">
        <v>1564547</v>
      </c>
      <c r="E53" s="121">
        <f t="shared" ref="E53:E74" si="0">D53/$D$75</f>
        <v>0.16677703076514727</v>
      </c>
      <c r="F53" s="122">
        <f t="shared" ref="F53:F73" si="1">(D53-C53)/C53</f>
        <v>-1.6294626156031295E-2</v>
      </c>
      <c r="G53" s="121">
        <f t="shared" ref="G53:G74" si="2">(D53-C53)/$C$75</f>
        <v>-2.7332394762212067E-3</v>
      </c>
      <c r="H53" s="122">
        <f t="shared" ref="H53:H73" si="3">(D53-B53)/B53</f>
        <v>4.4873794123638018E-2</v>
      </c>
      <c r="I53" s="121">
        <f t="shared" ref="I53:I74" si="4">(D53-B53)/$B$75</f>
        <v>7.2513912025835292E-3</v>
      </c>
      <c r="J53"/>
      <c r="K53"/>
      <c r="L53"/>
    </row>
    <row r="54" spans="1:14" ht="14.4" x14ac:dyDescent="0.3">
      <c r="A54" s="154" t="s">
        <v>101</v>
      </c>
      <c r="B54" s="27">
        <v>1249696</v>
      </c>
      <c r="C54" s="29">
        <v>1278142</v>
      </c>
      <c r="D54" s="30">
        <v>1262559</v>
      </c>
      <c r="E54" s="121">
        <f t="shared" si="0"/>
        <v>0.13458582016763546</v>
      </c>
      <c r="F54" s="122">
        <f t="shared" si="1"/>
        <v>-1.2191916078182236E-2</v>
      </c>
      <c r="G54" s="121">
        <f t="shared" si="2"/>
        <v>-1.6434662277340279E-3</v>
      </c>
      <c r="H54" s="122">
        <f t="shared" si="3"/>
        <v>1.0292903234066526E-2</v>
      </c>
      <c r="I54" s="121">
        <f t="shared" si="4"/>
        <v>1.3881808107934269E-3</v>
      </c>
      <c r="J54"/>
      <c r="K54"/>
      <c r="L54"/>
    </row>
    <row r="55" spans="1:14" ht="14.4" x14ac:dyDescent="0.3">
      <c r="A55" s="154" t="s">
        <v>102</v>
      </c>
      <c r="B55" s="27">
        <v>1192386</v>
      </c>
      <c r="C55" s="29">
        <v>1219250</v>
      </c>
      <c r="D55" s="30">
        <v>1210605</v>
      </c>
      <c r="E55" s="121">
        <f t="shared" si="0"/>
        <v>0.12904764595083504</v>
      </c>
      <c r="F55" s="122">
        <f t="shared" si="1"/>
        <v>-7.09042444125487E-3</v>
      </c>
      <c r="G55" s="121">
        <f t="shared" si="2"/>
        <v>-9.1174777249314451E-4</v>
      </c>
      <c r="H55" s="122">
        <f t="shared" si="3"/>
        <v>1.5279448098182971E-2</v>
      </c>
      <c r="I55" s="121">
        <f t="shared" si="4"/>
        <v>1.966202766994126E-3</v>
      </c>
      <c r="J55"/>
      <c r="K55"/>
      <c r="L55"/>
    </row>
    <row r="56" spans="1:14" ht="14.4" x14ac:dyDescent="0.3">
      <c r="A56" s="154" t="s">
        <v>11</v>
      </c>
      <c r="B56" s="27">
        <v>970001</v>
      </c>
      <c r="C56" s="29">
        <v>1022034</v>
      </c>
      <c r="D56" s="30">
        <v>1012019</v>
      </c>
      <c r="E56" s="121">
        <f t="shared" si="0"/>
        <v>0.10787884537691329</v>
      </c>
      <c r="F56" s="122">
        <f t="shared" si="1"/>
        <v>-9.7990869188304894E-3</v>
      </c>
      <c r="G56" s="121">
        <f t="shared" si="2"/>
        <v>-1.0562352737442269E-3</v>
      </c>
      <c r="H56" s="122">
        <f t="shared" si="3"/>
        <v>4.3317481115998847E-2</v>
      </c>
      <c r="I56" s="121">
        <f t="shared" si="4"/>
        <v>4.5346016720763591E-3</v>
      </c>
      <c r="J56"/>
      <c r="K56"/>
      <c r="L56"/>
    </row>
    <row r="57" spans="1:14" ht="14.4" x14ac:dyDescent="0.3">
      <c r="A57" s="154" t="s">
        <v>10</v>
      </c>
      <c r="B57" s="27">
        <v>774978</v>
      </c>
      <c r="C57" s="29">
        <v>767605</v>
      </c>
      <c r="D57" s="30">
        <v>748708</v>
      </c>
      <c r="E57" s="121">
        <f>D57/$D$75</f>
        <v>7.9810512020483809E-2</v>
      </c>
      <c r="F57" s="122">
        <f t="shared" si="1"/>
        <v>-2.4618130418639795E-2</v>
      </c>
      <c r="G57" s="121">
        <f t="shared" si="2"/>
        <v>-1.9929783293005151E-3</v>
      </c>
      <c r="H57" s="122">
        <f t="shared" si="3"/>
        <v>-3.3897736451873474E-2</v>
      </c>
      <c r="I57" s="121">
        <f>(D57-B57)/$B$75</f>
        <v>-2.8350703490277016E-3</v>
      </c>
      <c r="J57"/>
      <c r="K57"/>
      <c r="L57"/>
    </row>
    <row r="58" spans="1:14" ht="14.4" x14ac:dyDescent="0.3">
      <c r="A58" s="154" t="s">
        <v>13</v>
      </c>
      <c r="B58" s="27">
        <v>550020</v>
      </c>
      <c r="C58" s="29">
        <v>574721</v>
      </c>
      <c r="D58" s="30">
        <v>572342</v>
      </c>
      <c r="E58" s="121">
        <f t="shared" si="0"/>
        <v>6.1010311190514512E-2</v>
      </c>
      <c r="F58" s="122">
        <f t="shared" si="1"/>
        <v>-4.1393998131267172E-3</v>
      </c>
      <c r="G58" s="121">
        <f t="shared" si="2"/>
        <v>-2.5090201859585782E-4</v>
      </c>
      <c r="H58" s="122">
        <f t="shared" si="3"/>
        <v>4.0583978764408564E-2</v>
      </c>
      <c r="I58" s="121">
        <f t="shared" si="4"/>
        <v>2.4090003932621374E-3</v>
      </c>
      <c r="J58"/>
      <c r="K58"/>
      <c r="L58"/>
    </row>
    <row r="59" spans="1:14" ht="14.4" x14ac:dyDescent="0.3">
      <c r="A59" s="154" t="s">
        <v>15</v>
      </c>
      <c r="B59" s="27">
        <v>495325</v>
      </c>
      <c r="C59" s="29">
        <v>476426</v>
      </c>
      <c r="D59" s="30">
        <v>472881</v>
      </c>
      <c r="E59" s="121">
        <f t="shared" si="0"/>
        <v>5.0408002498648873E-2</v>
      </c>
      <c r="F59" s="122">
        <f t="shared" si="1"/>
        <v>-7.4408197705414904E-3</v>
      </c>
      <c r="G59" s="121">
        <f t="shared" si="2"/>
        <v>-3.7387459265334844E-4</v>
      </c>
      <c r="H59" s="122">
        <f t="shared" si="3"/>
        <v>-4.5311664058951193E-2</v>
      </c>
      <c r="I59" s="121">
        <f t="shared" si="4"/>
        <v>-2.4221666887543863E-3</v>
      </c>
      <c r="J59"/>
      <c r="K59"/>
      <c r="L59"/>
    </row>
    <row r="60" spans="1:14" ht="14.4" x14ac:dyDescent="0.3">
      <c r="A60" s="154" t="s">
        <v>64</v>
      </c>
      <c r="B60" s="27">
        <v>400696</v>
      </c>
      <c r="C60" s="29">
        <v>409196</v>
      </c>
      <c r="D60" s="30">
        <v>404630</v>
      </c>
      <c r="E60" s="121">
        <f t="shared" si="0"/>
        <v>4.313260640843742E-2</v>
      </c>
      <c r="F60" s="122">
        <f t="shared" si="1"/>
        <v>-1.1158466847183256E-2</v>
      </c>
      <c r="G60" s="121">
        <f t="shared" si="2"/>
        <v>-4.8155469395068801E-4</v>
      </c>
      <c r="H60" s="122">
        <f t="shared" si="3"/>
        <v>9.8179168247249787E-3</v>
      </c>
      <c r="I60" s="121">
        <f t="shared" si="4"/>
        <v>4.2455906939760097E-4</v>
      </c>
      <c r="J60"/>
      <c r="K60"/>
      <c r="L60"/>
    </row>
    <row r="61" spans="1:14" ht="14.4" x14ac:dyDescent="0.3">
      <c r="A61" s="154" t="s">
        <v>1163</v>
      </c>
      <c r="B61" s="27">
        <v>387567</v>
      </c>
      <c r="C61" s="29">
        <v>399395</v>
      </c>
      <c r="D61" s="30">
        <v>389957</v>
      </c>
      <c r="E61" s="121">
        <f t="shared" si="0"/>
        <v>4.1568499115772505E-2</v>
      </c>
      <c r="F61" s="122">
        <f t="shared" si="1"/>
        <v>-2.3630741496513476E-2</v>
      </c>
      <c r="G61" s="121">
        <f t="shared" si="2"/>
        <v>-9.9538177869176367E-4</v>
      </c>
      <c r="H61" s="122">
        <f t="shared" si="3"/>
        <v>6.1666756973632946E-3</v>
      </c>
      <c r="I61" s="121">
        <f t="shared" si="4"/>
        <v>2.5792988710225375E-4</v>
      </c>
      <c r="J61"/>
      <c r="K61"/>
      <c r="L61"/>
    </row>
    <row r="62" spans="1:14" ht="14.4" x14ac:dyDescent="0.3">
      <c r="A62" s="154" t="s">
        <v>19</v>
      </c>
      <c r="B62" s="27">
        <v>302569</v>
      </c>
      <c r="C62" s="29">
        <v>308374</v>
      </c>
      <c r="D62" s="30">
        <v>305453</v>
      </c>
      <c r="E62" s="121">
        <f t="shared" si="0"/>
        <v>3.25605714486727E-2</v>
      </c>
      <c r="F62" s="122">
        <f t="shared" si="1"/>
        <v>-9.4722641986678506E-3</v>
      </c>
      <c r="G62" s="121">
        <f t="shared" si="2"/>
        <v>-3.0806422712000866E-4</v>
      </c>
      <c r="H62" s="122">
        <f t="shared" si="3"/>
        <v>9.5317101223192074E-3</v>
      </c>
      <c r="I62" s="121">
        <f t="shared" si="4"/>
        <v>3.1124259180037654E-4</v>
      </c>
      <c r="J62"/>
      <c r="K62"/>
      <c r="L62"/>
    </row>
    <row r="63" spans="1:14" ht="14.4" x14ac:dyDescent="0.3">
      <c r="A63" s="154" t="s">
        <v>14</v>
      </c>
      <c r="B63" s="27">
        <v>297992</v>
      </c>
      <c r="C63" s="29">
        <v>278350</v>
      </c>
      <c r="D63" s="30">
        <v>292317</v>
      </c>
      <c r="E63" s="121">
        <f t="shared" si="0"/>
        <v>3.1160304741356795E-2</v>
      </c>
      <c r="F63" s="122">
        <f t="shared" si="1"/>
        <v>5.0177833662654929E-2</v>
      </c>
      <c r="G63" s="121">
        <f t="shared" si="2"/>
        <v>1.4730342554553787E-3</v>
      </c>
      <c r="H63" s="122">
        <f t="shared" si="3"/>
        <v>-1.9044135413031224E-2</v>
      </c>
      <c r="I63" s="121">
        <f t="shared" si="4"/>
        <v>-6.1244858129928456E-4</v>
      </c>
      <c r="J63"/>
      <c r="K63"/>
      <c r="L63"/>
    </row>
    <row r="64" spans="1:14" ht="14.4" x14ac:dyDescent="0.3">
      <c r="A64" s="154" t="s">
        <v>12</v>
      </c>
      <c r="B64" s="27">
        <v>280352</v>
      </c>
      <c r="C64" s="29">
        <v>292090</v>
      </c>
      <c r="D64" s="30">
        <v>290760</v>
      </c>
      <c r="E64" s="121">
        <f t="shared" si="0"/>
        <v>3.0994332203042936E-2</v>
      </c>
      <c r="F64" s="122">
        <f t="shared" si="1"/>
        <v>-4.5533910780923689E-3</v>
      </c>
      <c r="G64" s="121">
        <f t="shared" si="2"/>
        <v>-1.4026888807586838E-4</v>
      </c>
      <c r="H64" s="122">
        <f t="shared" si="3"/>
        <v>3.7124757447779932E-2</v>
      </c>
      <c r="I64" s="121">
        <f t="shared" si="4"/>
        <v>1.1232360941256306E-3</v>
      </c>
      <c r="J64"/>
      <c r="K64"/>
      <c r="L64"/>
    </row>
    <row r="65" spans="1:14" ht="14.4" x14ac:dyDescent="0.3">
      <c r="A65" s="154" t="s">
        <v>17</v>
      </c>
      <c r="B65" s="27">
        <v>224059</v>
      </c>
      <c r="C65" s="29">
        <v>228266</v>
      </c>
      <c r="D65" s="30">
        <v>227004</v>
      </c>
      <c r="E65" s="121">
        <f t="shared" si="0"/>
        <v>2.4198092541682346E-2</v>
      </c>
      <c r="F65" s="122">
        <f t="shared" si="1"/>
        <v>-5.5286376420491884E-3</v>
      </c>
      <c r="G65" s="121">
        <f t="shared" si="2"/>
        <v>-1.3309724567800443E-4</v>
      </c>
      <c r="H65" s="122">
        <f t="shared" si="3"/>
        <v>1.3143859429882308E-2</v>
      </c>
      <c r="I65" s="121">
        <f t="shared" si="4"/>
        <v>3.1782573954650096E-4</v>
      </c>
      <c r="J65"/>
      <c r="K65"/>
      <c r="L65"/>
    </row>
    <row r="66" spans="1:14" ht="14.4" x14ac:dyDescent="0.3">
      <c r="A66" s="154" t="s">
        <v>63</v>
      </c>
      <c r="B66" s="27">
        <v>220796</v>
      </c>
      <c r="C66" s="29">
        <v>219286</v>
      </c>
      <c r="D66" s="30">
        <v>216804</v>
      </c>
      <c r="E66" s="121">
        <f t="shared" si="0"/>
        <v>2.3110796529606965E-2</v>
      </c>
      <c r="F66" s="122">
        <f t="shared" si="1"/>
        <v>-1.1318552027945241E-2</v>
      </c>
      <c r="G66" s="121">
        <f t="shared" si="2"/>
        <v>-2.6176494752203408E-4</v>
      </c>
      <c r="H66" s="122">
        <f t="shared" si="3"/>
        <v>-1.8080037681842062E-2</v>
      </c>
      <c r="I66" s="121">
        <f t="shared" si="4"/>
        <v>-4.3081845577916194E-4</v>
      </c>
      <c r="J66"/>
      <c r="K66"/>
      <c r="L66"/>
    </row>
    <row r="67" spans="1:14" ht="14.4" x14ac:dyDescent="0.3">
      <c r="A67" s="154" t="s">
        <v>16</v>
      </c>
      <c r="B67" s="27">
        <v>108226</v>
      </c>
      <c r="C67" s="29">
        <v>101529</v>
      </c>
      <c r="D67" s="30">
        <v>98561</v>
      </c>
      <c r="E67" s="121">
        <f t="shared" si="0"/>
        <v>1.0506370808447223E-2</v>
      </c>
      <c r="F67" s="122">
        <f t="shared" si="1"/>
        <v>-2.9233027016911425E-2</v>
      </c>
      <c r="G67" s="121">
        <f t="shared" si="2"/>
        <v>-3.1302109760088524E-4</v>
      </c>
      <c r="H67" s="122">
        <f t="shared" si="3"/>
        <v>-8.9303864136159525E-2</v>
      </c>
      <c r="I67" s="121">
        <f t="shared" si="4"/>
        <v>-1.0430511961687374E-3</v>
      </c>
      <c r="J67"/>
      <c r="K67"/>
      <c r="L67"/>
    </row>
    <row r="68" spans="1:14" ht="14.4" x14ac:dyDescent="0.3">
      <c r="A68" s="154" t="s">
        <v>61</v>
      </c>
      <c r="B68" s="27">
        <v>99895</v>
      </c>
      <c r="C68" s="29">
        <v>98662</v>
      </c>
      <c r="D68" s="30">
        <v>96065</v>
      </c>
      <c r="E68" s="121">
        <f t="shared" si="0"/>
        <v>1.0240303078433483E-2</v>
      </c>
      <c r="F68" s="122">
        <f t="shared" si="1"/>
        <v>-2.6322190914435141E-2</v>
      </c>
      <c r="G68" s="121">
        <f t="shared" si="2"/>
        <v>-2.7389346040077457E-4</v>
      </c>
      <c r="H68" s="122">
        <f t="shared" si="3"/>
        <v>-3.834025727013364E-2</v>
      </c>
      <c r="I68" s="121">
        <f t="shared" si="4"/>
        <v>-4.1333534209273302E-4</v>
      </c>
      <c r="J68"/>
      <c r="K68"/>
      <c r="L68"/>
    </row>
    <row r="69" spans="1:14" ht="14.4" x14ac:dyDescent="0.3">
      <c r="A69" s="154" t="s">
        <v>18</v>
      </c>
      <c r="B69" s="27">
        <v>82136</v>
      </c>
      <c r="C69" s="29">
        <v>85709</v>
      </c>
      <c r="D69" s="30">
        <v>84920</v>
      </c>
      <c r="E69" s="121">
        <f t="shared" si="0"/>
        <v>9.0522722887687659E-3</v>
      </c>
      <c r="F69" s="122">
        <f t="shared" si="1"/>
        <v>-9.2055676766733957E-3</v>
      </c>
      <c r="G69" s="121">
        <f t="shared" si="2"/>
        <v>-8.3212144881097857E-5</v>
      </c>
      <c r="H69" s="122">
        <f t="shared" si="3"/>
        <v>3.3895003408980225E-2</v>
      </c>
      <c r="I69" s="121">
        <f t="shared" si="4"/>
        <v>3.0045054631492658E-4</v>
      </c>
      <c r="J69"/>
      <c r="K69"/>
      <c r="L69"/>
    </row>
    <row r="70" spans="1:14" ht="14.4" x14ac:dyDescent="0.3">
      <c r="A70" s="154" t="s">
        <v>65</v>
      </c>
      <c r="B70" s="27">
        <v>59793</v>
      </c>
      <c r="C70" s="29">
        <v>63991</v>
      </c>
      <c r="D70" s="30">
        <v>63633</v>
      </c>
      <c r="E70" s="121">
        <f t="shared" si="0"/>
        <v>6.7831281506267405E-3</v>
      </c>
      <c r="F70" s="122">
        <f t="shared" si="1"/>
        <v>-5.5945367317278994E-3</v>
      </c>
      <c r="G70" s="121">
        <f t="shared" si="2"/>
        <v>-3.7756587918166078E-5</v>
      </c>
      <c r="H70" s="122">
        <f t="shared" si="3"/>
        <v>6.4221564397170236E-2</v>
      </c>
      <c r="I70" s="121">
        <f t="shared" si="4"/>
        <v>4.1441454664127803E-4</v>
      </c>
      <c r="J70"/>
      <c r="K70"/>
      <c r="L70"/>
    </row>
    <row r="71" spans="1:14" ht="14.4" x14ac:dyDescent="0.3">
      <c r="A71" s="154" t="s">
        <v>1164</v>
      </c>
      <c r="B71" s="27">
        <v>44417</v>
      </c>
      <c r="C71" s="29">
        <v>40667</v>
      </c>
      <c r="D71" s="30">
        <v>40048</v>
      </c>
      <c r="E71" s="121">
        <f t="shared" si="0"/>
        <v>4.2690226168230275E-3</v>
      </c>
      <c r="F71" s="122">
        <f t="shared" si="1"/>
        <v>-1.5221186711584331E-2</v>
      </c>
      <c r="G71" s="121">
        <f t="shared" si="2"/>
        <v>-6.5283038886437993E-5</v>
      </c>
      <c r="H71" s="122">
        <f t="shared" si="3"/>
        <v>-9.8363239300267913E-2</v>
      </c>
      <c r="I71" s="121">
        <f t="shared" si="4"/>
        <v>-4.7150446725930826E-4</v>
      </c>
      <c r="J71"/>
      <c r="K71"/>
      <c r="L71"/>
    </row>
    <row r="72" spans="1:14" ht="14.4" x14ac:dyDescent="0.3">
      <c r="A72" s="154" t="s">
        <v>67</v>
      </c>
      <c r="B72" s="27">
        <v>18836</v>
      </c>
      <c r="C72" s="29">
        <v>19812</v>
      </c>
      <c r="D72" s="30">
        <v>19483</v>
      </c>
      <c r="E72" s="121">
        <f t="shared" si="0"/>
        <v>2.0768419807122213E-3</v>
      </c>
      <c r="F72" s="122">
        <f t="shared" si="1"/>
        <v>-1.6606097314758733E-2</v>
      </c>
      <c r="G72" s="121">
        <f t="shared" si="2"/>
        <v>-3.4698093366135866E-5</v>
      </c>
      <c r="H72" s="122">
        <f t="shared" si="3"/>
        <v>3.4349118708855382E-2</v>
      </c>
      <c r="I72" s="121">
        <f t="shared" si="4"/>
        <v>6.9824534290861161E-5</v>
      </c>
      <c r="J72"/>
      <c r="K72"/>
      <c r="L72"/>
    </row>
    <row r="73" spans="1:14" ht="14.4" x14ac:dyDescent="0.3">
      <c r="A73" s="154" t="s">
        <v>66</v>
      </c>
      <c r="B73" s="27">
        <v>8989</v>
      </c>
      <c r="C73" s="29">
        <v>7821</v>
      </c>
      <c r="D73" s="30">
        <v>7774</v>
      </c>
      <c r="E73" s="121">
        <f t="shared" si="0"/>
        <v>8.2869011743862912E-4</v>
      </c>
      <c r="F73" s="122">
        <f t="shared" si="1"/>
        <v>-6.0094617056642369E-3</v>
      </c>
      <c r="G73" s="121">
        <f t="shared" si="2"/>
        <v>-4.9568704808765516E-6</v>
      </c>
      <c r="H73" s="122">
        <f t="shared" si="3"/>
        <v>-0.13516520191344977</v>
      </c>
      <c r="I73" s="121">
        <f t="shared" si="4"/>
        <v>-1.3112335264821689E-4</v>
      </c>
      <c r="J73"/>
      <c r="K73"/>
      <c r="L73"/>
    </row>
    <row r="74" spans="1:14" ht="14.4" x14ac:dyDescent="0.3">
      <c r="A74" s="154" t="s">
        <v>1165</v>
      </c>
      <c r="B74" s="28">
        <v>0</v>
      </c>
      <c r="C74" s="31">
        <v>0</v>
      </c>
      <c r="D74" s="32">
        <v>0</v>
      </c>
      <c r="E74" s="121">
        <f t="shared" si="0"/>
        <v>0</v>
      </c>
      <c r="F74" s="122">
        <v>0</v>
      </c>
      <c r="G74" s="121">
        <f t="shared" si="2"/>
        <v>0</v>
      </c>
      <c r="H74" s="122">
        <v>0</v>
      </c>
      <c r="I74" s="121">
        <f t="shared" si="4"/>
        <v>0</v>
      </c>
      <c r="J74"/>
    </row>
    <row r="75" spans="1:14" x14ac:dyDescent="0.25">
      <c r="A75" s="83" t="s">
        <v>20</v>
      </c>
      <c r="B75" s="138">
        <v>9266084</v>
      </c>
      <c r="C75" s="139">
        <v>9481789</v>
      </c>
      <c r="D75" s="140">
        <v>9381070</v>
      </c>
      <c r="E75" s="123">
        <v>1</v>
      </c>
      <c r="F75" s="124">
        <f>(D75-C75)/C75</f>
        <v>-1.0622362509859691E-2</v>
      </c>
      <c r="G75" s="123">
        <f>(D75-C75)/$C$58</f>
        <v>-0.17524851188663718</v>
      </c>
      <c r="H75" s="124">
        <f>(D75-B75)/B75</f>
        <v>1.2409341421899478E-2</v>
      </c>
      <c r="I75" s="123">
        <f>(D75-B75)/$B$58</f>
        <v>0.20905785244172939</v>
      </c>
      <c r="K75" s="49"/>
    </row>
    <row r="76" spans="1:14" x14ac:dyDescent="0.25">
      <c r="A76" s="12"/>
      <c r="B76" s="13"/>
      <c r="C76" s="13"/>
      <c r="D76" s="13"/>
      <c r="E76" s="13"/>
      <c r="F76" s="14"/>
      <c r="G76" s="14"/>
      <c r="H76" s="14"/>
      <c r="I76" s="14"/>
      <c r="J76" s="14"/>
      <c r="K76" s="9"/>
    </row>
    <row r="78" spans="1:14" ht="14.4" customHeight="1" x14ac:dyDescent="0.25"/>
    <row r="79" spans="1:14" x14ac:dyDescent="0.25">
      <c r="A79" s="257" t="s">
        <v>47</v>
      </c>
      <c r="B79" s="257"/>
      <c r="C79" s="257"/>
      <c r="D79" s="257"/>
      <c r="E79" s="257"/>
      <c r="F79" s="257"/>
      <c r="G79" s="257"/>
      <c r="H79" s="257"/>
      <c r="I79" s="257"/>
      <c r="J79" s="257"/>
      <c r="K79" s="257"/>
      <c r="L79" s="257"/>
      <c r="M79" s="257"/>
      <c r="N79" s="257"/>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1186</v>
      </c>
      <c r="D82" s="72" t="s">
        <v>1188</v>
      </c>
      <c r="E82" s="69" t="s">
        <v>49</v>
      </c>
      <c r="F82" s="197" t="s">
        <v>50</v>
      </c>
    </row>
    <row r="83" spans="1:16" x14ac:dyDescent="0.25">
      <c r="A83" s="23" t="e" vm="1">
        <v>#VALUE!</v>
      </c>
      <c r="B83" s="29">
        <v>11209</v>
      </c>
      <c r="C83" s="29">
        <v>12142</v>
      </c>
      <c r="D83" s="29">
        <v>11678</v>
      </c>
      <c r="E83" s="33">
        <f>(D83-C83)/C83</f>
        <v>-3.8214462197331579E-2</v>
      </c>
      <c r="F83" s="54">
        <f>(D83-B83)/B83</f>
        <v>4.1841377464537428E-2</v>
      </c>
      <c r="P83" s="53"/>
    </row>
    <row r="84" spans="1:16" x14ac:dyDescent="0.25">
      <c r="A84" s="23" t="e" vm="2">
        <v>#VALUE!</v>
      </c>
      <c r="B84" s="29">
        <v>1670877</v>
      </c>
      <c r="C84" s="29">
        <v>1730324</v>
      </c>
      <c r="D84" s="29">
        <v>1712467</v>
      </c>
      <c r="E84" s="33">
        <f t="shared" ref="E84:E115" si="5">(D84-C84)/C84</f>
        <v>-1.0320032548817446E-2</v>
      </c>
      <c r="F84" s="55">
        <f t="shared" ref="F84:F117" si="6">(D84-B84)/B84</f>
        <v>2.4891120052523315E-2</v>
      </c>
    </row>
    <row r="85" spans="1:16" x14ac:dyDescent="0.25">
      <c r="A85" s="23" t="e" vm="3">
        <v>#VALUE!</v>
      </c>
      <c r="B85" s="29">
        <v>76235</v>
      </c>
      <c r="C85" s="29">
        <v>68850</v>
      </c>
      <c r="D85" s="29">
        <v>67615</v>
      </c>
      <c r="E85" s="33">
        <f t="shared" si="5"/>
        <v>-1.793754538852578E-2</v>
      </c>
      <c r="F85" s="55">
        <f t="shared" si="6"/>
        <v>-0.11307142388666623</v>
      </c>
    </row>
    <row r="86" spans="1:16" x14ac:dyDescent="0.25">
      <c r="A86" s="23" t="e" vm="4">
        <v>#VALUE!</v>
      </c>
      <c r="B86" s="29">
        <v>48582</v>
      </c>
      <c r="C86" s="29">
        <v>57331</v>
      </c>
      <c r="D86" s="29">
        <v>55486</v>
      </c>
      <c r="E86" s="33">
        <f t="shared" si="5"/>
        <v>-3.2181542272069215E-2</v>
      </c>
      <c r="F86" s="55">
        <f t="shared" si="6"/>
        <v>0.1421102465933885</v>
      </c>
    </row>
    <row r="87" spans="1:16" x14ac:dyDescent="0.25">
      <c r="A87" s="23" t="e" vm="5">
        <v>#VALUE!</v>
      </c>
      <c r="B87" s="29">
        <v>472658</v>
      </c>
      <c r="C87" s="29">
        <v>483974</v>
      </c>
      <c r="D87" s="29">
        <v>476573</v>
      </c>
      <c r="E87" s="33">
        <f t="shared" si="5"/>
        <v>-1.5292143792848377E-2</v>
      </c>
      <c r="F87" s="55">
        <f t="shared" si="6"/>
        <v>8.2829445391805496E-3</v>
      </c>
    </row>
    <row r="88" spans="1:16" x14ac:dyDescent="0.25">
      <c r="A88" s="23" t="e" vm="6">
        <v>#VALUE!</v>
      </c>
      <c r="B88" s="29">
        <v>2789787</v>
      </c>
      <c r="C88" s="29">
        <v>2863070</v>
      </c>
      <c r="D88" s="29">
        <v>2817993</v>
      </c>
      <c r="E88" s="33">
        <f t="shared" si="5"/>
        <v>-1.5744288473561595E-2</v>
      </c>
      <c r="F88" s="55">
        <f t="shared" si="6"/>
        <v>1.011044929236533E-2</v>
      </c>
    </row>
    <row r="89" spans="1:16" x14ac:dyDescent="0.25">
      <c r="A89" s="23" t="e" vm="7">
        <v>#VALUE!</v>
      </c>
      <c r="B89" s="29">
        <v>276105</v>
      </c>
      <c r="C89" s="29">
        <v>281192</v>
      </c>
      <c r="D89" s="29">
        <v>280207</v>
      </c>
      <c r="E89" s="33">
        <f t="shared" si="5"/>
        <v>-3.5029446072434491E-3</v>
      </c>
      <c r="F89" s="55">
        <f t="shared" si="6"/>
        <v>1.4856666847757194E-2</v>
      </c>
    </row>
    <row r="90" spans="1:16" x14ac:dyDescent="0.25">
      <c r="A90" s="23" t="e" vm="8">
        <v>#VALUE!</v>
      </c>
      <c r="B90" s="29">
        <v>153463</v>
      </c>
      <c r="C90" s="29">
        <v>152527</v>
      </c>
      <c r="D90" s="29">
        <v>150113</v>
      </c>
      <c r="E90" s="33">
        <f t="shared" si="5"/>
        <v>-1.5826706091380541E-2</v>
      </c>
      <c r="F90" s="55">
        <f t="shared" si="6"/>
        <v>-2.1829366036112938E-2</v>
      </c>
    </row>
    <row r="91" spans="1:16" x14ac:dyDescent="0.25">
      <c r="A91" s="23" t="e" vm="9">
        <v>#VALUE!</v>
      </c>
      <c r="B91" s="29">
        <v>153896</v>
      </c>
      <c r="C91" s="29">
        <v>157922</v>
      </c>
      <c r="D91" s="29">
        <v>156774</v>
      </c>
      <c r="E91" s="33">
        <f t="shared" si="5"/>
        <v>-7.2694114816175071E-3</v>
      </c>
      <c r="F91" s="55">
        <f t="shared" si="6"/>
        <v>1.8700940895149971E-2</v>
      </c>
    </row>
    <row r="92" spans="1:16" x14ac:dyDescent="0.25">
      <c r="A92" s="23" t="e" vm="10">
        <v>#VALUE!</v>
      </c>
      <c r="B92" s="29">
        <v>33760</v>
      </c>
      <c r="C92" s="29">
        <v>34679</v>
      </c>
      <c r="D92" s="29">
        <v>34102</v>
      </c>
      <c r="E92" s="33">
        <f t="shared" si="5"/>
        <v>-1.6638311369993369E-2</v>
      </c>
      <c r="F92" s="55">
        <f t="shared" si="6"/>
        <v>1.0130331753554503E-2</v>
      </c>
    </row>
    <row r="93" spans="1:16" x14ac:dyDescent="0.25">
      <c r="A93" s="23" t="e" vm="11">
        <v>#VALUE!</v>
      </c>
      <c r="B93" s="29">
        <v>79313</v>
      </c>
      <c r="C93" s="29">
        <v>78114</v>
      </c>
      <c r="D93" s="29">
        <v>77522</v>
      </c>
      <c r="E93" s="33">
        <f t="shared" si="5"/>
        <v>-7.5786670763243469E-3</v>
      </c>
      <c r="F93" s="55">
        <f t="shared" si="6"/>
        <v>-2.2581417926443331E-2</v>
      </c>
    </row>
    <row r="94" spans="1:16" x14ac:dyDescent="0.25">
      <c r="A94" s="23" t="e" vm="12">
        <v>#VALUE!</v>
      </c>
      <c r="B94" s="29">
        <v>97987</v>
      </c>
      <c r="C94" s="29">
        <v>96622</v>
      </c>
      <c r="D94" s="29">
        <v>96865</v>
      </c>
      <c r="E94" s="33">
        <f t="shared" si="5"/>
        <v>2.5149551861894806E-3</v>
      </c>
      <c r="F94" s="55">
        <f t="shared" si="6"/>
        <v>-1.1450498535520017E-2</v>
      </c>
    </row>
    <row r="95" spans="1:16" x14ac:dyDescent="0.25">
      <c r="A95" s="23" t="e" vm="13">
        <v>#VALUE!</v>
      </c>
      <c r="B95" s="29">
        <v>113604</v>
      </c>
      <c r="C95" s="29">
        <v>116235</v>
      </c>
      <c r="D95" s="29">
        <v>116141</v>
      </c>
      <c r="E95" s="33">
        <f t="shared" si="5"/>
        <v>-8.0870649976341031E-4</v>
      </c>
      <c r="F95" s="55">
        <f t="shared" si="6"/>
        <v>2.2331960142248513E-2</v>
      </c>
    </row>
    <row r="96" spans="1:16" x14ac:dyDescent="0.25">
      <c r="A96" s="23" t="e" vm="14">
        <v>#VALUE!</v>
      </c>
      <c r="B96" s="29">
        <v>32570</v>
      </c>
      <c r="C96" s="29">
        <v>31597</v>
      </c>
      <c r="D96" s="29">
        <v>30872</v>
      </c>
      <c r="E96" s="33">
        <f t="shared" si="5"/>
        <v>-2.2945216318004873E-2</v>
      </c>
      <c r="F96" s="55">
        <f t="shared" si="6"/>
        <v>-5.2133865520417565E-2</v>
      </c>
    </row>
    <row r="97" spans="1:6" x14ac:dyDescent="0.25">
      <c r="A97" s="23" t="e" vm="15">
        <v>#VALUE!</v>
      </c>
      <c r="B97" s="29">
        <v>123858</v>
      </c>
      <c r="C97" s="29">
        <v>122686</v>
      </c>
      <c r="D97" s="29">
        <v>122870</v>
      </c>
      <c r="E97" s="33">
        <f t="shared" si="5"/>
        <v>1.4997636242114014E-3</v>
      </c>
      <c r="F97" s="55">
        <f t="shared" si="6"/>
        <v>-7.9768767459510084E-3</v>
      </c>
    </row>
    <row r="98" spans="1:6" x14ac:dyDescent="0.25">
      <c r="A98" s="23" t="e" vm="16">
        <v>#VALUE!</v>
      </c>
      <c r="B98" s="29">
        <v>422927</v>
      </c>
      <c r="C98" s="29">
        <v>436353</v>
      </c>
      <c r="D98" s="29">
        <v>440617</v>
      </c>
      <c r="E98" s="33">
        <f t="shared" si="5"/>
        <v>9.7719048568475526E-3</v>
      </c>
      <c r="F98" s="55">
        <f t="shared" si="6"/>
        <v>4.1827549435245324E-2</v>
      </c>
    </row>
    <row r="99" spans="1:6" x14ac:dyDescent="0.25">
      <c r="A99" s="23" t="e" vm="17">
        <v>#VALUE!</v>
      </c>
      <c r="B99" s="29">
        <v>12653</v>
      </c>
      <c r="C99" s="29">
        <v>12192</v>
      </c>
      <c r="D99" s="29">
        <v>11910</v>
      </c>
      <c r="E99" s="33">
        <f t="shared" si="5"/>
        <v>-2.312992125984252E-2</v>
      </c>
      <c r="F99" s="55">
        <f t="shared" si="6"/>
        <v>-5.8721251877025211E-2</v>
      </c>
    </row>
    <row r="100" spans="1:6" x14ac:dyDescent="0.25">
      <c r="A100" s="23" t="e" vm="18">
        <v>#VALUE!</v>
      </c>
      <c r="B100" s="29">
        <v>17103</v>
      </c>
      <c r="C100" s="29">
        <v>19346</v>
      </c>
      <c r="D100" s="29">
        <v>18763</v>
      </c>
      <c r="E100" s="33">
        <f t="shared" si="5"/>
        <v>-3.0135428512353974E-2</v>
      </c>
      <c r="F100" s="55">
        <f t="shared" si="6"/>
        <v>9.7058995497865869E-2</v>
      </c>
    </row>
    <row r="101" spans="1:6" x14ac:dyDescent="0.25">
      <c r="A101" s="23" t="e" vm="19">
        <v>#VALUE!</v>
      </c>
      <c r="B101" s="29">
        <v>108570</v>
      </c>
      <c r="C101" s="29">
        <v>110953</v>
      </c>
      <c r="D101" s="29">
        <v>110691</v>
      </c>
      <c r="E101" s="33">
        <f t="shared" si="5"/>
        <v>-2.36136021558678E-3</v>
      </c>
      <c r="F101" s="55">
        <f t="shared" si="6"/>
        <v>1.9535783365570599E-2</v>
      </c>
    </row>
    <row r="102" spans="1:6" x14ac:dyDescent="0.25">
      <c r="A102" s="23" t="e" vm="20">
        <v>#VALUE!</v>
      </c>
      <c r="B102" s="29">
        <v>63501</v>
      </c>
      <c r="C102" s="29">
        <v>64431</v>
      </c>
      <c r="D102" s="29">
        <v>64807</v>
      </c>
      <c r="E102" s="33">
        <f t="shared" si="5"/>
        <v>5.8357002064223741E-3</v>
      </c>
      <c r="F102" s="55">
        <f t="shared" si="6"/>
        <v>2.056660525031102E-2</v>
      </c>
    </row>
    <row r="103" spans="1:6" x14ac:dyDescent="0.25">
      <c r="A103" s="23" t="e" vm="21">
        <v>#VALUE!</v>
      </c>
      <c r="B103" s="29">
        <v>120735</v>
      </c>
      <c r="C103" s="29">
        <v>124748</v>
      </c>
      <c r="D103" s="29">
        <v>123754</v>
      </c>
      <c r="E103" s="33">
        <f t="shared" si="5"/>
        <v>-7.9680636162503607E-3</v>
      </c>
      <c r="F103" s="55">
        <f t="shared" si="6"/>
        <v>2.5005176626496046E-2</v>
      </c>
    </row>
    <row r="104" spans="1:6" x14ac:dyDescent="0.25">
      <c r="A104" s="23" t="e" vm="22">
        <v>#VALUE!</v>
      </c>
      <c r="B104" s="29">
        <v>187053</v>
      </c>
      <c r="C104" s="29">
        <v>189014</v>
      </c>
      <c r="D104" s="29">
        <v>186719</v>
      </c>
      <c r="E104" s="33">
        <f t="shared" si="5"/>
        <v>-1.2141957738580211E-2</v>
      </c>
      <c r="F104" s="55">
        <f t="shared" si="6"/>
        <v>-1.7855901803232239E-3</v>
      </c>
    </row>
    <row r="105" spans="1:6" x14ac:dyDescent="0.25">
      <c r="A105" s="23" t="e" vm="23">
        <v>#VALUE!</v>
      </c>
      <c r="B105" s="29">
        <v>99704</v>
      </c>
      <c r="C105" s="29">
        <v>100121</v>
      </c>
      <c r="D105" s="29">
        <v>99627</v>
      </c>
      <c r="E105" s="33">
        <f t="shared" si="5"/>
        <v>-4.9340298239130649E-3</v>
      </c>
      <c r="F105" s="55">
        <f t="shared" si="6"/>
        <v>-7.7228596646072378E-4</v>
      </c>
    </row>
    <row r="106" spans="1:6" x14ac:dyDescent="0.25">
      <c r="A106" s="23" t="e" vm="24">
        <v>#VALUE!</v>
      </c>
      <c r="B106" s="29">
        <v>157116</v>
      </c>
      <c r="C106" s="29">
        <v>155791</v>
      </c>
      <c r="D106" s="29">
        <v>152963</v>
      </c>
      <c r="E106" s="33">
        <f t="shared" si="5"/>
        <v>-1.8152524857019983E-2</v>
      </c>
      <c r="F106" s="55">
        <f t="shared" si="6"/>
        <v>-2.643269940680771E-2</v>
      </c>
    </row>
    <row r="107" spans="1:6" x14ac:dyDescent="0.25">
      <c r="A107" s="23" t="e" vm="25">
        <v>#VALUE!</v>
      </c>
      <c r="B107" s="29">
        <v>21562</v>
      </c>
      <c r="C107" s="29">
        <v>21501</v>
      </c>
      <c r="D107" s="29">
        <v>21455</v>
      </c>
      <c r="E107" s="33">
        <f t="shared" si="5"/>
        <v>-2.1394353750988325E-3</v>
      </c>
      <c r="F107" s="55">
        <f t="shared" si="6"/>
        <v>-4.9624339115109913E-3</v>
      </c>
    </row>
    <row r="108" spans="1:6" x14ac:dyDescent="0.25">
      <c r="A108" s="23" t="e" vm="26">
        <v>#VALUE!</v>
      </c>
      <c r="B108" s="29">
        <v>88796</v>
      </c>
      <c r="C108" s="29">
        <v>90678</v>
      </c>
      <c r="D108" s="29">
        <v>89959</v>
      </c>
      <c r="E108" s="33">
        <f t="shared" si="5"/>
        <v>-7.929155914334237E-3</v>
      </c>
      <c r="F108" s="55">
        <f t="shared" si="6"/>
        <v>1.3097436821478445E-2</v>
      </c>
    </row>
    <row r="109" spans="1:6" x14ac:dyDescent="0.25">
      <c r="A109" s="23" t="e" vm="27">
        <v>#VALUE!</v>
      </c>
      <c r="B109" s="29">
        <v>198255</v>
      </c>
      <c r="C109" s="29">
        <v>206868</v>
      </c>
      <c r="D109" s="29">
        <v>204679</v>
      </c>
      <c r="E109" s="33">
        <f t="shared" si="5"/>
        <v>-1.0581626931183171E-2</v>
      </c>
      <c r="F109" s="55">
        <f t="shared" si="6"/>
        <v>3.2402713676830341E-2</v>
      </c>
    </row>
    <row r="110" spans="1:6" x14ac:dyDescent="0.25">
      <c r="A110" s="23" t="e" vm="28">
        <v>#VALUE!</v>
      </c>
      <c r="B110" s="29">
        <v>384756</v>
      </c>
      <c r="C110" s="29">
        <v>395301</v>
      </c>
      <c r="D110" s="29">
        <v>392621</v>
      </c>
      <c r="E110" s="33">
        <f t="shared" si="5"/>
        <v>-6.7796438663195891E-3</v>
      </c>
      <c r="F110" s="55">
        <f t="shared" si="6"/>
        <v>2.0441526577883125E-2</v>
      </c>
    </row>
    <row r="111" spans="1:6" x14ac:dyDescent="0.25">
      <c r="A111" s="23" t="e" vm="29">
        <v>#VALUE!</v>
      </c>
      <c r="B111" s="29">
        <v>54311</v>
      </c>
      <c r="C111" s="29">
        <v>54615</v>
      </c>
      <c r="D111" s="29">
        <v>53589</v>
      </c>
      <c r="E111" s="33">
        <f t="shared" si="5"/>
        <v>-1.8786047789068939E-2</v>
      </c>
      <c r="F111" s="55">
        <f t="shared" si="6"/>
        <v>-1.3293807884222349E-2</v>
      </c>
    </row>
    <row r="112" spans="1:6" x14ac:dyDescent="0.25">
      <c r="A112" s="23" t="e" vm="30">
        <v>#VALUE!</v>
      </c>
      <c r="B112" s="29">
        <v>150272</v>
      </c>
      <c r="C112" s="29">
        <v>152901</v>
      </c>
      <c r="D112" s="29">
        <v>152363</v>
      </c>
      <c r="E112" s="33">
        <f t="shared" si="5"/>
        <v>-3.5186166212124183E-3</v>
      </c>
      <c r="F112" s="55">
        <f t="shared" si="6"/>
        <v>1.3914767887563885E-2</v>
      </c>
    </row>
    <row r="113" spans="1:14" x14ac:dyDescent="0.25">
      <c r="A113" s="23" t="e" vm="31">
        <v>#VALUE!</v>
      </c>
      <c r="B113" s="29">
        <v>870127</v>
      </c>
      <c r="C113" s="29">
        <v>881292</v>
      </c>
      <c r="D113" s="29">
        <v>875226</v>
      </c>
      <c r="E113" s="33">
        <f t="shared" si="5"/>
        <v>-6.8830762108359088E-3</v>
      </c>
      <c r="F113" s="55">
        <f t="shared" si="6"/>
        <v>5.860064105584587E-3</v>
      </c>
    </row>
    <row r="114" spans="1:14" x14ac:dyDescent="0.25">
      <c r="A114" s="23" t="e" vm="32">
        <v>#VALUE!</v>
      </c>
      <c r="B114" s="29">
        <v>3251</v>
      </c>
      <c r="C114" s="29">
        <v>5013</v>
      </c>
      <c r="D114" s="29">
        <v>4880</v>
      </c>
      <c r="E114" s="33">
        <f t="shared" si="5"/>
        <v>-2.6531019349690804E-2</v>
      </c>
      <c r="F114" s="55">
        <f t="shared" si="6"/>
        <v>0.50107659181790221</v>
      </c>
    </row>
    <row r="115" spans="1:14" x14ac:dyDescent="0.25">
      <c r="A115" s="23" t="e" vm="33">
        <v>#VALUE!</v>
      </c>
      <c r="B115" s="29">
        <v>171488</v>
      </c>
      <c r="C115" s="29">
        <v>173406</v>
      </c>
      <c r="D115" s="29">
        <v>169169</v>
      </c>
      <c r="E115" s="33">
        <f t="shared" si="5"/>
        <v>-2.443398728994383E-2</v>
      </c>
      <c r="F115" s="55">
        <f t="shared" si="6"/>
        <v>-1.3522812091808173E-2</v>
      </c>
    </row>
    <row r="116" spans="1:14" x14ac:dyDescent="0.25">
      <c r="A116" s="23" t="s">
        <v>51</v>
      </c>
      <c r="B116" s="29">
        <v>0</v>
      </c>
      <c r="C116" s="29">
        <v>0</v>
      </c>
      <c r="D116" s="29">
        <v>0</v>
      </c>
      <c r="E116" s="33">
        <v>0</v>
      </c>
      <c r="F116" s="56">
        <v>0</v>
      </c>
    </row>
    <row r="117" spans="1:14" x14ac:dyDescent="0.25">
      <c r="A117" s="47" t="s">
        <v>8</v>
      </c>
      <c r="B117" s="43">
        <v>9266084</v>
      </c>
      <c r="C117" s="43">
        <v>9481789</v>
      </c>
      <c r="D117" s="43">
        <v>9381070</v>
      </c>
      <c r="E117" s="68">
        <f>(D117-C117)/C117</f>
        <v>-1.0622362509859691E-2</v>
      </c>
      <c r="F117" s="68">
        <f t="shared" si="6"/>
        <v>1.2409341421899478E-2</v>
      </c>
    </row>
    <row r="122" spans="1:14" x14ac:dyDescent="0.25">
      <c r="A122" s="257" t="s">
        <v>89</v>
      </c>
      <c r="B122" s="257"/>
      <c r="C122" s="257"/>
      <c r="D122" s="257"/>
      <c r="E122" s="257"/>
      <c r="F122" s="257"/>
      <c r="G122" s="257"/>
      <c r="H122" s="257"/>
      <c r="I122" s="257"/>
      <c r="J122" s="257"/>
      <c r="K122" s="257"/>
      <c r="L122" s="257"/>
      <c r="M122" s="257"/>
      <c r="N122" s="257"/>
    </row>
    <row r="124" spans="1:14" ht="14.25" customHeight="1" x14ac:dyDescent="0.3">
      <c r="A124" s="243" t="s">
        <v>87</v>
      </c>
      <c r="B124" s="245" t="str">
        <f>B82</f>
        <v>ago-24</v>
      </c>
      <c r="C124" s="246"/>
      <c r="D124" s="247"/>
      <c r="E124" s="245" t="str">
        <f>D82</f>
        <v>ago-25</v>
      </c>
      <c r="F124" s="246"/>
      <c r="G124" s="247"/>
      <c r="H124" s="239" t="str">
        <f>"Mujeres por cada 100 hombres "&amp;B82</f>
        <v>Mujeres por cada 100 hombres ago-24</v>
      </c>
      <c r="I124" s="241" t="str">
        <f>"Mujeres por cada 100 hombres "&amp;D82</f>
        <v>Mujeres por cada 100 hombres ago-25</v>
      </c>
    </row>
    <row r="125" spans="1:14" ht="30" customHeight="1" x14ac:dyDescent="0.25">
      <c r="A125" s="244"/>
      <c r="B125" s="129" t="s">
        <v>84</v>
      </c>
      <c r="C125" s="130" t="s">
        <v>85</v>
      </c>
      <c r="D125" s="131" t="s">
        <v>86</v>
      </c>
      <c r="E125" s="129" t="s">
        <v>84</v>
      </c>
      <c r="F125" s="130" t="s">
        <v>85</v>
      </c>
      <c r="G125" s="131" t="s">
        <v>86</v>
      </c>
      <c r="H125" s="240"/>
      <c r="I125" s="242"/>
    </row>
    <row r="126" spans="1:14" x14ac:dyDescent="0.25">
      <c r="A126" s="165" t="s">
        <v>69</v>
      </c>
      <c r="B126" s="39">
        <v>38060</v>
      </c>
      <c r="C126" s="40">
        <v>20981</v>
      </c>
      <c r="D126" s="41">
        <v>0</v>
      </c>
      <c r="E126" s="39">
        <v>59710</v>
      </c>
      <c r="F126" s="40">
        <v>39954</v>
      </c>
      <c r="G126" s="41">
        <v>0</v>
      </c>
      <c r="H126" s="132">
        <f>C126/B126*100</f>
        <v>55.126116657908561</v>
      </c>
      <c r="I126" s="133">
        <f t="shared" ref="I126:I142" si="7">F126/E126*100</f>
        <v>66.913414838385535</v>
      </c>
    </row>
    <row r="127" spans="1:14" x14ac:dyDescent="0.25">
      <c r="A127" s="166" t="s">
        <v>70</v>
      </c>
      <c r="B127" s="27">
        <v>534481</v>
      </c>
      <c r="C127" s="29">
        <v>383440</v>
      </c>
      <c r="D127" s="30">
        <v>0</v>
      </c>
      <c r="E127" s="27">
        <v>577878</v>
      </c>
      <c r="F127" s="29">
        <v>429734</v>
      </c>
      <c r="G127" s="30">
        <v>0</v>
      </c>
      <c r="H127" s="134">
        <f t="shared" ref="H127:H142" si="8">C127/B127*100</f>
        <v>71.740623146566492</v>
      </c>
      <c r="I127" s="135">
        <f t="shared" si="7"/>
        <v>74.364139143556258</v>
      </c>
    </row>
    <row r="128" spans="1:14" x14ac:dyDescent="0.25">
      <c r="A128" s="166" t="s">
        <v>71</v>
      </c>
      <c r="B128" s="27">
        <v>830358</v>
      </c>
      <c r="C128" s="29">
        <v>674278</v>
      </c>
      <c r="D128" s="30">
        <v>0</v>
      </c>
      <c r="E128" s="27">
        <v>828485</v>
      </c>
      <c r="F128" s="29">
        <v>679324</v>
      </c>
      <c r="G128" s="30">
        <v>0</v>
      </c>
      <c r="H128" s="134">
        <f t="shared" si="8"/>
        <v>81.203288220261626</v>
      </c>
      <c r="I128" s="135">
        <f t="shared" si="7"/>
        <v>81.995932334321083</v>
      </c>
    </row>
    <row r="129" spans="1:12" x14ac:dyDescent="0.25">
      <c r="A129" s="166" t="s">
        <v>72</v>
      </c>
      <c r="B129" s="27">
        <v>849704</v>
      </c>
      <c r="C129" s="29">
        <v>699933</v>
      </c>
      <c r="D129" s="30">
        <v>0</v>
      </c>
      <c r="E129" s="27">
        <v>839650</v>
      </c>
      <c r="F129" s="29">
        <v>702195</v>
      </c>
      <c r="G129" s="30">
        <v>0</v>
      </c>
      <c r="H129" s="134">
        <f t="shared" si="8"/>
        <v>82.373744268592347</v>
      </c>
      <c r="I129" s="135">
        <f t="shared" si="7"/>
        <v>83.629488477341752</v>
      </c>
      <c r="J129" s="29"/>
      <c r="K129" s="29"/>
      <c r="L129" s="29"/>
    </row>
    <row r="130" spans="1:12" x14ac:dyDescent="0.25">
      <c r="A130" s="166" t="s">
        <v>73</v>
      </c>
      <c r="B130" s="27">
        <v>729854</v>
      </c>
      <c r="C130" s="29">
        <v>601837</v>
      </c>
      <c r="D130" s="30">
        <v>0</v>
      </c>
      <c r="E130" s="27">
        <v>725226</v>
      </c>
      <c r="F130" s="29">
        <v>608278</v>
      </c>
      <c r="G130" s="30">
        <v>0</v>
      </c>
      <c r="H130" s="134">
        <f t="shared" si="8"/>
        <v>82.459916640862417</v>
      </c>
      <c r="I130" s="135">
        <f t="shared" si="7"/>
        <v>83.874268159166931</v>
      </c>
      <c r="J130" s="29"/>
      <c r="K130" s="29"/>
      <c r="L130" s="29"/>
    </row>
    <row r="131" spans="1:12" x14ac:dyDescent="0.25">
      <c r="A131" s="166" t="s">
        <v>74</v>
      </c>
      <c r="B131" s="27">
        <v>648115</v>
      </c>
      <c r="C131" s="29">
        <v>524124</v>
      </c>
      <c r="D131" s="30">
        <v>0</v>
      </c>
      <c r="E131" s="27">
        <v>636511</v>
      </c>
      <c r="F131" s="29">
        <v>523766</v>
      </c>
      <c r="G131" s="30">
        <v>0</v>
      </c>
      <c r="H131" s="134">
        <f t="shared" si="8"/>
        <v>80.868981585058208</v>
      </c>
      <c r="I131" s="135">
        <f t="shared" si="7"/>
        <v>82.28703038910561</v>
      </c>
      <c r="J131" s="29"/>
      <c r="K131" s="29"/>
      <c r="L131" s="29"/>
    </row>
    <row r="132" spans="1:12" x14ac:dyDescent="0.25">
      <c r="A132" s="166" t="s">
        <v>75</v>
      </c>
      <c r="B132" s="27">
        <v>524051</v>
      </c>
      <c r="C132" s="29">
        <v>404153</v>
      </c>
      <c r="D132" s="30">
        <v>0</v>
      </c>
      <c r="E132" s="27">
        <v>525637</v>
      </c>
      <c r="F132" s="29">
        <v>413181</v>
      </c>
      <c r="G132" s="30">
        <v>0</v>
      </c>
      <c r="H132" s="134">
        <f t="shared" si="8"/>
        <v>77.120929069880603</v>
      </c>
      <c r="I132" s="135">
        <f t="shared" si="7"/>
        <v>78.605767858807511</v>
      </c>
      <c r="J132" s="29"/>
      <c r="K132" s="29"/>
      <c r="L132" s="29"/>
    </row>
    <row r="133" spans="1:12" x14ac:dyDescent="0.25">
      <c r="A133" s="166" t="s">
        <v>76</v>
      </c>
      <c r="B133" s="27">
        <v>415698</v>
      </c>
      <c r="C133" s="29">
        <v>293612</v>
      </c>
      <c r="D133" s="30">
        <v>0</v>
      </c>
      <c r="E133" s="27">
        <v>406834</v>
      </c>
      <c r="F133" s="29">
        <v>293811</v>
      </c>
      <c r="G133" s="30">
        <v>0</v>
      </c>
      <c r="H133" s="134">
        <f>C133/B133*100</f>
        <v>70.631083142088727</v>
      </c>
      <c r="I133" s="135">
        <f t="shared" si="7"/>
        <v>72.218890259909458</v>
      </c>
      <c r="J133" s="29"/>
      <c r="K133" s="29"/>
      <c r="L133" s="29"/>
    </row>
    <row r="134" spans="1:12" x14ac:dyDescent="0.25">
      <c r="A134" s="166" t="s">
        <v>77</v>
      </c>
      <c r="B134" s="27">
        <v>353206</v>
      </c>
      <c r="C134" s="29">
        <v>205126</v>
      </c>
      <c r="D134" s="30">
        <v>0</v>
      </c>
      <c r="E134" s="27">
        <v>347076</v>
      </c>
      <c r="F134" s="29">
        <v>198289</v>
      </c>
      <c r="G134" s="30">
        <v>0</v>
      </c>
      <c r="H134" s="134">
        <f t="shared" si="8"/>
        <v>58.075457381811177</v>
      </c>
      <c r="I134" s="135">
        <f t="shared" si="7"/>
        <v>57.131291129320381</v>
      </c>
    </row>
    <row r="135" spans="1:12" x14ac:dyDescent="0.25">
      <c r="A135" s="166" t="s">
        <v>78</v>
      </c>
      <c r="B135" s="27">
        <v>230178</v>
      </c>
      <c r="C135" s="29">
        <v>94669</v>
      </c>
      <c r="D135" s="30">
        <v>0</v>
      </c>
      <c r="E135" s="27">
        <v>221343</v>
      </c>
      <c r="F135" s="29">
        <v>91321</v>
      </c>
      <c r="G135" s="30">
        <v>0</v>
      </c>
      <c r="H135" s="134">
        <f t="shared" si="8"/>
        <v>41.128604818879296</v>
      </c>
      <c r="I135" s="135">
        <f t="shared" si="7"/>
        <v>41.257686034796677</v>
      </c>
    </row>
    <row r="136" spans="1:12" x14ac:dyDescent="0.25">
      <c r="A136" s="166" t="s">
        <v>79</v>
      </c>
      <c r="B136" s="27">
        <v>78282</v>
      </c>
      <c r="C136" s="29">
        <v>42113</v>
      </c>
      <c r="D136" s="30">
        <v>0</v>
      </c>
      <c r="E136" s="27">
        <v>77985</v>
      </c>
      <c r="F136" s="29">
        <v>41727</v>
      </c>
      <c r="G136" s="30">
        <v>0</v>
      </c>
      <c r="H136" s="134">
        <f t="shared" si="8"/>
        <v>53.796530492322624</v>
      </c>
      <c r="I136" s="135">
        <f t="shared" si="7"/>
        <v>53.506443546835925</v>
      </c>
    </row>
    <row r="137" spans="1:12" x14ac:dyDescent="0.25">
      <c r="A137" s="166" t="s">
        <v>80</v>
      </c>
      <c r="B137" s="27">
        <v>28711</v>
      </c>
      <c r="C137" s="29">
        <v>17060</v>
      </c>
      <c r="D137" s="30">
        <v>0</v>
      </c>
      <c r="E137" s="27">
        <v>29226</v>
      </c>
      <c r="F137" s="29">
        <v>17512</v>
      </c>
      <c r="G137" s="30">
        <v>0</v>
      </c>
      <c r="H137" s="134">
        <f t="shared" si="8"/>
        <v>59.41973459649612</v>
      </c>
      <c r="I137" s="135">
        <f t="shared" si="7"/>
        <v>59.919249982891941</v>
      </c>
    </row>
    <row r="138" spans="1:12" x14ac:dyDescent="0.25">
      <c r="A138" s="166" t="s">
        <v>81</v>
      </c>
      <c r="B138" s="27">
        <v>9136</v>
      </c>
      <c r="C138" s="29">
        <v>7276</v>
      </c>
      <c r="D138" s="30">
        <v>0</v>
      </c>
      <c r="E138" s="27">
        <v>9428</v>
      </c>
      <c r="F138" s="29">
        <v>7643</v>
      </c>
      <c r="G138" s="30">
        <v>0</v>
      </c>
      <c r="H138" s="134">
        <f t="shared" si="8"/>
        <v>79.640980735551665</v>
      </c>
      <c r="I138" s="135">
        <f t="shared" si="7"/>
        <v>81.067034365719138</v>
      </c>
    </row>
    <row r="139" spans="1:12" x14ac:dyDescent="0.25">
      <c r="A139" s="166" t="s">
        <v>82</v>
      </c>
      <c r="B139" s="27">
        <v>3002</v>
      </c>
      <c r="C139" s="29">
        <v>3234</v>
      </c>
      <c r="D139" s="30">
        <v>0</v>
      </c>
      <c r="E139" s="27">
        <v>3080</v>
      </c>
      <c r="F139" s="29">
        <v>3351</v>
      </c>
      <c r="G139" s="30">
        <v>0</v>
      </c>
      <c r="H139" s="134">
        <f t="shared" si="8"/>
        <v>107.72818121252499</v>
      </c>
      <c r="I139" s="135">
        <f t="shared" si="7"/>
        <v>108.7987012987013</v>
      </c>
    </row>
    <row r="140" spans="1:12" x14ac:dyDescent="0.25">
      <c r="A140" s="64" t="s">
        <v>1166</v>
      </c>
      <c r="B140" s="27">
        <v>1885</v>
      </c>
      <c r="C140" s="29">
        <v>2296</v>
      </c>
      <c r="D140" s="30">
        <v>0</v>
      </c>
      <c r="E140" s="27">
        <v>1777</v>
      </c>
      <c r="F140" s="29">
        <v>2401</v>
      </c>
      <c r="G140" s="30">
        <v>0</v>
      </c>
      <c r="H140" s="134">
        <f t="shared" si="8"/>
        <v>121.80371352785147</v>
      </c>
      <c r="I140" s="135">
        <f t="shared" si="7"/>
        <v>135.11536297129993</v>
      </c>
    </row>
    <row r="141" spans="1:12" x14ac:dyDescent="0.25">
      <c r="A141" s="167" t="s">
        <v>83</v>
      </c>
      <c r="B141" s="28">
        <v>208</v>
      </c>
      <c r="C141" s="31">
        <v>83</v>
      </c>
      <c r="D141" s="32">
        <v>16940</v>
      </c>
      <c r="E141" s="28">
        <v>154</v>
      </c>
      <c r="F141" s="31">
        <v>69</v>
      </c>
      <c r="G141" s="32">
        <v>38514</v>
      </c>
      <c r="H141" s="136">
        <f t="shared" si="8"/>
        <v>39.903846153846153</v>
      </c>
      <c r="I141" s="137">
        <f t="shared" si="7"/>
        <v>44.805194805194802</v>
      </c>
    </row>
    <row r="142" spans="1:12" x14ac:dyDescent="0.25">
      <c r="A142" s="168" t="s">
        <v>8</v>
      </c>
      <c r="B142" s="138">
        <v>5274929</v>
      </c>
      <c r="C142" s="139">
        <v>3974215</v>
      </c>
      <c r="D142" s="140">
        <v>16940</v>
      </c>
      <c r="E142" s="138">
        <v>5290000</v>
      </c>
      <c r="F142" s="139">
        <v>4052556</v>
      </c>
      <c r="G142" s="140">
        <v>38514</v>
      </c>
      <c r="H142" s="136">
        <f t="shared" si="8"/>
        <v>75.341582796659452</v>
      </c>
      <c r="I142" s="137">
        <f t="shared" si="7"/>
        <v>76.607863894139882</v>
      </c>
    </row>
  </sheetData>
  <sortState xmlns:xlrd2="http://schemas.microsoft.com/office/spreadsheetml/2017/richdata2" ref="A83:A115">
    <sortCondition ref="A83:A115"/>
  </sortState>
  <mergeCells count="21">
    <mergeCell ref="A10:N10"/>
    <mergeCell ref="D2:I4"/>
    <mergeCell ref="J2:K4"/>
    <mergeCell ref="A79:N79"/>
    <mergeCell ref="A122:N122"/>
    <mergeCell ref="A49:N49"/>
    <mergeCell ref="D5:K5"/>
    <mergeCell ref="A23:N23"/>
    <mergeCell ref="B25:N25"/>
    <mergeCell ref="A33:A34"/>
    <mergeCell ref="B33:N33"/>
    <mergeCell ref="A41:A42"/>
    <mergeCell ref="B41:N41"/>
    <mergeCell ref="H124:H125"/>
    <mergeCell ref="I124:I125"/>
    <mergeCell ref="A25:A26"/>
    <mergeCell ref="A12:A13"/>
    <mergeCell ref="B124:D124"/>
    <mergeCell ref="E124:G124"/>
    <mergeCell ref="A124:A125"/>
    <mergeCell ref="B12:N12"/>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B109" sqref="B109:G12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51" t="s">
        <v>52</v>
      </c>
      <c r="E2" s="252"/>
      <c r="F2" s="252"/>
      <c r="G2" s="252"/>
      <c r="H2" s="252"/>
      <c r="I2" s="252"/>
      <c r="J2" s="222" t="str">
        <f>"Ago 25"</f>
        <v>Ago 25</v>
      </c>
      <c r="K2" s="223"/>
    </row>
    <row r="3" spans="1:14" ht="14.25" customHeight="1" x14ac:dyDescent="0.25">
      <c r="D3" s="253"/>
      <c r="E3" s="254"/>
      <c r="F3" s="254"/>
      <c r="G3" s="254"/>
      <c r="H3" s="254"/>
      <c r="I3" s="254"/>
      <c r="J3" s="224"/>
      <c r="K3" s="225"/>
    </row>
    <row r="4" spans="1:14" ht="14.25" customHeight="1" thickBot="1" x14ac:dyDescent="0.3">
      <c r="D4" s="255"/>
      <c r="E4" s="256"/>
      <c r="F4" s="256"/>
      <c r="G4" s="256"/>
      <c r="H4" s="256"/>
      <c r="I4" s="256"/>
      <c r="J4" s="226"/>
      <c r="K4" s="227"/>
    </row>
    <row r="5" spans="1:14" ht="14.4" thickBot="1" x14ac:dyDescent="0.3">
      <c r="D5" s="219" t="s">
        <v>1189</v>
      </c>
      <c r="E5" s="220"/>
      <c r="F5" s="220"/>
      <c r="G5" s="220"/>
      <c r="H5" s="220"/>
      <c r="I5" s="220"/>
      <c r="J5" s="220"/>
      <c r="K5" s="221"/>
    </row>
    <row r="9" spans="1:14" x14ac:dyDescent="0.25">
      <c r="J9" s="201"/>
    </row>
    <row r="10" spans="1:14" x14ac:dyDescent="0.25">
      <c r="A10" s="234" t="s">
        <v>53</v>
      </c>
      <c r="B10" s="234"/>
      <c r="C10" s="234"/>
      <c r="D10" s="234"/>
      <c r="E10" s="234"/>
      <c r="F10" s="234"/>
      <c r="G10" s="234"/>
      <c r="H10" s="234"/>
      <c r="I10" s="234"/>
      <c r="J10" s="234"/>
      <c r="K10" s="234"/>
      <c r="L10" s="234"/>
      <c r="M10" s="234"/>
      <c r="N10" s="234"/>
    </row>
    <row r="11" spans="1:14" x14ac:dyDescent="0.25">
      <c r="A11" s="9"/>
      <c r="B11" s="9"/>
      <c r="C11" s="9"/>
      <c r="D11" s="9"/>
      <c r="E11" s="9"/>
      <c r="F11" s="9"/>
      <c r="G11" s="9"/>
      <c r="H11" s="9"/>
      <c r="I11" s="9"/>
      <c r="J11" s="9"/>
      <c r="K11" s="9"/>
    </row>
    <row r="12" spans="1:14" x14ac:dyDescent="0.25">
      <c r="A12" s="243" t="s">
        <v>41</v>
      </c>
      <c r="B12" s="258" t="s">
        <v>30</v>
      </c>
      <c r="C12" s="259"/>
      <c r="D12" s="259"/>
      <c r="E12" s="259"/>
      <c r="F12" s="259"/>
      <c r="G12" s="259"/>
      <c r="H12" s="259"/>
      <c r="I12" s="259"/>
      <c r="J12" s="259"/>
      <c r="K12" s="259"/>
      <c r="L12" s="259"/>
      <c r="M12" s="259"/>
      <c r="N12" s="260"/>
    </row>
    <row r="13" spans="1:14" x14ac:dyDescent="0.25">
      <c r="A13" s="244"/>
      <c r="B13" s="21" t="s">
        <v>1172</v>
      </c>
      <c r="C13" s="22" t="s">
        <v>1173</v>
      </c>
      <c r="D13" s="22" t="s">
        <v>1174</v>
      </c>
      <c r="E13" s="22" t="s">
        <v>1175</v>
      </c>
      <c r="F13" s="22" t="s">
        <v>1176</v>
      </c>
      <c r="G13" s="22" t="s">
        <v>1177</v>
      </c>
      <c r="H13" s="22" t="s">
        <v>1178</v>
      </c>
      <c r="I13" s="22" t="s">
        <v>1179</v>
      </c>
      <c r="J13" s="22" t="s">
        <v>1180</v>
      </c>
      <c r="K13" s="22" t="s">
        <v>1181</v>
      </c>
      <c r="L13" s="22" t="s">
        <v>1183</v>
      </c>
      <c r="M13" s="22" t="s">
        <v>1186</v>
      </c>
      <c r="N13" s="51" t="s">
        <v>1188</v>
      </c>
    </row>
    <row r="14" spans="1:14" x14ac:dyDescent="0.25">
      <c r="A14" s="24" t="s">
        <v>43</v>
      </c>
      <c r="B14" s="39">
        <v>201463</v>
      </c>
      <c r="C14" s="40">
        <v>204782</v>
      </c>
      <c r="D14" s="40">
        <v>201759</v>
      </c>
      <c r="E14" s="40">
        <v>181479</v>
      </c>
      <c r="F14" s="40">
        <v>146222</v>
      </c>
      <c r="G14" s="40">
        <v>230418</v>
      </c>
      <c r="H14" s="40">
        <v>281578</v>
      </c>
      <c r="I14" s="40">
        <v>226891</v>
      </c>
      <c r="J14" s="40">
        <v>181106</v>
      </c>
      <c r="K14" s="40">
        <v>180345</v>
      </c>
      <c r="L14" s="40">
        <v>176011</v>
      </c>
      <c r="M14" s="40">
        <v>198408</v>
      </c>
      <c r="N14" s="41">
        <v>183901</v>
      </c>
    </row>
    <row r="15" spans="1:14" x14ac:dyDescent="0.25">
      <c r="A15" s="26" t="s">
        <v>44</v>
      </c>
      <c r="B15" s="28">
        <v>143169</v>
      </c>
      <c r="C15" s="31">
        <v>143938</v>
      </c>
      <c r="D15" s="31">
        <v>141420</v>
      </c>
      <c r="E15" s="31">
        <v>179325</v>
      </c>
      <c r="F15" s="31">
        <v>429428</v>
      </c>
      <c r="G15" s="31">
        <v>144572</v>
      </c>
      <c r="H15" s="31">
        <v>137468</v>
      </c>
      <c r="I15" s="31">
        <v>135343</v>
      </c>
      <c r="J15" s="31">
        <v>118432</v>
      </c>
      <c r="K15" s="31">
        <v>130053</v>
      </c>
      <c r="L15" s="31">
        <v>157414</v>
      </c>
      <c r="M15" s="31">
        <v>126527</v>
      </c>
      <c r="N15" s="32">
        <v>103392</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3" t="s">
        <v>41</v>
      </c>
      <c r="B19" s="258" t="s">
        <v>90</v>
      </c>
      <c r="C19" s="259"/>
      <c r="D19" s="259"/>
      <c r="E19" s="259"/>
      <c r="F19" s="259"/>
      <c r="G19" s="259"/>
      <c r="H19" s="259"/>
      <c r="I19" s="259"/>
      <c r="J19" s="259"/>
      <c r="K19" s="259"/>
      <c r="L19" s="259"/>
      <c r="M19" s="259"/>
      <c r="N19" s="260"/>
    </row>
    <row r="20" spans="1:14" x14ac:dyDescent="0.25">
      <c r="A20" s="244"/>
      <c r="B20" s="21" t="s">
        <v>1172</v>
      </c>
      <c r="C20" s="22" t="s">
        <v>1173</v>
      </c>
      <c r="D20" s="22" t="s">
        <v>1174</v>
      </c>
      <c r="E20" s="22" t="s">
        <v>1175</v>
      </c>
      <c r="F20" s="22" t="s">
        <v>1176</v>
      </c>
      <c r="G20" s="22" t="s">
        <v>1177</v>
      </c>
      <c r="H20" s="22" t="s">
        <v>1178</v>
      </c>
      <c r="I20" s="22" t="s">
        <v>1179</v>
      </c>
      <c r="J20" s="22" t="s">
        <v>1180</v>
      </c>
      <c r="K20" s="22" t="s">
        <v>1181</v>
      </c>
      <c r="L20" s="22" t="s">
        <v>1183</v>
      </c>
      <c r="M20" s="22" t="s">
        <v>1186</v>
      </c>
      <c r="N20" s="51" t="s">
        <v>1188</v>
      </c>
    </row>
    <row r="21" spans="1:14" x14ac:dyDescent="0.25">
      <c r="A21" s="24" t="s">
        <v>43</v>
      </c>
      <c r="B21" s="44">
        <v>0.11167946850306802</v>
      </c>
      <c r="C21" s="45">
        <v>1.6474489112144663E-2</v>
      </c>
      <c r="D21" s="45">
        <v>-1.4762039632389565E-2</v>
      </c>
      <c r="E21" s="45">
        <v>-0.10051596211321429</v>
      </c>
      <c r="F21" s="45">
        <v>-0.19427592173199104</v>
      </c>
      <c r="G21" s="45">
        <v>0.57580938572854978</v>
      </c>
      <c r="H21" s="45">
        <v>0.22203126491853936</v>
      </c>
      <c r="I21" s="45">
        <v>-0.19421616745626433</v>
      </c>
      <c r="J21" s="45">
        <v>-0.20179293140759219</v>
      </c>
      <c r="K21" s="45">
        <v>-4.2019590736916499E-3</v>
      </c>
      <c r="L21" s="45">
        <v>-2.4031716986886244E-2</v>
      </c>
      <c r="M21" s="45">
        <v>0.12724772883512961</v>
      </c>
      <c r="N21" s="46">
        <v>-7.3117011410830213E-2</v>
      </c>
    </row>
    <row r="22" spans="1:14" x14ac:dyDescent="0.25">
      <c r="A22" s="26" t="s">
        <v>44</v>
      </c>
      <c r="B22" s="36">
        <v>-3.3927812303892795E-2</v>
      </c>
      <c r="C22" s="37">
        <v>5.3712745077495825E-3</v>
      </c>
      <c r="D22" s="37">
        <v>-1.7493643096333143E-2</v>
      </c>
      <c r="E22" s="37">
        <v>0.26803139584217223</v>
      </c>
      <c r="F22" s="37">
        <v>1.3946912031228218</v>
      </c>
      <c r="G22" s="37">
        <v>-0.66333820803487431</v>
      </c>
      <c r="H22" s="37">
        <v>-4.9138145699028857E-2</v>
      </c>
      <c r="I22" s="37">
        <v>-1.5458142986004016E-2</v>
      </c>
      <c r="J22" s="37">
        <v>-0.12494920313573661</v>
      </c>
      <c r="K22" s="37">
        <v>9.8123817887057554E-2</v>
      </c>
      <c r="L22" s="37">
        <v>0.21038345905130984</v>
      </c>
      <c r="M22" s="37">
        <v>-0.19621507616857459</v>
      </c>
      <c r="N22" s="38">
        <v>-0.18284634900060856</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3" t="s">
        <v>41</v>
      </c>
      <c r="B26" s="258" t="s">
        <v>46</v>
      </c>
      <c r="C26" s="259"/>
      <c r="D26" s="259"/>
      <c r="E26" s="259"/>
      <c r="F26" s="259"/>
      <c r="G26" s="259"/>
      <c r="H26" s="259"/>
      <c r="I26" s="259"/>
      <c r="J26" s="259"/>
      <c r="K26" s="259"/>
      <c r="L26" s="259"/>
      <c r="M26" s="259"/>
      <c r="N26" s="260"/>
    </row>
    <row r="27" spans="1:14" x14ac:dyDescent="0.25">
      <c r="A27" s="244"/>
      <c r="B27" s="195" t="s">
        <v>1172</v>
      </c>
      <c r="C27" s="196" t="s">
        <v>1173</v>
      </c>
      <c r="D27" s="196" t="s">
        <v>1174</v>
      </c>
      <c r="E27" s="196" t="s">
        <v>1175</v>
      </c>
      <c r="F27" s="196" t="s">
        <v>1176</v>
      </c>
      <c r="G27" s="196" t="s">
        <v>1177</v>
      </c>
      <c r="H27" s="196" t="s">
        <v>1178</v>
      </c>
      <c r="I27" s="196" t="s">
        <v>1179</v>
      </c>
      <c r="J27" s="196" t="s">
        <v>1180</v>
      </c>
      <c r="K27" s="196" t="s">
        <v>1181</v>
      </c>
      <c r="L27" s="196" t="s">
        <v>1183</v>
      </c>
      <c r="M27" s="196" t="s">
        <v>1186</v>
      </c>
      <c r="N27" s="194" t="s">
        <v>1188</v>
      </c>
    </row>
    <row r="28" spans="1:14" x14ac:dyDescent="0.25">
      <c r="A28" s="199" t="s">
        <v>43</v>
      </c>
      <c r="B28" s="44">
        <v>0.23950533731196358</v>
      </c>
      <c r="C28" s="45">
        <v>0.23758528787869632</v>
      </c>
      <c r="D28" s="45">
        <v>0.2557744374941649</v>
      </c>
      <c r="E28" s="45">
        <v>9.1045179908016957E-2</v>
      </c>
      <c r="F28" s="45">
        <v>7.482636974975196E-3</v>
      </c>
      <c r="G28" s="45">
        <v>9.0968490329300919E-2</v>
      </c>
      <c r="H28" s="45">
        <v>0.14883373657175264</v>
      </c>
      <c r="I28" s="45">
        <v>7.9734076978718538E-2</v>
      </c>
      <c r="J28" s="45">
        <v>-6.6415794628589098E-2</v>
      </c>
      <c r="K28" s="45">
        <v>-2.8695594479830147E-3</v>
      </c>
      <c r="L28" s="45">
        <v>5.6399822343860657E-2</v>
      </c>
      <c r="M28" s="45">
        <v>9.4821877896967291E-2</v>
      </c>
      <c r="N28" s="46">
        <v>-8.7172334374053792E-2</v>
      </c>
    </row>
    <row r="29" spans="1:14" x14ac:dyDescent="0.25">
      <c r="A29" s="168" t="s">
        <v>44</v>
      </c>
      <c r="B29" s="36">
        <v>0.15342598187311179</v>
      </c>
      <c r="C29" s="37">
        <v>0.10412383786935044</v>
      </c>
      <c r="D29" s="37">
        <v>-5.8022660210083191E-2</v>
      </c>
      <c r="E29" s="37">
        <v>-3.78424492161092E-2</v>
      </c>
      <c r="F29" s="37">
        <v>0.10783820528497756</v>
      </c>
      <c r="G29" s="37">
        <v>-4.4553398659954967E-3</v>
      </c>
      <c r="H29" s="37">
        <v>8.4945345487549825E-2</v>
      </c>
      <c r="I29" s="37">
        <v>3.3341986318104082E-2</v>
      </c>
      <c r="J29" s="37">
        <v>-0.11000225445254377</v>
      </c>
      <c r="K29" s="37">
        <v>-1.9097182939246522E-2</v>
      </c>
      <c r="L29" s="37">
        <v>5.5655031351641349E-2</v>
      </c>
      <c r="M29" s="37">
        <v>-0.14622428254283151</v>
      </c>
      <c r="N29" s="38">
        <v>-0.27783249167068291</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57" t="s">
        <v>54</v>
      </c>
      <c r="B32" s="257"/>
      <c r="C32" s="257"/>
      <c r="D32" s="257"/>
      <c r="E32" s="257"/>
      <c r="F32" s="257"/>
      <c r="G32" s="257"/>
      <c r="H32" s="257"/>
      <c r="I32" s="257"/>
      <c r="J32" s="257"/>
      <c r="K32" s="257"/>
      <c r="L32" s="257"/>
      <c r="M32" s="257"/>
      <c r="N32" s="257"/>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1186</v>
      </c>
      <c r="D35" s="72" t="s">
        <v>1188</v>
      </c>
      <c r="E35" s="70" t="str">
        <f>"Particip. % en el total "&amp;D35</f>
        <v>Particip. % en el total ago-25</v>
      </c>
      <c r="F35" s="153" t="str">
        <f>"Δ% "&amp;D35&amp;" - "&amp;C35</f>
        <v>Δ% ago-25 - jul-25</v>
      </c>
      <c r="G35" s="10" t="s">
        <v>1170</v>
      </c>
      <c r="H35" s="73" t="str">
        <f>"Δ% Anual "&amp;D35</f>
        <v>Δ% Anual ago-25</v>
      </c>
      <c r="I35" s="10" t="s">
        <v>1170</v>
      </c>
    </row>
    <row r="36" spans="1:11" x14ac:dyDescent="0.25">
      <c r="A36" s="11" t="s">
        <v>101</v>
      </c>
      <c r="B36" s="27">
        <v>1026111</v>
      </c>
      <c r="C36" s="29">
        <v>1045613</v>
      </c>
      <c r="D36" s="29">
        <v>1018373</v>
      </c>
      <c r="E36" s="160">
        <f>D36/$D$58</f>
        <v>0.41576443854186274</v>
      </c>
      <c r="F36" s="158">
        <f>(D36-C36)/C36</f>
        <v>-2.6051703641787161E-2</v>
      </c>
      <c r="G36" s="121">
        <f>(D36-C36)/$C$58</f>
        <v>-1.0841890293921099E-2</v>
      </c>
      <c r="H36" s="122">
        <f t="shared" ref="H36:H56" si="0">(D36-B36)/B36</f>
        <v>-7.5410944819809941E-3</v>
      </c>
      <c r="I36" s="121">
        <f t="shared" ref="I36:I58" si="1">(D36-B36)/$B$58</f>
        <v>-3.1869825477903232E-3</v>
      </c>
      <c r="K36" s="49"/>
    </row>
    <row r="37" spans="1:11" x14ac:dyDescent="0.25">
      <c r="A37" s="11" t="s">
        <v>15</v>
      </c>
      <c r="B37" s="27">
        <v>286168</v>
      </c>
      <c r="C37" s="29">
        <v>322152</v>
      </c>
      <c r="D37" s="29">
        <v>314341</v>
      </c>
      <c r="E37" s="160">
        <f t="shared" ref="E37:E57" si="2">D37/$D$58</f>
        <v>0.128333930078358</v>
      </c>
      <c r="F37" s="158">
        <f t="shared" ref="F37:F56" si="3">(D37-C37)/C37</f>
        <v>-2.4246318508033476E-2</v>
      </c>
      <c r="G37" s="121">
        <f t="shared" ref="G37:G58" si="4">(D37-C37)/$C$58</f>
        <v>-3.1088841808303122E-3</v>
      </c>
      <c r="H37" s="122">
        <f t="shared" si="0"/>
        <v>9.8449162729585413E-2</v>
      </c>
      <c r="I37" s="121">
        <f t="shared" si="1"/>
        <v>1.1603367707275365E-2</v>
      </c>
      <c r="K37" s="49"/>
    </row>
    <row r="38" spans="1:11" x14ac:dyDescent="0.25">
      <c r="A38" s="11" t="s">
        <v>63</v>
      </c>
      <c r="B38" s="27">
        <v>236675</v>
      </c>
      <c r="C38" s="29">
        <v>227834</v>
      </c>
      <c r="D38" s="29">
        <v>222675</v>
      </c>
      <c r="E38" s="160">
        <f t="shared" si="2"/>
        <v>9.0910055895344122E-2</v>
      </c>
      <c r="F38" s="158">
        <f t="shared" si="3"/>
        <v>-2.2643679169921962E-2</v>
      </c>
      <c r="G38" s="121">
        <f t="shared" si="4"/>
        <v>-2.0533521301886546E-3</v>
      </c>
      <c r="H38" s="122">
        <f t="shared" si="0"/>
        <v>-5.9152846730748915E-2</v>
      </c>
      <c r="I38" s="121">
        <f t="shared" si="1"/>
        <v>-5.7660578533296099E-3</v>
      </c>
      <c r="K38" s="49"/>
    </row>
    <row r="39" spans="1:11" x14ac:dyDescent="0.25">
      <c r="A39" s="11" t="s">
        <v>62</v>
      </c>
      <c r="B39" s="27">
        <v>214801</v>
      </c>
      <c r="C39" s="29">
        <v>226403</v>
      </c>
      <c r="D39" s="29">
        <v>221611</v>
      </c>
      <c r="E39" s="160">
        <f t="shared" si="2"/>
        <v>9.0475663621974206E-2</v>
      </c>
      <c r="F39" s="158">
        <f t="shared" si="3"/>
        <v>-2.1165797273004334E-2</v>
      </c>
      <c r="G39" s="121">
        <f t="shared" si="4"/>
        <v>-1.9072811412800992E-3</v>
      </c>
      <c r="H39" s="122">
        <f t="shared" si="0"/>
        <v>3.1703763017863047E-2</v>
      </c>
      <c r="I39" s="121">
        <f t="shared" si="1"/>
        <v>2.8047752843696175E-3</v>
      </c>
      <c r="K39" s="49"/>
    </row>
    <row r="40" spans="1:11" x14ac:dyDescent="0.25">
      <c r="A40" s="11" t="s">
        <v>102</v>
      </c>
      <c r="B40" s="27">
        <v>187963</v>
      </c>
      <c r="C40" s="29">
        <v>191214</v>
      </c>
      <c r="D40" s="29">
        <v>186187</v>
      </c>
      <c r="E40" s="160">
        <f t="shared" si="2"/>
        <v>7.6013340415342703E-2</v>
      </c>
      <c r="F40" s="158">
        <f t="shared" si="3"/>
        <v>-2.628991601033397E-2</v>
      </c>
      <c r="G40" s="121">
        <f t="shared" si="4"/>
        <v>-2.0008143358128255E-3</v>
      </c>
      <c r="H40" s="122">
        <f t="shared" si="0"/>
        <v>-9.4486680889323965E-3</v>
      </c>
      <c r="I40" s="121">
        <f t="shared" si="1"/>
        <v>-7.3146562482238485E-4</v>
      </c>
      <c r="K40" s="49"/>
    </row>
    <row r="41" spans="1:11" x14ac:dyDescent="0.25">
      <c r="A41" s="11" t="s">
        <v>1163</v>
      </c>
      <c r="B41" s="27">
        <v>80652</v>
      </c>
      <c r="C41" s="29">
        <v>88537</v>
      </c>
      <c r="D41" s="29">
        <v>87801</v>
      </c>
      <c r="E41" s="160">
        <f t="shared" si="2"/>
        <v>3.5845936084729357E-2</v>
      </c>
      <c r="F41" s="158">
        <f t="shared" si="3"/>
        <v>-8.3129087274246925E-3</v>
      </c>
      <c r="G41" s="121">
        <f t="shared" si="4"/>
        <v>-2.9293800500462293E-4</v>
      </c>
      <c r="H41" s="122">
        <f t="shared" si="0"/>
        <v>8.8640083320934385E-2</v>
      </c>
      <c r="I41" s="121">
        <f t="shared" si="1"/>
        <v>2.9443962566752416E-3</v>
      </c>
      <c r="K41" s="49"/>
    </row>
    <row r="42" spans="1:11" x14ac:dyDescent="0.25">
      <c r="A42" s="11" t="s">
        <v>13</v>
      </c>
      <c r="B42" s="27">
        <v>81185</v>
      </c>
      <c r="C42" s="29">
        <v>84590</v>
      </c>
      <c r="D42" s="29">
        <v>82315</v>
      </c>
      <c r="E42" s="160">
        <f t="shared" si="2"/>
        <v>3.3606202991019428E-2</v>
      </c>
      <c r="F42" s="158">
        <f t="shared" si="3"/>
        <v>-2.6894431965953421E-2</v>
      </c>
      <c r="G42" s="121">
        <f t="shared" si="4"/>
        <v>-9.0548092579553958E-4</v>
      </c>
      <c r="H42" s="122">
        <f t="shared" si="0"/>
        <v>1.3918827369587978E-2</v>
      </c>
      <c r="I42" s="121">
        <f t="shared" si="1"/>
        <v>4.6540324101874709E-4</v>
      </c>
      <c r="K42" s="49"/>
    </row>
    <row r="43" spans="1:11" x14ac:dyDescent="0.25">
      <c r="A43" s="11" t="s">
        <v>14</v>
      </c>
      <c r="B43" s="27">
        <v>43689</v>
      </c>
      <c r="C43" s="29">
        <v>46171</v>
      </c>
      <c r="D43" s="29">
        <v>45824</v>
      </c>
      <c r="E43" s="160">
        <f t="shared" si="2"/>
        <v>1.8708262720773545E-2</v>
      </c>
      <c r="F43" s="158">
        <f t="shared" si="3"/>
        <v>-7.5155400576119207E-3</v>
      </c>
      <c r="G43" s="121">
        <f t="shared" si="4"/>
        <v>-1.3811071703342956E-4</v>
      </c>
      <c r="H43" s="122">
        <f t="shared" si="0"/>
        <v>4.8868136144109502E-2</v>
      </c>
      <c r="I43" s="121">
        <f t="shared" si="1"/>
        <v>8.7932382263276551E-4</v>
      </c>
      <c r="K43" s="49"/>
    </row>
    <row r="44" spans="1:11" x14ac:dyDescent="0.25">
      <c r="A44" s="11" t="s">
        <v>19</v>
      </c>
      <c r="B44" s="27">
        <v>46108</v>
      </c>
      <c r="C44" s="29">
        <v>46637</v>
      </c>
      <c r="D44" s="29">
        <v>45453</v>
      </c>
      <c r="E44" s="160">
        <f t="shared" si="2"/>
        <v>1.8556796993874823E-2</v>
      </c>
      <c r="F44" s="158">
        <f t="shared" si="3"/>
        <v>-2.5387567810965541E-2</v>
      </c>
      <c r="G44" s="121">
        <f t="shared" si="4"/>
        <v>-4.7124809500743688E-4</v>
      </c>
      <c r="H44" s="122">
        <f t="shared" si="0"/>
        <v>-1.420577773922096E-2</v>
      </c>
      <c r="I44" s="121">
        <f t="shared" si="1"/>
        <v>-2.6976913528077817E-4</v>
      </c>
      <c r="K44" s="200"/>
    </row>
    <row r="45" spans="1:11" x14ac:dyDescent="0.25">
      <c r="A45" s="11" t="s">
        <v>10</v>
      </c>
      <c r="B45" s="27">
        <v>39317</v>
      </c>
      <c r="C45" s="29">
        <v>40957</v>
      </c>
      <c r="D45" s="29">
        <v>39462</v>
      </c>
      <c r="E45" s="160">
        <f t="shared" si="2"/>
        <v>1.6110890875680114E-2</v>
      </c>
      <c r="F45" s="158">
        <f t="shared" si="3"/>
        <v>-3.6501696901628536E-2</v>
      </c>
      <c r="G45" s="121">
        <f t="shared" si="4"/>
        <v>-5.9503032266564027E-4</v>
      </c>
      <c r="H45" s="122">
        <f t="shared" si="0"/>
        <v>3.6879721240176007E-3</v>
      </c>
      <c r="I45" s="121">
        <f t="shared" si="1"/>
        <v>5.9719884909485249E-5</v>
      </c>
      <c r="K45" s="49"/>
    </row>
    <row r="46" spans="1:11" x14ac:dyDescent="0.25">
      <c r="A46" s="11" t="s">
        <v>11</v>
      </c>
      <c r="B46" s="27">
        <v>37062</v>
      </c>
      <c r="C46" s="29">
        <v>38013</v>
      </c>
      <c r="D46" s="29">
        <v>36301</v>
      </c>
      <c r="E46" s="160">
        <f t="shared" si="2"/>
        <v>1.4820370221429829E-2</v>
      </c>
      <c r="F46" s="158">
        <f t="shared" si="3"/>
        <v>-4.5037224107542156E-2</v>
      </c>
      <c r="G46" s="121">
        <f>(D46-C46)/$C$58</f>
        <v>-6.8139927251075329E-4</v>
      </c>
      <c r="H46" s="122">
        <f t="shared" si="0"/>
        <v>-2.0533160649722087E-2</v>
      </c>
      <c r="I46" s="121">
        <f t="shared" si="1"/>
        <v>-3.1342643045598808E-4</v>
      </c>
      <c r="K46" s="49"/>
    </row>
    <row r="47" spans="1:11" x14ac:dyDescent="0.25">
      <c r="A47" s="11" t="s">
        <v>1164</v>
      </c>
      <c r="B47" s="27">
        <v>36563</v>
      </c>
      <c r="C47" s="29">
        <v>36764</v>
      </c>
      <c r="D47" s="29">
        <v>35478</v>
      </c>
      <c r="E47" s="160">
        <f t="shared" si="2"/>
        <v>1.4484369431031856E-2</v>
      </c>
      <c r="F47" s="158">
        <f t="shared" si="3"/>
        <v>-3.4979871613534982E-2</v>
      </c>
      <c r="G47" s="121">
        <f t="shared" si="4"/>
        <v>-5.1184548157057761E-4</v>
      </c>
      <c r="H47" s="122">
        <f t="shared" si="0"/>
        <v>-2.9674807865875338E-2</v>
      </c>
      <c r="I47" s="121">
        <f t="shared" si="1"/>
        <v>-4.4686948363304477E-4</v>
      </c>
      <c r="K47" s="49"/>
    </row>
    <row r="48" spans="1:11" x14ac:dyDescent="0.25">
      <c r="A48" s="11" t="s">
        <v>64</v>
      </c>
      <c r="B48" s="27">
        <v>31579</v>
      </c>
      <c r="C48" s="29">
        <v>32880</v>
      </c>
      <c r="D48" s="29">
        <v>31740</v>
      </c>
      <c r="E48" s="160">
        <f t="shared" si="2"/>
        <v>1.2958280786429651E-2</v>
      </c>
      <c r="F48" s="158">
        <f t="shared" si="3"/>
        <v>-3.4671532846715328E-2</v>
      </c>
      <c r="G48" s="121">
        <f t="shared" si="4"/>
        <v>-4.537354968821605E-4</v>
      </c>
      <c r="H48" s="122">
        <f t="shared" si="0"/>
        <v>5.0983248361252727E-3</v>
      </c>
      <c r="I48" s="121">
        <f t="shared" si="1"/>
        <v>6.6309665313290522E-5</v>
      </c>
      <c r="K48" s="49"/>
    </row>
    <row r="49" spans="1:14" x14ac:dyDescent="0.25">
      <c r="A49" s="11" t="s">
        <v>61</v>
      </c>
      <c r="B49" s="27">
        <v>20840</v>
      </c>
      <c r="C49" s="29">
        <v>22610</v>
      </c>
      <c r="D49" s="29">
        <v>21716</v>
      </c>
      <c r="E49" s="160">
        <f t="shared" si="2"/>
        <v>8.8658483162604371E-3</v>
      </c>
      <c r="F49" s="158">
        <f t="shared" si="3"/>
        <v>-3.9540026536930561E-2</v>
      </c>
      <c r="G49" s="121">
        <f t="shared" si="4"/>
        <v>-3.5582415281811534E-4</v>
      </c>
      <c r="H49" s="122">
        <f t="shared" si="0"/>
        <v>4.2034548944337814E-2</v>
      </c>
      <c r="I49" s="121">
        <f t="shared" si="1"/>
        <v>3.6079047710833845E-4</v>
      </c>
      <c r="K49" s="49"/>
    </row>
    <row r="50" spans="1:14" x14ac:dyDescent="0.25">
      <c r="A50" s="11" t="s">
        <v>17</v>
      </c>
      <c r="B50" s="27">
        <v>18650</v>
      </c>
      <c r="C50" s="29">
        <v>20275</v>
      </c>
      <c r="D50" s="29">
        <v>19957</v>
      </c>
      <c r="E50" s="160">
        <f t="shared" si="2"/>
        <v>8.1477129695896825E-3</v>
      </c>
      <c r="F50" s="158">
        <f t="shared" si="3"/>
        <v>-1.5684340320591864E-2</v>
      </c>
      <c r="G50" s="121">
        <f t="shared" si="4"/>
        <v>-1.2656832281449741E-4</v>
      </c>
      <c r="H50" s="122">
        <f t="shared" si="0"/>
        <v>7.0080428954423596E-2</v>
      </c>
      <c r="I50" s="121">
        <f t="shared" si="1"/>
        <v>5.3830268673584294E-4</v>
      </c>
      <c r="K50" s="49"/>
    </row>
    <row r="51" spans="1:14" x14ac:dyDescent="0.25">
      <c r="A51" s="11" t="s">
        <v>12</v>
      </c>
      <c r="B51" s="27">
        <v>18254</v>
      </c>
      <c r="C51" s="29">
        <v>18676</v>
      </c>
      <c r="D51" s="29">
        <v>17578</v>
      </c>
      <c r="E51" s="160">
        <f t="shared" si="2"/>
        <v>7.1764543057296912E-3</v>
      </c>
      <c r="F51" s="158">
        <f t="shared" si="3"/>
        <v>-5.8792032555150996E-2</v>
      </c>
      <c r="G51" s="121">
        <f>(D51-C51)/$C$58</f>
        <v>-4.3701892594439669E-4</v>
      </c>
      <c r="H51" s="122">
        <f t="shared" si="0"/>
        <v>-3.7032979073079876E-2</v>
      </c>
      <c r="I51" s="121">
        <f t="shared" si="1"/>
        <v>-2.7841822206077261E-4</v>
      </c>
      <c r="K51" s="49"/>
    </row>
    <row r="52" spans="1:14" x14ac:dyDescent="0.25">
      <c r="A52" s="11" t="s">
        <v>18</v>
      </c>
      <c r="B52" s="27">
        <v>13353</v>
      </c>
      <c r="C52" s="29">
        <v>13849</v>
      </c>
      <c r="D52" s="29">
        <v>13564</v>
      </c>
      <c r="E52" s="160">
        <f t="shared" si="2"/>
        <v>5.5376849586367925E-3</v>
      </c>
      <c r="F52" s="158">
        <f t="shared" si="3"/>
        <v>-2.057910318434544E-2</v>
      </c>
      <c r="G52" s="121">
        <f t="shared" si="4"/>
        <v>-1.1343387422054013E-4</v>
      </c>
      <c r="H52" s="122">
        <f t="shared" si="0"/>
        <v>1.5801692503557254E-2</v>
      </c>
      <c r="I52" s="121">
        <f t="shared" si="1"/>
        <v>8.6902729075181984E-5</v>
      </c>
      <c r="K52" s="49"/>
    </row>
    <row r="53" spans="1:14" x14ac:dyDescent="0.25">
      <c r="A53" s="11" t="s">
        <v>16</v>
      </c>
      <c r="B53" s="27">
        <v>3706</v>
      </c>
      <c r="C53" s="29">
        <v>3918</v>
      </c>
      <c r="D53" s="29">
        <v>3826</v>
      </c>
      <c r="E53" s="160">
        <f t="shared" si="2"/>
        <v>1.5620158251064852E-3</v>
      </c>
      <c r="F53" s="158">
        <f t="shared" si="3"/>
        <v>-2.3481368044920879E-2</v>
      </c>
      <c r="G53" s="121">
        <f t="shared" si="4"/>
        <v>-3.6617250625577866E-5</v>
      </c>
      <c r="H53" s="122">
        <f t="shared" si="0"/>
        <v>3.2379924446842956E-2</v>
      </c>
      <c r="I53" s="121">
        <f t="shared" si="1"/>
        <v>4.9423353028539518E-5</v>
      </c>
      <c r="K53" s="49"/>
    </row>
    <row r="54" spans="1:14" x14ac:dyDescent="0.25">
      <c r="A54" s="11" t="s">
        <v>65</v>
      </c>
      <c r="B54" s="27">
        <v>3465</v>
      </c>
      <c r="C54" s="29">
        <v>3695</v>
      </c>
      <c r="D54" s="29">
        <v>3541</v>
      </c>
      <c r="E54" s="160">
        <f t="shared" si="2"/>
        <v>1.4456607518824006E-3</v>
      </c>
      <c r="F54" s="158">
        <f t="shared" si="3"/>
        <v>-4.1677943166441134E-2</v>
      </c>
      <c r="G54" s="121">
        <f t="shared" si="4"/>
        <v>-6.1294093438467304E-5</v>
      </c>
      <c r="H54" s="122">
        <f t="shared" si="0"/>
        <v>2.1933621933621934E-2</v>
      </c>
      <c r="I54" s="121">
        <f t="shared" si="1"/>
        <v>3.1301456918075028E-5</v>
      </c>
      <c r="K54" s="49"/>
    </row>
    <row r="55" spans="1:14" x14ac:dyDescent="0.25">
      <c r="A55" s="11" t="s">
        <v>67</v>
      </c>
      <c r="B55" s="27">
        <v>1024</v>
      </c>
      <c r="C55" s="29">
        <v>891</v>
      </c>
      <c r="D55" s="29">
        <v>864</v>
      </c>
      <c r="E55" s="160">
        <f t="shared" si="2"/>
        <v>3.5273959040564644E-4</v>
      </c>
      <c r="F55" s="158">
        <f t="shared" si="3"/>
        <v>-3.0303030303030304E-2</v>
      </c>
      <c r="G55" s="121">
        <f t="shared" si="4"/>
        <v>-1.0746367031419592E-5</v>
      </c>
      <c r="H55" s="122">
        <f t="shared" si="0"/>
        <v>-0.15625</v>
      </c>
      <c r="I55" s="121">
        <f t="shared" si="1"/>
        <v>-6.5897804038052686E-5</v>
      </c>
      <c r="K55" s="49"/>
    </row>
    <row r="56" spans="1:14" x14ac:dyDescent="0.25">
      <c r="A56" s="11" t="s">
        <v>66</v>
      </c>
      <c r="B56" s="27">
        <v>837</v>
      </c>
      <c r="C56" s="29">
        <v>798</v>
      </c>
      <c r="D56" s="29">
        <v>792</v>
      </c>
      <c r="E56" s="160">
        <f t="shared" si="2"/>
        <v>3.2334462453850922E-4</v>
      </c>
      <c r="F56" s="158">
        <f t="shared" si="3"/>
        <v>-7.5187969924812026E-3</v>
      </c>
      <c r="G56" s="121">
        <f t="shared" si="4"/>
        <v>-2.3880815625376871E-6</v>
      </c>
      <c r="H56" s="122">
        <f t="shared" si="0"/>
        <v>-5.3763440860215055E-2</v>
      </c>
      <c r="I56" s="121">
        <f t="shared" si="1"/>
        <v>-1.8533757385702318E-5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2428002</v>
      </c>
      <c r="C58" s="43">
        <v>2512477</v>
      </c>
      <c r="D58" s="43">
        <v>2449399</v>
      </c>
      <c r="E58" s="161">
        <v>1</v>
      </c>
      <c r="F58" s="159">
        <f>(D58-C58)/C58</f>
        <v>-2.5105901466958701E-2</v>
      </c>
      <c r="G58" s="123">
        <f t="shared" si="4"/>
        <v>-2.5105901466958701E-2</v>
      </c>
      <c r="H58" s="124">
        <f>(D58-B58)/B58</f>
        <v>8.8125957062638333E-3</v>
      </c>
      <c r="I58" s="123">
        <f t="shared" si="1"/>
        <v>8.8125957062638333E-3</v>
      </c>
      <c r="J58" s="49"/>
    </row>
    <row r="59" spans="1:14" x14ac:dyDescent="0.25">
      <c r="A59" s="12"/>
      <c r="B59" s="13"/>
      <c r="C59" s="13"/>
      <c r="D59" s="13"/>
      <c r="E59" s="13"/>
      <c r="F59" s="14"/>
      <c r="G59" s="14"/>
      <c r="H59" s="14"/>
      <c r="I59" s="14"/>
      <c r="J59" s="14"/>
      <c r="K59" s="9"/>
    </row>
    <row r="61" spans="1:14" ht="14.4" customHeight="1" x14ac:dyDescent="0.25"/>
    <row r="62" spans="1:14" x14ac:dyDescent="0.25">
      <c r="A62" s="257" t="s">
        <v>55</v>
      </c>
      <c r="B62" s="257"/>
      <c r="C62" s="257"/>
      <c r="D62" s="257"/>
      <c r="E62" s="257"/>
      <c r="F62" s="257"/>
      <c r="G62" s="257"/>
      <c r="H62" s="257"/>
      <c r="I62" s="257"/>
      <c r="J62" s="257"/>
      <c r="K62" s="257"/>
      <c r="L62" s="257"/>
      <c r="M62" s="257"/>
      <c r="N62" s="257"/>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1186</v>
      </c>
      <c r="D65" s="72" t="s">
        <v>1188</v>
      </c>
      <c r="E65" s="48" t="s">
        <v>49</v>
      </c>
      <c r="F65" s="67" t="s">
        <v>50</v>
      </c>
    </row>
    <row r="66" spans="1:6" x14ac:dyDescent="0.25">
      <c r="A66" s="23" t="e" vm="1">
        <v>#VALUE!</v>
      </c>
      <c r="B66" s="29">
        <v>4217</v>
      </c>
      <c r="C66" s="29">
        <v>4330</v>
      </c>
      <c r="D66" s="29">
        <v>4150</v>
      </c>
      <c r="E66" s="120">
        <f t="shared" ref="E66:E98" si="5">D66/C66-1</f>
        <v>-4.1570438799076181E-2</v>
      </c>
      <c r="F66" s="125">
        <f t="shared" ref="F66:F98" si="6">D66/B66-1</f>
        <v>-1.5888072089162875E-2</v>
      </c>
    </row>
    <row r="67" spans="1:6" x14ac:dyDescent="0.25">
      <c r="A67" s="23" t="e" vm="2">
        <v>#VALUE!</v>
      </c>
      <c r="B67" s="29">
        <v>364683</v>
      </c>
      <c r="C67" s="29">
        <v>381486</v>
      </c>
      <c r="D67" s="29">
        <v>374466</v>
      </c>
      <c r="E67" s="120">
        <f t="shared" si="5"/>
        <v>-1.8401723785407609E-2</v>
      </c>
      <c r="F67" s="126">
        <f t="shared" si="6"/>
        <v>2.682603795625238E-2</v>
      </c>
    </row>
    <row r="68" spans="1:6" x14ac:dyDescent="0.25">
      <c r="A68" s="23" t="e" vm="3">
        <v>#VALUE!</v>
      </c>
      <c r="B68" s="29">
        <v>11742</v>
      </c>
      <c r="C68" s="29">
        <v>12071</v>
      </c>
      <c r="D68" s="29">
        <v>11883</v>
      </c>
      <c r="E68" s="120">
        <f t="shared" si="5"/>
        <v>-1.5574517438488922E-2</v>
      </c>
      <c r="F68" s="126">
        <f t="shared" si="6"/>
        <v>1.200817577925406E-2</v>
      </c>
    </row>
    <row r="69" spans="1:6" x14ac:dyDescent="0.25">
      <c r="A69" s="23" t="e" vm="4">
        <v>#VALUE!</v>
      </c>
      <c r="B69" s="29">
        <v>7603</v>
      </c>
      <c r="C69" s="29">
        <v>7880</v>
      </c>
      <c r="D69" s="29">
        <v>7625</v>
      </c>
      <c r="E69" s="120">
        <f>D69/C69-1</f>
        <v>-3.2360406091370586E-2</v>
      </c>
      <c r="F69" s="126">
        <f t="shared" si="6"/>
        <v>2.8935946336972052E-3</v>
      </c>
    </row>
    <row r="70" spans="1:6" x14ac:dyDescent="0.25">
      <c r="A70" s="23" t="e" vm="5">
        <v>#VALUE!</v>
      </c>
      <c r="B70" s="29">
        <v>88284</v>
      </c>
      <c r="C70" s="29">
        <v>91897</v>
      </c>
      <c r="D70" s="29">
        <v>88375</v>
      </c>
      <c r="E70" s="120">
        <f t="shared" si="5"/>
        <v>-3.8325516610988375E-2</v>
      </c>
      <c r="F70" s="126">
        <f t="shared" si="6"/>
        <v>1.0307643514113618E-3</v>
      </c>
    </row>
    <row r="71" spans="1:6" x14ac:dyDescent="0.25">
      <c r="A71" s="23" t="e" vm="6">
        <v>#VALUE!</v>
      </c>
      <c r="B71" s="29">
        <v>725286</v>
      </c>
      <c r="C71" s="29">
        <v>736919</v>
      </c>
      <c r="D71" s="29">
        <v>715678</v>
      </c>
      <c r="E71" s="120">
        <f t="shared" si="5"/>
        <v>-2.8824063431666214E-2</v>
      </c>
      <c r="F71" s="126">
        <f t="shared" si="6"/>
        <v>-1.3247188005834909E-2</v>
      </c>
    </row>
    <row r="72" spans="1:6" x14ac:dyDescent="0.25">
      <c r="A72" s="23" t="e" vm="7">
        <v>#VALUE!</v>
      </c>
      <c r="B72" s="29">
        <v>56363</v>
      </c>
      <c r="C72" s="29">
        <v>59391</v>
      </c>
      <c r="D72" s="29">
        <v>56344</v>
      </c>
      <c r="E72" s="120">
        <f t="shared" si="5"/>
        <v>-5.1304069640181194E-2</v>
      </c>
      <c r="F72" s="126">
        <f t="shared" si="6"/>
        <v>-3.3710058016789279E-4</v>
      </c>
    </row>
    <row r="73" spans="1:6" x14ac:dyDescent="0.25">
      <c r="A73" s="23" t="e" vm="8">
        <v>#VALUE!</v>
      </c>
      <c r="B73" s="29">
        <v>55244</v>
      </c>
      <c r="C73" s="29">
        <v>56793</v>
      </c>
      <c r="D73" s="29">
        <v>55226</v>
      </c>
      <c r="E73" s="120">
        <f t="shared" si="5"/>
        <v>-2.7591428521120509E-2</v>
      </c>
      <c r="F73" s="126">
        <f t="shared" si="6"/>
        <v>-3.258272391571948E-4</v>
      </c>
    </row>
    <row r="74" spans="1:6" x14ac:dyDescent="0.25">
      <c r="A74" s="23" t="e" vm="9">
        <v>#VALUE!</v>
      </c>
      <c r="B74" s="29">
        <v>48740</v>
      </c>
      <c r="C74" s="29">
        <v>50184</v>
      </c>
      <c r="D74" s="29">
        <v>49619</v>
      </c>
      <c r="E74" s="120">
        <f t="shared" si="5"/>
        <v>-1.1258568468037633E-2</v>
      </c>
      <c r="F74" s="126">
        <f t="shared" si="6"/>
        <v>1.8034468608945531E-2</v>
      </c>
    </row>
    <row r="75" spans="1:6" x14ac:dyDescent="0.25">
      <c r="A75" s="23" t="e" vm="10">
        <v>#VALUE!</v>
      </c>
      <c r="B75" s="29">
        <v>14173</v>
      </c>
      <c r="C75" s="29">
        <v>13919</v>
      </c>
      <c r="D75" s="29">
        <v>13908</v>
      </c>
      <c r="E75" s="120">
        <f t="shared" si="5"/>
        <v>-7.9028665852431956E-4</v>
      </c>
      <c r="F75" s="126">
        <f t="shared" si="6"/>
        <v>-1.8697523460100229E-2</v>
      </c>
    </row>
    <row r="76" spans="1:6" x14ac:dyDescent="0.25">
      <c r="A76" s="23" t="e" vm="11">
        <v>#VALUE!</v>
      </c>
      <c r="B76" s="29">
        <v>21902</v>
      </c>
      <c r="C76" s="29">
        <v>23053</v>
      </c>
      <c r="D76" s="29">
        <v>22321</v>
      </c>
      <c r="E76" s="120">
        <f t="shared" si="5"/>
        <v>-3.1752917190821184E-2</v>
      </c>
      <c r="F76" s="126">
        <f t="shared" si="6"/>
        <v>1.9130672997899723E-2</v>
      </c>
    </row>
    <row r="77" spans="1:6" x14ac:dyDescent="0.25">
      <c r="A77" s="23" t="e" vm="12">
        <v>#VALUE!</v>
      </c>
      <c r="B77" s="29">
        <v>36213</v>
      </c>
      <c r="C77" s="29">
        <v>40054</v>
      </c>
      <c r="D77" s="29">
        <v>39641</v>
      </c>
      <c r="E77" s="120">
        <f t="shared" si="5"/>
        <v>-1.0311080041943366E-2</v>
      </c>
      <c r="F77" s="126">
        <f t="shared" si="6"/>
        <v>9.4662137906276644E-2</v>
      </c>
    </row>
    <row r="78" spans="1:6" x14ac:dyDescent="0.25">
      <c r="A78" s="23" t="e" vm="13">
        <v>#VALUE!</v>
      </c>
      <c r="B78" s="29">
        <v>33970</v>
      </c>
      <c r="C78" s="29">
        <v>34932</v>
      </c>
      <c r="D78" s="29">
        <v>34469</v>
      </c>
      <c r="E78" s="120">
        <f t="shared" si="5"/>
        <v>-1.3254322684071895E-2</v>
      </c>
      <c r="F78" s="126">
        <f t="shared" si="6"/>
        <v>1.4689431851633739E-2</v>
      </c>
    </row>
    <row r="79" spans="1:6" x14ac:dyDescent="0.25">
      <c r="A79" s="23" t="e" vm="14">
        <v>#VALUE!</v>
      </c>
      <c r="B79" s="29">
        <v>13504</v>
      </c>
      <c r="C79" s="29">
        <v>13967</v>
      </c>
      <c r="D79" s="29">
        <v>13310</v>
      </c>
      <c r="E79" s="120">
        <f t="shared" si="5"/>
        <v>-4.703945013245503E-2</v>
      </c>
      <c r="F79" s="126">
        <f t="shared" si="6"/>
        <v>-1.4366113744075815E-2</v>
      </c>
    </row>
    <row r="80" spans="1:6" x14ac:dyDescent="0.25">
      <c r="A80" s="23" t="e" vm="15">
        <v>#VALUE!</v>
      </c>
      <c r="B80" s="29">
        <v>33451</v>
      </c>
      <c r="C80" s="29">
        <v>35045</v>
      </c>
      <c r="D80" s="29">
        <v>33452</v>
      </c>
      <c r="E80" s="120">
        <f t="shared" si="5"/>
        <v>-4.5455842488229425E-2</v>
      </c>
      <c r="F80" s="126">
        <f t="shared" si="6"/>
        <v>2.98944725121153E-5</v>
      </c>
    </row>
    <row r="81" spans="1:6" x14ac:dyDescent="0.25">
      <c r="A81" s="23" t="e" vm="16">
        <v>#VALUE!</v>
      </c>
      <c r="B81" s="29">
        <v>128144</v>
      </c>
      <c r="C81" s="29">
        <v>139314</v>
      </c>
      <c r="D81" s="29">
        <v>135556</v>
      </c>
      <c r="E81" s="120">
        <f t="shared" si="5"/>
        <v>-2.6975034813442988E-2</v>
      </c>
      <c r="F81" s="126">
        <f t="shared" si="6"/>
        <v>5.7841178673991855E-2</v>
      </c>
    </row>
    <row r="82" spans="1:6" x14ac:dyDescent="0.25">
      <c r="A82" s="23" t="e" vm="17">
        <v>#VALUE!</v>
      </c>
      <c r="B82" s="29">
        <v>2224</v>
      </c>
      <c r="C82" s="29">
        <v>2260</v>
      </c>
      <c r="D82" s="29">
        <v>2212</v>
      </c>
      <c r="E82" s="120">
        <f t="shared" si="5"/>
        <v>-2.12389380530974E-2</v>
      </c>
      <c r="F82" s="126">
        <f t="shared" si="6"/>
        <v>-5.3956834532373765E-3</v>
      </c>
    </row>
    <row r="83" spans="1:6" x14ac:dyDescent="0.25">
      <c r="A83" s="23" t="e" vm="18">
        <v>#VALUE!</v>
      </c>
      <c r="B83" s="29">
        <v>4621</v>
      </c>
      <c r="C83" s="29">
        <v>4555</v>
      </c>
      <c r="D83" s="29">
        <v>4311</v>
      </c>
      <c r="E83" s="120">
        <f>D83/C83-1</f>
        <v>-5.3567508232711281E-2</v>
      </c>
      <c r="F83" s="126">
        <f t="shared" si="6"/>
        <v>-6.7085046526725867E-2</v>
      </c>
    </row>
    <row r="84" spans="1:6" x14ac:dyDescent="0.25">
      <c r="A84" s="23" t="e" vm="19">
        <v>#VALUE!</v>
      </c>
      <c r="B84" s="29">
        <v>44208</v>
      </c>
      <c r="C84" s="29">
        <v>45262</v>
      </c>
      <c r="D84" s="29">
        <v>44290</v>
      </c>
      <c r="E84" s="120">
        <f t="shared" si="5"/>
        <v>-2.147496796429671E-2</v>
      </c>
      <c r="F84" s="126">
        <f t="shared" si="6"/>
        <v>1.8548678972132304E-3</v>
      </c>
    </row>
    <row r="85" spans="1:6" x14ac:dyDescent="0.25">
      <c r="A85" s="23" t="e" vm="20">
        <v>#VALUE!</v>
      </c>
      <c r="B85" s="29">
        <v>31380</v>
      </c>
      <c r="C85" s="29">
        <v>30516</v>
      </c>
      <c r="D85" s="29">
        <v>27835</v>
      </c>
      <c r="E85" s="120">
        <f t="shared" si="5"/>
        <v>-8.7855551186262981E-2</v>
      </c>
      <c r="F85" s="126">
        <f t="shared" si="6"/>
        <v>-0.11297004461440407</v>
      </c>
    </row>
    <row r="86" spans="1:6" x14ac:dyDescent="0.25">
      <c r="A86" s="23" t="e" vm="21">
        <v>#VALUE!</v>
      </c>
      <c r="B86" s="29">
        <v>34230</v>
      </c>
      <c r="C86" s="29">
        <v>35684</v>
      </c>
      <c r="D86" s="29">
        <v>34426</v>
      </c>
      <c r="E86" s="120">
        <f t="shared" si="5"/>
        <v>-3.5253895303217098E-2</v>
      </c>
      <c r="F86" s="126">
        <f t="shared" si="6"/>
        <v>5.7259713701431902E-3</v>
      </c>
    </row>
    <row r="87" spans="1:6" x14ac:dyDescent="0.25">
      <c r="A87" s="23" t="e" vm="22">
        <v>#VALUE!</v>
      </c>
      <c r="B87" s="29">
        <v>47546</v>
      </c>
      <c r="C87" s="29">
        <v>48466</v>
      </c>
      <c r="D87" s="29">
        <v>47594</v>
      </c>
      <c r="E87" s="120">
        <f t="shared" si="5"/>
        <v>-1.7991994387818289E-2</v>
      </c>
      <c r="F87" s="126">
        <f t="shared" si="6"/>
        <v>1.009548647625369E-3</v>
      </c>
    </row>
    <row r="88" spans="1:6" x14ac:dyDescent="0.25">
      <c r="A88" s="23" t="e" vm="23">
        <v>#VALUE!</v>
      </c>
      <c r="B88" s="29">
        <v>48901</v>
      </c>
      <c r="C88" s="29">
        <v>52037</v>
      </c>
      <c r="D88" s="29">
        <v>51485</v>
      </c>
      <c r="E88" s="120">
        <f t="shared" si="5"/>
        <v>-1.0607836731556408E-2</v>
      </c>
      <c r="F88" s="126">
        <f t="shared" si="6"/>
        <v>5.2841455184965636E-2</v>
      </c>
    </row>
    <row r="89" spans="1:6" x14ac:dyDescent="0.25">
      <c r="A89" s="23" t="e" vm="24">
        <v>#VALUE!</v>
      </c>
      <c r="B89" s="29">
        <v>50923</v>
      </c>
      <c r="C89" s="29">
        <v>54082</v>
      </c>
      <c r="D89" s="29">
        <v>52959</v>
      </c>
      <c r="E89" s="120">
        <f t="shared" si="5"/>
        <v>-2.0764764616693188E-2</v>
      </c>
      <c r="F89" s="126">
        <f t="shared" si="6"/>
        <v>3.9981933507452494E-2</v>
      </c>
    </row>
    <row r="90" spans="1:6" x14ac:dyDescent="0.25">
      <c r="A90" s="23" t="e" vm="25">
        <v>#VALUE!</v>
      </c>
      <c r="B90" s="29">
        <v>13055</v>
      </c>
      <c r="C90" s="29">
        <v>13929</v>
      </c>
      <c r="D90" s="29">
        <v>13330</v>
      </c>
      <c r="E90" s="120">
        <f t="shared" si="5"/>
        <v>-4.3003805011127882E-2</v>
      </c>
      <c r="F90" s="126">
        <f t="shared" si="6"/>
        <v>2.1064726158559921E-2</v>
      </c>
    </row>
    <row r="91" spans="1:6" x14ac:dyDescent="0.25">
      <c r="A91" s="23" t="e" vm="26">
        <v>#VALUE!</v>
      </c>
      <c r="B91" s="29">
        <v>31787</v>
      </c>
      <c r="C91" s="29">
        <v>33746</v>
      </c>
      <c r="D91" s="29">
        <v>33241</v>
      </c>
      <c r="E91" s="120">
        <f t="shared" si="5"/>
        <v>-1.4964736561370207E-2</v>
      </c>
      <c r="F91" s="126">
        <f t="shared" si="6"/>
        <v>4.5741969987730835E-2</v>
      </c>
    </row>
    <row r="92" spans="1:6" x14ac:dyDescent="0.25">
      <c r="A92" s="23" t="e" vm="27">
        <v>#VALUE!</v>
      </c>
      <c r="B92" s="29">
        <v>58098</v>
      </c>
      <c r="C92" s="29">
        <v>61309</v>
      </c>
      <c r="D92" s="29">
        <v>60127</v>
      </c>
      <c r="E92" s="120">
        <f t="shared" si="5"/>
        <v>-1.9279388018072385E-2</v>
      </c>
      <c r="F92" s="126">
        <f t="shared" si="6"/>
        <v>3.4923749526661885E-2</v>
      </c>
    </row>
    <row r="93" spans="1:6" x14ac:dyDescent="0.25">
      <c r="A93" s="23" t="e" vm="28">
        <v>#VALUE!</v>
      </c>
      <c r="B93" s="29">
        <v>116055</v>
      </c>
      <c r="C93" s="29">
        <v>120034</v>
      </c>
      <c r="D93" s="29">
        <v>118095</v>
      </c>
      <c r="E93" s="120">
        <f t="shared" si="5"/>
        <v>-1.6153756435676514E-2</v>
      </c>
      <c r="F93" s="126">
        <f t="shared" si="6"/>
        <v>1.7577872560423868E-2</v>
      </c>
    </row>
    <row r="94" spans="1:6" x14ac:dyDescent="0.25">
      <c r="A94" s="23" t="e" vm="29">
        <v>#VALUE!</v>
      </c>
      <c r="B94" s="29">
        <v>17263</v>
      </c>
      <c r="C94" s="29">
        <v>17266</v>
      </c>
      <c r="D94" s="29">
        <v>16538</v>
      </c>
      <c r="E94" s="120">
        <f t="shared" si="5"/>
        <v>-4.2163790107726196E-2</v>
      </c>
      <c r="F94" s="126">
        <f t="shared" si="6"/>
        <v>-4.1997335341481756E-2</v>
      </c>
    </row>
    <row r="95" spans="1:6" x14ac:dyDescent="0.25">
      <c r="A95" s="23" t="e" vm="30">
        <v>#VALUE!</v>
      </c>
      <c r="B95" s="29">
        <v>53660</v>
      </c>
      <c r="C95" s="29">
        <v>55820</v>
      </c>
      <c r="D95" s="29">
        <v>54972</v>
      </c>
      <c r="E95" s="120">
        <f t="shared" si="5"/>
        <v>-1.5191687567180256E-2</v>
      </c>
      <c r="F95" s="126">
        <f t="shared" si="6"/>
        <v>2.4450242266119915E-2</v>
      </c>
    </row>
    <row r="96" spans="1:6" x14ac:dyDescent="0.25">
      <c r="A96" s="23" t="e" vm="31">
        <v>#VALUE!</v>
      </c>
      <c r="B96" s="29">
        <v>225465</v>
      </c>
      <c r="C96" s="29">
        <v>230931</v>
      </c>
      <c r="D96" s="29">
        <v>226732</v>
      </c>
      <c r="E96" s="120">
        <f t="shared" si="5"/>
        <v>-1.8182920439438588E-2</v>
      </c>
      <c r="F96" s="126">
        <f t="shared" si="6"/>
        <v>5.6194974829795186E-3</v>
      </c>
    </row>
    <row r="97" spans="1:14" x14ac:dyDescent="0.25">
      <c r="A97" s="23" t="e" vm="32">
        <v>#VALUE!</v>
      </c>
      <c r="B97" s="29">
        <v>1994</v>
      </c>
      <c r="C97" s="29">
        <v>2076</v>
      </c>
      <c r="D97" s="29">
        <v>2100</v>
      </c>
      <c r="E97" s="120">
        <f t="shared" si="5"/>
        <v>1.1560693641618602E-2</v>
      </c>
      <c r="F97" s="126">
        <f t="shared" si="6"/>
        <v>5.3159478435305996E-2</v>
      </c>
    </row>
    <row r="98" spans="1:14" x14ac:dyDescent="0.25">
      <c r="A98" s="23" t="e" vm="33">
        <v>#VALUE!</v>
      </c>
      <c r="B98" s="29">
        <v>3073</v>
      </c>
      <c r="C98" s="29">
        <v>3269</v>
      </c>
      <c r="D98" s="29">
        <v>3129</v>
      </c>
      <c r="E98" s="120">
        <f t="shared" si="5"/>
        <v>-4.2826552462526757E-2</v>
      </c>
      <c r="F98" s="126">
        <f t="shared" si="6"/>
        <v>1.8223234624145768E-2</v>
      </c>
    </row>
    <row r="99" spans="1:14" x14ac:dyDescent="0.25">
      <c r="A99" s="23" t="s">
        <v>51</v>
      </c>
      <c r="B99" s="29">
        <v>0</v>
      </c>
      <c r="C99" s="29">
        <v>0</v>
      </c>
      <c r="D99" s="29">
        <v>0</v>
      </c>
      <c r="E99" s="120">
        <v>0</v>
      </c>
      <c r="F99" s="127">
        <v>0</v>
      </c>
      <c r="H99" s="141"/>
    </row>
    <row r="100" spans="1:14" x14ac:dyDescent="0.25">
      <c r="A100" s="47" t="s">
        <v>8</v>
      </c>
      <c r="B100" s="43">
        <v>2428002</v>
      </c>
      <c r="C100" s="43">
        <v>2512477</v>
      </c>
      <c r="D100" s="43">
        <v>2449399</v>
      </c>
      <c r="E100" s="128">
        <f>D100/C100-1</f>
        <v>-2.510590146695868E-2</v>
      </c>
      <c r="F100" s="128">
        <f>D100/B100-1</f>
        <v>8.8125957062639149E-3</v>
      </c>
    </row>
    <row r="105" spans="1:14" x14ac:dyDescent="0.25">
      <c r="A105" s="257" t="s">
        <v>88</v>
      </c>
      <c r="B105" s="257"/>
      <c r="C105" s="257"/>
      <c r="D105" s="257"/>
      <c r="E105" s="257"/>
      <c r="F105" s="257"/>
      <c r="G105" s="257"/>
      <c r="H105" s="257"/>
      <c r="I105" s="257"/>
      <c r="J105" s="257"/>
      <c r="K105" s="257"/>
      <c r="L105" s="257"/>
      <c r="M105" s="257"/>
      <c r="N105" s="257"/>
    </row>
    <row r="107" spans="1:14" ht="14.25" customHeight="1" x14ac:dyDescent="0.25">
      <c r="A107" s="243" t="s">
        <v>87</v>
      </c>
      <c r="B107" s="261" t="str">
        <f>B65</f>
        <v>ago-24</v>
      </c>
      <c r="C107" s="262"/>
      <c r="D107" s="263"/>
      <c r="E107" s="261" t="str">
        <f>D65</f>
        <v>ago-25</v>
      </c>
      <c r="F107" s="262"/>
      <c r="G107" s="263"/>
      <c r="H107" s="239" t="str">
        <f>"Mujeres por cada 100 hombres "&amp;B107</f>
        <v>Mujeres por cada 100 hombres ago-24</v>
      </c>
      <c r="I107" s="241" t="str">
        <f>"Mujeres por cada 100 hombres "&amp;E107</f>
        <v>Mujeres por cada 100 hombres ago-25</v>
      </c>
    </row>
    <row r="108" spans="1:14" ht="32.25" customHeight="1" x14ac:dyDescent="0.25">
      <c r="A108" s="244"/>
      <c r="B108" s="129" t="s">
        <v>84</v>
      </c>
      <c r="C108" s="130" t="s">
        <v>85</v>
      </c>
      <c r="D108" s="131" t="s">
        <v>86</v>
      </c>
      <c r="E108" s="129" t="s">
        <v>84</v>
      </c>
      <c r="F108" s="130" t="s">
        <v>85</v>
      </c>
      <c r="G108" s="131" t="s">
        <v>86</v>
      </c>
      <c r="H108" s="240"/>
      <c r="I108" s="242"/>
    </row>
    <row r="109" spans="1:14" x14ac:dyDescent="0.25">
      <c r="A109" s="165" t="s">
        <v>69</v>
      </c>
      <c r="B109" s="39">
        <v>2127</v>
      </c>
      <c r="C109" s="40">
        <v>1700</v>
      </c>
      <c r="D109" s="41">
        <v>0</v>
      </c>
      <c r="E109" s="39">
        <v>3232</v>
      </c>
      <c r="F109" s="40">
        <v>2537</v>
      </c>
      <c r="G109" s="41">
        <v>0</v>
      </c>
      <c r="H109" s="134">
        <f t="shared" ref="H109:H125" si="7">C109/B109*100</f>
        <v>79.924776680771032</v>
      </c>
      <c r="I109" s="135">
        <f t="shared" ref="I109:I125" si="8">F109/E109*100</f>
        <v>78.496287128712865</v>
      </c>
    </row>
    <row r="110" spans="1:14" x14ac:dyDescent="0.25">
      <c r="A110" s="166" t="s">
        <v>70</v>
      </c>
      <c r="B110" s="27">
        <v>37045</v>
      </c>
      <c r="C110" s="29">
        <v>44267</v>
      </c>
      <c r="D110" s="30">
        <v>0</v>
      </c>
      <c r="E110" s="27">
        <v>40831</v>
      </c>
      <c r="F110" s="29">
        <v>50152</v>
      </c>
      <c r="G110" s="30">
        <v>0</v>
      </c>
      <c r="H110" s="134">
        <f t="shared" si="7"/>
        <v>119.49520853016602</v>
      </c>
      <c r="I110" s="135">
        <f t="shared" si="8"/>
        <v>122.82824324655286</v>
      </c>
    </row>
    <row r="111" spans="1:14" x14ac:dyDescent="0.25">
      <c r="A111" s="166" t="s">
        <v>71</v>
      </c>
      <c r="B111" s="27">
        <v>96262</v>
      </c>
      <c r="C111" s="29">
        <v>123993</v>
      </c>
      <c r="D111" s="30">
        <v>0</v>
      </c>
      <c r="E111" s="27">
        <v>100630</v>
      </c>
      <c r="F111" s="29">
        <v>131887</v>
      </c>
      <c r="G111" s="30">
        <v>0</v>
      </c>
      <c r="H111" s="134">
        <f t="shared" si="7"/>
        <v>128.80783694500425</v>
      </c>
      <c r="I111" s="135">
        <f t="shared" si="8"/>
        <v>131.06131372354167</v>
      </c>
    </row>
    <row r="112" spans="1:14" x14ac:dyDescent="0.25">
      <c r="A112" s="166" t="s">
        <v>72</v>
      </c>
      <c r="B112" s="27">
        <v>127993</v>
      </c>
      <c r="C112" s="29">
        <v>148861</v>
      </c>
      <c r="D112" s="30">
        <v>0</v>
      </c>
      <c r="E112" s="27">
        <v>130938</v>
      </c>
      <c r="F112" s="29">
        <v>154875</v>
      </c>
      <c r="G112" s="30">
        <v>0</v>
      </c>
      <c r="H112" s="134">
        <f t="shared" si="7"/>
        <v>116.30401662590924</v>
      </c>
      <c r="I112" s="135">
        <f t="shared" si="8"/>
        <v>118.28117124135088</v>
      </c>
    </row>
    <row r="113" spans="1:9" x14ac:dyDescent="0.25">
      <c r="A113" s="166" t="s">
        <v>73</v>
      </c>
      <c r="B113" s="27">
        <v>132572</v>
      </c>
      <c r="C113" s="29">
        <v>143938</v>
      </c>
      <c r="D113" s="30">
        <v>0</v>
      </c>
      <c r="E113" s="27">
        <v>133083</v>
      </c>
      <c r="F113" s="29">
        <v>148476</v>
      </c>
      <c r="G113" s="30">
        <v>0</v>
      </c>
      <c r="H113" s="134">
        <f t="shared" si="7"/>
        <v>108.5734544247654</v>
      </c>
      <c r="I113" s="135">
        <f t="shared" si="8"/>
        <v>111.56646603999008</v>
      </c>
    </row>
    <row r="114" spans="1:9" x14ac:dyDescent="0.25">
      <c r="A114" s="166" t="s">
        <v>74</v>
      </c>
      <c r="B114" s="27">
        <v>137905</v>
      </c>
      <c r="C114" s="29">
        <v>140674</v>
      </c>
      <c r="D114" s="30">
        <v>0</v>
      </c>
      <c r="E114" s="27">
        <v>136920</v>
      </c>
      <c r="F114" s="29">
        <v>142504</v>
      </c>
      <c r="G114" s="30">
        <v>0</v>
      </c>
      <c r="H114" s="134">
        <f t="shared" si="7"/>
        <v>102.00790399187846</v>
      </c>
      <c r="I114" s="135">
        <f t="shared" si="8"/>
        <v>104.07829389424481</v>
      </c>
    </row>
    <row r="115" spans="1:9" x14ac:dyDescent="0.25">
      <c r="A115" s="166" t="s">
        <v>75</v>
      </c>
      <c r="B115" s="27">
        <v>130584</v>
      </c>
      <c r="C115" s="29">
        <v>124374</v>
      </c>
      <c r="D115" s="30">
        <v>0</v>
      </c>
      <c r="E115" s="27">
        <v>131430</v>
      </c>
      <c r="F115" s="29">
        <v>128586</v>
      </c>
      <c r="G115" s="30">
        <v>0</v>
      </c>
      <c r="H115" s="134">
        <f t="shared" si="7"/>
        <v>95.244440360227898</v>
      </c>
      <c r="I115" s="135">
        <f t="shared" si="8"/>
        <v>97.836110477060032</v>
      </c>
    </row>
    <row r="116" spans="1:9" x14ac:dyDescent="0.25">
      <c r="A116" s="166" t="s">
        <v>76</v>
      </c>
      <c r="B116" s="27">
        <v>117617</v>
      </c>
      <c r="C116" s="29">
        <v>106149</v>
      </c>
      <c r="D116" s="30">
        <v>0</v>
      </c>
      <c r="E116" s="27">
        <v>116042</v>
      </c>
      <c r="F116" s="29">
        <v>107131</v>
      </c>
      <c r="G116" s="30">
        <v>0</v>
      </c>
      <c r="H116" s="134">
        <f t="shared" si="7"/>
        <v>90.249708800598555</v>
      </c>
      <c r="I116" s="135">
        <f t="shared" si="8"/>
        <v>92.320883817927992</v>
      </c>
    </row>
    <row r="117" spans="1:9" x14ac:dyDescent="0.25">
      <c r="A117" s="166" t="s">
        <v>77</v>
      </c>
      <c r="B117" s="27">
        <v>123013</v>
      </c>
      <c r="C117" s="29">
        <v>103674</v>
      </c>
      <c r="D117" s="30">
        <v>0</v>
      </c>
      <c r="E117" s="27">
        <v>119554</v>
      </c>
      <c r="F117" s="29">
        <v>100557</v>
      </c>
      <c r="G117" s="30">
        <v>0</v>
      </c>
      <c r="H117" s="134">
        <f t="shared" si="7"/>
        <v>84.278897352312356</v>
      </c>
      <c r="I117" s="135">
        <f t="shared" si="8"/>
        <v>84.11010923933955</v>
      </c>
    </row>
    <row r="118" spans="1:9" x14ac:dyDescent="0.25">
      <c r="A118" s="166" t="s">
        <v>78</v>
      </c>
      <c r="B118" s="27">
        <v>116179</v>
      </c>
      <c r="C118" s="29">
        <v>86904</v>
      </c>
      <c r="D118" s="30">
        <v>0</v>
      </c>
      <c r="E118" s="27">
        <v>111405</v>
      </c>
      <c r="F118" s="29">
        <v>83530</v>
      </c>
      <c r="G118" s="30">
        <v>0</v>
      </c>
      <c r="H118" s="134">
        <f t="shared" si="7"/>
        <v>74.80181444150837</v>
      </c>
      <c r="I118" s="135">
        <f t="shared" si="8"/>
        <v>74.978681387729452</v>
      </c>
    </row>
    <row r="119" spans="1:9" x14ac:dyDescent="0.25">
      <c r="A119" s="166" t="s">
        <v>79</v>
      </c>
      <c r="B119" s="27">
        <v>75187</v>
      </c>
      <c r="C119" s="29">
        <v>67052</v>
      </c>
      <c r="D119" s="30">
        <v>0</v>
      </c>
      <c r="E119" s="27">
        <v>73472</v>
      </c>
      <c r="F119" s="29">
        <v>65354</v>
      </c>
      <c r="G119" s="30">
        <v>0</v>
      </c>
      <c r="H119" s="134">
        <f t="shared" si="7"/>
        <v>89.180310426004496</v>
      </c>
      <c r="I119" s="135">
        <f t="shared" si="8"/>
        <v>88.950892857142861</v>
      </c>
    </row>
    <row r="120" spans="1:9" x14ac:dyDescent="0.25">
      <c r="A120" s="166" t="s">
        <v>80</v>
      </c>
      <c r="B120" s="27">
        <v>45872</v>
      </c>
      <c r="C120" s="29">
        <v>48079</v>
      </c>
      <c r="D120" s="30">
        <v>0</v>
      </c>
      <c r="E120" s="27">
        <v>45012</v>
      </c>
      <c r="F120" s="29">
        <v>47442</v>
      </c>
      <c r="G120" s="30">
        <v>0</v>
      </c>
      <c r="H120" s="134">
        <f t="shared" si="7"/>
        <v>104.81121381234739</v>
      </c>
      <c r="I120" s="135">
        <f t="shared" si="8"/>
        <v>105.39856038389763</v>
      </c>
    </row>
    <row r="121" spans="1:9" x14ac:dyDescent="0.25">
      <c r="A121" s="166" t="s">
        <v>81</v>
      </c>
      <c r="B121" s="27">
        <v>25818</v>
      </c>
      <c r="C121" s="29">
        <v>35835</v>
      </c>
      <c r="D121" s="30">
        <v>0</v>
      </c>
      <c r="E121" s="27">
        <v>25433</v>
      </c>
      <c r="F121" s="29">
        <v>34975</v>
      </c>
      <c r="G121" s="30">
        <v>0</v>
      </c>
      <c r="H121" s="134">
        <f t="shared" si="7"/>
        <v>138.79851266558214</v>
      </c>
      <c r="I121" s="135">
        <f t="shared" si="8"/>
        <v>137.5181850351905</v>
      </c>
    </row>
    <row r="122" spans="1:9" x14ac:dyDescent="0.25">
      <c r="A122" s="166" t="s">
        <v>82</v>
      </c>
      <c r="B122" s="27">
        <v>13841</v>
      </c>
      <c r="C122" s="29">
        <v>25411</v>
      </c>
      <c r="D122" s="30">
        <v>0</v>
      </c>
      <c r="E122" s="27">
        <v>13591</v>
      </c>
      <c r="F122" s="29">
        <v>24830</v>
      </c>
      <c r="G122" s="30">
        <v>0</v>
      </c>
      <c r="H122" s="134">
        <f t="shared" si="7"/>
        <v>183.59222599523156</v>
      </c>
      <c r="I122" s="135">
        <f t="shared" si="8"/>
        <v>182.69443013759107</v>
      </c>
    </row>
    <row r="123" spans="1:9" x14ac:dyDescent="0.25">
      <c r="A123" s="64" t="s">
        <v>1166</v>
      </c>
      <c r="B123" s="27">
        <v>12202</v>
      </c>
      <c r="C123" s="29">
        <v>30084</v>
      </c>
      <c r="D123" s="30">
        <v>0</v>
      </c>
      <c r="E123" s="27">
        <v>11878</v>
      </c>
      <c r="F123" s="29">
        <v>29152</v>
      </c>
      <c r="G123" s="30">
        <v>0</v>
      </c>
      <c r="H123" s="134">
        <f t="shared" si="7"/>
        <v>246.54974594328797</v>
      </c>
      <c r="I123" s="135">
        <f t="shared" si="8"/>
        <v>245.42852332042432</v>
      </c>
    </row>
    <row r="124" spans="1:9" x14ac:dyDescent="0.25">
      <c r="A124" s="167" t="s">
        <v>83</v>
      </c>
      <c r="B124" s="28">
        <v>21</v>
      </c>
      <c r="C124" s="31">
        <v>7</v>
      </c>
      <c r="D124" s="32">
        <v>2762</v>
      </c>
      <c r="E124" s="28">
        <v>14</v>
      </c>
      <c r="F124" s="31">
        <v>13</v>
      </c>
      <c r="G124" s="32">
        <v>3933</v>
      </c>
      <c r="H124" s="136">
        <f t="shared" si="7"/>
        <v>33.333333333333329</v>
      </c>
      <c r="I124" s="137">
        <f t="shared" si="8"/>
        <v>92.857142857142861</v>
      </c>
    </row>
    <row r="125" spans="1:9" x14ac:dyDescent="0.25">
      <c r="A125" s="168" t="s">
        <v>8</v>
      </c>
      <c r="B125" s="138">
        <v>1194238</v>
      </c>
      <c r="C125" s="139">
        <v>1231002</v>
      </c>
      <c r="D125" s="140">
        <v>2762</v>
      </c>
      <c r="E125" s="138">
        <v>1193465</v>
      </c>
      <c r="F125" s="139">
        <v>1252001</v>
      </c>
      <c r="G125" s="140">
        <v>3933</v>
      </c>
      <c r="H125" s="136">
        <f t="shared" si="7"/>
        <v>103.07844834949147</v>
      </c>
      <c r="I125" s="137">
        <f t="shared" si="8"/>
        <v>104.90471023448531</v>
      </c>
    </row>
  </sheetData>
  <sortState xmlns:xlrd2="http://schemas.microsoft.com/office/spreadsheetml/2017/richdata2" ref="A66:D98">
    <sortCondition ref="A66:A98"/>
  </sortState>
  <mergeCells count="18">
    <mergeCell ref="A105:N105"/>
    <mergeCell ref="A62:N62"/>
    <mergeCell ref="D2:I4"/>
    <mergeCell ref="J2:K4"/>
    <mergeCell ref="A10:N10"/>
    <mergeCell ref="D5:K5"/>
    <mergeCell ref="A12:A13"/>
    <mergeCell ref="A32:N32"/>
    <mergeCell ref="B12:N12"/>
    <mergeCell ref="A19:A20"/>
    <mergeCell ref="B19:N19"/>
    <mergeCell ref="A26:A27"/>
    <mergeCell ref="B26:N26"/>
    <mergeCell ref="A107:A108"/>
    <mergeCell ref="B107:D107"/>
    <mergeCell ref="E107:G107"/>
    <mergeCell ref="H107:H108"/>
    <mergeCell ref="I107:I108"/>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M4" sqref="M4"/>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51" t="s">
        <v>59</v>
      </c>
      <c r="E2" s="252"/>
      <c r="F2" s="252"/>
      <c r="G2" s="252"/>
      <c r="H2" s="252"/>
      <c r="I2" s="252"/>
      <c r="J2" s="222" t="str">
        <f>"Ago 25"</f>
        <v>Ago 25</v>
      </c>
      <c r="K2" s="223"/>
    </row>
    <row r="3" spans="1:15" ht="15" customHeight="1" x14ac:dyDescent="0.3">
      <c r="D3" s="253"/>
      <c r="E3" s="254"/>
      <c r="F3" s="254"/>
      <c r="G3" s="254"/>
      <c r="H3" s="254"/>
      <c r="I3" s="254"/>
      <c r="J3" s="224"/>
      <c r="K3" s="225"/>
    </row>
    <row r="4" spans="1:15" ht="15.75" customHeight="1" thickBot="1" x14ac:dyDescent="0.35">
      <c r="D4" s="255"/>
      <c r="E4" s="256"/>
      <c r="F4" s="256"/>
      <c r="G4" s="256"/>
      <c r="H4" s="256"/>
      <c r="I4" s="256"/>
      <c r="J4" s="226"/>
      <c r="K4" s="227"/>
    </row>
    <row r="5" spans="1:15" ht="15" thickBot="1" x14ac:dyDescent="0.35">
      <c r="D5" s="219" t="s">
        <v>1189</v>
      </c>
      <c r="E5" s="220"/>
      <c r="F5" s="220"/>
      <c r="G5" s="220"/>
      <c r="H5" s="220"/>
      <c r="I5" s="220"/>
      <c r="J5" s="220"/>
      <c r="K5" s="221"/>
    </row>
    <row r="6" spans="1:15" x14ac:dyDescent="0.3">
      <c r="I6" s="187"/>
    </row>
    <row r="9" spans="1:15" ht="19.5" customHeight="1" x14ac:dyDescent="0.3">
      <c r="A9" s="264" t="s">
        <v>27</v>
      </c>
      <c r="B9" s="264"/>
      <c r="C9" s="264"/>
      <c r="D9" s="264"/>
      <c r="E9" s="264"/>
      <c r="F9" s="264"/>
      <c r="G9" s="264"/>
      <c r="H9" s="264"/>
      <c r="I9" s="264"/>
      <c r="J9" s="264"/>
      <c r="K9" s="264"/>
      <c r="L9" s="264"/>
      <c r="M9" s="264"/>
      <c r="N9" s="264"/>
    </row>
    <row r="10" spans="1:15" ht="19.5" customHeight="1" x14ac:dyDescent="0.3"/>
    <row r="11" spans="1:15" x14ac:dyDescent="0.3">
      <c r="A11" s="214" t="s">
        <v>0</v>
      </c>
      <c r="B11" s="216" t="s">
        <v>94</v>
      </c>
      <c r="C11" s="217"/>
      <c r="D11" s="217"/>
      <c r="E11" s="217"/>
      <c r="F11" s="217"/>
      <c r="G11" s="217"/>
      <c r="H11" s="217"/>
      <c r="I11" s="217"/>
      <c r="J11" s="217"/>
      <c r="K11" s="217"/>
      <c r="L11" s="217"/>
      <c r="M11" s="217"/>
      <c r="N11" s="218"/>
    </row>
    <row r="12" spans="1:15" x14ac:dyDescent="0.3">
      <c r="A12" s="215"/>
      <c r="B12" s="21" t="s">
        <v>1172</v>
      </c>
      <c r="C12" s="22" t="s">
        <v>1173</v>
      </c>
      <c r="D12" s="22" t="s">
        <v>1174</v>
      </c>
      <c r="E12" s="22" t="s">
        <v>1175</v>
      </c>
      <c r="F12" s="22" t="s">
        <v>1176</v>
      </c>
      <c r="G12" s="22" t="s">
        <v>1177</v>
      </c>
      <c r="H12" s="22" t="s">
        <v>1178</v>
      </c>
      <c r="I12" s="22" t="s">
        <v>1179</v>
      </c>
      <c r="J12" s="22" t="s">
        <v>1180</v>
      </c>
      <c r="K12" s="22" t="s">
        <v>1181</v>
      </c>
      <c r="L12" s="22" t="s">
        <v>1183</v>
      </c>
      <c r="M12" s="22" t="s">
        <v>1186</v>
      </c>
      <c r="N12" s="51" t="s">
        <v>1188</v>
      </c>
    </row>
    <row r="13" spans="1:15" x14ac:dyDescent="0.3">
      <c r="A13" s="3" t="s">
        <v>1</v>
      </c>
      <c r="B13" s="117">
        <v>8685445.570696</v>
      </c>
      <c r="C13" s="118">
        <v>8752336.2524000015</v>
      </c>
      <c r="D13" s="118">
        <v>8768740.7054999992</v>
      </c>
      <c r="E13" s="118">
        <v>9029357.5732000005</v>
      </c>
      <c r="F13" s="118">
        <v>8831421.4624000005</v>
      </c>
      <c r="G13" s="118">
        <v>8382249.4992999993</v>
      </c>
      <c r="H13" s="118">
        <v>9160796.1776609998</v>
      </c>
      <c r="I13" s="118">
        <v>9500216.1884000003</v>
      </c>
      <c r="J13" s="118">
        <v>9270126.4528999999</v>
      </c>
      <c r="K13" s="118">
        <v>9268439.6655000001</v>
      </c>
      <c r="L13" s="118">
        <v>9759773.4343999997</v>
      </c>
      <c r="M13" s="118">
        <v>9440395.2882000003</v>
      </c>
      <c r="N13" s="119">
        <v>9479405.8971000016</v>
      </c>
      <c r="O13" s="152"/>
    </row>
    <row r="14" spans="1:15" x14ac:dyDescent="0.3">
      <c r="A14" s="1" t="s">
        <v>91</v>
      </c>
      <c r="B14" s="74">
        <v>240621.74179600002</v>
      </c>
      <c r="C14" s="75">
        <v>255340.70740000001</v>
      </c>
      <c r="D14" s="75">
        <v>250797.39840000001</v>
      </c>
      <c r="E14" s="75">
        <v>241640.1096</v>
      </c>
      <c r="F14" s="75">
        <v>374162.37450000003</v>
      </c>
      <c r="G14" s="75">
        <v>472719.67790000001</v>
      </c>
      <c r="H14" s="75">
        <v>332147.3235</v>
      </c>
      <c r="I14" s="75">
        <v>297579.41330000001</v>
      </c>
      <c r="J14" s="75">
        <v>275148.35070000001</v>
      </c>
      <c r="K14" s="75">
        <v>283877.13860000001</v>
      </c>
      <c r="L14" s="75">
        <v>301330.16329999996</v>
      </c>
      <c r="M14" s="75">
        <v>314931.20919999998</v>
      </c>
      <c r="N14" s="76">
        <v>274814.43709999998</v>
      </c>
      <c r="O14" s="152"/>
    </row>
    <row r="15" spans="1:15" ht="15" customHeight="1" x14ac:dyDescent="0.3">
      <c r="A15" s="1" t="s">
        <v>92</v>
      </c>
      <c r="B15" s="74">
        <v>1343946.2208</v>
      </c>
      <c r="C15" s="75">
        <v>1356868.1219000001</v>
      </c>
      <c r="D15" s="75">
        <v>1359511.5730000001</v>
      </c>
      <c r="E15" s="75">
        <v>1354017.2499000002</v>
      </c>
      <c r="F15" s="75">
        <v>1149106.2112</v>
      </c>
      <c r="G15" s="75">
        <v>1257306.7498000001</v>
      </c>
      <c r="H15" s="75">
        <v>1429756.8092</v>
      </c>
      <c r="I15" s="75">
        <v>1469810.7039999999</v>
      </c>
      <c r="J15" s="75">
        <v>1418487.4068</v>
      </c>
      <c r="K15" s="75">
        <v>1446308.7241</v>
      </c>
      <c r="L15" s="75">
        <v>1489654.9704999998</v>
      </c>
      <c r="M15" s="75">
        <v>1480827.8847000001</v>
      </c>
      <c r="N15" s="76">
        <v>1472543.1936999999</v>
      </c>
      <c r="O15" s="152"/>
    </row>
    <row r="16" spans="1:15" x14ac:dyDescent="0.3">
      <c r="A16" s="1" t="s">
        <v>3</v>
      </c>
      <c r="B16" s="74">
        <v>2092065.8292</v>
      </c>
      <c r="C16" s="75">
        <v>2088329.7533</v>
      </c>
      <c r="D16" s="75">
        <v>2121733.6135</v>
      </c>
      <c r="E16" s="75">
        <v>2132763.5005000001</v>
      </c>
      <c r="F16" s="75">
        <v>2005244.9594999999</v>
      </c>
      <c r="G16" s="75">
        <v>2065236.6063999999</v>
      </c>
      <c r="H16" s="75">
        <v>2213566.3285610001</v>
      </c>
      <c r="I16" s="75">
        <v>2268722.0575000001</v>
      </c>
      <c r="J16" s="75">
        <v>2275547.3273</v>
      </c>
      <c r="K16" s="75">
        <v>2285288.4572000001</v>
      </c>
      <c r="L16" s="75">
        <v>2292804.915</v>
      </c>
      <c r="M16" s="75">
        <v>2295309.4511000002</v>
      </c>
      <c r="N16" s="76">
        <v>2336176.6237000003</v>
      </c>
      <c r="O16" s="152"/>
    </row>
    <row r="17" spans="1:15" x14ac:dyDescent="0.3">
      <c r="A17" s="1" t="s">
        <v>4</v>
      </c>
      <c r="B17" s="74">
        <v>2329439.9901999999</v>
      </c>
      <c r="C17" s="75">
        <v>2329474.2216000003</v>
      </c>
      <c r="D17" s="75">
        <v>2337442.2733999998</v>
      </c>
      <c r="E17" s="75">
        <v>2317551.1069999998</v>
      </c>
      <c r="F17" s="75">
        <v>2161765.2743000002</v>
      </c>
      <c r="G17" s="75">
        <v>2192453.3892999999</v>
      </c>
      <c r="H17" s="75">
        <v>2396733.2173000001</v>
      </c>
      <c r="I17" s="75">
        <v>2432277.8192000003</v>
      </c>
      <c r="J17" s="75">
        <v>2459495.5046999999</v>
      </c>
      <c r="K17" s="75">
        <v>2437226.9257999999</v>
      </c>
      <c r="L17" s="75">
        <v>2336821.7188000004</v>
      </c>
      <c r="M17" s="75">
        <v>2416885.8188999998</v>
      </c>
      <c r="N17" s="76">
        <v>2556525.4981999998</v>
      </c>
      <c r="O17" s="152"/>
    </row>
    <row r="18" spans="1:15" x14ac:dyDescent="0.3">
      <c r="A18" s="2" t="s">
        <v>5</v>
      </c>
      <c r="B18" s="74">
        <v>2679371.7886999999</v>
      </c>
      <c r="C18" s="75">
        <v>2722323.4482</v>
      </c>
      <c r="D18" s="75">
        <v>2699255.8472000002</v>
      </c>
      <c r="E18" s="75">
        <v>2983385.6061999998</v>
      </c>
      <c r="F18" s="75">
        <v>3141142.6429000003</v>
      </c>
      <c r="G18" s="75">
        <v>2394533.0758999996</v>
      </c>
      <c r="H18" s="75">
        <v>2788592.4991000001</v>
      </c>
      <c r="I18" s="75">
        <v>3031826.1943999999</v>
      </c>
      <c r="J18" s="75">
        <v>2841447.8634000001</v>
      </c>
      <c r="K18" s="75">
        <v>2815738.4198000003</v>
      </c>
      <c r="L18" s="75">
        <v>3339161.6667999998</v>
      </c>
      <c r="M18" s="75">
        <v>2932440.9243000001</v>
      </c>
      <c r="N18" s="76">
        <v>2839346.1444000001</v>
      </c>
      <c r="O18" s="152"/>
    </row>
    <row r="19" spans="1:15" x14ac:dyDescent="0.3">
      <c r="A19" s="3" t="s">
        <v>2</v>
      </c>
      <c r="B19" s="117">
        <v>1064949.6658000001</v>
      </c>
      <c r="C19" s="118">
        <v>1089269.787</v>
      </c>
      <c r="D19" s="118">
        <v>1114718.757</v>
      </c>
      <c r="E19" s="118">
        <v>1129458.2489</v>
      </c>
      <c r="F19" s="118">
        <v>1091386.8772999998</v>
      </c>
      <c r="G19" s="118">
        <v>1001939.8707000001</v>
      </c>
      <c r="H19" s="118">
        <v>1080870.5112609998</v>
      </c>
      <c r="I19" s="118">
        <v>1135642.8295</v>
      </c>
      <c r="J19" s="118">
        <v>1117772.6676</v>
      </c>
      <c r="K19" s="118">
        <v>1105673.5872</v>
      </c>
      <c r="L19" s="118">
        <v>1197750.3626999999</v>
      </c>
      <c r="M19" s="118">
        <v>1206061.673</v>
      </c>
      <c r="N19" s="119">
        <v>1183231.2729</v>
      </c>
      <c r="O19" s="152"/>
    </row>
    <row r="20" spans="1:15" x14ac:dyDescent="0.3">
      <c r="A20" s="1" t="s">
        <v>91</v>
      </c>
      <c r="B20" s="74">
        <v>15270.2703</v>
      </c>
      <c r="C20" s="75">
        <v>17816.024700000002</v>
      </c>
      <c r="D20" s="75">
        <v>14841.8109</v>
      </c>
      <c r="E20" s="75">
        <v>13298.947700000001</v>
      </c>
      <c r="F20" s="75">
        <v>32157.197700000001</v>
      </c>
      <c r="G20" s="75">
        <v>22473.517400000001</v>
      </c>
      <c r="H20" s="75">
        <v>29181.5347</v>
      </c>
      <c r="I20" s="75">
        <v>20767.410899999999</v>
      </c>
      <c r="J20" s="75">
        <v>13980.223099999999</v>
      </c>
      <c r="K20" s="75">
        <v>15889.3619</v>
      </c>
      <c r="L20" s="75">
        <v>16746.4247</v>
      </c>
      <c r="M20" s="75">
        <v>17067.847900000001</v>
      </c>
      <c r="N20" s="76">
        <v>15931.3812</v>
      </c>
      <c r="O20" s="152"/>
    </row>
    <row r="21" spans="1:15" x14ac:dyDescent="0.3">
      <c r="A21" s="1" t="s">
        <v>92</v>
      </c>
      <c r="B21" s="74">
        <v>494767.56319999998</v>
      </c>
      <c r="C21" s="75">
        <v>497375.09889999998</v>
      </c>
      <c r="D21" s="75">
        <v>503201.02250000002</v>
      </c>
      <c r="E21" s="75">
        <v>503685.00410000002</v>
      </c>
      <c r="F21" s="75">
        <v>460789.2402</v>
      </c>
      <c r="G21" s="75">
        <v>513289.71350000001</v>
      </c>
      <c r="H21" s="75">
        <v>523403.37280000001</v>
      </c>
      <c r="I21" s="75">
        <v>540116.32050000003</v>
      </c>
      <c r="J21" s="75">
        <v>530031.63269999996</v>
      </c>
      <c r="K21" s="75">
        <v>524089.21169999999</v>
      </c>
      <c r="L21" s="75">
        <v>562879.72629999998</v>
      </c>
      <c r="M21" s="75">
        <v>557833.64690000005</v>
      </c>
      <c r="N21" s="76">
        <v>541777.74959999998</v>
      </c>
      <c r="O21" s="152"/>
    </row>
    <row r="22" spans="1:15" x14ac:dyDescent="0.3">
      <c r="A22" s="1" t="s">
        <v>3</v>
      </c>
      <c r="B22" s="74">
        <v>215911.9264</v>
      </c>
      <c r="C22" s="75">
        <v>225796.40640000001</v>
      </c>
      <c r="D22" s="75">
        <v>234001.01560000001</v>
      </c>
      <c r="E22" s="75">
        <v>239593.9768</v>
      </c>
      <c r="F22" s="75">
        <v>210215.48809999999</v>
      </c>
      <c r="G22" s="75">
        <v>165245.69959999999</v>
      </c>
      <c r="H22" s="75">
        <v>200459.488361</v>
      </c>
      <c r="I22" s="75">
        <v>225653.3651</v>
      </c>
      <c r="J22" s="75">
        <v>226537.69399999999</v>
      </c>
      <c r="K22" s="75">
        <v>224004.1869</v>
      </c>
      <c r="L22" s="75">
        <v>248757.82440000001</v>
      </c>
      <c r="M22" s="75">
        <v>250002.78229999999</v>
      </c>
      <c r="N22" s="76">
        <v>249002.0466</v>
      </c>
      <c r="O22" s="152"/>
    </row>
    <row r="23" spans="1:15" x14ac:dyDescent="0.3">
      <c r="A23" s="1" t="s">
        <v>4</v>
      </c>
      <c r="B23" s="74">
        <v>173334.1557</v>
      </c>
      <c r="C23" s="75">
        <v>179803.9369</v>
      </c>
      <c r="D23" s="75">
        <v>188215.73009999999</v>
      </c>
      <c r="E23" s="75">
        <v>194310.94</v>
      </c>
      <c r="F23" s="75">
        <v>188068.46179999999</v>
      </c>
      <c r="G23" s="75">
        <v>141873.76519999999</v>
      </c>
      <c r="H23" s="75">
        <v>162379.36619999999</v>
      </c>
      <c r="I23" s="75">
        <v>176709.09179999999</v>
      </c>
      <c r="J23" s="75">
        <v>175408.5729</v>
      </c>
      <c r="K23" s="75">
        <v>173393.44880000001</v>
      </c>
      <c r="L23" s="75">
        <v>191403.07279999999</v>
      </c>
      <c r="M23" s="75">
        <v>194857.34099999999</v>
      </c>
      <c r="N23" s="76">
        <v>194193.58009999999</v>
      </c>
      <c r="O23" s="152"/>
    </row>
    <row r="24" spans="1:15" x14ac:dyDescent="0.3">
      <c r="A24" s="2" t="s">
        <v>5</v>
      </c>
      <c r="B24" s="74">
        <v>165665.75020000001</v>
      </c>
      <c r="C24" s="75">
        <v>168478.32010000001</v>
      </c>
      <c r="D24" s="75">
        <v>174459.17790000001</v>
      </c>
      <c r="E24" s="75">
        <v>178569.38029999999</v>
      </c>
      <c r="F24" s="75">
        <v>200156.4895</v>
      </c>
      <c r="G24" s="75">
        <v>159057.17499999999</v>
      </c>
      <c r="H24" s="75">
        <v>165446.74919999999</v>
      </c>
      <c r="I24" s="75">
        <v>172396.64120000001</v>
      </c>
      <c r="J24" s="75">
        <v>171814.54490000001</v>
      </c>
      <c r="K24" s="75">
        <v>168297.37789999999</v>
      </c>
      <c r="L24" s="75">
        <v>177963.31450000001</v>
      </c>
      <c r="M24" s="75">
        <v>186300.05489999999</v>
      </c>
      <c r="N24" s="76">
        <v>182326.5154</v>
      </c>
      <c r="O24" s="152"/>
    </row>
    <row r="25" spans="1:15" x14ac:dyDescent="0.3">
      <c r="A25" s="3" t="s">
        <v>6</v>
      </c>
      <c r="B25" s="117">
        <v>7620495.9048959995</v>
      </c>
      <c r="C25" s="118">
        <v>7663066.465400001</v>
      </c>
      <c r="D25" s="118">
        <v>7654021.9484999999</v>
      </c>
      <c r="E25" s="118">
        <v>7899899.3243000004</v>
      </c>
      <c r="F25" s="118">
        <v>7740034.5851000007</v>
      </c>
      <c r="G25" s="118">
        <v>7380309.6285999995</v>
      </c>
      <c r="H25" s="118">
        <v>8079925.6664000005</v>
      </c>
      <c r="I25" s="118">
        <v>8364573.3589000003</v>
      </c>
      <c r="J25" s="118">
        <v>8152353.7853000006</v>
      </c>
      <c r="K25" s="118">
        <v>8162766.0782999992</v>
      </c>
      <c r="L25" s="118">
        <v>8562023.0716999993</v>
      </c>
      <c r="M25" s="118">
        <v>8234333.6151999999</v>
      </c>
      <c r="N25" s="119">
        <v>8296174.6242000014</v>
      </c>
      <c r="O25" s="152"/>
    </row>
    <row r="26" spans="1:15" x14ac:dyDescent="0.3">
      <c r="A26" s="1" t="s">
        <v>91</v>
      </c>
      <c r="B26" s="74">
        <v>225351.47149600001</v>
      </c>
      <c r="C26" s="75">
        <v>237524.6827</v>
      </c>
      <c r="D26" s="75">
        <v>235955.58749999999</v>
      </c>
      <c r="E26" s="75">
        <v>228341.16190000001</v>
      </c>
      <c r="F26" s="75">
        <v>342005.17680000002</v>
      </c>
      <c r="G26" s="75">
        <v>450246.1605</v>
      </c>
      <c r="H26" s="75">
        <v>302965.78879999998</v>
      </c>
      <c r="I26" s="75">
        <v>276812.0024</v>
      </c>
      <c r="J26" s="75">
        <v>261168.12760000001</v>
      </c>
      <c r="K26" s="75">
        <v>267987.77669999999</v>
      </c>
      <c r="L26" s="75">
        <v>284583.73859999998</v>
      </c>
      <c r="M26" s="75">
        <v>297863.36129999999</v>
      </c>
      <c r="N26" s="76">
        <v>258883.05590000001</v>
      </c>
      <c r="O26" s="152"/>
    </row>
    <row r="27" spans="1:15" x14ac:dyDescent="0.3">
      <c r="A27" s="1" t="s">
        <v>92</v>
      </c>
      <c r="B27" s="74">
        <v>849178.65760000004</v>
      </c>
      <c r="C27" s="75">
        <v>859493.02300000004</v>
      </c>
      <c r="D27" s="75">
        <v>856310.55050000001</v>
      </c>
      <c r="E27" s="75">
        <v>850332.24580000003</v>
      </c>
      <c r="F27" s="75">
        <v>688316.97100000002</v>
      </c>
      <c r="G27" s="75">
        <v>744017.03630000004</v>
      </c>
      <c r="H27" s="75">
        <v>906353.43640000001</v>
      </c>
      <c r="I27" s="75">
        <v>929694.3835</v>
      </c>
      <c r="J27" s="75">
        <v>888455.77410000004</v>
      </c>
      <c r="K27" s="75">
        <v>922219.51240000001</v>
      </c>
      <c r="L27" s="75">
        <v>926775.24419999996</v>
      </c>
      <c r="M27" s="75">
        <v>922994.2378</v>
      </c>
      <c r="N27" s="76">
        <v>930765.44409999996</v>
      </c>
      <c r="O27" s="152"/>
    </row>
    <row r="28" spans="1:15" x14ac:dyDescent="0.3">
      <c r="A28" s="1" t="s">
        <v>3</v>
      </c>
      <c r="B28" s="74">
        <v>1876153.9028</v>
      </c>
      <c r="C28" s="75">
        <v>1862533.3469</v>
      </c>
      <c r="D28" s="75">
        <v>1887732.5978999999</v>
      </c>
      <c r="E28" s="75">
        <v>1893169.5237</v>
      </c>
      <c r="F28" s="75">
        <v>1795029.4713999999</v>
      </c>
      <c r="G28" s="75">
        <v>1899990.9068</v>
      </c>
      <c r="H28" s="75">
        <v>2013106.8402</v>
      </c>
      <c r="I28" s="75">
        <v>2043068.6924000001</v>
      </c>
      <c r="J28" s="75">
        <v>2049009.6333000001</v>
      </c>
      <c r="K28" s="75">
        <v>2061284.2703</v>
      </c>
      <c r="L28" s="75">
        <v>2044047.0906</v>
      </c>
      <c r="M28" s="75">
        <v>2045306.6688000001</v>
      </c>
      <c r="N28" s="76">
        <v>2087174.5771000001</v>
      </c>
      <c r="O28" s="152"/>
    </row>
    <row r="29" spans="1:15" x14ac:dyDescent="0.3">
      <c r="A29" s="1" t="s">
        <v>4</v>
      </c>
      <c r="B29" s="74">
        <v>2156105.8344999999</v>
      </c>
      <c r="C29" s="75">
        <v>2149670.2847000002</v>
      </c>
      <c r="D29" s="75">
        <v>2149226.5433</v>
      </c>
      <c r="E29" s="75">
        <v>2123240.1669999999</v>
      </c>
      <c r="F29" s="75">
        <v>1973696.8125</v>
      </c>
      <c r="G29" s="75">
        <v>2050579.6240999999</v>
      </c>
      <c r="H29" s="75">
        <v>2234353.8511000001</v>
      </c>
      <c r="I29" s="75">
        <v>2255568.7274000002</v>
      </c>
      <c r="J29" s="75">
        <v>2284086.9317999999</v>
      </c>
      <c r="K29" s="75">
        <v>2263833.477</v>
      </c>
      <c r="L29" s="75">
        <v>2145418.6460000002</v>
      </c>
      <c r="M29" s="75">
        <v>2222028.4778999998</v>
      </c>
      <c r="N29" s="76">
        <v>2362331.9180999999</v>
      </c>
      <c r="O29" s="152"/>
    </row>
    <row r="30" spans="1:15" x14ac:dyDescent="0.3">
      <c r="A30" s="2" t="s">
        <v>5</v>
      </c>
      <c r="B30" s="77">
        <v>2513706.0384999998</v>
      </c>
      <c r="C30" s="78">
        <v>2553845.1280999999</v>
      </c>
      <c r="D30" s="78">
        <v>2524796.6693000002</v>
      </c>
      <c r="E30" s="78">
        <v>2804816.2259</v>
      </c>
      <c r="F30" s="78">
        <v>2940986.1534000002</v>
      </c>
      <c r="G30" s="78">
        <v>2235475.9008999998</v>
      </c>
      <c r="H30" s="78">
        <v>2623145.7499000002</v>
      </c>
      <c r="I30" s="78">
        <v>2859429.5532</v>
      </c>
      <c r="J30" s="78">
        <v>2669633.3185000001</v>
      </c>
      <c r="K30" s="78">
        <v>2647441.0419000001</v>
      </c>
      <c r="L30" s="78">
        <v>3161198.3522999999</v>
      </c>
      <c r="M30" s="78">
        <v>2746140.8694000002</v>
      </c>
      <c r="N30" s="79">
        <v>2657019.6290000002</v>
      </c>
      <c r="O30" s="152"/>
    </row>
    <row r="31" spans="1:15" x14ac:dyDescent="0.3">
      <c r="A31" s="3" t="s">
        <v>32</v>
      </c>
      <c r="B31" s="117">
        <v>6055964.1699000001</v>
      </c>
      <c r="C31" s="118">
        <v>6078104.1053999998</v>
      </c>
      <c r="D31" s="118">
        <v>6071322.1931000007</v>
      </c>
      <c r="E31" s="118">
        <v>6227120.1057000002</v>
      </c>
      <c r="F31" s="118">
        <v>6124594.5649999995</v>
      </c>
      <c r="G31" s="118">
        <v>5931546.4806999993</v>
      </c>
      <c r="H31" s="118">
        <v>6412915.4487999994</v>
      </c>
      <c r="I31" s="118">
        <v>6648555.4921000004</v>
      </c>
      <c r="J31" s="118">
        <v>6460200.8218</v>
      </c>
      <c r="K31" s="118">
        <v>6475551.4062999999</v>
      </c>
      <c r="L31" s="118">
        <v>6672671.1979999999</v>
      </c>
      <c r="M31" s="118">
        <v>6532757.3298000004</v>
      </c>
      <c r="N31" s="119">
        <v>6604838.1589000002</v>
      </c>
      <c r="O31" s="152"/>
    </row>
    <row r="32" spans="1:15" x14ac:dyDescent="0.3">
      <c r="A32" s="1" t="s">
        <v>91</v>
      </c>
      <c r="B32" s="74">
        <v>214099.44639999999</v>
      </c>
      <c r="C32" s="75">
        <v>229026.55379999999</v>
      </c>
      <c r="D32" s="75">
        <v>226684.8584</v>
      </c>
      <c r="E32" s="75">
        <v>219658.65280000001</v>
      </c>
      <c r="F32" s="75">
        <v>330305.44349999999</v>
      </c>
      <c r="G32" s="75">
        <v>434769.39299999998</v>
      </c>
      <c r="H32" s="75">
        <v>288825.91159999999</v>
      </c>
      <c r="I32" s="75">
        <v>266694.92060000001</v>
      </c>
      <c r="J32" s="75">
        <v>250946.62280000001</v>
      </c>
      <c r="K32" s="75">
        <v>258648.39929999999</v>
      </c>
      <c r="L32" s="75">
        <v>272463.80699999997</v>
      </c>
      <c r="M32" s="75">
        <v>286365.88069999998</v>
      </c>
      <c r="N32" s="76">
        <v>247020.84359999999</v>
      </c>
    </row>
    <row r="33" spans="1:14" x14ac:dyDescent="0.3">
      <c r="A33" s="1" t="s">
        <v>92</v>
      </c>
      <c r="B33" s="74">
        <v>752918.27229999995</v>
      </c>
      <c r="C33" s="75">
        <v>759705.68130000005</v>
      </c>
      <c r="D33" s="75">
        <v>757599.47</v>
      </c>
      <c r="E33" s="75">
        <v>752305.75840000005</v>
      </c>
      <c r="F33" s="75">
        <v>604061.99430000002</v>
      </c>
      <c r="G33" s="75">
        <v>653788.85829999996</v>
      </c>
      <c r="H33" s="75">
        <v>809036.45849999995</v>
      </c>
      <c r="I33" s="75">
        <v>826633.64610000001</v>
      </c>
      <c r="J33" s="75">
        <v>784960.1557</v>
      </c>
      <c r="K33" s="75">
        <v>818067.81920000003</v>
      </c>
      <c r="L33" s="75">
        <v>824295.74210000003</v>
      </c>
      <c r="M33" s="75">
        <v>834266.82380000001</v>
      </c>
      <c r="N33" s="76">
        <v>840556.63820000004</v>
      </c>
    </row>
    <row r="34" spans="1:14" x14ac:dyDescent="0.3">
      <c r="A34" s="1" t="s">
        <v>3</v>
      </c>
      <c r="B34" s="74">
        <v>1769771.6883</v>
      </c>
      <c r="C34" s="75">
        <v>1757071.3643</v>
      </c>
      <c r="D34" s="75">
        <v>1780608.4198</v>
      </c>
      <c r="E34" s="75">
        <v>1790177.0123000001</v>
      </c>
      <c r="F34" s="75">
        <v>1689881.5205999999</v>
      </c>
      <c r="G34" s="75">
        <v>1767017.7345</v>
      </c>
      <c r="H34" s="75">
        <v>1895246.1847999999</v>
      </c>
      <c r="I34" s="75">
        <v>1922746.7098000001</v>
      </c>
      <c r="J34" s="75">
        <v>1927288.4683000001</v>
      </c>
      <c r="K34" s="75">
        <v>1945691.0153999999</v>
      </c>
      <c r="L34" s="75">
        <v>1940112.9624999999</v>
      </c>
      <c r="M34" s="75">
        <v>1938092.1758999999</v>
      </c>
      <c r="N34" s="76">
        <v>1966993.3152000001</v>
      </c>
    </row>
    <row r="35" spans="1:14" ht="15" customHeight="1" x14ac:dyDescent="0.3">
      <c r="A35" s="1" t="s">
        <v>4</v>
      </c>
      <c r="B35" s="74">
        <v>1613506.2834000001</v>
      </c>
      <c r="C35" s="75">
        <v>1595782.4227</v>
      </c>
      <c r="D35" s="75">
        <v>1596169.0360999999</v>
      </c>
      <c r="E35" s="75">
        <v>1621571.3177</v>
      </c>
      <c r="F35" s="75">
        <v>1500202.5412000001</v>
      </c>
      <c r="G35" s="75">
        <v>1502591.9031</v>
      </c>
      <c r="H35" s="75">
        <v>1640856.7463</v>
      </c>
      <c r="I35" s="75">
        <v>1660262.8121</v>
      </c>
      <c r="J35" s="75">
        <v>1683372.7213999999</v>
      </c>
      <c r="K35" s="75">
        <v>1687221.0467000001</v>
      </c>
      <c r="L35" s="75">
        <v>1659183.9346</v>
      </c>
      <c r="M35" s="75">
        <v>1694631.983</v>
      </c>
      <c r="N35" s="76">
        <v>1760019.4247999999</v>
      </c>
    </row>
    <row r="36" spans="1:14" ht="15.9" customHeight="1" x14ac:dyDescent="0.3">
      <c r="A36" s="2" t="s">
        <v>5</v>
      </c>
      <c r="B36" s="77">
        <v>1705668.4794999999</v>
      </c>
      <c r="C36" s="78">
        <v>1736518.0833000001</v>
      </c>
      <c r="D36" s="78">
        <v>1710260.4088000001</v>
      </c>
      <c r="E36" s="78">
        <v>1843407.3644999999</v>
      </c>
      <c r="F36" s="78">
        <v>2000143.0654</v>
      </c>
      <c r="G36" s="78">
        <v>1573378.5918000001</v>
      </c>
      <c r="H36" s="78">
        <v>1778950.1476</v>
      </c>
      <c r="I36" s="78">
        <v>1972217.4035</v>
      </c>
      <c r="J36" s="78">
        <v>1813632.8536</v>
      </c>
      <c r="K36" s="78">
        <v>1765923.1257</v>
      </c>
      <c r="L36" s="78">
        <v>1976614.7518</v>
      </c>
      <c r="M36" s="78">
        <v>1779400.4664</v>
      </c>
      <c r="N36" s="79">
        <v>1790247.9371</v>
      </c>
    </row>
    <row r="38" spans="1:14" x14ac:dyDescent="0.3">
      <c r="A38" s="17"/>
    </row>
    <row r="39" spans="1:14" x14ac:dyDescent="0.3">
      <c r="A39" s="9"/>
    </row>
    <row r="41" spans="1:14" ht="15" customHeight="1" x14ac:dyDescent="0.3">
      <c r="A41" s="264" t="s">
        <v>25</v>
      </c>
      <c r="B41" s="264"/>
      <c r="C41" s="264"/>
      <c r="D41" s="264"/>
      <c r="E41" s="264"/>
      <c r="F41" s="264"/>
      <c r="G41" s="264"/>
      <c r="H41" s="264"/>
      <c r="I41" s="264"/>
      <c r="J41" s="264"/>
      <c r="K41" s="264"/>
      <c r="L41" s="264"/>
      <c r="M41" s="264"/>
      <c r="N41" s="264"/>
    </row>
    <row r="43" spans="1:14" x14ac:dyDescent="0.3">
      <c r="A43" s="243" t="s">
        <v>7</v>
      </c>
      <c r="B43" s="258" t="s">
        <v>22</v>
      </c>
      <c r="C43" s="259"/>
      <c r="D43" s="259"/>
      <c r="E43" s="259"/>
      <c r="F43" s="259"/>
      <c r="G43" s="259"/>
      <c r="H43" s="260"/>
    </row>
    <row r="44" spans="1:14" x14ac:dyDescent="0.3">
      <c r="A44" s="244"/>
      <c r="B44" s="82" t="s">
        <v>8</v>
      </c>
      <c r="C44" s="151" t="s">
        <v>56</v>
      </c>
      <c r="D44" s="151" t="s">
        <v>57</v>
      </c>
      <c r="E44" s="151" t="s">
        <v>23</v>
      </c>
      <c r="F44" s="151" t="s">
        <v>24</v>
      </c>
      <c r="G44" s="151" t="s">
        <v>1161</v>
      </c>
      <c r="H44" s="67" t="s">
        <v>1162</v>
      </c>
    </row>
    <row r="45" spans="1:14" x14ac:dyDescent="0.3">
      <c r="A45" s="149" t="s">
        <v>1172</v>
      </c>
      <c r="B45" s="162">
        <v>7620495.9048960004</v>
      </c>
      <c r="C45" s="142">
        <v>927596.08</v>
      </c>
      <c r="D45" s="142">
        <v>1868716.5441999999</v>
      </c>
      <c r="E45" s="142">
        <v>175557.602396</v>
      </c>
      <c r="F45" s="142">
        <v>1042930.4987</v>
      </c>
      <c r="G45" s="142">
        <v>3331245.3868</v>
      </c>
      <c r="H45" s="143">
        <v>274449.7928</v>
      </c>
    </row>
    <row r="46" spans="1:14" x14ac:dyDescent="0.3">
      <c r="A46" s="149" t="s">
        <v>1173</v>
      </c>
      <c r="B46" s="163">
        <v>7663066.4654000001</v>
      </c>
      <c r="C46" s="144">
        <v>931981.78619999997</v>
      </c>
      <c r="D46" s="144">
        <v>1886412.8197000001</v>
      </c>
      <c r="E46" s="144">
        <v>178399.0895</v>
      </c>
      <c r="F46" s="144">
        <v>1046771.6862999999</v>
      </c>
      <c r="G46" s="144">
        <v>3340082.1946</v>
      </c>
      <c r="H46" s="145">
        <v>279418.88909999997</v>
      </c>
    </row>
    <row r="47" spans="1:14" x14ac:dyDescent="0.3">
      <c r="A47" s="149" t="s">
        <v>1174</v>
      </c>
      <c r="B47" s="163">
        <v>7654021.9484999999</v>
      </c>
      <c r="C47" s="144">
        <v>932047.7291</v>
      </c>
      <c r="D47" s="144">
        <v>1879065.5352</v>
      </c>
      <c r="E47" s="144">
        <v>178012.3701</v>
      </c>
      <c r="F47" s="144">
        <v>1048527.5432</v>
      </c>
      <c r="G47" s="144">
        <v>3337372.0120999999</v>
      </c>
      <c r="H47" s="145">
        <v>278996.75880000001</v>
      </c>
    </row>
    <row r="48" spans="1:14" x14ac:dyDescent="0.3">
      <c r="A48" s="149" t="s">
        <v>1175</v>
      </c>
      <c r="B48" s="163">
        <v>7899899.3242999995</v>
      </c>
      <c r="C48" s="144">
        <v>948181.15390000003</v>
      </c>
      <c r="D48" s="144">
        <v>1930056.2609000001</v>
      </c>
      <c r="E48" s="144">
        <v>182974.84479999999</v>
      </c>
      <c r="F48" s="144">
        <v>1103210.6695999999</v>
      </c>
      <c r="G48" s="144">
        <v>3418404.5227000001</v>
      </c>
      <c r="H48" s="145">
        <v>317071.87239999999</v>
      </c>
    </row>
    <row r="49" spans="1:14" x14ac:dyDescent="0.3">
      <c r="A49" s="149" t="s">
        <v>1176</v>
      </c>
      <c r="B49" s="163">
        <v>7740034.5850999998</v>
      </c>
      <c r="C49" s="144">
        <v>934269.48789999995</v>
      </c>
      <c r="D49" s="144">
        <v>1931611.1887999999</v>
      </c>
      <c r="E49" s="144">
        <v>193733.3965</v>
      </c>
      <c r="F49" s="144">
        <v>1050477.4443999999</v>
      </c>
      <c r="G49" s="144">
        <v>3325595.5033</v>
      </c>
      <c r="H49" s="145">
        <v>304347.56420000002</v>
      </c>
    </row>
    <row r="50" spans="1:14" x14ac:dyDescent="0.3">
      <c r="A50" s="149" t="s">
        <v>1177</v>
      </c>
      <c r="B50" s="163">
        <v>7380309.6285999995</v>
      </c>
      <c r="C50" s="144">
        <v>891949.36820000003</v>
      </c>
      <c r="D50" s="144">
        <v>1792239.8385999999</v>
      </c>
      <c r="E50" s="144">
        <v>160270.52429999999</v>
      </c>
      <c r="F50" s="144">
        <v>1005416.8345999999</v>
      </c>
      <c r="G50" s="144">
        <v>3284746.2952999999</v>
      </c>
      <c r="H50" s="145">
        <v>245686.76759999999</v>
      </c>
    </row>
    <row r="51" spans="1:14" x14ac:dyDescent="0.3">
      <c r="A51" s="149" t="s">
        <v>1178</v>
      </c>
      <c r="B51" s="163">
        <v>8079925.6664000005</v>
      </c>
      <c r="C51" s="144">
        <v>979942.8702</v>
      </c>
      <c r="D51" s="144">
        <v>1979178.8489000001</v>
      </c>
      <c r="E51" s="144">
        <v>182858.60209999999</v>
      </c>
      <c r="F51" s="144">
        <v>1109918.0107</v>
      </c>
      <c r="G51" s="144">
        <v>3534646.9238</v>
      </c>
      <c r="H51" s="145">
        <v>293380.41070000001</v>
      </c>
    </row>
    <row r="52" spans="1:14" x14ac:dyDescent="0.3">
      <c r="A52" s="149" t="s">
        <v>1179</v>
      </c>
      <c r="B52" s="163">
        <v>8364573.3588999994</v>
      </c>
      <c r="C52" s="144">
        <v>1001558.9304</v>
      </c>
      <c r="D52" s="144">
        <v>2084989.0182</v>
      </c>
      <c r="E52" s="144">
        <v>193784.51620000001</v>
      </c>
      <c r="F52" s="144">
        <v>1131986.5020999999</v>
      </c>
      <c r="G52" s="144">
        <v>3642886.1891000001</v>
      </c>
      <c r="H52" s="145">
        <v>309368.20289999997</v>
      </c>
    </row>
    <row r="53" spans="1:14" ht="15" customHeight="1" x14ac:dyDescent="0.3">
      <c r="A53" s="149" t="s">
        <v>1180</v>
      </c>
      <c r="B53" s="163">
        <v>8152353.7852999996</v>
      </c>
      <c r="C53" s="144">
        <v>988869.28910000005</v>
      </c>
      <c r="D53" s="144">
        <v>2003538.5948999999</v>
      </c>
      <c r="E53" s="144">
        <v>188726.459</v>
      </c>
      <c r="F53" s="144">
        <v>1117227.4778</v>
      </c>
      <c r="G53" s="144">
        <v>3555137.2969</v>
      </c>
      <c r="H53" s="145">
        <v>298854.66759999999</v>
      </c>
    </row>
    <row r="54" spans="1:14" x14ac:dyDescent="0.3">
      <c r="A54" s="149" t="s">
        <v>1181</v>
      </c>
      <c r="B54" s="163">
        <v>8162766.0782999992</v>
      </c>
      <c r="C54" s="144">
        <v>993129.37029999995</v>
      </c>
      <c r="D54" s="144">
        <v>1988957.8186000001</v>
      </c>
      <c r="E54" s="144">
        <v>183523.31419999999</v>
      </c>
      <c r="F54" s="144">
        <v>1124870.1324</v>
      </c>
      <c r="G54" s="144">
        <v>3575092.8451999999</v>
      </c>
      <c r="H54" s="145">
        <v>297192.59759999998</v>
      </c>
    </row>
    <row r="55" spans="1:14" x14ac:dyDescent="0.3">
      <c r="A55" s="149" t="s">
        <v>1183</v>
      </c>
      <c r="B55" s="163">
        <v>8562023.0716999993</v>
      </c>
      <c r="C55" s="144">
        <v>1046448.6029000001</v>
      </c>
      <c r="D55" s="144">
        <v>2112761.0663999999</v>
      </c>
      <c r="E55" s="144">
        <v>209061.79449999999</v>
      </c>
      <c r="F55" s="144">
        <v>1186926.5429</v>
      </c>
      <c r="G55" s="144">
        <v>3664171.361</v>
      </c>
      <c r="H55" s="145">
        <v>342653.70400000003</v>
      </c>
    </row>
    <row r="56" spans="1:14" x14ac:dyDescent="0.3">
      <c r="A56" s="149" t="s">
        <v>1186</v>
      </c>
      <c r="B56" s="163">
        <v>8234333.615199999</v>
      </c>
      <c r="C56" s="144">
        <v>975215.74800000002</v>
      </c>
      <c r="D56" s="144">
        <v>1993022.8485999999</v>
      </c>
      <c r="E56" s="144">
        <v>182049.18400000001</v>
      </c>
      <c r="F56" s="144">
        <v>1159202.5178</v>
      </c>
      <c r="G56" s="144">
        <v>3614309.7228000001</v>
      </c>
      <c r="H56" s="145">
        <v>310533.59399999998</v>
      </c>
    </row>
    <row r="57" spans="1:14" x14ac:dyDescent="0.3">
      <c r="A57" s="150" t="s">
        <v>1188</v>
      </c>
      <c r="B57" s="164">
        <v>8296174.6241999995</v>
      </c>
      <c r="C57" s="146">
        <v>990378.9693</v>
      </c>
      <c r="D57" s="146">
        <v>2024408.8254</v>
      </c>
      <c r="E57" s="146">
        <v>186694.3107</v>
      </c>
      <c r="F57" s="146">
        <v>1148314.3905</v>
      </c>
      <c r="G57" s="146">
        <v>3646888.5207000002</v>
      </c>
      <c r="H57" s="147">
        <v>299489.60759999999</v>
      </c>
    </row>
    <row r="59" spans="1:14" x14ac:dyDescent="0.3">
      <c r="A59" s="16"/>
    </row>
    <row r="60" spans="1:14" x14ac:dyDescent="0.3">
      <c r="B60" s="15"/>
      <c r="C60" s="15"/>
    </row>
    <row r="61" spans="1:14" ht="15" customHeight="1" x14ac:dyDescent="0.3">
      <c r="A61" s="264" t="s">
        <v>95</v>
      </c>
      <c r="B61" s="264"/>
      <c r="C61" s="264"/>
      <c r="D61" s="264"/>
      <c r="E61" s="264"/>
      <c r="F61" s="264"/>
      <c r="G61" s="264"/>
      <c r="H61" s="264"/>
      <c r="I61" s="264"/>
      <c r="J61" s="264"/>
      <c r="K61" s="264"/>
      <c r="L61" s="264"/>
      <c r="M61" s="264"/>
      <c r="N61" s="264"/>
    </row>
    <row r="63" spans="1:14" x14ac:dyDescent="0.3">
      <c r="A63" s="243" t="s">
        <v>7</v>
      </c>
      <c r="B63" s="258" t="s">
        <v>22</v>
      </c>
      <c r="C63" s="259"/>
      <c r="D63" s="259"/>
      <c r="E63" s="259"/>
      <c r="F63" s="259"/>
      <c r="G63" s="259"/>
      <c r="H63" s="260"/>
    </row>
    <row r="64" spans="1:14" x14ac:dyDescent="0.3">
      <c r="A64" s="244"/>
      <c r="B64" s="82" t="s">
        <v>8</v>
      </c>
      <c r="C64" s="151" t="s">
        <v>56</v>
      </c>
      <c r="D64" s="151" t="s">
        <v>57</v>
      </c>
      <c r="E64" s="151" t="s">
        <v>23</v>
      </c>
      <c r="F64" s="151" t="s">
        <v>24</v>
      </c>
      <c r="G64" s="151" t="s">
        <v>1161</v>
      </c>
      <c r="H64" s="67" t="s">
        <v>1162</v>
      </c>
    </row>
    <row r="65" spans="1:8" x14ac:dyDescent="0.3">
      <c r="A65" s="149" t="s">
        <v>1172</v>
      </c>
      <c r="B65" s="162">
        <v>6055964.1698999992</v>
      </c>
      <c r="C65" s="142">
        <v>482523.30440000002</v>
      </c>
      <c r="D65" s="142">
        <v>1223702.1746</v>
      </c>
      <c r="E65" s="142">
        <v>87109.825100000002</v>
      </c>
      <c r="F65" s="142">
        <v>839546.571</v>
      </c>
      <c r="G65" s="142">
        <v>3291348.2689999999</v>
      </c>
      <c r="H65" s="143">
        <v>131734.0258</v>
      </c>
    </row>
    <row r="66" spans="1:8" x14ac:dyDescent="0.3">
      <c r="A66" s="149" t="s">
        <v>1173</v>
      </c>
      <c r="B66" s="163">
        <v>6078104.1054000007</v>
      </c>
      <c r="C66" s="144">
        <v>481466.57380000001</v>
      </c>
      <c r="D66" s="144">
        <v>1234539.4258000001</v>
      </c>
      <c r="E66" s="144">
        <v>88645.2693</v>
      </c>
      <c r="F66" s="144">
        <v>840085.58319999999</v>
      </c>
      <c r="G66" s="144">
        <v>3299250.7747</v>
      </c>
      <c r="H66" s="145">
        <v>134116.4786</v>
      </c>
    </row>
    <row r="67" spans="1:8" x14ac:dyDescent="0.3">
      <c r="A67" s="149" t="s">
        <v>1174</v>
      </c>
      <c r="B67" s="163">
        <v>6071322.1930999998</v>
      </c>
      <c r="C67" s="144">
        <v>482489.88890000002</v>
      </c>
      <c r="D67" s="144">
        <v>1229543.8178999999</v>
      </c>
      <c r="E67" s="144">
        <v>88058.023499999996</v>
      </c>
      <c r="F67" s="144">
        <v>840932.55889999995</v>
      </c>
      <c r="G67" s="144">
        <v>3297058.202</v>
      </c>
      <c r="H67" s="145">
        <v>133239.70189999999</v>
      </c>
    </row>
    <row r="68" spans="1:8" x14ac:dyDescent="0.3">
      <c r="A68" s="149" t="s">
        <v>1175</v>
      </c>
      <c r="B68" s="163">
        <v>6227120.1057000002</v>
      </c>
      <c r="C68" s="144">
        <v>495101.39870000002</v>
      </c>
      <c r="D68" s="144">
        <v>1269391.49</v>
      </c>
      <c r="E68" s="144">
        <v>92963.328699999998</v>
      </c>
      <c r="F68" s="144">
        <v>858030.74490000005</v>
      </c>
      <c r="G68" s="144">
        <v>3371001.9155000001</v>
      </c>
      <c r="H68" s="145">
        <v>140631.2279</v>
      </c>
    </row>
    <row r="69" spans="1:8" x14ac:dyDescent="0.3">
      <c r="A69" s="149" t="s">
        <v>1176</v>
      </c>
      <c r="B69" s="163">
        <v>6124594.5649999995</v>
      </c>
      <c r="C69" s="144">
        <v>473238.1017</v>
      </c>
      <c r="D69" s="144">
        <v>1278028.4583000001</v>
      </c>
      <c r="E69" s="144">
        <v>101150.3953</v>
      </c>
      <c r="F69" s="144">
        <v>839184.87549999997</v>
      </c>
      <c r="G69" s="144">
        <v>3279982.6935999999</v>
      </c>
      <c r="H69" s="145">
        <v>153010.04060000001</v>
      </c>
    </row>
    <row r="70" spans="1:8" x14ac:dyDescent="0.3">
      <c r="A70" s="149" t="s">
        <v>1177</v>
      </c>
      <c r="B70" s="163">
        <v>5931546.4807000002</v>
      </c>
      <c r="C70" s="144">
        <v>472000.02559999999</v>
      </c>
      <c r="D70" s="144">
        <v>1185413.9648</v>
      </c>
      <c r="E70" s="144">
        <v>80275.647700000001</v>
      </c>
      <c r="F70" s="144">
        <v>825285.21059999999</v>
      </c>
      <c r="G70" s="144">
        <v>3247122.9835999999</v>
      </c>
      <c r="H70" s="145">
        <v>121448.64840000001</v>
      </c>
    </row>
    <row r="71" spans="1:8" x14ac:dyDescent="0.3">
      <c r="A71" s="149" t="s">
        <v>1178</v>
      </c>
      <c r="B71" s="163">
        <v>6412915.4488000004</v>
      </c>
      <c r="C71" s="144">
        <v>507768.48359999998</v>
      </c>
      <c r="D71" s="144">
        <v>1297424.8977999999</v>
      </c>
      <c r="E71" s="144">
        <v>90966.320600000006</v>
      </c>
      <c r="F71" s="144">
        <v>887514.88300000003</v>
      </c>
      <c r="G71" s="144">
        <v>3491575.4520999999</v>
      </c>
      <c r="H71" s="145">
        <v>137665.4117</v>
      </c>
    </row>
    <row r="72" spans="1:8" x14ac:dyDescent="0.3">
      <c r="A72" s="149" t="s">
        <v>1179</v>
      </c>
      <c r="B72" s="163">
        <v>6648555.4921000004</v>
      </c>
      <c r="C72" s="144">
        <v>518292.24099999998</v>
      </c>
      <c r="D72" s="144">
        <v>1377357.8278000001</v>
      </c>
      <c r="E72" s="144">
        <v>99068.444900000002</v>
      </c>
      <c r="F72" s="144">
        <v>905568.19850000006</v>
      </c>
      <c r="G72" s="144">
        <v>3598391.4136999999</v>
      </c>
      <c r="H72" s="145">
        <v>149877.36619999999</v>
      </c>
    </row>
    <row r="73" spans="1:8" x14ac:dyDescent="0.3">
      <c r="A73" s="149" t="s">
        <v>1180</v>
      </c>
      <c r="B73" s="163">
        <v>6460200.8218</v>
      </c>
      <c r="C73" s="144">
        <v>509107.98320000002</v>
      </c>
      <c r="D73" s="144">
        <v>1311177.6680000001</v>
      </c>
      <c r="E73" s="144">
        <v>93408.758000000002</v>
      </c>
      <c r="F73" s="144">
        <v>893308.93550000002</v>
      </c>
      <c r="G73" s="144">
        <v>3511737.6716</v>
      </c>
      <c r="H73" s="145">
        <v>141459.80549999999</v>
      </c>
    </row>
    <row r="74" spans="1:8" x14ac:dyDescent="0.3">
      <c r="A74" s="149" t="s">
        <v>1181</v>
      </c>
      <c r="B74" s="163">
        <v>6475551.4062999999</v>
      </c>
      <c r="C74" s="144">
        <v>521586.50599999999</v>
      </c>
      <c r="D74" s="144">
        <v>1300649.0648000001</v>
      </c>
      <c r="E74" s="144">
        <v>89525.948399999994</v>
      </c>
      <c r="F74" s="144">
        <v>898658.59820000001</v>
      </c>
      <c r="G74" s="144">
        <v>3529500.2574</v>
      </c>
      <c r="H74" s="145">
        <v>135631.03150000001</v>
      </c>
    </row>
    <row r="75" spans="1:8" x14ac:dyDescent="0.3">
      <c r="A75" s="149" t="s">
        <v>1183</v>
      </c>
      <c r="B75" s="163">
        <v>6672671.1979999999</v>
      </c>
      <c r="C75" s="144">
        <v>523880.25459999999</v>
      </c>
      <c r="D75" s="144">
        <v>1367090.3895</v>
      </c>
      <c r="E75" s="144">
        <v>100222.4371</v>
      </c>
      <c r="F75" s="144">
        <v>919043.97889999999</v>
      </c>
      <c r="G75" s="144">
        <v>3610514.7261999999</v>
      </c>
      <c r="H75" s="145">
        <v>151919.4117</v>
      </c>
    </row>
    <row r="76" spans="1:8" x14ac:dyDescent="0.3">
      <c r="A76" s="149" t="s">
        <v>1186</v>
      </c>
      <c r="B76" s="163">
        <v>6532757.3298000004</v>
      </c>
      <c r="C76" s="144">
        <v>520113.46299999999</v>
      </c>
      <c r="D76" s="144">
        <v>1310387.47</v>
      </c>
      <c r="E76" s="144">
        <v>89941.658200000005</v>
      </c>
      <c r="F76" s="144">
        <v>911250.03339999996</v>
      </c>
      <c r="G76" s="144">
        <v>3564433.4893999998</v>
      </c>
      <c r="H76" s="145">
        <v>136631.21580000001</v>
      </c>
    </row>
    <row r="77" spans="1:8" x14ac:dyDescent="0.3">
      <c r="A77" s="150" t="s">
        <v>1188</v>
      </c>
      <c r="B77" s="164">
        <v>6604838.1589000002</v>
      </c>
      <c r="C77" s="146">
        <v>524340.13289999997</v>
      </c>
      <c r="D77" s="146">
        <v>1328007.3067999999</v>
      </c>
      <c r="E77" s="146">
        <v>91773.428700000004</v>
      </c>
      <c r="F77" s="146">
        <v>919163.29579999996</v>
      </c>
      <c r="G77" s="146">
        <v>3602438.6754000001</v>
      </c>
      <c r="H77" s="147">
        <v>139115.3193</v>
      </c>
    </row>
    <row r="79" spans="1:8" x14ac:dyDescent="0.3">
      <c r="A79" s="16"/>
      <c r="B79" s="15"/>
      <c r="C79" s="15"/>
    </row>
    <row r="80" spans="1:8" x14ac:dyDescent="0.3">
      <c r="A80" s="15"/>
      <c r="B80" s="15"/>
      <c r="C80" s="15"/>
    </row>
    <row r="81" spans="1:14" ht="15" customHeight="1" x14ac:dyDescent="0.3">
      <c r="A81" s="264" t="s">
        <v>58</v>
      </c>
      <c r="B81" s="264"/>
      <c r="C81" s="264"/>
      <c r="D81" s="264"/>
      <c r="E81" s="264"/>
      <c r="F81" s="264"/>
      <c r="G81" s="264"/>
      <c r="H81" s="264"/>
      <c r="I81" s="264"/>
      <c r="J81" s="264"/>
      <c r="K81" s="264"/>
      <c r="L81" s="264"/>
      <c r="M81" s="264"/>
      <c r="N81" s="264"/>
    </row>
    <row r="82" spans="1:14" x14ac:dyDescent="0.3">
      <c r="A82" s="15"/>
      <c r="B82" s="15"/>
      <c r="C82" s="15"/>
    </row>
    <row r="83" spans="1:14" x14ac:dyDescent="0.3">
      <c r="A83" s="265" t="s">
        <v>7</v>
      </c>
      <c r="B83" s="267" t="s">
        <v>22</v>
      </c>
      <c r="C83" s="268"/>
      <c r="D83" s="268"/>
      <c r="E83" s="268"/>
      <c r="F83" s="268"/>
      <c r="G83" s="268"/>
      <c r="H83" s="269"/>
    </row>
    <row r="84" spans="1:14" x14ac:dyDescent="0.3">
      <c r="A84" s="266"/>
      <c r="B84" s="82" t="s">
        <v>8</v>
      </c>
      <c r="C84" s="151" t="s">
        <v>56</v>
      </c>
      <c r="D84" s="151" t="s">
        <v>57</v>
      </c>
      <c r="E84" s="151" t="s">
        <v>23</v>
      </c>
      <c r="F84" s="151" t="s">
        <v>24</v>
      </c>
      <c r="G84" s="151" t="s">
        <v>1161</v>
      </c>
      <c r="H84" s="67" t="s">
        <v>1162</v>
      </c>
    </row>
    <row r="85" spans="1:14" x14ac:dyDescent="0.3">
      <c r="A85" s="149" t="s">
        <v>1172</v>
      </c>
      <c r="B85" s="162">
        <v>1064949.6658000001</v>
      </c>
      <c r="C85" s="142">
        <v>496547.94660000002</v>
      </c>
      <c r="D85" s="142">
        <v>6390.1283999999996</v>
      </c>
      <c r="E85" s="142">
        <v>44165.0861</v>
      </c>
      <c r="F85" s="142">
        <v>45.686500000000002</v>
      </c>
      <c r="G85" s="142">
        <v>517688.27189999999</v>
      </c>
      <c r="H85" s="143">
        <v>112.5463</v>
      </c>
    </row>
    <row r="86" spans="1:14" x14ac:dyDescent="0.3">
      <c r="A86" s="149" t="s">
        <v>1173</v>
      </c>
      <c r="B86" s="163">
        <v>1089269.787</v>
      </c>
      <c r="C86" s="144">
        <v>506579.21960000001</v>
      </c>
      <c r="D86" s="144">
        <v>6515.2754000000004</v>
      </c>
      <c r="E86" s="144">
        <v>45626.091899999999</v>
      </c>
      <c r="F86" s="144">
        <v>48.244999999999997</v>
      </c>
      <c r="G86" s="144">
        <v>530376.80489999999</v>
      </c>
      <c r="H86" s="145">
        <v>124.1502</v>
      </c>
    </row>
    <row r="87" spans="1:14" x14ac:dyDescent="0.3">
      <c r="A87" s="149" t="s">
        <v>1174</v>
      </c>
      <c r="B87" s="163">
        <v>1114718.757</v>
      </c>
      <c r="C87" s="144">
        <v>517402.59</v>
      </c>
      <c r="D87" s="144">
        <v>6597.53</v>
      </c>
      <c r="E87" s="144">
        <v>47176.836900000002</v>
      </c>
      <c r="F87" s="144">
        <v>47.491700000000002</v>
      </c>
      <c r="G87" s="144">
        <v>543373.46129999997</v>
      </c>
      <c r="H87" s="145">
        <v>120.8471</v>
      </c>
    </row>
    <row r="88" spans="1:14" x14ac:dyDescent="0.3">
      <c r="A88" s="149" t="s">
        <v>1175</v>
      </c>
      <c r="B88" s="163">
        <v>1129458.2489</v>
      </c>
      <c r="C88" s="144">
        <v>523858.9803</v>
      </c>
      <c r="D88" s="144">
        <v>6659.4556000000002</v>
      </c>
      <c r="E88" s="144">
        <v>47901.972399999999</v>
      </c>
      <c r="F88" s="144">
        <v>49.205199999999998</v>
      </c>
      <c r="G88" s="144">
        <v>550870.82579999999</v>
      </c>
      <c r="H88" s="145">
        <v>117.8096</v>
      </c>
    </row>
    <row r="89" spans="1:14" x14ac:dyDescent="0.3">
      <c r="A89" s="149" t="s">
        <v>1176</v>
      </c>
      <c r="B89" s="163">
        <v>1091386.8773000001</v>
      </c>
      <c r="C89" s="144">
        <v>509198.90370000002</v>
      </c>
      <c r="D89" s="144">
        <v>6473.2057000000004</v>
      </c>
      <c r="E89" s="144">
        <v>45035.977099999996</v>
      </c>
      <c r="F89" s="144">
        <v>46.884599999999999</v>
      </c>
      <c r="G89" s="144">
        <v>530534.26439999999</v>
      </c>
      <c r="H89" s="145">
        <v>97.641800000000003</v>
      </c>
    </row>
    <row r="90" spans="1:14" x14ac:dyDescent="0.3">
      <c r="A90" s="149" t="s">
        <v>1177</v>
      </c>
      <c r="B90" s="163">
        <v>1001939.8707</v>
      </c>
      <c r="C90" s="144">
        <v>472195.9399</v>
      </c>
      <c r="D90" s="144">
        <v>6580.2449999999999</v>
      </c>
      <c r="E90" s="144">
        <v>39010.5334</v>
      </c>
      <c r="F90" s="144">
        <v>43.978099999999998</v>
      </c>
      <c r="G90" s="144">
        <v>484038.89079999999</v>
      </c>
      <c r="H90" s="145">
        <v>70.283500000000004</v>
      </c>
    </row>
    <row r="91" spans="1:14" x14ac:dyDescent="0.3">
      <c r="A91" s="149" t="s">
        <v>1178</v>
      </c>
      <c r="B91" s="163">
        <v>1080870.5112609998</v>
      </c>
      <c r="C91" s="144">
        <v>505432.8652</v>
      </c>
      <c r="D91" s="144">
        <v>6929.9386610000001</v>
      </c>
      <c r="E91" s="144">
        <v>43637.7693</v>
      </c>
      <c r="F91" s="144">
        <v>47.1755</v>
      </c>
      <c r="G91" s="144">
        <v>524713.15289999999</v>
      </c>
      <c r="H91" s="145">
        <v>109.6097</v>
      </c>
    </row>
    <row r="92" spans="1:14" x14ac:dyDescent="0.3">
      <c r="A92" s="149" t="s">
        <v>1179</v>
      </c>
      <c r="B92" s="163">
        <v>1135642.8294999998</v>
      </c>
      <c r="C92" s="144">
        <v>528543.72609999997</v>
      </c>
      <c r="D92" s="144">
        <v>7134.0448999999999</v>
      </c>
      <c r="E92" s="144">
        <v>46600.270700000001</v>
      </c>
      <c r="F92" s="144">
        <v>47.745399999999997</v>
      </c>
      <c r="G92" s="144">
        <v>553200.46270000003</v>
      </c>
      <c r="H92" s="145">
        <v>116.5797</v>
      </c>
    </row>
    <row r="93" spans="1:14" x14ac:dyDescent="0.3">
      <c r="A93" s="149" t="s">
        <v>1180</v>
      </c>
      <c r="B93" s="163">
        <v>1117772.6676</v>
      </c>
      <c r="C93" s="144">
        <v>519245.35969999997</v>
      </c>
      <c r="D93" s="144">
        <v>6922.7636000000002</v>
      </c>
      <c r="E93" s="144">
        <v>46579.855199999998</v>
      </c>
      <c r="F93" s="144">
        <v>45.443899999999999</v>
      </c>
      <c r="G93" s="144">
        <v>544864.59310000006</v>
      </c>
      <c r="H93" s="145">
        <v>114.6521</v>
      </c>
    </row>
    <row r="94" spans="1:14" x14ac:dyDescent="0.3">
      <c r="A94" s="149" t="s">
        <v>1181</v>
      </c>
      <c r="B94" s="163">
        <v>1105673.5872</v>
      </c>
      <c r="C94" s="144">
        <v>513308.5528</v>
      </c>
      <c r="D94" s="144">
        <v>6986.5567000000001</v>
      </c>
      <c r="E94" s="144">
        <v>46626.257700000002</v>
      </c>
      <c r="F94" s="144">
        <v>57.057099999999998</v>
      </c>
      <c r="G94" s="144">
        <v>538565.14249999996</v>
      </c>
      <c r="H94" s="145">
        <v>130.0204</v>
      </c>
    </row>
    <row r="95" spans="1:14" x14ac:dyDescent="0.3">
      <c r="A95" s="149" t="s">
        <v>1183</v>
      </c>
      <c r="B95" s="163">
        <v>1197750.3626999999</v>
      </c>
      <c r="C95" s="144">
        <v>554007.85100000002</v>
      </c>
      <c r="D95" s="144">
        <v>7495.8127999999997</v>
      </c>
      <c r="E95" s="144">
        <v>50661.671900000001</v>
      </c>
      <c r="F95" s="144">
        <v>44.630299999999998</v>
      </c>
      <c r="G95" s="144">
        <v>585407.5527</v>
      </c>
      <c r="H95" s="145">
        <v>132.84399999999999</v>
      </c>
    </row>
    <row r="96" spans="1:14" x14ac:dyDescent="0.3">
      <c r="A96" s="149" t="s">
        <v>1186</v>
      </c>
      <c r="B96" s="163">
        <v>1206061.673</v>
      </c>
      <c r="C96" s="144">
        <v>558094.33169999998</v>
      </c>
      <c r="D96" s="144">
        <v>7536.5182999999997</v>
      </c>
      <c r="E96" s="144">
        <v>51369.232499999998</v>
      </c>
      <c r="F96" s="144">
        <v>46.3322</v>
      </c>
      <c r="G96" s="144">
        <v>588936.27170000004</v>
      </c>
      <c r="H96" s="145">
        <v>78.986599999999996</v>
      </c>
    </row>
    <row r="97" spans="1:8" x14ac:dyDescent="0.3">
      <c r="A97" s="150" t="s">
        <v>1188</v>
      </c>
      <c r="B97" s="164">
        <v>1183231.2728999997</v>
      </c>
      <c r="C97" s="146">
        <v>547028.28579999995</v>
      </c>
      <c r="D97" s="146">
        <v>7496.4587000000001</v>
      </c>
      <c r="E97" s="146">
        <v>50848.791599999997</v>
      </c>
      <c r="F97" s="146">
        <v>58.8872</v>
      </c>
      <c r="G97" s="146">
        <v>577665.22210000001</v>
      </c>
      <c r="H97" s="147">
        <v>133.6275</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A61:N61"/>
    <mergeCell ref="A63:A64"/>
    <mergeCell ref="A83:A84"/>
    <mergeCell ref="A81:N81"/>
    <mergeCell ref="B63:H63"/>
    <mergeCell ref="B83:H83"/>
    <mergeCell ref="D2:I4"/>
    <mergeCell ref="J2:K4"/>
    <mergeCell ref="A41:N41"/>
    <mergeCell ref="A43:A44"/>
    <mergeCell ref="A9:N9"/>
    <mergeCell ref="D5:K5"/>
    <mergeCell ref="A11:A12"/>
    <mergeCell ref="B11:N11"/>
    <mergeCell ref="B43:H4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B7" sqref="B7"/>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51" t="s">
        <v>96</v>
      </c>
      <c r="E2" s="252"/>
      <c r="F2" s="252"/>
      <c r="G2" s="252"/>
      <c r="H2" s="252"/>
      <c r="I2" s="252"/>
      <c r="J2" s="222" t="str">
        <f>"Ago 25"</f>
        <v>Ago 25</v>
      </c>
      <c r="K2" s="223"/>
    </row>
    <row r="3" spans="1:17" ht="15" customHeight="1" x14ac:dyDescent="0.3">
      <c r="D3" s="253"/>
      <c r="E3" s="254"/>
      <c r="F3" s="254"/>
      <c r="G3" s="254"/>
      <c r="H3" s="254"/>
      <c r="I3" s="254"/>
      <c r="J3" s="224"/>
      <c r="K3" s="225"/>
    </row>
    <row r="4" spans="1:17" ht="15.75" customHeight="1" thickBot="1" x14ac:dyDescent="0.35">
      <c r="D4" s="255"/>
      <c r="E4" s="256"/>
      <c r="F4" s="256"/>
      <c r="G4" s="256"/>
      <c r="H4" s="256"/>
      <c r="I4" s="256"/>
      <c r="J4" s="226"/>
      <c r="K4" s="227"/>
    </row>
    <row r="5" spans="1:17" ht="15" thickBot="1" x14ac:dyDescent="0.35">
      <c r="D5" s="219" t="s">
        <v>1189</v>
      </c>
      <c r="E5" s="220"/>
      <c r="F5" s="220"/>
      <c r="G5" s="220"/>
      <c r="H5" s="220"/>
      <c r="I5" s="220"/>
      <c r="J5" s="220"/>
      <c r="K5" s="221"/>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4" t="s">
        <v>27</v>
      </c>
      <c r="B11" s="264"/>
      <c r="C11" s="264"/>
      <c r="D11" s="264"/>
      <c r="E11" s="264"/>
      <c r="F11" s="264"/>
      <c r="G11" s="264"/>
      <c r="H11" s="264"/>
      <c r="I11" s="264"/>
      <c r="J11" s="264"/>
      <c r="K11" s="264"/>
      <c r="L11" s="264"/>
      <c r="M11" s="264"/>
      <c r="N11" s="264"/>
      <c r="O11" s="264"/>
      <c r="P11" s="264"/>
    </row>
    <row r="12" spans="1:17" x14ac:dyDescent="0.3">
      <c r="E12" s="270" t="s">
        <v>1182</v>
      </c>
      <c r="F12" s="270"/>
      <c r="G12" s="270"/>
      <c r="H12" s="270"/>
      <c r="I12" s="270" t="s">
        <v>1184</v>
      </c>
      <c r="J12" s="270"/>
      <c r="K12" s="270"/>
      <c r="L12" s="270"/>
      <c r="M12" s="270" t="s">
        <v>1187</v>
      </c>
      <c r="N12" s="270"/>
      <c r="O12" s="270"/>
      <c r="P12" s="270"/>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8" t="s">
        <v>1158</v>
      </c>
      <c r="B14" s="171" t="s">
        <v>1159</v>
      </c>
      <c r="C14" s="171" t="s">
        <v>1160</v>
      </c>
      <c r="D14" s="171" t="s">
        <v>1159</v>
      </c>
      <c r="E14" s="172">
        <v>13738110</v>
      </c>
      <c r="F14" s="173">
        <v>1903939</v>
      </c>
      <c r="G14" s="173">
        <v>9323916</v>
      </c>
      <c r="H14" s="174">
        <v>2510255</v>
      </c>
      <c r="I14" s="172">
        <v>13773838</v>
      </c>
      <c r="J14" s="173">
        <v>1779704</v>
      </c>
      <c r="K14" s="173">
        <v>9481693</v>
      </c>
      <c r="L14" s="174">
        <v>2512441</v>
      </c>
      <c r="M14" s="172">
        <v>13750419</v>
      </c>
      <c r="N14" s="173">
        <v>1920030</v>
      </c>
      <c r="O14" s="173">
        <v>9381015</v>
      </c>
      <c r="P14" s="174">
        <v>2449374</v>
      </c>
    </row>
    <row r="15" spans="1:17" x14ac:dyDescent="0.3">
      <c r="A15" s="209">
        <v>11</v>
      </c>
      <c r="B15" s="176" t="s">
        <v>256</v>
      </c>
      <c r="C15" s="176">
        <v>11001</v>
      </c>
      <c r="D15" s="175" t="s">
        <v>256</v>
      </c>
      <c r="E15" s="172">
        <v>4010575</v>
      </c>
      <c r="F15" s="177">
        <v>466510</v>
      </c>
      <c r="G15" s="177">
        <v>2808025</v>
      </c>
      <c r="H15" s="178">
        <v>736040</v>
      </c>
      <c r="I15" s="172">
        <v>4024090</v>
      </c>
      <c r="J15" s="177">
        <v>424101</v>
      </c>
      <c r="K15" s="177">
        <v>2863070</v>
      </c>
      <c r="L15" s="178">
        <v>736919</v>
      </c>
      <c r="M15" s="172">
        <v>3985448</v>
      </c>
      <c r="N15" s="177">
        <v>451777</v>
      </c>
      <c r="O15" s="177">
        <v>2817993</v>
      </c>
      <c r="P15" s="178">
        <v>715678</v>
      </c>
    </row>
    <row r="16" spans="1:17" x14ac:dyDescent="0.3">
      <c r="A16" s="209">
        <v>5</v>
      </c>
      <c r="B16" s="176" t="s">
        <v>107</v>
      </c>
      <c r="C16" s="176">
        <v>5001</v>
      </c>
      <c r="D16" s="175" t="s">
        <v>108</v>
      </c>
      <c r="E16" s="172">
        <v>1566920</v>
      </c>
      <c r="F16" s="177">
        <v>161583</v>
      </c>
      <c r="G16" s="177">
        <v>1185965</v>
      </c>
      <c r="H16" s="178">
        <v>219372</v>
      </c>
      <c r="I16" s="172">
        <v>1576981</v>
      </c>
      <c r="J16" s="177">
        <v>145779</v>
      </c>
      <c r="K16" s="177">
        <v>1211037</v>
      </c>
      <c r="L16" s="178">
        <v>220165</v>
      </c>
      <c r="M16" s="172">
        <v>1573339</v>
      </c>
      <c r="N16" s="177">
        <v>159862</v>
      </c>
      <c r="O16" s="177">
        <v>1197908</v>
      </c>
      <c r="P16" s="178">
        <v>215569</v>
      </c>
    </row>
    <row r="17" spans="1:16" x14ac:dyDescent="0.3">
      <c r="A17" s="209">
        <v>76</v>
      </c>
      <c r="B17" s="176" t="s">
        <v>1062</v>
      </c>
      <c r="C17" s="176">
        <v>76001</v>
      </c>
      <c r="D17" s="176" t="s">
        <v>1063</v>
      </c>
      <c r="E17" s="172">
        <v>919225</v>
      </c>
      <c r="F17" s="177">
        <v>105197</v>
      </c>
      <c r="G17" s="177">
        <v>664026</v>
      </c>
      <c r="H17" s="178">
        <v>150002</v>
      </c>
      <c r="I17" s="172">
        <v>913186</v>
      </c>
      <c r="J17" s="177">
        <v>88550</v>
      </c>
      <c r="K17" s="177">
        <v>674085</v>
      </c>
      <c r="L17" s="178">
        <v>150551</v>
      </c>
      <c r="M17" s="172">
        <v>918462</v>
      </c>
      <c r="N17" s="177">
        <v>101888</v>
      </c>
      <c r="O17" s="177">
        <v>669427</v>
      </c>
      <c r="P17" s="178">
        <v>147147</v>
      </c>
    </row>
    <row r="18" spans="1:16" x14ac:dyDescent="0.3">
      <c r="A18" s="209">
        <v>8</v>
      </c>
      <c r="B18" s="176" t="s">
        <v>233</v>
      </c>
      <c r="C18" s="176">
        <v>8001</v>
      </c>
      <c r="D18" s="175" t="s">
        <v>234</v>
      </c>
      <c r="E18" s="172">
        <v>568634</v>
      </c>
      <c r="F18" s="177">
        <v>62155</v>
      </c>
      <c r="G18" s="177">
        <v>434146</v>
      </c>
      <c r="H18" s="178">
        <v>72333</v>
      </c>
      <c r="I18" s="172">
        <v>574692</v>
      </c>
      <c r="J18" s="177">
        <v>61088</v>
      </c>
      <c r="K18" s="177">
        <v>441306</v>
      </c>
      <c r="L18" s="178">
        <v>72298</v>
      </c>
      <c r="M18" s="172">
        <v>572789</v>
      </c>
      <c r="N18" s="177">
        <v>68366</v>
      </c>
      <c r="O18" s="177">
        <v>435030</v>
      </c>
      <c r="P18" s="178">
        <v>69393</v>
      </c>
    </row>
    <row r="19" spans="1:16" x14ac:dyDescent="0.3">
      <c r="A19" s="209">
        <v>68</v>
      </c>
      <c r="B19" s="176" t="s">
        <v>918</v>
      </c>
      <c r="C19" s="176">
        <v>68001</v>
      </c>
      <c r="D19" s="175" t="s">
        <v>919</v>
      </c>
      <c r="E19" s="172">
        <v>366767</v>
      </c>
      <c r="F19" s="177">
        <v>43238</v>
      </c>
      <c r="G19" s="177">
        <v>259632</v>
      </c>
      <c r="H19" s="178">
        <v>63897</v>
      </c>
      <c r="I19" s="172">
        <v>363138</v>
      </c>
      <c r="J19" s="177">
        <v>35642</v>
      </c>
      <c r="K19" s="177">
        <v>263928</v>
      </c>
      <c r="L19" s="178">
        <v>63568</v>
      </c>
      <c r="M19" s="172">
        <v>378233</v>
      </c>
      <c r="N19" s="177">
        <v>52751</v>
      </c>
      <c r="O19" s="177">
        <v>263294</v>
      </c>
      <c r="P19" s="178">
        <v>62188</v>
      </c>
    </row>
    <row r="20" spans="1:16" x14ac:dyDescent="0.3">
      <c r="A20" s="209">
        <v>13</v>
      </c>
      <c r="B20" s="176" t="s">
        <v>257</v>
      </c>
      <c r="C20" s="176">
        <v>13001</v>
      </c>
      <c r="D20" s="175" t="s">
        <v>258</v>
      </c>
      <c r="E20" s="172">
        <v>342935</v>
      </c>
      <c r="F20" s="177">
        <v>46190</v>
      </c>
      <c r="G20" s="177">
        <v>250635</v>
      </c>
      <c r="H20" s="178">
        <v>46110</v>
      </c>
      <c r="I20" s="172">
        <v>342147</v>
      </c>
      <c r="J20" s="177">
        <v>41489</v>
      </c>
      <c r="K20" s="177">
        <v>254563</v>
      </c>
      <c r="L20" s="178">
        <v>46095</v>
      </c>
      <c r="M20" s="172">
        <v>343005</v>
      </c>
      <c r="N20" s="177">
        <v>45148</v>
      </c>
      <c r="O20" s="177">
        <v>253963</v>
      </c>
      <c r="P20" s="178">
        <v>43894</v>
      </c>
    </row>
    <row r="21" spans="1:16" x14ac:dyDescent="0.3">
      <c r="A21" s="209">
        <v>66</v>
      </c>
      <c r="B21" s="176" t="s">
        <v>443</v>
      </c>
      <c r="C21" s="176">
        <v>66001</v>
      </c>
      <c r="D21" s="175" t="s">
        <v>905</v>
      </c>
      <c r="E21" s="172">
        <v>237990</v>
      </c>
      <c r="F21" s="177">
        <v>26184</v>
      </c>
      <c r="G21" s="177">
        <v>167317</v>
      </c>
      <c r="H21" s="178">
        <v>44489</v>
      </c>
      <c r="I21" s="172">
        <v>238966</v>
      </c>
      <c r="J21" s="177">
        <v>23017</v>
      </c>
      <c r="K21" s="177">
        <v>171140</v>
      </c>
      <c r="L21" s="178">
        <v>44809</v>
      </c>
      <c r="M21" s="172">
        <v>241558</v>
      </c>
      <c r="N21" s="177">
        <v>28311</v>
      </c>
      <c r="O21" s="177">
        <v>169306</v>
      </c>
      <c r="P21" s="178">
        <v>43941</v>
      </c>
    </row>
    <row r="22" spans="1:16" x14ac:dyDescent="0.3">
      <c r="A22" s="209">
        <v>73</v>
      </c>
      <c r="B22" s="176" t="s">
        <v>1016</v>
      </c>
      <c r="C22" s="176">
        <v>73001</v>
      </c>
      <c r="D22" s="175" t="s">
        <v>1017</v>
      </c>
      <c r="E22" s="172">
        <v>189952</v>
      </c>
      <c r="F22" s="177">
        <v>32153</v>
      </c>
      <c r="G22" s="177">
        <v>121446</v>
      </c>
      <c r="H22" s="178">
        <v>36353</v>
      </c>
      <c r="I22" s="172">
        <v>190832</v>
      </c>
      <c r="J22" s="177">
        <v>32085</v>
      </c>
      <c r="K22" s="177">
        <v>123047</v>
      </c>
      <c r="L22" s="178">
        <v>35700</v>
      </c>
      <c r="M22" s="172">
        <v>198319</v>
      </c>
      <c r="N22" s="177">
        <v>41308</v>
      </c>
      <c r="O22" s="177">
        <v>122168</v>
      </c>
      <c r="P22" s="178">
        <v>34843</v>
      </c>
    </row>
    <row r="23" spans="1:16" x14ac:dyDescent="0.3">
      <c r="A23" s="209">
        <v>54</v>
      </c>
      <c r="B23" s="176" t="s">
        <v>856</v>
      </c>
      <c r="C23" s="176">
        <v>54001</v>
      </c>
      <c r="D23" s="175" t="s">
        <v>857</v>
      </c>
      <c r="E23" s="172">
        <v>195694</v>
      </c>
      <c r="F23" s="177">
        <v>34120</v>
      </c>
      <c r="G23" s="177">
        <v>125625</v>
      </c>
      <c r="H23" s="178">
        <v>35949</v>
      </c>
      <c r="I23" s="172">
        <v>196584</v>
      </c>
      <c r="J23" s="177">
        <v>33802</v>
      </c>
      <c r="K23" s="177">
        <v>126537</v>
      </c>
      <c r="L23" s="178">
        <v>36245</v>
      </c>
      <c r="M23" s="172">
        <v>197445</v>
      </c>
      <c r="N23" s="177">
        <v>37980</v>
      </c>
      <c r="O23" s="177">
        <v>124072</v>
      </c>
      <c r="P23" s="178">
        <v>35393</v>
      </c>
    </row>
    <row r="24" spans="1:16" x14ac:dyDescent="0.3">
      <c r="A24" s="209">
        <v>50</v>
      </c>
      <c r="B24" s="176" t="s">
        <v>777</v>
      </c>
      <c r="C24" s="176">
        <v>50001</v>
      </c>
      <c r="D24" s="175" t="s">
        <v>778</v>
      </c>
      <c r="E24" s="172">
        <v>184253</v>
      </c>
      <c r="F24" s="177">
        <v>24843</v>
      </c>
      <c r="G24" s="177">
        <v>126713</v>
      </c>
      <c r="H24" s="178">
        <v>32697</v>
      </c>
      <c r="I24" s="172">
        <v>185317</v>
      </c>
      <c r="J24" s="177">
        <v>23907</v>
      </c>
      <c r="K24" s="177">
        <v>128823</v>
      </c>
      <c r="L24" s="178">
        <v>32587</v>
      </c>
      <c r="M24" s="172">
        <v>184531</v>
      </c>
      <c r="N24" s="177">
        <v>24767</v>
      </c>
      <c r="O24" s="177">
        <v>127838</v>
      </c>
      <c r="P24" s="178">
        <v>31926</v>
      </c>
    </row>
    <row r="25" spans="1:16" x14ac:dyDescent="0.3">
      <c r="A25" s="209">
        <v>17</v>
      </c>
      <c r="B25" s="176" t="s">
        <v>134</v>
      </c>
      <c r="C25" s="176">
        <v>17001</v>
      </c>
      <c r="D25" s="175" t="s">
        <v>424</v>
      </c>
      <c r="E25" s="172">
        <v>179411</v>
      </c>
      <c r="F25" s="177">
        <v>24426</v>
      </c>
      <c r="G25" s="177">
        <v>122875</v>
      </c>
      <c r="H25" s="178">
        <v>32110</v>
      </c>
      <c r="I25" s="172">
        <v>182164</v>
      </c>
      <c r="J25" s="177">
        <v>23392</v>
      </c>
      <c r="K25" s="177">
        <v>126381</v>
      </c>
      <c r="L25" s="178">
        <v>32391</v>
      </c>
      <c r="M25" s="172">
        <v>181773</v>
      </c>
      <c r="N25" s="177">
        <v>24401</v>
      </c>
      <c r="O25" s="177">
        <v>125540</v>
      </c>
      <c r="P25" s="178">
        <v>31832</v>
      </c>
    </row>
    <row r="26" spans="1:16" x14ac:dyDescent="0.3">
      <c r="A26" s="209">
        <v>47</v>
      </c>
      <c r="B26" s="176" t="s">
        <v>748</v>
      </c>
      <c r="C26" s="176">
        <v>47001</v>
      </c>
      <c r="D26" s="175" t="s">
        <v>749</v>
      </c>
      <c r="E26" s="172">
        <v>150809</v>
      </c>
      <c r="F26" s="177">
        <v>22932</v>
      </c>
      <c r="G26" s="177">
        <v>104015</v>
      </c>
      <c r="H26" s="178">
        <v>23862</v>
      </c>
      <c r="I26" s="172">
        <v>146855</v>
      </c>
      <c r="J26" s="177">
        <v>17042</v>
      </c>
      <c r="K26" s="177">
        <v>105873</v>
      </c>
      <c r="L26" s="178">
        <v>23940</v>
      </c>
      <c r="M26" s="172">
        <v>147335</v>
      </c>
      <c r="N26" s="177">
        <v>18306</v>
      </c>
      <c r="O26" s="177">
        <v>105712</v>
      </c>
      <c r="P26" s="178">
        <v>23317</v>
      </c>
    </row>
    <row r="27" spans="1:16" x14ac:dyDescent="0.3">
      <c r="A27" s="209">
        <v>41</v>
      </c>
      <c r="B27" s="176" t="s">
        <v>699</v>
      </c>
      <c r="C27" s="176">
        <v>41001</v>
      </c>
      <c r="D27" s="175" t="s">
        <v>700</v>
      </c>
      <c r="E27" s="172">
        <v>130546</v>
      </c>
      <c r="F27" s="177">
        <v>23991</v>
      </c>
      <c r="G27" s="177">
        <v>82621</v>
      </c>
      <c r="H27" s="178">
        <v>23934</v>
      </c>
      <c r="I27" s="172">
        <v>129466</v>
      </c>
      <c r="J27" s="177">
        <v>22162</v>
      </c>
      <c r="K27" s="177">
        <v>83412</v>
      </c>
      <c r="L27" s="178">
        <v>23892</v>
      </c>
      <c r="M27" s="172">
        <v>131603</v>
      </c>
      <c r="N27" s="177">
        <v>25017</v>
      </c>
      <c r="O27" s="177">
        <v>83056</v>
      </c>
      <c r="P27" s="178">
        <v>23530</v>
      </c>
    </row>
    <row r="28" spans="1:16" x14ac:dyDescent="0.3">
      <c r="A28" s="209">
        <v>23</v>
      </c>
      <c r="B28" s="176" t="s">
        <v>268</v>
      </c>
      <c r="C28" s="176">
        <v>23001</v>
      </c>
      <c r="D28" s="175" t="s">
        <v>530</v>
      </c>
      <c r="E28" s="172">
        <v>127667</v>
      </c>
      <c r="F28" s="177">
        <v>19599</v>
      </c>
      <c r="G28" s="177">
        <v>88976</v>
      </c>
      <c r="H28" s="178">
        <v>19092</v>
      </c>
      <c r="I28" s="172">
        <v>126428</v>
      </c>
      <c r="J28" s="177">
        <v>17155</v>
      </c>
      <c r="K28" s="177">
        <v>90390</v>
      </c>
      <c r="L28" s="178">
        <v>18883</v>
      </c>
      <c r="M28" s="172">
        <v>129123</v>
      </c>
      <c r="N28" s="177">
        <v>19740</v>
      </c>
      <c r="O28" s="177">
        <v>91273</v>
      </c>
      <c r="P28" s="178">
        <v>18110</v>
      </c>
    </row>
    <row r="29" spans="1:16" x14ac:dyDescent="0.3">
      <c r="A29" s="209">
        <v>52</v>
      </c>
      <c r="B29" s="176" t="s">
        <v>180</v>
      </c>
      <c r="C29" s="176">
        <v>52001</v>
      </c>
      <c r="D29" s="175" t="s">
        <v>803</v>
      </c>
      <c r="E29" s="172">
        <v>119713</v>
      </c>
      <c r="F29" s="177">
        <v>19093</v>
      </c>
      <c r="G29" s="177">
        <v>73505</v>
      </c>
      <c r="H29" s="178">
        <v>27115</v>
      </c>
      <c r="I29" s="172">
        <v>118961</v>
      </c>
      <c r="J29" s="177">
        <v>17798</v>
      </c>
      <c r="K29" s="177">
        <v>74062</v>
      </c>
      <c r="L29" s="178">
        <v>27101</v>
      </c>
      <c r="M29" s="172">
        <v>121206</v>
      </c>
      <c r="N29" s="177">
        <v>20657</v>
      </c>
      <c r="O29" s="177">
        <v>74066</v>
      </c>
      <c r="P29" s="178">
        <v>26483</v>
      </c>
    </row>
    <row r="30" spans="1:16" x14ac:dyDescent="0.3">
      <c r="A30" s="209">
        <v>63</v>
      </c>
      <c r="B30" s="176" t="s">
        <v>895</v>
      </c>
      <c r="C30" s="176">
        <v>63001</v>
      </c>
      <c r="D30" s="175" t="s">
        <v>123</v>
      </c>
      <c r="E30" s="172">
        <v>123032</v>
      </c>
      <c r="F30" s="177">
        <v>20679</v>
      </c>
      <c r="G30" s="177">
        <v>76117</v>
      </c>
      <c r="H30" s="178">
        <v>26236</v>
      </c>
      <c r="I30" s="172">
        <v>121417</v>
      </c>
      <c r="J30" s="177">
        <v>19279</v>
      </c>
      <c r="K30" s="177">
        <v>76200</v>
      </c>
      <c r="L30" s="178">
        <v>25938</v>
      </c>
      <c r="M30" s="172">
        <v>121235</v>
      </c>
      <c r="N30" s="177">
        <v>20286</v>
      </c>
      <c r="O30" s="177">
        <v>75402</v>
      </c>
      <c r="P30" s="178">
        <v>25547</v>
      </c>
    </row>
    <row r="31" spans="1:16" x14ac:dyDescent="0.3">
      <c r="A31" s="209">
        <v>20</v>
      </c>
      <c r="B31" s="176" t="s">
        <v>504</v>
      </c>
      <c r="C31" s="176">
        <v>20001</v>
      </c>
      <c r="D31" s="175" t="s">
        <v>505</v>
      </c>
      <c r="E31" s="172">
        <v>118631</v>
      </c>
      <c r="F31" s="177">
        <v>17815</v>
      </c>
      <c r="G31" s="177">
        <v>80500</v>
      </c>
      <c r="H31" s="178">
        <v>20316</v>
      </c>
      <c r="I31" s="172">
        <v>116316</v>
      </c>
      <c r="J31" s="177">
        <v>14481</v>
      </c>
      <c r="K31" s="177">
        <v>81542</v>
      </c>
      <c r="L31" s="178">
        <v>20293</v>
      </c>
      <c r="M31" s="172">
        <v>118750</v>
      </c>
      <c r="N31" s="177">
        <v>17278</v>
      </c>
      <c r="O31" s="177">
        <v>81346</v>
      </c>
      <c r="P31" s="178">
        <v>20126</v>
      </c>
    </row>
    <row r="32" spans="1:16" x14ac:dyDescent="0.3">
      <c r="A32" s="209">
        <v>99</v>
      </c>
      <c r="B32" s="176" t="s">
        <v>1153</v>
      </c>
      <c r="C32" s="176">
        <v>99001</v>
      </c>
      <c r="D32" s="175" t="s">
        <v>1154</v>
      </c>
      <c r="E32" s="172">
        <v>116383</v>
      </c>
      <c r="F32" s="177">
        <v>1402</v>
      </c>
      <c r="G32" s="177">
        <v>112968</v>
      </c>
      <c r="H32" s="178">
        <v>2013</v>
      </c>
      <c r="I32" s="172">
        <v>118500</v>
      </c>
      <c r="J32" s="177">
        <v>1742</v>
      </c>
      <c r="K32" s="177">
        <v>114755</v>
      </c>
      <c r="L32" s="178">
        <v>2003</v>
      </c>
      <c r="M32" s="172">
        <v>115971</v>
      </c>
      <c r="N32" s="177">
        <v>1782</v>
      </c>
      <c r="O32" s="177">
        <v>112323</v>
      </c>
      <c r="P32" s="178">
        <v>1866</v>
      </c>
    </row>
    <row r="33" spans="1:16" x14ac:dyDescent="0.3">
      <c r="A33" s="209">
        <v>19</v>
      </c>
      <c r="B33" s="176" t="s">
        <v>467</v>
      </c>
      <c r="C33" s="176">
        <v>19001</v>
      </c>
      <c r="D33" s="175" t="s">
        <v>468</v>
      </c>
      <c r="E33" s="172">
        <v>113190</v>
      </c>
      <c r="F33" s="177">
        <v>26899</v>
      </c>
      <c r="G33" s="177">
        <v>63454</v>
      </c>
      <c r="H33" s="178">
        <v>22837</v>
      </c>
      <c r="I33" s="172">
        <v>111112</v>
      </c>
      <c r="J33" s="177">
        <v>24493</v>
      </c>
      <c r="K33" s="177">
        <v>63754</v>
      </c>
      <c r="L33" s="178">
        <v>22865</v>
      </c>
      <c r="M33" s="172">
        <v>113074</v>
      </c>
      <c r="N33" s="177">
        <v>26105</v>
      </c>
      <c r="O33" s="177">
        <v>64278</v>
      </c>
      <c r="P33" s="178">
        <v>22691</v>
      </c>
    </row>
    <row r="34" spans="1:16" x14ac:dyDescent="0.3">
      <c r="A34" s="209">
        <v>15</v>
      </c>
      <c r="B34" s="176" t="s">
        <v>304</v>
      </c>
      <c r="C34" s="176">
        <v>15001</v>
      </c>
      <c r="D34" s="175" t="s">
        <v>305</v>
      </c>
      <c r="E34" s="172">
        <v>97246</v>
      </c>
      <c r="F34" s="177">
        <v>18256</v>
      </c>
      <c r="G34" s="177">
        <v>60094</v>
      </c>
      <c r="H34" s="178">
        <v>18896</v>
      </c>
      <c r="I34" s="172">
        <v>94535</v>
      </c>
      <c r="J34" s="177">
        <v>15554</v>
      </c>
      <c r="K34" s="177">
        <v>59995</v>
      </c>
      <c r="L34" s="178">
        <v>18986</v>
      </c>
      <c r="M34" s="172">
        <v>97605</v>
      </c>
      <c r="N34" s="177">
        <v>18586</v>
      </c>
      <c r="O34" s="177">
        <v>60536</v>
      </c>
      <c r="P34" s="178">
        <v>18483</v>
      </c>
    </row>
    <row r="35" spans="1:16" x14ac:dyDescent="0.3">
      <c r="A35" s="209">
        <v>85</v>
      </c>
      <c r="B35" s="176" t="s">
        <v>1105</v>
      </c>
      <c r="C35" s="176">
        <v>85001</v>
      </c>
      <c r="D35" s="175" t="s">
        <v>1106</v>
      </c>
      <c r="E35" s="172">
        <v>75003</v>
      </c>
      <c r="F35" s="177">
        <v>8171</v>
      </c>
      <c r="G35" s="177">
        <v>52349</v>
      </c>
      <c r="H35" s="178">
        <v>14483</v>
      </c>
      <c r="I35" s="172">
        <v>76161</v>
      </c>
      <c r="J35" s="177">
        <v>9141</v>
      </c>
      <c r="K35" s="177">
        <v>52591</v>
      </c>
      <c r="L35" s="178">
        <v>14429</v>
      </c>
      <c r="M35" s="172">
        <v>76833</v>
      </c>
      <c r="N35" s="177">
        <v>10820</v>
      </c>
      <c r="O35" s="177">
        <v>52031</v>
      </c>
      <c r="P35" s="178">
        <v>13982</v>
      </c>
    </row>
    <row r="36" spans="1:16" x14ac:dyDescent="0.3">
      <c r="A36" s="209">
        <v>5</v>
      </c>
      <c r="B36" s="176" t="s">
        <v>107</v>
      </c>
      <c r="C36" s="176">
        <v>5360</v>
      </c>
      <c r="D36" s="175" t="s">
        <v>166</v>
      </c>
      <c r="E36" s="172">
        <v>74179</v>
      </c>
      <c r="F36" s="177">
        <v>7237</v>
      </c>
      <c r="G36" s="177">
        <v>53486</v>
      </c>
      <c r="H36" s="178">
        <v>13456</v>
      </c>
      <c r="I36" s="172">
        <v>74856</v>
      </c>
      <c r="J36" s="177">
        <v>6767</v>
      </c>
      <c r="K36" s="177">
        <v>54630</v>
      </c>
      <c r="L36" s="178">
        <v>13459</v>
      </c>
      <c r="M36" s="172">
        <v>73916</v>
      </c>
      <c r="N36" s="177">
        <v>6787</v>
      </c>
      <c r="O36" s="177">
        <v>53977</v>
      </c>
      <c r="P36" s="178">
        <v>13152</v>
      </c>
    </row>
    <row r="37" spans="1:16" x14ac:dyDescent="0.3">
      <c r="A37" s="209">
        <v>5</v>
      </c>
      <c r="B37" s="176" t="s">
        <v>107</v>
      </c>
      <c r="C37" s="176">
        <v>5266</v>
      </c>
      <c r="D37" s="175" t="s">
        <v>154</v>
      </c>
      <c r="E37" s="172">
        <v>72995</v>
      </c>
      <c r="F37" s="177">
        <v>8715</v>
      </c>
      <c r="G37" s="177">
        <v>42488</v>
      </c>
      <c r="H37" s="178">
        <v>21792</v>
      </c>
      <c r="I37" s="172">
        <v>73446</v>
      </c>
      <c r="J37" s="177">
        <v>7927</v>
      </c>
      <c r="K37" s="177">
        <v>43506</v>
      </c>
      <c r="L37" s="178">
        <v>22013</v>
      </c>
      <c r="M37" s="172">
        <v>73020</v>
      </c>
      <c r="N37" s="177">
        <v>8383</v>
      </c>
      <c r="O37" s="177">
        <v>42928</v>
      </c>
      <c r="P37" s="178">
        <v>21709</v>
      </c>
    </row>
    <row r="38" spans="1:16" x14ac:dyDescent="0.3">
      <c r="A38" s="209">
        <v>25</v>
      </c>
      <c r="B38" s="176" t="s">
        <v>558</v>
      </c>
      <c r="C38" s="175">
        <v>25001</v>
      </c>
      <c r="D38" s="175" t="s">
        <v>559</v>
      </c>
      <c r="E38" s="172">
        <v>67502</v>
      </c>
      <c r="F38" s="177">
        <v>2602</v>
      </c>
      <c r="G38" s="177">
        <v>64298</v>
      </c>
      <c r="H38" s="178">
        <v>602</v>
      </c>
      <c r="I38" s="172">
        <v>65567</v>
      </c>
      <c r="J38" s="177">
        <v>1940</v>
      </c>
      <c r="K38" s="177">
        <v>63030</v>
      </c>
      <c r="L38" s="178">
        <v>597</v>
      </c>
      <c r="M38" s="179">
        <v>72948</v>
      </c>
      <c r="N38" s="180">
        <v>2071</v>
      </c>
      <c r="O38" s="180">
        <v>70312</v>
      </c>
      <c r="P38" s="181">
        <v>565</v>
      </c>
    </row>
    <row r="39" spans="1:16" x14ac:dyDescent="0.3">
      <c r="A39" s="209">
        <v>5</v>
      </c>
      <c r="B39" s="176" t="s">
        <v>107</v>
      </c>
      <c r="C39" s="176">
        <v>5088</v>
      </c>
      <c r="D39" s="176" t="s">
        <v>126</v>
      </c>
      <c r="E39" s="172">
        <v>70013</v>
      </c>
      <c r="F39" s="177">
        <v>12025</v>
      </c>
      <c r="G39" s="177">
        <v>40749</v>
      </c>
      <c r="H39" s="178">
        <v>17239</v>
      </c>
      <c r="I39" s="172">
        <v>70208</v>
      </c>
      <c r="J39" s="177">
        <v>11139</v>
      </c>
      <c r="K39" s="177">
        <v>41645</v>
      </c>
      <c r="L39" s="178">
        <v>17424</v>
      </c>
      <c r="M39" s="172">
        <v>71884</v>
      </c>
      <c r="N39" s="177">
        <v>11367</v>
      </c>
      <c r="O39" s="177">
        <v>43469</v>
      </c>
      <c r="P39" s="178">
        <v>17048</v>
      </c>
    </row>
    <row r="40" spans="1:16" x14ac:dyDescent="0.3">
      <c r="A40" s="209">
        <v>5</v>
      </c>
      <c r="B40" s="176" t="s">
        <v>107</v>
      </c>
      <c r="C40" s="176">
        <v>5615</v>
      </c>
      <c r="D40" s="175" t="s">
        <v>192</v>
      </c>
      <c r="E40" s="172">
        <v>69374</v>
      </c>
      <c r="F40" s="177">
        <v>4921</v>
      </c>
      <c r="G40" s="177">
        <v>52188</v>
      </c>
      <c r="H40" s="178">
        <v>12265</v>
      </c>
      <c r="I40" s="172">
        <v>70953</v>
      </c>
      <c r="J40" s="177">
        <v>4838</v>
      </c>
      <c r="K40" s="177">
        <v>53744</v>
      </c>
      <c r="L40" s="178">
        <v>12371</v>
      </c>
      <c r="M40" s="172">
        <v>70900</v>
      </c>
      <c r="N40" s="177">
        <v>5426</v>
      </c>
      <c r="O40" s="177">
        <v>53270</v>
      </c>
      <c r="P40" s="178">
        <v>12204</v>
      </c>
    </row>
    <row r="41" spans="1:16" x14ac:dyDescent="0.3">
      <c r="A41" s="209">
        <v>76</v>
      </c>
      <c r="B41" s="176" t="s">
        <v>1062</v>
      </c>
      <c r="C41" s="176">
        <v>76520</v>
      </c>
      <c r="D41" s="175" t="s">
        <v>1084</v>
      </c>
      <c r="E41" s="172">
        <v>67510</v>
      </c>
      <c r="F41" s="177">
        <v>7062</v>
      </c>
      <c r="G41" s="177">
        <v>42842</v>
      </c>
      <c r="H41" s="178">
        <v>17606</v>
      </c>
      <c r="I41" s="172">
        <v>67269</v>
      </c>
      <c r="J41" s="177">
        <v>6637</v>
      </c>
      <c r="K41" s="177">
        <v>43350</v>
      </c>
      <c r="L41" s="178">
        <v>17282</v>
      </c>
      <c r="M41" s="172">
        <v>66497</v>
      </c>
      <c r="N41" s="177">
        <v>6608</v>
      </c>
      <c r="O41" s="177">
        <v>42772</v>
      </c>
      <c r="P41" s="178">
        <v>17117</v>
      </c>
    </row>
    <row r="42" spans="1:16" x14ac:dyDescent="0.3">
      <c r="A42" s="209">
        <v>70</v>
      </c>
      <c r="B42" s="176" t="s">
        <v>498</v>
      </c>
      <c r="C42" s="176">
        <v>70001</v>
      </c>
      <c r="D42" s="175" t="s">
        <v>993</v>
      </c>
      <c r="E42" s="172">
        <v>64945</v>
      </c>
      <c r="F42" s="177">
        <v>12459</v>
      </c>
      <c r="G42" s="177">
        <v>41238</v>
      </c>
      <c r="H42" s="178">
        <v>11248</v>
      </c>
      <c r="I42" s="172">
        <v>62264</v>
      </c>
      <c r="J42" s="177">
        <v>9968</v>
      </c>
      <c r="K42" s="177">
        <v>41213</v>
      </c>
      <c r="L42" s="178">
        <v>11083</v>
      </c>
      <c r="M42" s="172">
        <v>63561</v>
      </c>
      <c r="N42" s="177">
        <v>12333</v>
      </c>
      <c r="O42" s="177">
        <v>40667</v>
      </c>
      <c r="P42" s="178">
        <v>10561</v>
      </c>
    </row>
    <row r="43" spans="1:16" x14ac:dyDescent="0.3">
      <c r="A43" s="209">
        <v>68</v>
      </c>
      <c r="B43" s="176" t="s">
        <v>918</v>
      </c>
      <c r="C43" s="176">
        <v>68081</v>
      </c>
      <c r="D43" s="175" t="s">
        <v>923</v>
      </c>
      <c r="E43" s="172">
        <v>56327</v>
      </c>
      <c r="F43" s="177">
        <v>10093</v>
      </c>
      <c r="G43" s="177">
        <v>37924</v>
      </c>
      <c r="H43" s="178">
        <v>8310</v>
      </c>
      <c r="I43" s="172">
        <v>57748</v>
      </c>
      <c r="J43" s="177">
        <v>11283</v>
      </c>
      <c r="K43" s="177">
        <v>38048</v>
      </c>
      <c r="L43" s="178">
        <v>8417</v>
      </c>
      <c r="M43" s="172">
        <v>57067</v>
      </c>
      <c r="N43" s="177">
        <v>11661</v>
      </c>
      <c r="O43" s="177">
        <v>37383</v>
      </c>
      <c r="P43" s="178">
        <v>8023</v>
      </c>
    </row>
    <row r="44" spans="1:16" x14ac:dyDescent="0.3">
      <c r="A44" s="209">
        <v>81</v>
      </c>
      <c r="B44" s="176" t="s">
        <v>1098</v>
      </c>
      <c r="C44" s="176">
        <v>81001</v>
      </c>
      <c r="D44" s="176" t="s">
        <v>1098</v>
      </c>
      <c r="E44" s="172">
        <v>55778</v>
      </c>
      <c r="F44" s="177">
        <v>10035</v>
      </c>
      <c r="G44" s="177">
        <v>40843</v>
      </c>
      <c r="H44" s="178">
        <v>4900</v>
      </c>
      <c r="I44" s="172">
        <v>57344</v>
      </c>
      <c r="J44" s="177">
        <v>10250</v>
      </c>
      <c r="K44" s="177">
        <v>41471</v>
      </c>
      <c r="L44" s="178">
        <v>5623</v>
      </c>
      <c r="M44" s="172">
        <v>56446</v>
      </c>
      <c r="N44" s="177">
        <v>10579</v>
      </c>
      <c r="O44" s="177">
        <v>40370</v>
      </c>
      <c r="P44" s="178">
        <v>5497</v>
      </c>
    </row>
    <row r="45" spans="1:16" x14ac:dyDescent="0.3">
      <c r="A45" s="209">
        <v>44</v>
      </c>
      <c r="B45" s="176" t="s">
        <v>734</v>
      </c>
      <c r="C45" s="176">
        <v>44001</v>
      </c>
      <c r="D45" s="175" t="s">
        <v>735</v>
      </c>
      <c r="E45" s="172">
        <v>56520</v>
      </c>
      <c r="F45" s="177">
        <v>8646</v>
      </c>
      <c r="G45" s="177">
        <v>33988</v>
      </c>
      <c r="H45" s="178">
        <v>13886</v>
      </c>
      <c r="I45" s="172">
        <v>55268</v>
      </c>
      <c r="J45" s="177">
        <v>8403</v>
      </c>
      <c r="K45" s="177">
        <v>33330</v>
      </c>
      <c r="L45" s="178">
        <v>13535</v>
      </c>
      <c r="M45" s="172">
        <v>53595</v>
      </c>
      <c r="N45" s="177">
        <v>8332</v>
      </c>
      <c r="O45" s="177">
        <v>33373</v>
      </c>
      <c r="P45" s="178">
        <v>11890</v>
      </c>
    </row>
    <row r="46" spans="1:16" x14ac:dyDescent="0.3">
      <c r="A46" s="209">
        <v>99</v>
      </c>
      <c r="B46" s="176" t="s">
        <v>1153</v>
      </c>
      <c r="C46" s="176">
        <v>99773</v>
      </c>
      <c r="D46" s="175" t="s">
        <v>1157</v>
      </c>
      <c r="E46" s="172">
        <v>54866</v>
      </c>
      <c r="F46" s="177">
        <v>1416</v>
      </c>
      <c r="G46" s="177">
        <v>52843</v>
      </c>
      <c r="H46" s="178">
        <v>607</v>
      </c>
      <c r="I46" s="172">
        <v>55790</v>
      </c>
      <c r="J46" s="177">
        <v>1420</v>
      </c>
      <c r="K46" s="177">
        <v>53694</v>
      </c>
      <c r="L46" s="178">
        <v>676</v>
      </c>
      <c r="M46" s="172">
        <v>54515</v>
      </c>
      <c r="N46" s="177">
        <v>1488</v>
      </c>
      <c r="O46" s="177">
        <v>52330</v>
      </c>
      <c r="P46" s="178">
        <v>697</v>
      </c>
    </row>
    <row r="47" spans="1:16" x14ac:dyDescent="0.3">
      <c r="A47" s="209">
        <v>18</v>
      </c>
      <c r="B47" s="176" t="s">
        <v>451</v>
      </c>
      <c r="C47" s="176">
        <v>18001</v>
      </c>
      <c r="D47" s="175" t="s">
        <v>452</v>
      </c>
      <c r="E47" s="172">
        <v>49386</v>
      </c>
      <c r="F47" s="177">
        <v>11296</v>
      </c>
      <c r="G47" s="177">
        <v>28468</v>
      </c>
      <c r="H47" s="178">
        <v>9622</v>
      </c>
      <c r="I47" s="172">
        <v>52127</v>
      </c>
      <c r="J47" s="177">
        <v>13498</v>
      </c>
      <c r="K47" s="177">
        <v>28957</v>
      </c>
      <c r="L47" s="178">
        <v>9672</v>
      </c>
      <c r="M47" s="172">
        <v>52442</v>
      </c>
      <c r="N47" s="177">
        <v>14289</v>
      </c>
      <c r="O47" s="177">
        <v>28527</v>
      </c>
      <c r="P47" s="178">
        <v>9626</v>
      </c>
    </row>
    <row r="48" spans="1:16" x14ac:dyDescent="0.3">
      <c r="A48" s="209">
        <v>25</v>
      </c>
      <c r="B48" s="176" t="s">
        <v>558</v>
      </c>
      <c r="C48" s="176">
        <v>25175</v>
      </c>
      <c r="D48" s="175" t="s">
        <v>574</v>
      </c>
      <c r="E48" s="172">
        <v>51617</v>
      </c>
      <c r="F48" s="177">
        <v>7671</v>
      </c>
      <c r="G48" s="177">
        <v>30711</v>
      </c>
      <c r="H48" s="178">
        <v>13235</v>
      </c>
      <c r="I48" s="172">
        <v>51685</v>
      </c>
      <c r="J48" s="177">
        <v>7329</v>
      </c>
      <c r="K48" s="177">
        <v>31120</v>
      </c>
      <c r="L48" s="178">
        <v>13236</v>
      </c>
      <c r="M48" s="172">
        <v>51115</v>
      </c>
      <c r="N48" s="177">
        <v>6903</v>
      </c>
      <c r="O48" s="177">
        <v>31357</v>
      </c>
      <c r="P48" s="178">
        <v>12855</v>
      </c>
    </row>
    <row r="49" spans="1:16" x14ac:dyDescent="0.3">
      <c r="A49" s="209">
        <v>25</v>
      </c>
      <c r="B49" s="176" t="s">
        <v>558</v>
      </c>
      <c r="C49" s="176">
        <v>25754</v>
      </c>
      <c r="D49" s="175" t="s">
        <v>639</v>
      </c>
      <c r="E49" s="172">
        <v>45045</v>
      </c>
      <c r="F49" s="177">
        <v>4913</v>
      </c>
      <c r="G49" s="177">
        <v>24973</v>
      </c>
      <c r="H49" s="178">
        <v>15159</v>
      </c>
      <c r="I49" s="172">
        <v>45035</v>
      </c>
      <c r="J49" s="177">
        <v>4400</v>
      </c>
      <c r="K49" s="177">
        <v>25351</v>
      </c>
      <c r="L49" s="178">
        <v>15284</v>
      </c>
      <c r="M49" s="172">
        <v>44792</v>
      </c>
      <c r="N49" s="177">
        <v>4529</v>
      </c>
      <c r="O49" s="177">
        <v>25166</v>
      </c>
      <c r="P49" s="178">
        <v>15097</v>
      </c>
    </row>
    <row r="50" spans="1:16" x14ac:dyDescent="0.3">
      <c r="A50" s="209">
        <v>25</v>
      </c>
      <c r="B50" s="176" t="s">
        <v>558</v>
      </c>
      <c r="C50" s="176">
        <v>25269</v>
      </c>
      <c r="D50" s="175" t="s">
        <v>583</v>
      </c>
      <c r="E50" s="172">
        <v>43953</v>
      </c>
      <c r="F50" s="177">
        <v>3664</v>
      </c>
      <c r="G50" s="177">
        <v>34252</v>
      </c>
      <c r="H50" s="178">
        <v>6037</v>
      </c>
      <c r="I50" s="172">
        <v>45205</v>
      </c>
      <c r="J50" s="177">
        <v>3188</v>
      </c>
      <c r="K50" s="177">
        <v>35840</v>
      </c>
      <c r="L50" s="178">
        <v>6177</v>
      </c>
      <c r="M50" s="172">
        <v>44636</v>
      </c>
      <c r="N50" s="177">
        <v>3038</v>
      </c>
      <c r="O50" s="177">
        <v>35540</v>
      </c>
      <c r="P50" s="178">
        <v>6058</v>
      </c>
    </row>
    <row r="51" spans="1:16" x14ac:dyDescent="0.3">
      <c r="A51" s="209">
        <v>5</v>
      </c>
      <c r="B51" s="176" t="s">
        <v>107</v>
      </c>
      <c r="C51" s="176">
        <v>5045</v>
      </c>
      <c r="D51" s="175" t="s">
        <v>120</v>
      </c>
      <c r="E51" s="172">
        <v>44884</v>
      </c>
      <c r="F51" s="177">
        <v>5586</v>
      </c>
      <c r="G51" s="177">
        <v>34896</v>
      </c>
      <c r="H51" s="178">
        <v>4402</v>
      </c>
      <c r="I51" s="172">
        <v>44603</v>
      </c>
      <c r="J51" s="177">
        <v>4378</v>
      </c>
      <c r="K51" s="177">
        <v>35922</v>
      </c>
      <c r="L51" s="178">
        <v>4303</v>
      </c>
      <c r="M51" s="172">
        <v>44350</v>
      </c>
      <c r="N51" s="177">
        <v>4446</v>
      </c>
      <c r="O51" s="177">
        <v>35715</v>
      </c>
      <c r="P51" s="178">
        <v>4189</v>
      </c>
    </row>
    <row r="52" spans="1:16" x14ac:dyDescent="0.3">
      <c r="A52" s="209">
        <v>76</v>
      </c>
      <c r="B52" s="176" t="s">
        <v>1062</v>
      </c>
      <c r="C52" s="176">
        <v>76834</v>
      </c>
      <c r="D52" s="175" t="s">
        <v>1091</v>
      </c>
      <c r="E52" s="172">
        <v>39166</v>
      </c>
      <c r="F52" s="177">
        <v>7052</v>
      </c>
      <c r="G52" s="177">
        <v>22061</v>
      </c>
      <c r="H52" s="178">
        <v>10053</v>
      </c>
      <c r="I52" s="172">
        <v>39160</v>
      </c>
      <c r="J52" s="177">
        <v>7424</v>
      </c>
      <c r="K52" s="177">
        <v>21704</v>
      </c>
      <c r="L52" s="178">
        <v>10032</v>
      </c>
      <c r="M52" s="172">
        <v>40000</v>
      </c>
      <c r="N52" s="177">
        <v>8333</v>
      </c>
      <c r="O52" s="177">
        <v>21623</v>
      </c>
      <c r="P52" s="178">
        <v>10044</v>
      </c>
    </row>
    <row r="53" spans="1:16" x14ac:dyDescent="0.3">
      <c r="A53" s="209">
        <v>68</v>
      </c>
      <c r="B53" s="176" t="s">
        <v>918</v>
      </c>
      <c r="C53" s="176">
        <v>68276</v>
      </c>
      <c r="D53" s="175" t="s">
        <v>944</v>
      </c>
      <c r="E53" s="172">
        <v>39587</v>
      </c>
      <c r="F53" s="177">
        <v>4722</v>
      </c>
      <c r="G53" s="177">
        <v>22069</v>
      </c>
      <c r="H53" s="178">
        <v>12796</v>
      </c>
      <c r="I53" s="172">
        <v>38797</v>
      </c>
      <c r="J53" s="177">
        <v>4462</v>
      </c>
      <c r="K53" s="177">
        <v>21593</v>
      </c>
      <c r="L53" s="178">
        <v>12742</v>
      </c>
      <c r="M53" s="172">
        <v>39802</v>
      </c>
      <c r="N53" s="177">
        <v>5942</v>
      </c>
      <c r="O53" s="177">
        <v>21280</v>
      </c>
      <c r="P53" s="178">
        <v>12580</v>
      </c>
    </row>
    <row r="54" spans="1:16" x14ac:dyDescent="0.3">
      <c r="A54" s="209">
        <v>76</v>
      </c>
      <c r="B54" s="176" t="s">
        <v>1062</v>
      </c>
      <c r="C54" s="176">
        <v>76892</v>
      </c>
      <c r="D54" s="175" t="s">
        <v>1096</v>
      </c>
      <c r="E54" s="172">
        <v>39721</v>
      </c>
      <c r="F54" s="177">
        <v>3648</v>
      </c>
      <c r="G54" s="177">
        <v>30546</v>
      </c>
      <c r="H54" s="178">
        <v>5527</v>
      </c>
      <c r="I54" s="172">
        <v>39527</v>
      </c>
      <c r="J54" s="177">
        <v>2957</v>
      </c>
      <c r="K54" s="177">
        <v>31051</v>
      </c>
      <c r="L54" s="178">
        <v>5519</v>
      </c>
      <c r="M54" s="172">
        <v>39428</v>
      </c>
      <c r="N54" s="177">
        <v>2944</v>
      </c>
      <c r="O54" s="177">
        <v>30983</v>
      </c>
      <c r="P54" s="178">
        <v>5501</v>
      </c>
    </row>
    <row r="55" spans="1:16" x14ac:dyDescent="0.3">
      <c r="A55" s="209">
        <v>5</v>
      </c>
      <c r="B55" s="176" t="s">
        <v>107</v>
      </c>
      <c r="C55" s="176">
        <v>5631</v>
      </c>
      <c r="D55" s="175" t="s">
        <v>194</v>
      </c>
      <c r="E55" s="172">
        <v>38671</v>
      </c>
      <c r="F55" s="177">
        <v>3684</v>
      </c>
      <c r="G55" s="177">
        <v>25493</v>
      </c>
      <c r="H55" s="178">
        <v>9494</v>
      </c>
      <c r="I55" s="172">
        <v>38842</v>
      </c>
      <c r="J55" s="177">
        <v>3071</v>
      </c>
      <c r="K55" s="177">
        <v>26229</v>
      </c>
      <c r="L55" s="178">
        <v>9542</v>
      </c>
      <c r="M55" s="172">
        <v>38709</v>
      </c>
      <c r="N55" s="177">
        <v>3317</v>
      </c>
      <c r="O55" s="177">
        <v>26010</v>
      </c>
      <c r="P55" s="178">
        <v>9382</v>
      </c>
    </row>
    <row r="56" spans="1:16" x14ac:dyDescent="0.3">
      <c r="A56" s="209">
        <v>25</v>
      </c>
      <c r="B56" s="176" t="s">
        <v>558</v>
      </c>
      <c r="C56" s="176">
        <v>25473</v>
      </c>
      <c r="D56" s="175" t="s">
        <v>613</v>
      </c>
      <c r="E56" s="172">
        <v>35575</v>
      </c>
      <c r="F56" s="177">
        <v>2667</v>
      </c>
      <c r="G56" s="177">
        <v>25672</v>
      </c>
      <c r="H56" s="178">
        <v>7236</v>
      </c>
      <c r="I56" s="172">
        <v>36252</v>
      </c>
      <c r="J56" s="177">
        <v>2518</v>
      </c>
      <c r="K56" s="177">
        <v>26531</v>
      </c>
      <c r="L56" s="178">
        <v>7203</v>
      </c>
      <c r="M56" s="172">
        <v>37390</v>
      </c>
      <c r="N56" s="177">
        <v>3996</v>
      </c>
      <c r="O56" s="177">
        <v>26360</v>
      </c>
      <c r="P56" s="178">
        <v>7034</v>
      </c>
    </row>
    <row r="57" spans="1:16" x14ac:dyDescent="0.3">
      <c r="A57" s="209">
        <v>27</v>
      </c>
      <c r="B57" s="176" t="s">
        <v>669</v>
      </c>
      <c r="C57" s="176">
        <v>27001</v>
      </c>
      <c r="D57" s="175" t="s">
        <v>670</v>
      </c>
      <c r="E57" s="172">
        <v>37592</v>
      </c>
      <c r="F57" s="177">
        <v>7811</v>
      </c>
      <c r="G57" s="177">
        <v>20492</v>
      </c>
      <c r="H57" s="178">
        <v>9289</v>
      </c>
      <c r="I57" s="172">
        <v>36331</v>
      </c>
      <c r="J57" s="177">
        <v>6994</v>
      </c>
      <c r="K57" s="177">
        <v>20134</v>
      </c>
      <c r="L57" s="178">
        <v>9203</v>
      </c>
      <c r="M57" s="172">
        <v>36395</v>
      </c>
      <c r="N57" s="177">
        <v>8195</v>
      </c>
      <c r="O57" s="177">
        <v>19557</v>
      </c>
      <c r="P57" s="178">
        <v>8643</v>
      </c>
    </row>
    <row r="58" spans="1:16" x14ac:dyDescent="0.3">
      <c r="A58" s="209">
        <v>88</v>
      </c>
      <c r="B58" s="176" t="s">
        <v>1133</v>
      </c>
      <c r="C58" s="176">
        <v>88564</v>
      </c>
      <c r="D58" s="175" t="s">
        <v>841</v>
      </c>
      <c r="E58" s="172">
        <v>35260</v>
      </c>
      <c r="F58" s="177">
        <v>210</v>
      </c>
      <c r="G58" s="177">
        <v>33574</v>
      </c>
      <c r="H58" s="178">
        <v>1476</v>
      </c>
      <c r="I58" s="172">
        <v>36771</v>
      </c>
      <c r="J58" s="177">
        <v>225</v>
      </c>
      <c r="K58" s="177">
        <v>35129</v>
      </c>
      <c r="L58" s="178">
        <v>1417</v>
      </c>
      <c r="M58" s="172">
        <v>36227</v>
      </c>
      <c r="N58" s="177">
        <v>525</v>
      </c>
      <c r="O58" s="177">
        <v>34348</v>
      </c>
      <c r="P58" s="178">
        <v>1354</v>
      </c>
    </row>
    <row r="59" spans="1:16" x14ac:dyDescent="0.3">
      <c r="A59" s="209">
        <v>76</v>
      </c>
      <c r="B59" s="176" t="s">
        <v>1062</v>
      </c>
      <c r="C59" s="176">
        <v>76109</v>
      </c>
      <c r="D59" s="175" t="s">
        <v>1067</v>
      </c>
      <c r="E59" s="172">
        <v>36257</v>
      </c>
      <c r="F59" s="177">
        <v>7198</v>
      </c>
      <c r="G59" s="177">
        <v>23044</v>
      </c>
      <c r="H59" s="178">
        <v>6015</v>
      </c>
      <c r="I59" s="172">
        <v>36091</v>
      </c>
      <c r="J59" s="177">
        <v>6773</v>
      </c>
      <c r="K59" s="177">
        <v>23332</v>
      </c>
      <c r="L59" s="178">
        <v>5986</v>
      </c>
      <c r="M59" s="172">
        <v>35850</v>
      </c>
      <c r="N59" s="177">
        <v>6657</v>
      </c>
      <c r="O59" s="177">
        <v>23291</v>
      </c>
      <c r="P59" s="178">
        <v>5902</v>
      </c>
    </row>
    <row r="60" spans="1:16" x14ac:dyDescent="0.3">
      <c r="A60" s="209">
        <v>66</v>
      </c>
      <c r="B60" s="176" t="s">
        <v>443</v>
      </c>
      <c r="C60" s="176">
        <v>66170</v>
      </c>
      <c r="D60" s="175" t="s">
        <v>908</v>
      </c>
      <c r="E60" s="172">
        <v>34739</v>
      </c>
      <c r="F60" s="177">
        <v>3579</v>
      </c>
      <c r="G60" s="177">
        <v>22472</v>
      </c>
      <c r="H60" s="178">
        <v>8688</v>
      </c>
      <c r="I60" s="172">
        <v>34392</v>
      </c>
      <c r="J60" s="177">
        <v>3295</v>
      </c>
      <c r="K60" s="177">
        <v>22298</v>
      </c>
      <c r="L60" s="178">
        <v>8799</v>
      </c>
      <c r="M60" s="172">
        <v>34199</v>
      </c>
      <c r="N60" s="177">
        <v>3316</v>
      </c>
      <c r="O60" s="177">
        <v>22227</v>
      </c>
      <c r="P60" s="178">
        <v>8656</v>
      </c>
    </row>
    <row r="61" spans="1:16" x14ac:dyDescent="0.3">
      <c r="A61" s="209">
        <v>25</v>
      </c>
      <c r="B61" s="176" t="s">
        <v>558</v>
      </c>
      <c r="C61" s="176">
        <v>25286</v>
      </c>
      <c r="D61" s="175" t="s">
        <v>586</v>
      </c>
      <c r="E61" s="172">
        <v>35298</v>
      </c>
      <c r="F61" s="177">
        <v>1983</v>
      </c>
      <c r="G61" s="177">
        <v>27743</v>
      </c>
      <c r="H61" s="178">
        <v>5572</v>
      </c>
      <c r="I61" s="172">
        <v>34583</v>
      </c>
      <c r="J61" s="177">
        <v>1736</v>
      </c>
      <c r="K61" s="177">
        <v>27256</v>
      </c>
      <c r="L61" s="178">
        <v>5591</v>
      </c>
      <c r="M61" s="172">
        <v>34212</v>
      </c>
      <c r="N61" s="177">
        <v>1720</v>
      </c>
      <c r="O61" s="177">
        <v>27011</v>
      </c>
      <c r="P61" s="178">
        <v>5481</v>
      </c>
    </row>
    <row r="62" spans="1:16" x14ac:dyDescent="0.3">
      <c r="A62" s="209">
        <v>15</v>
      </c>
      <c r="B62" s="176" t="s">
        <v>304</v>
      </c>
      <c r="C62" s="176">
        <v>15238</v>
      </c>
      <c r="D62" s="175" t="s">
        <v>333</v>
      </c>
      <c r="E62" s="172">
        <v>33151</v>
      </c>
      <c r="F62" s="177">
        <v>4874</v>
      </c>
      <c r="G62" s="177">
        <v>19938</v>
      </c>
      <c r="H62" s="178">
        <v>8339</v>
      </c>
      <c r="I62" s="172">
        <v>33099</v>
      </c>
      <c r="J62" s="177">
        <v>4593</v>
      </c>
      <c r="K62" s="177">
        <v>20193</v>
      </c>
      <c r="L62" s="178">
        <v>8313</v>
      </c>
      <c r="M62" s="172">
        <v>32407</v>
      </c>
      <c r="N62" s="177">
        <v>4526</v>
      </c>
      <c r="O62" s="177">
        <v>19777</v>
      </c>
      <c r="P62" s="178">
        <v>8104</v>
      </c>
    </row>
    <row r="63" spans="1:16" x14ac:dyDescent="0.3">
      <c r="A63" s="209">
        <v>25</v>
      </c>
      <c r="B63" s="176" t="s">
        <v>558</v>
      </c>
      <c r="C63" s="176">
        <v>25290</v>
      </c>
      <c r="D63" s="175" t="s">
        <v>588</v>
      </c>
      <c r="E63" s="172">
        <v>32727</v>
      </c>
      <c r="F63" s="177">
        <v>5403</v>
      </c>
      <c r="G63" s="177">
        <v>17320</v>
      </c>
      <c r="H63" s="178">
        <v>10004</v>
      </c>
      <c r="I63" s="172">
        <v>32311</v>
      </c>
      <c r="J63" s="177">
        <v>4713</v>
      </c>
      <c r="K63" s="177">
        <v>17613</v>
      </c>
      <c r="L63" s="178">
        <v>9985</v>
      </c>
      <c r="M63" s="172">
        <v>32213</v>
      </c>
      <c r="N63" s="177">
        <v>5384</v>
      </c>
      <c r="O63" s="177">
        <v>17152</v>
      </c>
      <c r="P63" s="178">
        <v>9677</v>
      </c>
    </row>
    <row r="64" spans="1:16" x14ac:dyDescent="0.3">
      <c r="A64" s="209">
        <v>25</v>
      </c>
      <c r="B64" s="176" t="s">
        <v>558</v>
      </c>
      <c r="C64" s="176">
        <v>25899</v>
      </c>
      <c r="D64" s="175" t="s">
        <v>668</v>
      </c>
      <c r="E64" s="172">
        <v>32573</v>
      </c>
      <c r="F64" s="177">
        <v>2690</v>
      </c>
      <c r="G64" s="177">
        <v>20859</v>
      </c>
      <c r="H64" s="178">
        <v>9024</v>
      </c>
      <c r="I64" s="172">
        <v>32445</v>
      </c>
      <c r="J64" s="177">
        <v>2403</v>
      </c>
      <c r="K64" s="177">
        <v>21016</v>
      </c>
      <c r="L64" s="178">
        <v>9026</v>
      </c>
      <c r="M64" s="172">
        <v>31939</v>
      </c>
      <c r="N64" s="177">
        <v>2578</v>
      </c>
      <c r="O64" s="177">
        <v>20700</v>
      </c>
      <c r="P64" s="178">
        <v>8661</v>
      </c>
    </row>
    <row r="65" spans="1:16" x14ac:dyDescent="0.3">
      <c r="A65" s="209">
        <v>15</v>
      </c>
      <c r="B65" s="176" t="s">
        <v>304</v>
      </c>
      <c r="C65" s="176">
        <v>15759</v>
      </c>
      <c r="D65" s="175" t="s">
        <v>398</v>
      </c>
      <c r="E65" s="172">
        <v>30006</v>
      </c>
      <c r="F65" s="177">
        <v>3824</v>
      </c>
      <c r="G65" s="177">
        <v>17808</v>
      </c>
      <c r="H65" s="178">
        <v>8374</v>
      </c>
      <c r="I65" s="172">
        <v>33343</v>
      </c>
      <c r="J65" s="177">
        <v>6208</v>
      </c>
      <c r="K65" s="177">
        <v>18816</v>
      </c>
      <c r="L65" s="178">
        <v>8319</v>
      </c>
      <c r="M65" s="172">
        <v>31864</v>
      </c>
      <c r="N65" s="177">
        <v>6221</v>
      </c>
      <c r="O65" s="177">
        <v>17580</v>
      </c>
      <c r="P65" s="178">
        <v>8063</v>
      </c>
    </row>
    <row r="66" spans="1:16" x14ac:dyDescent="0.3">
      <c r="A66" s="209">
        <v>25</v>
      </c>
      <c r="B66" s="176" t="s">
        <v>558</v>
      </c>
      <c r="C66" s="176">
        <v>25126</v>
      </c>
      <c r="D66" s="175" t="s">
        <v>569</v>
      </c>
      <c r="E66" s="172">
        <v>30033</v>
      </c>
      <c r="F66" s="177">
        <v>2226</v>
      </c>
      <c r="G66" s="177">
        <v>19892</v>
      </c>
      <c r="H66" s="178">
        <v>7915</v>
      </c>
      <c r="I66" s="172">
        <v>30503</v>
      </c>
      <c r="J66" s="177">
        <v>2209</v>
      </c>
      <c r="K66" s="177">
        <v>20346</v>
      </c>
      <c r="L66" s="178">
        <v>7948</v>
      </c>
      <c r="M66" s="172">
        <v>30014</v>
      </c>
      <c r="N66" s="177">
        <v>2181</v>
      </c>
      <c r="O66" s="177">
        <v>20060</v>
      </c>
      <c r="P66" s="178">
        <v>7773</v>
      </c>
    </row>
    <row r="67" spans="1:16" x14ac:dyDescent="0.3">
      <c r="A67" s="209">
        <v>88</v>
      </c>
      <c r="B67" s="176" t="s">
        <v>1133</v>
      </c>
      <c r="C67" s="176">
        <v>88001</v>
      </c>
      <c r="D67" s="175" t="s">
        <v>976</v>
      </c>
      <c r="E67" s="172">
        <v>30212</v>
      </c>
      <c r="F67" s="177">
        <v>2228</v>
      </c>
      <c r="G67" s="177">
        <v>21682</v>
      </c>
      <c r="H67" s="178">
        <v>6302</v>
      </c>
      <c r="I67" s="172">
        <v>30833</v>
      </c>
      <c r="J67" s="177">
        <v>2168</v>
      </c>
      <c r="K67" s="177">
        <v>22202</v>
      </c>
      <c r="L67" s="178">
        <v>6463</v>
      </c>
      <c r="M67" s="172">
        <v>29636</v>
      </c>
      <c r="N67" s="177">
        <v>2227</v>
      </c>
      <c r="O67" s="177">
        <v>21138</v>
      </c>
      <c r="P67" s="178">
        <v>6271</v>
      </c>
    </row>
    <row r="68" spans="1:16" x14ac:dyDescent="0.3">
      <c r="A68" s="209">
        <v>25</v>
      </c>
      <c r="B68" s="176" t="s">
        <v>558</v>
      </c>
      <c r="C68" s="176">
        <v>25430</v>
      </c>
      <c r="D68" s="175" t="s">
        <v>610</v>
      </c>
      <c r="E68" s="172">
        <v>28602</v>
      </c>
      <c r="F68" s="177">
        <v>2481</v>
      </c>
      <c r="G68" s="177">
        <v>20741</v>
      </c>
      <c r="H68" s="178">
        <v>5380</v>
      </c>
      <c r="I68" s="172">
        <v>28842</v>
      </c>
      <c r="J68" s="177">
        <v>2263</v>
      </c>
      <c r="K68" s="177">
        <v>21172</v>
      </c>
      <c r="L68" s="178">
        <v>5407</v>
      </c>
      <c r="M68" s="172">
        <v>28360</v>
      </c>
      <c r="N68" s="177">
        <v>2083</v>
      </c>
      <c r="O68" s="177">
        <v>21046</v>
      </c>
      <c r="P68" s="178">
        <v>5231</v>
      </c>
    </row>
    <row r="69" spans="1:16" x14ac:dyDescent="0.3">
      <c r="A69" s="209">
        <v>76</v>
      </c>
      <c r="B69" s="176" t="s">
        <v>1062</v>
      </c>
      <c r="C69" s="176">
        <v>76111</v>
      </c>
      <c r="D69" s="175" t="s">
        <v>1068</v>
      </c>
      <c r="E69" s="172">
        <v>28355</v>
      </c>
      <c r="F69" s="177">
        <v>3793</v>
      </c>
      <c r="G69" s="177">
        <v>17828</v>
      </c>
      <c r="H69" s="178">
        <v>6734</v>
      </c>
      <c r="I69" s="172">
        <v>28485</v>
      </c>
      <c r="J69" s="177">
        <v>3532</v>
      </c>
      <c r="K69" s="177">
        <v>18232</v>
      </c>
      <c r="L69" s="178">
        <v>6721</v>
      </c>
      <c r="M69" s="172">
        <v>27580</v>
      </c>
      <c r="N69" s="177">
        <v>3454</v>
      </c>
      <c r="O69" s="177">
        <v>17629</v>
      </c>
      <c r="P69" s="178">
        <v>6497</v>
      </c>
    </row>
    <row r="70" spans="1:16" x14ac:dyDescent="0.3">
      <c r="A70" s="209">
        <v>76</v>
      </c>
      <c r="B70" s="176" t="s">
        <v>1062</v>
      </c>
      <c r="C70" s="176">
        <v>76147</v>
      </c>
      <c r="D70" s="175" t="s">
        <v>1072</v>
      </c>
      <c r="E70" s="172">
        <v>27489</v>
      </c>
      <c r="F70" s="177">
        <v>4863</v>
      </c>
      <c r="G70" s="177">
        <v>15295</v>
      </c>
      <c r="H70" s="178">
        <v>7331</v>
      </c>
      <c r="I70" s="172">
        <v>27399</v>
      </c>
      <c r="J70" s="177">
        <v>4803</v>
      </c>
      <c r="K70" s="177">
        <v>15383</v>
      </c>
      <c r="L70" s="178">
        <v>7213</v>
      </c>
      <c r="M70" s="172">
        <v>27386</v>
      </c>
      <c r="N70" s="177">
        <v>4819</v>
      </c>
      <c r="O70" s="177">
        <v>15497</v>
      </c>
      <c r="P70" s="178">
        <v>7070</v>
      </c>
    </row>
    <row r="71" spans="1:16" x14ac:dyDescent="0.3">
      <c r="A71" s="209">
        <v>25</v>
      </c>
      <c r="B71" s="176" t="s">
        <v>558</v>
      </c>
      <c r="C71" s="176">
        <v>25307</v>
      </c>
      <c r="D71" s="175" t="s">
        <v>593</v>
      </c>
      <c r="E71" s="172">
        <v>26777</v>
      </c>
      <c r="F71" s="177">
        <v>3459</v>
      </c>
      <c r="G71" s="177">
        <v>17219</v>
      </c>
      <c r="H71" s="178">
        <v>6099</v>
      </c>
      <c r="I71" s="172">
        <v>26592</v>
      </c>
      <c r="J71" s="177">
        <v>3286</v>
      </c>
      <c r="K71" s="177">
        <v>17185</v>
      </c>
      <c r="L71" s="178">
        <v>6121</v>
      </c>
      <c r="M71" s="172">
        <v>26079</v>
      </c>
      <c r="N71" s="177">
        <v>3489</v>
      </c>
      <c r="O71" s="177">
        <v>16696</v>
      </c>
      <c r="P71" s="178">
        <v>5894</v>
      </c>
    </row>
    <row r="72" spans="1:16" x14ac:dyDescent="0.3">
      <c r="A72" s="209">
        <v>8</v>
      </c>
      <c r="B72" s="176" t="s">
        <v>233</v>
      </c>
      <c r="C72" s="176">
        <v>8758</v>
      </c>
      <c r="D72" s="175" t="s">
        <v>252</v>
      </c>
      <c r="E72" s="172">
        <v>26751</v>
      </c>
      <c r="F72" s="177">
        <v>5530</v>
      </c>
      <c r="G72" s="177">
        <v>14288</v>
      </c>
      <c r="H72" s="178">
        <v>6933</v>
      </c>
      <c r="I72" s="172">
        <v>26714</v>
      </c>
      <c r="J72" s="177">
        <v>5304</v>
      </c>
      <c r="K72" s="177">
        <v>14399</v>
      </c>
      <c r="L72" s="178">
        <v>7011</v>
      </c>
      <c r="M72" s="172">
        <v>25926</v>
      </c>
      <c r="N72" s="177">
        <v>5317</v>
      </c>
      <c r="O72" s="177">
        <v>13843</v>
      </c>
      <c r="P72" s="178">
        <v>6766</v>
      </c>
    </row>
    <row r="73" spans="1:16" x14ac:dyDescent="0.3">
      <c r="A73" s="209">
        <v>25</v>
      </c>
      <c r="B73" s="176" t="s">
        <v>558</v>
      </c>
      <c r="C73" s="176">
        <v>25214</v>
      </c>
      <c r="D73" s="175" t="s">
        <v>579</v>
      </c>
      <c r="E73" s="172">
        <v>26568</v>
      </c>
      <c r="F73" s="177">
        <v>1297</v>
      </c>
      <c r="G73" s="177">
        <v>21567</v>
      </c>
      <c r="H73" s="178">
        <v>3704</v>
      </c>
      <c r="I73" s="172">
        <v>26288</v>
      </c>
      <c r="J73" s="177">
        <v>977</v>
      </c>
      <c r="K73" s="177">
        <v>21593</v>
      </c>
      <c r="L73" s="178">
        <v>3718</v>
      </c>
      <c r="M73" s="172">
        <v>25974</v>
      </c>
      <c r="N73" s="177">
        <v>842</v>
      </c>
      <c r="O73" s="177">
        <v>21484</v>
      </c>
      <c r="P73" s="178">
        <v>3648</v>
      </c>
    </row>
    <row r="74" spans="1:16" x14ac:dyDescent="0.3">
      <c r="A74" s="209">
        <v>95</v>
      </c>
      <c r="B74" s="176" t="s">
        <v>1146</v>
      </c>
      <c r="C74" s="176">
        <v>95001</v>
      </c>
      <c r="D74" s="175" t="s">
        <v>1147</v>
      </c>
      <c r="E74" s="172">
        <v>23047</v>
      </c>
      <c r="F74" s="177">
        <v>4226</v>
      </c>
      <c r="G74" s="177">
        <v>14830</v>
      </c>
      <c r="H74" s="178">
        <v>3991</v>
      </c>
      <c r="I74" s="172">
        <v>24206</v>
      </c>
      <c r="J74" s="177">
        <v>4056</v>
      </c>
      <c r="K74" s="177">
        <v>16191</v>
      </c>
      <c r="L74" s="178">
        <v>3959</v>
      </c>
      <c r="M74" s="172">
        <v>23944</v>
      </c>
      <c r="N74" s="177">
        <v>4515</v>
      </c>
      <c r="O74" s="177">
        <v>15681</v>
      </c>
      <c r="P74" s="178">
        <v>3748</v>
      </c>
    </row>
    <row r="75" spans="1:16" x14ac:dyDescent="0.3">
      <c r="A75" s="209">
        <v>5</v>
      </c>
      <c r="B75" s="176" t="s">
        <v>107</v>
      </c>
      <c r="C75" s="176">
        <v>5380</v>
      </c>
      <c r="D75" s="175" t="s">
        <v>171</v>
      </c>
      <c r="E75" s="172">
        <v>22845</v>
      </c>
      <c r="F75" s="177">
        <v>1858</v>
      </c>
      <c r="G75" s="177">
        <v>17074</v>
      </c>
      <c r="H75" s="178">
        <v>3913</v>
      </c>
      <c r="I75" s="172">
        <v>23163</v>
      </c>
      <c r="J75" s="177">
        <v>1573</v>
      </c>
      <c r="K75" s="177">
        <v>17675</v>
      </c>
      <c r="L75" s="178">
        <v>3915</v>
      </c>
      <c r="M75" s="172">
        <v>23227</v>
      </c>
      <c r="N75" s="177">
        <v>1748</v>
      </c>
      <c r="O75" s="177">
        <v>17596</v>
      </c>
      <c r="P75" s="178">
        <v>3883</v>
      </c>
    </row>
    <row r="76" spans="1:16" x14ac:dyDescent="0.3">
      <c r="A76" s="209">
        <v>68</v>
      </c>
      <c r="B76" s="176" t="s">
        <v>918</v>
      </c>
      <c r="C76" s="176">
        <v>68307</v>
      </c>
      <c r="D76" s="175" t="s">
        <v>947</v>
      </c>
      <c r="E76" s="172">
        <v>22901</v>
      </c>
      <c r="F76" s="177">
        <v>3369</v>
      </c>
      <c r="G76" s="177">
        <v>15135</v>
      </c>
      <c r="H76" s="178">
        <v>4397</v>
      </c>
      <c r="I76" s="172">
        <v>23493</v>
      </c>
      <c r="J76" s="177">
        <v>3182</v>
      </c>
      <c r="K76" s="177">
        <v>15836</v>
      </c>
      <c r="L76" s="178">
        <v>4475</v>
      </c>
      <c r="M76" s="172">
        <v>23065</v>
      </c>
      <c r="N76" s="177">
        <v>3146</v>
      </c>
      <c r="O76" s="177">
        <v>15551</v>
      </c>
      <c r="P76" s="178">
        <v>4368</v>
      </c>
    </row>
    <row r="77" spans="1:16" x14ac:dyDescent="0.3">
      <c r="A77" s="209">
        <v>81</v>
      </c>
      <c r="B77" s="176" t="s">
        <v>1098</v>
      </c>
      <c r="C77" s="176">
        <v>81300</v>
      </c>
      <c r="D77" s="175" t="s">
        <v>1101</v>
      </c>
      <c r="E77" s="172">
        <v>21964</v>
      </c>
      <c r="F77" s="177">
        <v>732</v>
      </c>
      <c r="G77" s="177">
        <v>20532</v>
      </c>
      <c r="H77" s="178">
        <v>700</v>
      </c>
      <c r="I77" s="172">
        <v>22591</v>
      </c>
      <c r="J77" s="177">
        <v>753</v>
      </c>
      <c r="K77" s="177">
        <v>21156</v>
      </c>
      <c r="L77" s="178">
        <v>682</v>
      </c>
      <c r="M77" s="172">
        <v>22453</v>
      </c>
      <c r="N77" s="177">
        <v>700</v>
      </c>
      <c r="O77" s="177">
        <v>21065</v>
      </c>
      <c r="P77" s="178">
        <v>688</v>
      </c>
    </row>
    <row r="78" spans="1:16" x14ac:dyDescent="0.3">
      <c r="A78" s="209">
        <v>25</v>
      </c>
      <c r="B78" s="176" t="s">
        <v>558</v>
      </c>
      <c r="C78" s="176">
        <v>25817</v>
      </c>
      <c r="D78" s="175" t="s">
        <v>653</v>
      </c>
      <c r="E78" s="172">
        <v>21440</v>
      </c>
      <c r="F78" s="177">
        <v>2443</v>
      </c>
      <c r="G78" s="177">
        <v>16378</v>
      </c>
      <c r="H78" s="178">
        <v>2619</v>
      </c>
      <c r="I78" s="172">
        <v>21387</v>
      </c>
      <c r="J78" s="177">
        <v>2066</v>
      </c>
      <c r="K78" s="177">
        <v>16681</v>
      </c>
      <c r="L78" s="178">
        <v>2640</v>
      </c>
      <c r="M78" s="172">
        <v>21363</v>
      </c>
      <c r="N78" s="177">
        <v>2043</v>
      </c>
      <c r="O78" s="177">
        <v>16747</v>
      </c>
      <c r="P78" s="178">
        <v>2573</v>
      </c>
    </row>
    <row r="79" spans="1:16" x14ac:dyDescent="0.3">
      <c r="A79" s="209">
        <v>68</v>
      </c>
      <c r="B79" s="176" t="s">
        <v>918</v>
      </c>
      <c r="C79" s="176">
        <v>68547</v>
      </c>
      <c r="D79" s="175" t="s">
        <v>970</v>
      </c>
      <c r="E79" s="172">
        <v>20844</v>
      </c>
      <c r="F79" s="177">
        <v>3838</v>
      </c>
      <c r="G79" s="177">
        <v>11083</v>
      </c>
      <c r="H79" s="178">
        <v>5923</v>
      </c>
      <c r="I79" s="172">
        <v>21381</v>
      </c>
      <c r="J79" s="177">
        <v>4358</v>
      </c>
      <c r="K79" s="177">
        <v>11084</v>
      </c>
      <c r="L79" s="178">
        <v>5939</v>
      </c>
      <c r="M79" s="172">
        <v>21300</v>
      </c>
      <c r="N79" s="177">
        <v>4416</v>
      </c>
      <c r="O79" s="177">
        <v>11003</v>
      </c>
      <c r="P79" s="178">
        <v>5881</v>
      </c>
    </row>
    <row r="80" spans="1:16" x14ac:dyDescent="0.3">
      <c r="A80" s="209">
        <v>5</v>
      </c>
      <c r="B80" s="176" t="s">
        <v>107</v>
      </c>
      <c r="C80" s="176">
        <v>5376</v>
      </c>
      <c r="D80" s="175" t="s">
        <v>170</v>
      </c>
      <c r="E80" s="172">
        <v>21467</v>
      </c>
      <c r="F80" s="177">
        <v>1808</v>
      </c>
      <c r="G80" s="177">
        <v>14654</v>
      </c>
      <c r="H80" s="178">
        <v>5005</v>
      </c>
      <c r="I80" s="172">
        <v>21447</v>
      </c>
      <c r="J80" s="177">
        <v>1627</v>
      </c>
      <c r="K80" s="177">
        <v>14772</v>
      </c>
      <c r="L80" s="178">
        <v>5048</v>
      </c>
      <c r="M80" s="172">
        <v>20336</v>
      </c>
      <c r="N80" s="177">
        <v>1655</v>
      </c>
      <c r="O80" s="177">
        <v>13705</v>
      </c>
      <c r="P80" s="178">
        <v>4976</v>
      </c>
    </row>
    <row r="81" spans="1:16" x14ac:dyDescent="0.3">
      <c r="A81" s="209">
        <v>50</v>
      </c>
      <c r="B81" s="176" t="s">
        <v>777</v>
      </c>
      <c r="C81" s="176">
        <v>50006</v>
      </c>
      <c r="D81" s="175" t="s">
        <v>779</v>
      </c>
      <c r="E81" s="172">
        <v>20431</v>
      </c>
      <c r="F81" s="177">
        <v>2300</v>
      </c>
      <c r="G81" s="177">
        <v>14572</v>
      </c>
      <c r="H81" s="178">
        <v>3559</v>
      </c>
      <c r="I81" s="172">
        <v>20601</v>
      </c>
      <c r="J81" s="177">
        <v>2258</v>
      </c>
      <c r="K81" s="177">
        <v>14751</v>
      </c>
      <c r="L81" s="178">
        <v>3592</v>
      </c>
      <c r="M81" s="172">
        <v>20089</v>
      </c>
      <c r="N81" s="177">
        <v>2253</v>
      </c>
      <c r="O81" s="177">
        <v>14348</v>
      </c>
      <c r="P81" s="178">
        <v>3488</v>
      </c>
    </row>
    <row r="82" spans="1:16" x14ac:dyDescent="0.3">
      <c r="A82" s="209">
        <v>41</v>
      </c>
      <c r="B82" s="176" t="s">
        <v>699</v>
      </c>
      <c r="C82" s="176">
        <v>41551</v>
      </c>
      <c r="D82" s="175" t="s">
        <v>722</v>
      </c>
      <c r="E82" s="172">
        <v>19673</v>
      </c>
      <c r="F82" s="177">
        <v>3629</v>
      </c>
      <c r="G82" s="177">
        <v>9701</v>
      </c>
      <c r="H82" s="178">
        <v>6343</v>
      </c>
      <c r="I82" s="172">
        <v>19657</v>
      </c>
      <c r="J82" s="177">
        <v>3450</v>
      </c>
      <c r="K82" s="177">
        <v>9850</v>
      </c>
      <c r="L82" s="178">
        <v>6357</v>
      </c>
      <c r="M82" s="172">
        <v>19718</v>
      </c>
      <c r="N82" s="177">
        <v>3722</v>
      </c>
      <c r="O82" s="177">
        <v>9883</v>
      </c>
      <c r="P82" s="178">
        <v>6113</v>
      </c>
    </row>
    <row r="83" spans="1:16" x14ac:dyDescent="0.3">
      <c r="A83" s="209">
        <v>86</v>
      </c>
      <c r="B83" s="176" t="s">
        <v>1123</v>
      </c>
      <c r="C83" s="176">
        <v>86001</v>
      </c>
      <c r="D83" s="175" t="s">
        <v>1124</v>
      </c>
      <c r="E83" s="172">
        <v>18703</v>
      </c>
      <c r="F83" s="177">
        <v>6077</v>
      </c>
      <c r="G83" s="177">
        <v>8232</v>
      </c>
      <c r="H83" s="178">
        <v>4394</v>
      </c>
      <c r="I83" s="172">
        <v>18704</v>
      </c>
      <c r="J83" s="177">
        <v>5798</v>
      </c>
      <c r="K83" s="177">
        <v>8354</v>
      </c>
      <c r="L83" s="178">
        <v>4552</v>
      </c>
      <c r="M83" s="172">
        <v>19055</v>
      </c>
      <c r="N83" s="177">
        <v>5932</v>
      </c>
      <c r="O83" s="177">
        <v>8656</v>
      </c>
      <c r="P83" s="178">
        <v>4467</v>
      </c>
    </row>
    <row r="84" spans="1:16" x14ac:dyDescent="0.3">
      <c r="A84" s="209">
        <v>54</v>
      </c>
      <c r="B84" s="176" t="s">
        <v>856</v>
      </c>
      <c r="C84" s="176">
        <v>54498</v>
      </c>
      <c r="D84" s="175" t="s">
        <v>881</v>
      </c>
      <c r="E84" s="172">
        <v>18093</v>
      </c>
      <c r="F84" s="177">
        <v>5542</v>
      </c>
      <c r="G84" s="177">
        <v>7212</v>
      </c>
      <c r="H84" s="178">
        <v>5339</v>
      </c>
      <c r="I84" s="172">
        <v>17905</v>
      </c>
      <c r="J84" s="177">
        <v>4906</v>
      </c>
      <c r="K84" s="177">
        <v>7534</v>
      </c>
      <c r="L84" s="178">
        <v>5465</v>
      </c>
      <c r="M84" s="172">
        <v>17775</v>
      </c>
      <c r="N84" s="177">
        <v>4822</v>
      </c>
      <c r="O84" s="177">
        <v>7479</v>
      </c>
      <c r="P84" s="178">
        <v>5474</v>
      </c>
    </row>
    <row r="85" spans="1:16" x14ac:dyDescent="0.3">
      <c r="A85" s="209">
        <v>76</v>
      </c>
      <c r="B85" s="176" t="s">
        <v>1062</v>
      </c>
      <c r="C85" s="176">
        <v>76364</v>
      </c>
      <c r="D85" s="175" t="s">
        <v>1081</v>
      </c>
      <c r="E85" s="172">
        <v>17775</v>
      </c>
      <c r="F85" s="177">
        <v>2710</v>
      </c>
      <c r="G85" s="177">
        <v>9043</v>
      </c>
      <c r="H85" s="178">
        <v>6022</v>
      </c>
      <c r="I85" s="172">
        <v>17677</v>
      </c>
      <c r="J85" s="177">
        <v>2708</v>
      </c>
      <c r="K85" s="177">
        <v>8985</v>
      </c>
      <c r="L85" s="178">
        <v>5984</v>
      </c>
      <c r="M85" s="172">
        <v>17228</v>
      </c>
      <c r="N85" s="177">
        <v>2631</v>
      </c>
      <c r="O85" s="177">
        <v>8728</v>
      </c>
      <c r="P85" s="178">
        <v>5869</v>
      </c>
    </row>
    <row r="86" spans="1:16" x14ac:dyDescent="0.3">
      <c r="A86" s="209">
        <v>19</v>
      </c>
      <c r="B86" s="176" t="s">
        <v>467</v>
      </c>
      <c r="C86" s="176">
        <v>19698</v>
      </c>
      <c r="D86" s="175" t="s">
        <v>494</v>
      </c>
      <c r="E86" s="172">
        <v>17638</v>
      </c>
      <c r="F86" s="177">
        <v>3166</v>
      </c>
      <c r="G86" s="177">
        <v>10879</v>
      </c>
      <c r="H86" s="178">
        <v>3593</v>
      </c>
      <c r="I86" s="172">
        <v>17060</v>
      </c>
      <c r="J86" s="177">
        <v>2429</v>
      </c>
      <c r="K86" s="177">
        <v>10940</v>
      </c>
      <c r="L86" s="178">
        <v>3691</v>
      </c>
      <c r="M86" s="172">
        <v>17189</v>
      </c>
      <c r="N86" s="177">
        <v>2571</v>
      </c>
      <c r="O86" s="177">
        <v>10924</v>
      </c>
      <c r="P86" s="178">
        <v>3694</v>
      </c>
    </row>
    <row r="87" spans="1:16" x14ac:dyDescent="0.3">
      <c r="A87" s="209">
        <v>20</v>
      </c>
      <c r="B87" s="176" t="s">
        <v>504</v>
      </c>
      <c r="C87" s="176">
        <v>20011</v>
      </c>
      <c r="D87" s="175" t="s">
        <v>506</v>
      </c>
      <c r="E87" s="172">
        <v>17078</v>
      </c>
      <c r="F87" s="177">
        <v>3264</v>
      </c>
      <c r="G87" s="177">
        <v>10119</v>
      </c>
      <c r="H87" s="178">
        <v>3695</v>
      </c>
      <c r="I87" s="172">
        <v>16776</v>
      </c>
      <c r="J87" s="177">
        <v>2763</v>
      </c>
      <c r="K87" s="177">
        <v>10367</v>
      </c>
      <c r="L87" s="178">
        <v>3646</v>
      </c>
      <c r="M87" s="172">
        <v>16993</v>
      </c>
      <c r="N87" s="177">
        <v>2936</v>
      </c>
      <c r="O87" s="177">
        <v>10382</v>
      </c>
      <c r="P87" s="178">
        <v>3675</v>
      </c>
    </row>
    <row r="88" spans="1:16" x14ac:dyDescent="0.3">
      <c r="A88" s="209">
        <v>5</v>
      </c>
      <c r="B88" s="176" t="s">
        <v>107</v>
      </c>
      <c r="C88" s="176">
        <v>5440</v>
      </c>
      <c r="D88" s="175" t="s">
        <v>176</v>
      </c>
      <c r="E88" s="172">
        <v>16763</v>
      </c>
      <c r="F88" s="177">
        <v>1934</v>
      </c>
      <c r="G88" s="177">
        <v>11394</v>
      </c>
      <c r="H88" s="178">
        <v>3435</v>
      </c>
      <c r="I88" s="172">
        <v>17005</v>
      </c>
      <c r="J88" s="177">
        <v>1771</v>
      </c>
      <c r="K88" s="177">
        <v>11781</v>
      </c>
      <c r="L88" s="178">
        <v>3453</v>
      </c>
      <c r="M88" s="172">
        <v>16815</v>
      </c>
      <c r="N88" s="177">
        <v>1854</v>
      </c>
      <c r="O88" s="177">
        <v>11571</v>
      </c>
      <c r="P88" s="178">
        <v>3390</v>
      </c>
    </row>
    <row r="89" spans="1:16" x14ac:dyDescent="0.3">
      <c r="A89" s="209">
        <v>50</v>
      </c>
      <c r="B89" s="176" t="s">
        <v>777</v>
      </c>
      <c r="C89" s="176">
        <v>50568</v>
      </c>
      <c r="D89" s="175" t="s">
        <v>795</v>
      </c>
      <c r="E89" s="172">
        <v>17055</v>
      </c>
      <c r="F89" s="177">
        <v>1163</v>
      </c>
      <c r="G89" s="177">
        <v>14101</v>
      </c>
      <c r="H89" s="178">
        <v>1791</v>
      </c>
      <c r="I89" s="172">
        <v>16935</v>
      </c>
      <c r="J89" s="177">
        <v>1099</v>
      </c>
      <c r="K89" s="177">
        <v>14117</v>
      </c>
      <c r="L89" s="178">
        <v>1719</v>
      </c>
      <c r="M89" s="172">
        <v>16534</v>
      </c>
      <c r="N89" s="177">
        <v>1096</v>
      </c>
      <c r="O89" s="177">
        <v>13756</v>
      </c>
      <c r="P89" s="178">
        <v>1682</v>
      </c>
    </row>
    <row r="90" spans="1:16" x14ac:dyDescent="0.3">
      <c r="A90" s="209">
        <v>52</v>
      </c>
      <c r="B90" s="176" t="s">
        <v>180</v>
      </c>
      <c r="C90" s="176">
        <v>52356</v>
      </c>
      <c r="D90" s="175" t="s">
        <v>826</v>
      </c>
      <c r="E90" s="172">
        <v>17143</v>
      </c>
      <c r="F90" s="177">
        <v>3985</v>
      </c>
      <c r="G90" s="177">
        <v>7628</v>
      </c>
      <c r="H90" s="178">
        <v>5530</v>
      </c>
      <c r="I90" s="172">
        <v>16626</v>
      </c>
      <c r="J90" s="177">
        <v>3728</v>
      </c>
      <c r="K90" s="177">
        <v>7593</v>
      </c>
      <c r="L90" s="178">
        <v>5305</v>
      </c>
      <c r="M90" s="172">
        <v>16436</v>
      </c>
      <c r="N90" s="177">
        <v>3776</v>
      </c>
      <c r="O90" s="177">
        <v>7368</v>
      </c>
      <c r="P90" s="178">
        <v>5292</v>
      </c>
    </row>
    <row r="91" spans="1:16" x14ac:dyDescent="0.3">
      <c r="A91" s="209">
        <v>52</v>
      </c>
      <c r="B91" s="176" t="s">
        <v>180</v>
      </c>
      <c r="C91" s="176">
        <v>52835</v>
      </c>
      <c r="D91" s="175" t="s">
        <v>853</v>
      </c>
      <c r="E91" s="172">
        <v>16258</v>
      </c>
      <c r="F91" s="177">
        <v>3626</v>
      </c>
      <c r="G91" s="177">
        <v>7966</v>
      </c>
      <c r="H91" s="178">
        <v>4666</v>
      </c>
      <c r="I91" s="172">
        <v>16444</v>
      </c>
      <c r="J91" s="177">
        <v>3548</v>
      </c>
      <c r="K91" s="177">
        <v>8252</v>
      </c>
      <c r="L91" s="178">
        <v>4644</v>
      </c>
      <c r="M91" s="172">
        <v>16240</v>
      </c>
      <c r="N91" s="177">
        <v>3604</v>
      </c>
      <c r="O91" s="177">
        <v>8117</v>
      </c>
      <c r="P91" s="178">
        <v>4519</v>
      </c>
    </row>
    <row r="92" spans="1:16" x14ac:dyDescent="0.3">
      <c r="A92" s="209">
        <v>44</v>
      </c>
      <c r="B92" s="176" t="s">
        <v>734</v>
      </c>
      <c r="C92" s="176">
        <v>44430</v>
      </c>
      <c r="D92" s="175" t="s">
        <v>743</v>
      </c>
      <c r="E92" s="172">
        <v>15722</v>
      </c>
      <c r="F92" s="177">
        <v>4241</v>
      </c>
      <c r="G92" s="177">
        <v>6630</v>
      </c>
      <c r="H92" s="178">
        <v>4851</v>
      </c>
      <c r="I92" s="172">
        <v>16040</v>
      </c>
      <c r="J92" s="177">
        <v>4266</v>
      </c>
      <c r="K92" s="177">
        <v>6791</v>
      </c>
      <c r="L92" s="178">
        <v>4983</v>
      </c>
      <c r="M92" s="172">
        <v>15792</v>
      </c>
      <c r="N92" s="177">
        <v>4182</v>
      </c>
      <c r="O92" s="177">
        <v>6833</v>
      </c>
      <c r="P92" s="178">
        <v>4777</v>
      </c>
    </row>
    <row r="93" spans="1:16" x14ac:dyDescent="0.3">
      <c r="A93" s="209">
        <v>5</v>
      </c>
      <c r="B93" s="176" t="s">
        <v>107</v>
      </c>
      <c r="C93" s="176">
        <v>5318</v>
      </c>
      <c r="D93" s="175" t="s">
        <v>162</v>
      </c>
      <c r="E93" s="172">
        <v>15485</v>
      </c>
      <c r="F93" s="177">
        <v>1304</v>
      </c>
      <c r="G93" s="177">
        <v>11672</v>
      </c>
      <c r="H93" s="178">
        <v>2509</v>
      </c>
      <c r="I93" s="172">
        <v>15611</v>
      </c>
      <c r="J93" s="177">
        <v>1169</v>
      </c>
      <c r="K93" s="177">
        <v>11881</v>
      </c>
      <c r="L93" s="178">
        <v>2561</v>
      </c>
      <c r="M93" s="172">
        <v>15593</v>
      </c>
      <c r="N93" s="177">
        <v>1137</v>
      </c>
      <c r="O93" s="177">
        <v>11902</v>
      </c>
      <c r="P93" s="178">
        <v>2554</v>
      </c>
    </row>
    <row r="94" spans="1:16" x14ac:dyDescent="0.3">
      <c r="A94" s="209">
        <v>5</v>
      </c>
      <c r="B94" s="176" t="s">
        <v>107</v>
      </c>
      <c r="C94" s="176">
        <v>5308</v>
      </c>
      <c r="D94" s="175" t="s">
        <v>158</v>
      </c>
      <c r="E94" s="172">
        <v>15242</v>
      </c>
      <c r="F94" s="177">
        <v>1280</v>
      </c>
      <c r="G94" s="177">
        <v>12041</v>
      </c>
      <c r="H94" s="178">
        <v>1921</v>
      </c>
      <c r="I94" s="172">
        <v>15366</v>
      </c>
      <c r="J94" s="177">
        <v>1048</v>
      </c>
      <c r="K94" s="177">
        <v>12387</v>
      </c>
      <c r="L94" s="178">
        <v>1931</v>
      </c>
      <c r="M94" s="172">
        <v>15264</v>
      </c>
      <c r="N94" s="177">
        <v>1068</v>
      </c>
      <c r="O94" s="177">
        <v>12292</v>
      </c>
      <c r="P94" s="178">
        <v>1904</v>
      </c>
    </row>
    <row r="95" spans="1:16" x14ac:dyDescent="0.3">
      <c r="A95" s="209">
        <v>5</v>
      </c>
      <c r="B95" s="176" t="s">
        <v>107</v>
      </c>
      <c r="C95" s="176">
        <v>5148</v>
      </c>
      <c r="D95" s="175" t="s">
        <v>140</v>
      </c>
      <c r="E95" s="172">
        <v>14857</v>
      </c>
      <c r="F95" s="177">
        <v>1662</v>
      </c>
      <c r="G95" s="177">
        <v>10100</v>
      </c>
      <c r="H95" s="178">
        <v>3095</v>
      </c>
      <c r="I95" s="172">
        <v>14916</v>
      </c>
      <c r="J95" s="177">
        <v>1485</v>
      </c>
      <c r="K95" s="177">
        <v>10291</v>
      </c>
      <c r="L95" s="178">
        <v>3140</v>
      </c>
      <c r="M95" s="172">
        <v>14903</v>
      </c>
      <c r="N95" s="177">
        <v>1554</v>
      </c>
      <c r="O95" s="177">
        <v>10223</v>
      </c>
      <c r="P95" s="178">
        <v>3126</v>
      </c>
    </row>
    <row r="96" spans="1:16" x14ac:dyDescent="0.3">
      <c r="A96" s="209">
        <v>5</v>
      </c>
      <c r="B96" s="176" t="s">
        <v>107</v>
      </c>
      <c r="C96" s="176">
        <v>5837</v>
      </c>
      <c r="D96" s="175" t="s">
        <v>220</v>
      </c>
      <c r="E96" s="172">
        <v>14826</v>
      </c>
      <c r="F96" s="177">
        <v>4679</v>
      </c>
      <c r="G96" s="177">
        <v>8189</v>
      </c>
      <c r="H96" s="178">
        <v>1958</v>
      </c>
      <c r="I96" s="172">
        <v>14738</v>
      </c>
      <c r="J96" s="177">
        <v>4651</v>
      </c>
      <c r="K96" s="177">
        <v>8076</v>
      </c>
      <c r="L96" s="178">
        <v>2011</v>
      </c>
      <c r="M96" s="172">
        <v>14862</v>
      </c>
      <c r="N96" s="177">
        <v>4658</v>
      </c>
      <c r="O96" s="177">
        <v>8240</v>
      </c>
      <c r="P96" s="178">
        <v>1964</v>
      </c>
    </row>
    <row r="97" spans="1:16" x14ac:dyDescent="0.3">
      <c r="A97" s="209">
        <v>68</v>
      </c>
      <c r="B97" s="176" t="s">
        <v>918</v>
      </c>
      <c r="C97" s="176">
        <v>68679</v>
      </c>
      <c r="D97" s="175" t="s">
        <v>978</v>
      </c>
      <c r="E97" s="172">
        <v>14529</v>
      </c>
      <c r="F97" s="177">
        <v>1873</v>
      </c>
      <c r="G97" s="177">
        <v>7996</v>
      </c>
      <c r="H97" s="178">
        <v>4660</v>
      </c>
      <c r="I97" s="172">
        <v>14893</v>
      </c>
      <c r="J97" s="177">
        <v>1890</v>
      </c>
      <c r="K97" s="177">
        <v>8353</v>
      </c>
      <c r="L97" s="178">
        <v>4650</v>
      </c>
      <c r="M97" s="172">
        <v>14794</v>
      </c>
      <c r="N97" s="177">
        <v>2038</v>
      </c>
      <c r="O97" s="177">
        <v>8159</v>
      </c>
      <c r="P97" s="178">
        <v>4597</v>
      </c>
    </row>
    <row r="98" spans="1:16" x14ac:dyDescent="0.3">
      <c r="A98" s="209">
        <v>5</v>
      </c>
      <c r="B98" s="176" t="s">
        <v>107</v>
      </c>
      <c r="C98" s="176">
        <v>5212</v>
      </c>
      <c r="D98" s="175" t="s">
        <v>148</v>
      </c>
      <c r="E98" s="172">
        <v>14102</v>
      </c>
      <c r="F98" s="177">
        <v>1602</v>
      </c>
      <c r="G98" s="177">
        <v>9396</v>
      </c>
      <c r="H98" s="178">
        <v>3104</v>
      </c>
      <c r="I98" s="172">
        <v>14175</v>
      </c>
      <c r="J98" s="177">
        <v>1437</v>
      </c>
      <c r="K98" s="177">
        <v>9624</v>
      </c>
      <c r="L98" s="178">
        <v>3114</v>
      </c>
      <c r="M98" s="172">
        <v>14050</v>
      </c>
      <c r="N98" s="177">
        <v>1502</v>
      </c>
      <c r="O98" s="177">
        <v>9452</v>
      </c>
      <c r="P98" s="178">
        <v>3096</v>
      </c>
    </row>
    <row r="99" spans="1:16" x14ac:dyDescent="0.3">
      <c r="A99" s="209">
        <v>91</v>
      </c>
      <c r="B99" s="176" t="s">
        <v>1134</v>
      </c>
      <c r="C99" s="176">
        <v>91001</v>
      </c>
      <c r="D99" s="175" t="s">
        <v>1135</v>
      </c>
      <c r="E99" s="172">
        <v>13924</v>
      </c>
      <c r="F99" s="177">
        <v>2893</v>
      </c>
      <c r="G99" s="177">
        <v>7136</v>
      </c>
      <c r="H99" s="178">
        <v>3895</v>
      </c>
      <c r="I99" s="172">
        <v>14366</v>
      </c>
      <c r="J99" s="177">
        <v>2957</v>
      </c>
      <c r="K99" s="177">
        <v>7542</v>
      </c>
      <c r="L99" s="178">
        <v>3867</v>
      </c>
      <c r="M99" s="172">
        <v>13572</v>
      </c>
      <c r="N99" s="177">
        <v>2678</v>
      </c>
      <c r="O99" s="177">
        <v>7166</v>
      </c>
      <c r="P99" s="178">
        <v>3728</v>
      </c>
    </row>
    <row r="100" spans="1:16" x14ac:dyDescent="0.3">
      <c r="A100" s="209">
        <v>5</v>
      </c>
      <c r="B100" s="176" t="s">
        <v>107</v>
      </c>
      <c r="C100" s="176">
        <v>5129</v>
      </c>
      <c r="D100" s="175" t="s">
        <v>134</v>
      </c>
      <c r="E100" s="172">
        <v>13845</v>
      </c>
      <c r="F100" s="177">
        <v>2136</v>
      </c>
      <c r="G100" s="177">
        <v>8380</v>
      </c>
      <c r="H100" s="178">
        <v>3329</v>
      </c>
      <c r="I100" s="172">
        <v>13827</v>
      </c>
      <c r="J100" s="177">
        <v>1959</v>
      </c>
      <c r="K100" s="177">
        <v>8504</v>
      </c>
      <c r="L100" s="178">
        <v>3364</v>
      </c>
      <c r="M100" s="172">
        <v>13623</v>
      </c>
      <c r="N100" s="177">
        <v>2033</v>
      </c>
      <c r="O100" s="177">
        <v>8265</v>
      </c>
      <c r="P100" s="178">
        <v>3325</v>
      </c>
    </row>
    <row r="101" spans="1:16" x14ac:dyDescent="0.3">
      <c r="A101" s="209">
        <v>5</v>
      </c>
      <c r="B101" s="176" t="s">
        <v>107</v>
      </c>
      <c r="C101" s="176">
        <v>5154</v>
      </c>
      <c r="D101" s="175" t="s">
        <v>142</v>
      </c>
      <c r="E101" s="172">
        <v>13189</v>
      </c>
      <c r="F101" s="177">
        <v>2225</v>
      </c>
      <c r="G101" s="177">
        <v>8747</v>
      </c>
      <c r="H101" s="178">
        <v>2217</v>
      </c>
      <c r="I101" s="172">
        <v>13134</v>
      </c>
      <c r="J101" s="177">
        <v>2028</v>
      </c>
      <c r="K101" s="177">
        <v>8835</v>
      </c>
      <c r="L101" s="178">
        <v>2271</v>
      </c>
      <c r="M101" s="172">
        <v>13082</v>
      </c>
      <c r="N101" s="177">
        <v>2197</v>
      </c>
      <c r="O101" s="177">
        <v>8691</v>
      </c>
      <c r="P101" s="178">
        <v>2194</v>
      </c>
    </row>
    <row r="102" spans="1:16" x14ac:dyDescent="0.3">
      <c r="A102" s="209">
        <v>94</v>
      </c>
      <c r="B102" s="176" t="s">
        <v>1141</v>
      </c>
      <c r="C102" s="176">
        <v>94001</v>
      </c>
      <c r="D102" s="175" t="s">
        <v>1142</v>
      </c>
      <c r="E102" s="172">
        <v>12895</v>
      </c>
      <c r="F102" s="177">
        <v>1254</v>
      </c>
      <c r="G102" s="177">
        <v>9603</v>
      </c>
      <c r="H102" s="178">
        <v>2038</v>
      </c>
      <c r="I102" s="172">
        <v>13200</v>
      </c>
      <c r="J102" s="177">
        <v>1276</v>
      </c>
      <c r="K102" s="177">
        <v>9882</v>
      </c>
      <c r="L102" s="178">
        <v>2042</v>
      </c>
      <c r="M102" s="172">
        <v>12852</v>
      </c>
      <c r="N102" s="177">
        <v>1289</v>
      </c>
      <c r="O102" s="177">
        <v>9540</v>
      </c>
      <c r="P102" s="178">
        <v>2023</v>
      </c>
    </row>
    <row r="103" spans="1:16" x14ac:dyDescent="0.3">
      <c r="A103" s="209">
        <v>73</v>
      </c>
      <c r="B103" s="176" t="s">
        <v>1016</v>
      </c>
      <c r="C103" s="176">
        <v>73268</v>
      </c>
      <c r="D103" s="175" t="s">
        <v>1032</v>
      </c>
      <c r="E103" s="172">
        <v>12148</v>
      </c>
      <c r="F103" s="177">
        <v>3023</v>
      </c>
      <c r="G103" s="177">
        <v>5953</v>
      </c>
      <c r="H103" s="178">
        <v>3172</v>
      </c>
      <c r="I103" s="172">
        <v>11897</v>
      </c>
      <c r="J103" s="177">
        <v>2830</v>
      </c>
      <c r="K103" s="177">
        <v>6028</v>
      </c>
      <c r="L103" s="178">
        <v>3039</v>
      </c>
      <c r="M103" s="172">
        <v>12566</v>
      </c>
      <c r="N103" s="177">
        <v>3145</v>
      </c>
      <c r="O103" s="177">
        <v>6268</v>
      </c>
      <c r="P103" s="178">
        <v>3153</v>
      </c>
    </row>
    <row r="104" spans="1:16" x14ac:dyDescent="0.3">
      <c r="A104" s="209">
        <v>17</v>
      </c>
      <c r="B104" s="176" t="s">
        <v>134</v>
      </c>
      <c r="C104" s="176">
        <v>17380</v>
      </c>
      <c r="D104" s="175" t="s">
        <v>431</v>
      </c>
      <c r="E104" s="172">
        <v>11968</v>
      </c>
      <c r="F104" s="177">
        <v>2275</v>
      </c>
      <c r="G104" s="177">
        <v>6544</v>
      </c>
      <c r="H104" s="178">
        <v>3149</v>
      </c>
      <c r="I104" s="172">
        <v>12138</v>
      </c>
      <c r="J104" s="177">
        <v>2485</v>
      </c>
      <c r="K104" s="177">
        <v>6522</v>
      </c>
      <c r="L104" s="178">
        <v>3131</v>
      </c>
      <c r="M104" s="172">
        <v>12086</v>
      </c>
      <c r="N104" s="177">
        <v>2437</v>
      </c>
      <c r="O104" s="177">
        <v>6530</v>
      </c>
      <c r="P104" s="178">
        <v>3119</v>
      </c>
    </row>
    <row r="105" spans="1:16" x14ac:dyDescent="0.3">
      <c r="A105" s="209">
        <v>66</v>
      </c>
      <c r="B105" s="176" t="s">
        <v>443</v>
      </c>
      <c r="C105" s="176">
        <v>66682</v>
      </c>
      <c r="D105" s="175" t="s">
        <v>916</v>
      </c>
      <c r="E105" s="172">
        <v>11792</v>
      </c>
      <c r="F105" s="177">
        <v>2497</v>
      </c>
      <c r="G105" s="177">
        <v>6241</v>
      </c>
      <c r="H105" s="178">
        <v>3054</v>
      </c>
      <c r="I105" s="172">
        <v>11904</v>
      </c>
      <c r="J105" s="177">
        <v>2529</v>
      </c>
      <c r="K105" s="177">
        <v>6249</v>
      </c>
      <c r="L105" s="178">
        <v>3126</v>
      </c>
      <c r="M105" s="172">
        <v>11745</v>
      </c>
      <c r="N105" s="177">
        <v>2576</v>
      </c>
      <c r="O105" s="177">
        <v>6150</v>
      </c>
      <c r="P105" s="178">
        <v>3019</v>
      </c>
    </row>
    <row r="106" spans="1:16" x14ac:dyDescent="0.3">
      <c r="A106" s="209">
        <v>44</v>
      </c>
      <c r="B106" s="176" t="s">
        <v>734</v>
      </c>
      <c r="C106" s="176">
        <v>44035</v>
      </c>
      <c r="D106" s="175" t="s">
        <v>453</v>
      </c>
      <c r="E106" s="172">
        <v>11897</v>
      </c>
      <c r="F106" s="177">
        <v>1021</v>
      </c>
      <c r="G106" s="177">
        <v>10404</v>
      </c>
      <c r="H106" s="178">
        <v>472</v>
      </c>
      <c r="I106" s="172">
        <v>11747</v>
      </c>
      <c r="J106" s="177">
        <v>946</v>
      </c>
      <c r="K106" s="177">
        <v>10213</v>
      </c>
      <c r="L106" s="178">
        <v>588</v>
      </c>
      <c r="M106" s="172">
        <v>11653</v>
      </c>
      <c r="N106" s="177">
        <v>605</v>
      </c>
      <c r="O106" s="177">
        <v>10462</v>
      </c>
      <c r="P106" s="178">
        <v>586</v>
      </c>
    </row>
    <row r="107" spans="1:16" x14ac:dyDescent="0.3">
      <c r="A107" s="209">
        <v>76</v>
      </c>
      <c r="B107" s="176" t="s">
        <v>1062</v>
      </c>
      <c r="C107" s="176">
        <v>76130</v>
      </c>
      <c r="D107" s="175" t="s">
        <v>237</v>
      </c>
      <c r="E107" s="172">
        <v>11676</v>
      </c>
      <c r="F107" s="177">
        <v>1534</v>
      </c>
      <c r="G107" s="177">
        <v>7304</v>
      </c>
      <c r="H107" s="178">
        <v>2838</v>
      </c>
      <c r="I107" s="172">
        <v>11359</v>
      </c>
      <c r="J107" s="177">
        <v>1498</v>
      </c>
      <c r="K107" s="177">
        <v>7588</v>
      </c>
      <c r="L107" s="178">
        <v>2273</v>
      </c>
      <c r="M107" s="172">
        <v>11581</v>
      </c>
      <c r="N107" s="177">
        <v>1470</v>
      </c>
      <c r="O107" s="177">
        <v>7564</v>
      </c>
      <c r="P107" s="178">
        <v>2547</v>
      </c>
    </row>
    <row r="108" spans="1:16" x14ac:dyDescent="0.3">
      <c r="A108" s="209">
        <v>86</v>
      </c>
      <c r="B108" s="176" t="s">
        <v>1123</v>
      </c>
      <c r="C108" s="176">
        <v>86568</v>
      </c>
      <c r="D108" s="175" t="s">
        <v>1126</v>
      </c>
      <c r="E108" s="172">
        <v>10632</v>
      </c>
      <c r="F108" s="177">
        <v>1736</v>
      </c>
      <c r="G108" s="177">
        <v>6199</v>
      </c>
      <c r="H108" s="178">
        <v>2697</v>
      </c>
      <c r="I108" s="172">
        <v>10416</v>
      </c>
      <c r="J108" s="177">
        <v>1682</v>
      </c>
      <c r="K108" s="177">
        <v>6022</v>
      </c>
      <c r="L108" s="178">
        <v>2712</v>
      </c>
      <c r="M108" s="172">
        <v>10433</v>
      </c>
      <c r="N108" s="177">
        <v>1974</v>
      </c>
      <c r="O108" s="177">
        <v>6067</v>
      </c>
      <c r="P108" s="178">
        <v>2392</v>
      </c>
    </row>
    <row r="109" spans="1:16" x14ac:dyDescent="0.3">
      <c r="A109" s="209">
        <v>44</v>
      </c>
      <c r="B109" s="176" t="s">
        <v>734</v>
      </c>
      <c r="C109" s="176">
        <v>44847</v>
      </c>
      <c r="D109" s="175" t="s">
        <v>746</v>
      </c>
      <c r="E109" s="172">
        <v>10669</v>
      </c>
      <c r="F109" s="177">
        <v>2143</v>
      </c>
      <c r="G109" s="177">
        <v>5160</v>
      </c>
      <c r="H109" s="178">
        <v>3366</v>
      </c>
      <c r="I109" s="172">
        <v>10838</v>
      </c>
      <c r="J109" s="177">
        <v>2150</v>
      </c>
      <c r="K109" s="177">
        <v>5273</v>
      </c>
      <c r="L109" s="178">
        <v>3415</v>
      </c>
      <c r="M109" s="172">
        <v>10411</v>
      </c>
      <c r="N109" s="177">
        <v>2046</v>
      </c>
      <c r="O109" s="177">
        <v>5223</v>
      </c>
      <c r="P109" s="178">
        <v>3142</v>
      </c>
    </row>
    <row r="110" spans="1:16" x14ac:dyDescent="0.3">
      <c r="A110" s="209">
        <v>5</v>
      </c>
      <c r="B110" s="176" t="s">
        <v>107</v>
      </c>
      <c r="C110" s="176">
        <v>5736</v>
      </c>
      <c r="D110" s="175" t="s">
        <v>212</v>
      </c>
      <c r="E110" s="172">
        <v>10428</v>
      </c>
      <c r="F110" s="177">
        <v>703</v>
      </c>
      <c r="G110" s="177">
        <v>8464</v>
      </c>
      <c r="H110" s="178">
        <v>1261</v>
      </c>
      <c r="I110" s="172">
        <v>10446</v>
      </c>
      <c r="J110" s="177">
        <v>606</v>
      </c>
      <c r="K110" s="177">
        <v>8551</v>
      </c>
      <c r="L110" s="178">
        <v>1289</v>
      </c>
      <c r="M110" s="172">
        <v>10342</v>
      </c>
      <c r="N110" s="177">
        <v>609</v>
      </c>
      <c r="O110" s="177">
        <v>8480</v>
      </c>
      <c r="P110" s="178">
        <v>1253</v>
      </c>
    </row>
    <row r="111" spans="1:16" x14ac:dyDescent="0.3">
      <c r="A111" s="209">
        <v>25</v>
      </c>
      <c r="B111" s="176" t="s">
        <v>558</v>
      </c>
      <c r="C111" s="176">
        <v>25843</v>
      </c>
      <c r="D111" s="175" t="s">
        <v>657</v>
      </c>
      <c r="E111" s="172">
        <v>10538</v>
      </c>
      <c r="F111" s="177">
        <v>1061</v>
      </c>
      <c r="G111" s="177">
        <v>6883</v>
      </c>
      <c r="H111" s="178">
        <v>2594</v>
      </c>
      <c r="I111" s="172">
        <v>10428</v>
      </c>
      <c r="J111" s="177">
        <v>1137</v>
      </c>
      <c r="K111" s="177">
        <v>6699</v>
      </c>
      <c r="L111" s="178">
        <v>2592</v>
      </c>
      <c r="M111" s="172">
        <v>10230</v>
      </c>
      <c r="N111" s="177">
        <v>1146</v>
      </c>
      <c r="O111" s="177">
        <v>6563</v>
      </c>
      <c r="P111" s="178">
        <v>2521</v>
      </c>
    </row>
    <row r="112" spans="1:16" x14ac:dyDescent="0.3">
      <c r="A112" s="209">
        <v>5</v>
      </c>
      <c r="B112" s="176" t="s">
        <v>107</v>
      </c>
      <c r="C112" s="176">
        <v>5686</v>
      </c>
      <c r="D112" s="175" t="s">
        <v>209</v>
      </c>
      <c r="E112" s="172">
        <v>10285</v>
      </c>
      <c r="F112" s="177">
        <v>1353</v>
      </c>
      <c r="G112" s="177">
        <v>6526</v>
      </c>
      <c r="H112" s="178">
        <v>2406</v>
      </c>
      <c r="I112" s="172">
        <v>9871</v>
      </c>
      <c r="J112" s="177">
        <v>882</v>
      </c>
      <c r="K112" s="177">
        <v>6597</v>
      </c>
      <c r="L112" s="178">
        <v>2392</v>
      </c>
      <c r="M112" s="172">
        <v>10100</v>
      </c>
      <c r="N112" s="177">
        <v>1266</v>
      </c>
      <c r="O112" s="177">
        <v>6521</v>
      </c>
      <c r="P112" s="178">
        <v>2313</v>
      </c>
    </row>
    <row r="113" spans="1:16" x14ac:dyDescent="0.3">
      <c r="A113" s="209">
        <v>47</v>
      </c>
      <c r="B113" s="176" t="s">
        <v>748</v>
      </c>
      <c r="C113" s="176">
        <v>47189</v>
      </c>
      <c r="D113" s="175" t="s">
        <v>755</v>
      </c>
      <c r="E113" s="172">
        <v>10228</v>
      </c>
      <c r="F113" s="177">
        <v>2699</v>
      </c>
      <c r="G113" s="177">
        <v>5270</v>
      </c>
      <c r="H113" s="178">
        <v>2259</v>
      </c>
      <c r="I113" s="172">
        <v>9828</v>
      </c>
      <c r="J113" s="177">
        <v>2158</v>
      </c>
      <c r="K113" s="177">
        <v>5429</v>
      </c>
      <c r="L113" s="178">
        <v>2241</v>
      </c>
      <c r="M113" s="172">
        <v>9707</v>
      </c>
      <c r="N113" s="177">
        <v>2540</v>
      </c>
      <c r="O113" s="177">
        <v>5102</v>
      </c>
      <c r="P113" s="178">
        <v>2065</v>
      </c>
    </row>
    <row r="114" spans="1:16" x14ac:dyDescent="0.3">
      <c r="A114" s="209">
        <v>25</v>
      </c>
      <c r="B114" s="176" t="s">
        <v>558</v>
      </c>
      <c r="C114" s="176">
        <v>25799</v>
      </c>
      <c r="D114" s="175" t="s">
        <v>649</v>
      </c>
      <c r="E114" s="172">
        <v>10251</v>
      </c>
      <c r="F114" s="177">
        <v>862</v>
      </c>
      <c r="G114" s="177">
        <v>7660</v>
      </c>
      <c r="H114" s="178">
        <v>1729</v>
      </c>
      <c r="I114" s="172">
        <v>9834</v>
      </c>
      <c r="J114" s="177">
        <v>780</v>
      </c>
      <c r="K114" s="177">
        <v>7345</v>
      </c>
      <c r="L114" s="178">
        <v>1709</v>
      </c>
      <c r="M114" s="172">
        <v>9743</v>
      </c>
      <c r="N114" s="177">
        <v>773</v>
      </c>
      <c r="O114" s="177">
        <v>7307</v>
      </c>
      <c r="P114" s="178">
        <v>1663</v>
      </c>
    </row>
    <row r="115" spans="1:16" x14ac:dyDescent="0.3">
      <c r="A115" s="209">
        <v>15</v>
      </c>
      <c r="B115" s="176" t="s">
        <v>304</v>
      </c>
      <c r="C115" s="176">
        <v>15572</v>
      </c>
      <c r="D115" s="175" t="s">
        <v>374</v>
      </c>
      <c r="E115" s="172">
        <v>9197</v>
      </c>
      <c r="F115" s="177">
        <v>1715</v>
      </c>
      <c r="G115" s="177">
        <v>6230</v>
      </c>
      <c r="H115" s="178">
        <v>1252</v>
      </c>
      <c r="I115" s="172">
        <v>9793</v>
      </c>
      <c r="J115" s="177">
        <v>2185</v>
      </c>
      <c r="K115" s="177">
        <v>6364</v>
      </c>
      <c r="L115" s="178">
        <v>1244</v>
      </c>
      <c r="M115" s="172">
        <v>9679</v>
      </c>
      <c r="N115" s="177">
        <v>2172</v>
      </c>
      <c r="O115" s="177">
        <v>6229</v>
      </c>
      <c r="P115" s="178">
        <v>1278</v>
      </c>
    </row>
    <row r="116" spans="1:16" x14ac:dyDescent="0.3">
      <c r="A116" s="209">
        <v>19</v>
      </c>
      <c r="B116" s="176" t="s">
        <v>467</v>
      </c>
      <c r="C116" s="176">
        <v>19364</v>
      </c>
      <c r="D116" s="175" t="s">
        <v>480</v>
      </c>
      <c r="E116" s="172">
        <v>3263</v>
      </c>
      <c r="F116" s="177">
        <v>2946</v>
      </c>
      <c r="G116" s="177">
        <v>58</v>
      </c>
      <c r="H116" s="178">
        <v>259</v>
      </c>
      <c r="I116" s="172">
        <v>9354</v>
      </c>
      <c r="J116" s="177">
        <v>9010</v>
      </c>
      <c r="K116" s="177">
        <v>73</v>
      </c>
      <c r="L116" s="178">
        <v>271</v>
      </c>
      <c r="M116" s="172">
        <v>9367</v>
      </c>
      <c r="N116" s="177">
        <v>9000</v>
      </c>
      <c r="O116" s="177">
        <v>89</v>
      </c>
      <c r="P116" s="178">
        <v>278</v>
      </c>
    </row>
    <row r="117" spans="1:16" x14ac:dyDescent="0.3">
      <c r="A117" s="209">
        <v>13</v>
      </c>
      <c r="B117" s="176" t="s">
        <v>257</v>
      </c>
      <c r="C117" s="176">
        <v>13430</v>
      </c>
      <c r="D117" s="175" t="s">
        <v>274</v>
      </c>
      <c r="E117" s="172">
        <v>9653</v>
      </c>
      <c r="F117" s="177">
        <v>2266</v>
      </c>
      <c r="G117" s="177">
        <v>5339</v>
      </c>
      <c r="H117" s="178">
        <v>2048</v>
      </c>
      <c r="I117" s="172">
        <v>9674</v>
      </c>
      <c r="J117" s="177">
        <v>2171</v>
      </c>
      <c r="K117" s="177">
        <v>5365</v>
      </c>
      <c r="L117" s="178">
        <v>2138</v>
      </c>
      <c r="M117" s="172">
        <v>9036</v>
      </c>
      <c r="N117" s="177">
        <v>1911</v>
      </c>
      <c r="O117" s="177">
        <v>5298</v>
      </c>
      <c r="P117" s="178">
        <v>1827</v>
      </c>
    </row>
    <row r="118" spans="1:16" x14ac:dyDescent="0.3">
      <c r="A118" s="209">
        <v>50</v>
      </c>
      <c r="B118" s="176" t="s">
        <v>777</v>
      </c>
      <c r="C118" s="176">
        <v>50313</v>
      </c>
      <c r="D118" s="175" t="s">
        <v>160</v>
      </c>
      <c r="E118" s="172">
        <v>9418</v>
      </c>
      <c r="F118" s="177">
        <v>1411</v>
      </c>
      <c r="G118" s="177">
        <v>5388</v>
      </c>
      <c r="H118" s="178">
        <v>2619</v>
      </c>
      <c r="I118" s="172">
        <v>9327</v>
      </c>
      <c r="J118" s="177">
        <v>1276</v>
      </c>
      <c r="K118" s="177">
        <v>5418</v>
      </c>
      <c r="L118" s="178">
        <v>2633</v>
      </c>
      <c r="M118" s="172">
        <v>9214</v>
      </c>
      <c r="N118" s="177">
        <v>1275</v>
      </c>
      <c r="O118" s="177">
        <v>5331</v>
      </c>
      <c r="P118" s="178">
        <v>2608</v>
      </c>
    </row>
    <row r="119" spans="1:16" x14ac:dyDescent="0.3">
      <c r="A119" s="209">
        <v>8</v>
      </c>
      <c r="B119" s="176" t="s">
        <v>233</v>
      </c>
      <c r="C119" s="176">
        <v>8433</v>
      </c>
      <c r="D119" s="175" t="s">
        <v>241</v>
      </c>
      <c r="E119" s="172">
        <v>9387</v>
      </c>
      <c r="F119" s="177">
        <v>1278</v>
      </c>
      <c r="G119" s="177">
        <v>6873</v>
      </c>
      <c r="H119" s="178">
        <v>1236</v>
      </c>
      <c r="I119" s="172">
        <v>9452</v>
      </c>
      <c r="J119" s="177">
        <v>1043</v>
      </c>
      <c r="K119" s="177">
        <v>7134</v>
      </c>
      <c r="L119" s="178">
        <v>1275</v>
      </c>
      <c r="M119" s="172">
        <v>8997</v>
      </c>
      <c r="N119" s="177">
        <v>1020</v>
      </c>
      <c r="O119" s="177">
        <v>6803</v>
      </c>
      <c r="P119" s="178">
        <v>1174</v>
      </c>
    </row>
    <row r="120" spans="1:16" x14ac:dyDescent="0.3">
      <c r="A120" s="209">
        <v>85</v>
      </c>
      <c r="B120" s="176" t="s">
        <v>1105</v>
      </c>
      <c r="C120" s="176">
        <v>85440</v>
      </c>
      <c r="D120" s="175" t="s">
        <v>302</v>
      </c>
      <c r="E120" s="172">
        <v>8929</v>
      </c>
      <c r="F120" s="177">
        <v>721</v>
      </c>
      <c r="G120" s="177">
        <v>6723</v>
      </c>
      <c r="H120" s="178">
        <v>1485</v>
      </c>
      <c r="I120" s="172">
        <v>9077</v>
      </c>
      <c r="J120" s="177">
        <v>823</v>
      </c>
      <c r="K120" s="177">
        <v>6816</v>
      </c>
      <c r="L120" s="178">
        <v>1438</v>
      </c>
      <c r="M120" s="172">
        <v>8943</v>
      </c>
      <c r="N120" s="177">
        <v>818</v>
      </c>
      <c r="O120" s="177">
        <v>6756</v>
      </c>
      <c r="P120" s="178">
        <v>1369</v>
      </c>
    </row>
    <row r="121" spans="1:16" x14ac:dyDescent="0.3">
      <c r="A121" s="209">
        <v>15</v>
      </c>
      <c r="B121" s="176" t="s">
        <v>304</v>
      </c>
      <c r="C121" s="176">
        <v>15176</v>
      </c>
      <c r="D121" s="176" t="s">
        <v>318</v>
      </c>
      <c r="E121" s="172">
        <v>8692</v>
      </c>
      <c r="F121" s="177">
        <v>1782</v>
      </c>
      <c r="G121" s="177">
        <v>3982</v>
      </c>
      <c r="H121" s="178">
        <v>2928</v>
      </c>
      <c r="I121" s="172">
        <v>8936</v>
      </c>
      <c r="J121" s="177">
        <v>1968</v>
      </c>
      <c r="K121" s="177">
        <v>3998</v>
      </c>
      <c r="L121" s="178">
        <v>2970</v>
      </c>
      <c r="M121" s="172">
        <v>8878</v>
      </c>
      <c r="N121" s="177">
        <v>2040</v>
      </c>
      <c r="O121" s="177">
        <v>3936</v>
      </c>
      <c r="P121" s="178">
        <v>2902</v>
      </c>
    </row>
    <row r="122" spans="1:16" x14ac:dyDescent="0.3">
      <c r="A122" s="209">
        <v>13</v>
      </c>
      <c r="B122" s="176" t="s">
        <v>257</v>
      </c>
      <c r="C122" s="176">
        <v>13836</v>
      </c>
      <c r="D122" s="175" t="s">
        <v>300</v>
      </c>
      <c r="E122" s="172">
        <v>9007</v>
      </c>
      <c r="F122" s="177">
        <v>1327</v>
      </c>
      <c r="G122" s="177">
        <v>5931</v>
      </c>
      <c r="H122" s="178">
        <v>1749</v>
      </c>
      <c r="I122" s="172">
        <v>8945</v>
      </c>
      <c r="J122" s="177">
        <v>1265</v>
      </c>
      <c r="K122" s="177">
        <v>5957</v>
      </c>
      <c r="L122" s="178">
        <v>1723</v>
      </c>
      <c r="M122" s="172">
        <v>8739</v>
      </c>
      <c r="N122" s="177">
        <v>1205</v>
      </c>
      <c r="O122" s="177">
        <v>5929</v>
      </c>
      <c r="P122" s="178">
        <v>1605</v>
      </c>
    </row>
    <row r="123" spans="1:16" x14ac:dyDescent="0.3">
      <c r="A123" s="209">
        <v>23</v>
      </c>
      <c r="B123" s="176" t="s">
        <v>268</v>
      </c>
      <c r="C123" s="176">
        <v>23466</v>
      </c>
      <c r="D123" s="175" t="s">
        <v>542</v>
      </c>
      <c r="E123" s="172">
        <v>9110</v>
      </c>
      <c r="F123" s="177">
        <v>1534</v>
      </c>
      <c r="G123" s="177">
        <v>5922</v>
      </c>
      <c r="H123" s="178">
        <v>1654</v>
      </c>
      <c r="I123" s="172">
        <v>8930</v>
      </c>
      <c r="J123" s="177">
        <v>1439</v>
      </c>
      <c r="K123" s="177">
        <v>5820</v>
      </c>
      <c r="L123" s="178">
        <v>1671</v>
      </c>
      <c r="M123" s="172">
        <v>8758</v>
      </c>
      <c r="N123" s="177">
        <v>1429</v>
      </c>
      <c r="O123" s="177">
        <v>5615</v>
      </c>
      <c r="P123" s="178">
        <v>1714</v>
      </c>
    </row>
    <row r="124" spans="1:16" x14ac:dyDescent="0.3">
      <c r="A124" s="209">
        <v>8</v>
      </c>
      <c r="B124" s="176" t="s">
        <v>233</v>
      </c>
      <c r="C124" s="176">
        <v>8638</v>
      </c>
      <c r="D124" s="175" t="s">
        <v>193</v>
      </c>
      <c r="E124" s="172">
        <v>8646</v>
      </c>
      <c r="F124" s="177">
        <v>1683</v>
      </c>
      <c r="G124" s="177">
        <v>4611</v>
      </c>
      <c r="H124" s="178">
        <v>2352</v>
      </c>
      <c r="I124" s="172">
        <v>8608</v>
      </c>
      <c r="J124" s="177">
        <v>1528</v>
      </c>
      <c r="K124" s="177">
        <v>4669</v>
      </c>
      <c r="L124" s="178">
        <v>2411</v>
      </c>
      <c r="M124" s="172">
        <v>8263</v>
      </c>
      <c r="N124" s="177">
        <v>1529</v>
      </c>
      <c r="O124" s="177">
        <v>4426</v>
      </c>
      <c r="P124" s="178">
        <v>2308</v>
      </c>
    </row>
    <row r="125" spans="1:16" x14ac:dyDescent="0.3">
      <c r="A125" s="209">
        <v>25</v>
      </c>
      <c r="B125" s="176" t="s">
        <v>558</v>
      </c>
      <c r="C125" s="176">
        <v>25758</v>
      </c>
      <c r="D125" s="175" t="s">
        <v>640</v>
      </c>
      <c r="E125" s="172">
        <v>8016</v>
      </c>
      <c r="F125" s="177">
        <v>1032</v>
      </c>
      <c r="G125" s="177">
        <v>4748</v>
      </c>
      <c r="H125" s="178">
        <v>2236</v>
      </c>
      <c r="I125" s="172">
        <v>8015</v>
      </c>
      <c r="J125" s="177">
        <v>973</v>
      </c>
      <c r="K125" s="177">
        <v>4813</v>
      </c>
      <c r="L125" s="178">
        <v>2229</v>
      </c>
      <c r="M125" s="172">
        <v>8080</v>
      </c>
      <c r="N125" s="177">
        <v>935</v>
      </c>
      <c r="O125" s="177">
        <v>4955</v>
      </c>
      <c r="P125" s="178">
        <v>2190</v>
      </c>
    </row>
    <row r="126" spans="1:16" x14ac:dyDescent="0.3">
      <c r="A126" s="209">
        <v>54</v>
      </c>
      <c r="B126" s="176" t="s">
        <v>856</v>
      </c>
      <c r="C126" s="176">
        <v>54518</v>
      </c>
      <c r="D126" s="175" t="s">
        <v>882</v>
      </c>
      <c r="E126" s="172">
        <v>11522</v>
      </c>
      <c r="F126" s="177">
        <v>5663</v>
      </c>
      <c r="G126" s="177">
        <v>3170</v>
      </c>
      <c r="H126" s="178">
        <v>2689</v>
      </c>
      <c r="I126" s="172">
        <v>8036</v>
      </c>
      <c r="J126" s="177">
        <v>2258</v>
      </c>
      <c r="K126" s="177">
        <v>3122</v>
      </c>
      <c r="L126" s="178">
        <v>2656</v>
      </c>
      <c r="M126" s="172">
        <v>7996</v>
      </c>
      <c r="N126" s="177">
        <v>2390</v>
      </c>
      <c r="O126" s="177">
        <v>3069</v>
      </c>
      <c r="P126" s="178">
        <v>2537</v>
      </c>
    </row>
    <row r="127" spans="1:16" x14ac:dyDescent="0.3">
      <c r="A127" s="209">
        <v>41</v>
      </c>
      <c r="B127" s="176" t="s">
        <v>699</v>
      </c>
      <c r="C127" s="176">
        <v>41298</v>
      </c>
      <c r="D127" s="175" t="s">
        <v>710</v>
      </c>
      <c r="E127" s="172">
        <v>7885</v>
      </c>
      <c r="F127" s="177">
        <v>1948</v>
      </c>
      <c r="G127" s="177">
        <v>3436</v>
      </c>
      <c r="H127" s="178">
        <v>2501</v>
      </c>
      <c r="I127" s="172">
        <v>7893</v>
      </c>
      <c r="J127" s="177">
        <v>1968</v>
      </c>
      <c r="K127" s="177">
        <v>3386</v>
      </c>
      <c r="L127" s="178">
        <v>2539</v>
      </c>
      <c r="M127" s="172">
        <v>7916</v>
      </c>
      <c r="N127" s="177">
        <v>2060</v>
      </c>
      <c r="O127" s="177">
        <v>3380</v>
      </c>
      <c r="P127" s="178">
        <v>2476</v>
      </c>
    </row>
    <row r="128" spans="1:16" x14ac:dyDescent="0.3">
      <c r="A128" s="209">
        <v>23</v>
      </c>
      <c r="B128" s="176" t="s">
        <v>268</v>
      </c>
      <c r="C128" s="176">
        <v>23162</v>
      </c>
      <c r="D128" s="175" t="s">
        <v>533</v>
      </c>
      <c r="E128" s="172">
        <v>7891</v>
      </c>
      <c r="F128" s="177">
        <v>1550</v>
      </c>
      <c r="G128" s="177">
        <v>4541</v>
      </c>
      <c r="H128" s="178">
        <v>1800</v>
      </c>
      <c r="I128" s="172">
        <v>7837</v>
      </c>
      <c r="J128" s="177">
        <v>1425</v>
      </c>
      <c r="K128" s="177">
        <v>4654</v>
      </c>
      <c r="L128" s="178">
        <v>1758</v>
      </c>
      <c r="M128" s="172">
        <v>7809</v>
      </c>
      <c r="N128" s="177">
        <v>1468</v>
      </c>
      <c r="O128" s="177">
        <v>4674</v>
      </c>
      <c r="P128" s="178">
        <v>1667</v>
      </c>
    </row>
    <row r="129" spans="1:16" x14ac:dyDescent="0.3">
      <c r="A129" s="209">
        <v>5</v>
      </c>
      <c r="B129" s="176" t="s">
        <v>107</v>
      </c>
      <c r="C129" s="176">
        <v>5042</v>
      </c>
      <c r="D129" s="175" t="s">
        <v>118</v>
      </c>
      <c r="E129" s="172">
        <v>7708</v>
      </c>
      <c r="F129" s="177">
        <v>1345</v>
      </c>
      <c r="G129" s="177">
        <v>5393</v>
      </c>
      <c r="H129" s="178">
        <v>970</v>
      </c>
      <c r="I129" s="172">
        <v>7851</v>
      </c>
      <c r="J129" s="177">
        <v>1240</v>
      </c>
      <c r="K129" s="177">
        <v>5653</v>
      </c>
      <c r="L129" s="178">
        <v>958</v>
      </c>
      <c r="M129" s="172">
        <v>7850</v>
      </c>
      <c r="N129" s="177">
        <v>1343</v>
      </c>
      <c r="O129" s="177">
        <v>5558</v>
      </c>
      <c r="P129" s="178">
        <v>949</v>
      </c>
    </row>
    <row r="130" spans="1:16" x14ac:dyDescent="0.3">
      <c r="A130" s="209">
        <v>19</v>
      </c>
      <c r="B130" s="176" t="s">
        <v>467</v>
      </c>
      <c r="C130" s="176">
        <v>19573</v>
      </c>
      <c r="D130" s="175" t="s">
        <v>490</v>
      </c>
      <c r="E130" s="172">
        <v>8017</v>
      </c>
      <c r="F130" s="177">
        <v>1107</v>
      </c>
      <c r="G130" s="177">
        <v>5921</v>
      </c>
      <c r="H130" s="178">
        <v>989</v>
      </c>
      <c r="I130" s="172">
        <v>7904</v>
      </c>
      <c r="J130" s="177">
        <v>1000</v>
      </c>
      <c r="K130" s="177">
        <v>5927</v>
      </c>
      <c r="L130" s="178">
        <v>977</v>
      </c>
      <c r="M130" s="172">
        <v>7804</v>
      </c>
      <c r="N130" s="177">
        <v>949</v>
      </c>
      <c r="O130" s="177">
        <v>5874</v>
      </c>
      <c r="P130" s="178">
        <v>981</v>
      </c>
    </row>
    <row r="131" spans="1:16" x14ac:dyDescent="0.3">
      <c r="A131" s="209">
        <v>5</v>
      </c>
      <c r="B131" s="176" t="s">
        <v>107</v>
      </c>
      <c r="C131" s="176">
        <v>5172</v>
      </c>
      <c r="D131" s="175" t="s">
        <v>143</v>
      </c>
      <c r="E131" s="172">
        <v>7906</v>
      </c>
      <c r="F131" s="177">
        <v>1804</v>
      </c>
      <c r="G131" s="177">
        <v>5068</v>
      </c>
      <c r="H131" s="178">
        <v>1034</v>
      </c>
      <c r="I131" s="172">
        <v>7997</v>
      </c>
      <c r="J131" s="177">
        <v>1759</v>
      </c>
      <c r="K131" s="177">
        <v>5177</v>
      </c>
      <c r="L131" s="178">
        <v>1061</v>
      </c>
      <c r="M131" s="172">
        <v>7763</v>
      </c>
      <c r="N131" s="177">
        <v>1738</v>
      </c>
      <c r="O131" s="177">
        <v>4964</v>
      </c>
      <c r="P131" s="178">
        <v>1061</v>
      </c>
    </row>
    <row r="132" spans="1:16" x14ac:dyDescent="0.3">
      <c r="A132" s="209">
        <v>81</v>
      </c>
      <c r="B132" s="176" t="s">
        <v>1098</v>
      </c>
      <c r="C132" s="176">
        <v>81736</v>
      </c>
      <c r="D132" s="175" t="s">
        <v>1103</v>
      </c>
      <c r="E132" s="172">
        <v>7819</v>
      </c>
      <c r="F132" s="177">
        <v>2766</v>
      </c>
      <c r="G132" s="177">
        <v>2930</v>
      </c>
      <c r="H132" s="178">
        <v>2123</v>
      </c>
      <c r="I132" s="172">
        <v>7792</v>
      </c>
      <c r="J132" s="177">
        <v>2735</v>
      </c>
      <c r="K132" s="177">
        <v>2855</v>
      </c>
      <c r="L132" s="178">
        <v>2202</v>
      </c>
      <c r="M132" s="172">
        <v>7730</v>
      </c>
      <c r="N132" s="177">
        <v>2729</v>
      </c>
      <c r="O132" s="177">
        <v>2814</v>
      </c>
      <c r="P132" s="178">
        <v>2187</v>
      </c>
    </row>
    <row r="133" spans="1:16" x14ac:dyDescent="0.3">
      <c r="A133" s="209">
        <v>17</v>
      </c>
      <c r="B133" s="176" t="s">
        <v>134</v>
      </c>
      <c r="C133" s="176">
        <v>17174</v>
      </c>
      <c r="D133" s="175" t="s">
        <v>429</v>
      </c>
      <c r="E133" s="172">
        <v>7584</v>
      </c>
      <c r="F133" s="177">
        <v>836</v>
      </c>
      <c r="G133" s="177">
        <v>4460</v>
      </c>
      <c r="H133" s="178">
        <v>2288</v>
      </c>
      <c r="I133" s="172">
        <v>7781</v>
      </c>
      <c r="J133" s="177">
        <v>996</v>
      </c>
      <c r="K133" s="177">
        <v>4526</v>
      </c>
      <c r="L133" s="178">
        <v>2259</v>
      </c>
      <c r="M133" s="172">
        <v>7676</v>
      </c>
      <c r="N133" s="177">
        <v>997</v>
      </c>
      <c r="O133" s="177">
        <v>4406</v>
      </c>
      <c r="P133" s="178">
        <v>2273</v>
      </c>
    </row>
    <row r="134" spans="1:16" x14ac:dyDescent="0.3">
      <c r="A134" s="209">
        <v>5</v>
      </c>
      <c r="B134" s="176" t="s">
        <v>107</v>
      </c>
      <c r="C134" s="176">
        <v>5607</v>
      </c>
      <c r="D134" s="175" t="s">
        <v>191</v>
      </c>
      <c r="E134" s="172">
        <v>7713</v>
      </c>
      <c r="F134" s="177">
        <v>913</v>
      </c>
      <c r="G134" s="177">
        <v>4725</v>
      </c>
      <c r="H134" s="178">
        <v>2075</v>
      </c>
      <c r="I134" s="172">
        <v>7664</v>
      </c>
      <c r="J134" s="177">
        <v>865</v>
      </c>
      <c r="K134" s="177">
        <v>4692</v>
      </c>
      <c r="L134" s="178">
        <v>2107</v>
      </c>
      <c r="M134" s="172">
        <v>7577</v>
      </c>
      <c r="N134" s="177">
        <v>874</v>
      </c>
      <c r="O134" s="177">
        <v>4587</v>
      </c>
      <c r="P134" s="178">
        <v>2116</v>
      </c>
    </row>
    <row r="135" spans="1:16" x14ac:dyDescent="0.3">
      <c r="A135" s="209">
        <v>25</v>
      </c>
      <c r="B135" s="176" t="s">
        <v>558</v>
      </c>
      <c r="C135" s="176">
        <v>25377</v>
      </c>
      <c r="D135" s="175" t="s">
        <v>604</v>
      </c>
      <c r="E135" s="172">
        <v>7484</v>
      </c>
      <c r="F135" s="177">
        <v>757</v>
      </c>
      <c r="G135" s="177">
        <v>4334</v>
      </c>
      <c r="H135" s="178">
        <v>2393</v>
      </c>
      <c r="I135" s="172">
        <v>7386</v>
      </c>
      <c r="J135" s="177">
        <v>721</v>
      </c>
      <c r="K135" s="177">
        <v>4274</v>
      </c>
      <c r="L135" s="178">
        <v>2391</v>
      </c>
      <c r="M135" s="172">
        <v>7474</v>
      </c>
      <c r="N135" s="177">
        <v>795</v>
      </c>
      <c r="O135" s="177">
        <v>4346</v>
      </c>
      <c r="P135" s="178">
        <v>2333</v>
      </c>
    </row>
    <row r="136" spans="1:16" x14ac:dyDescent="0.3">
      <c r="A136" s="209">
        <v>8</v>
      </c>
      <c r="B136" s="176" t="s">
        <v>233</v>
      </c>
      <c r="C136" s="176">
        <v>8296</v>
      </c>
      <c r="D136" s="176" t="s">
        <v>238</v>
      </c>
      <c r="E136" s="172">
        <v>7401</v>
      </c>
      <c r="F136" s="177">
        <v>772</v>
      </c>
      <c r="G136" s="177">
        <v>5571</v>
      </c>
      <c r="H136" s="178">
        <v>1058</v>
      </c>
      <c r="I136" s="172">
        <v>7464</v>
      </c>
      <c r="J136" s="177">
        <v>623</v>
      </c>
      <c r="K136" s="177">
        <v>5769</v>
      </c>
      <c r="L136" s="178">
        <v>1072</v>
      </c>
      <c r="M136" s="172">
        <v>7528</v>
      </c>
      <c r="N136" s="177">
        <v>630</v>
      </c>
      <c r="O136" s="177">
        <v>5817</v>
      </c>
      <c r="P136" s="178">
        <v>1081</v>
      </c>
    </row>
    <row r="137" spans="1:16" x14ac:dyDescent="0.3">
      <c r="A137" s="209">
        <v>5</v>
      </c>
      <c r="B137" s="176" t="s">
        <v>107</v>
      </c>
      <c r="C137" s="176">
        <v>5579</v>
      </c>
      <c r="D137" s="175" t="s">
        <v>187</v>
      </c>
      <c r="E137" s="172">
        <v>7508</v>
      </c>
      <c r="F137" s="177">
        <v>1134</v>
      </c>
      <c r="G137" s="177">
        <v>5310</v>
      </c>
      <c r="H137" s="178">
        <v>1064</v>
      </c>
      <c r="I137" s="172">
        <v>7536</v>
      </c>
      <c r="J137" s="177">
        <v>1105</v>
      </c>
      <c r="K137" s="177">
        <v>5355</v>
      </c>
      <c r="L137" s="178">
        <v>1076</v>
      </c>
      <c r="M137" s="172">
        <v>7503</v>
      </c>
      <c r="N137" s="177">
        <v>1097</v>
      </c>
      <c r="O137" s="177">
        <v>5329</v>
      </c>
      <c r="P137" s="178">
        <v>1077</v>
      </c>
    </row>
    <row r="138" spans="1:16" x14ac:dyDescent="0.3">
      <c r="A138" s="209">
        <v>63</v>
      </c>
      <c r="B138" s="176" t="s">
        <v>895</v>
      </c>
      <c r="C138" s="176">
        <v>63130</v>
      </c>
      <c r="D138" s="175" t="s">
        <v>896</v>
      </c>
      <c r="E138" s="172">
        <v>7397</v>
      </c>
      <c r="F138" s="177">
        <v>1529</v>
      </c>
      <c r="G138" s="177">
        <v>3554</v>
      </c>
      <c r="H138" s="178">
        <v>2314</v>
      </c>
      <c r="I138" s="172">
        <v>7489</v>
      </c>
      <c r="J138" s="177">
        <v>1534</v>
      </c>
      <c r="K138" s="177">
        <v>3661</v>
      </c>
      <c r="L138" s="178">
        <v>2294</v>
      </c>
      <c r="M138" s="172">
        <v>7478</v>
      </c>
      <c r="N138" s="177">
        <v>1525</v>
      </c>
      <c r="O138" s="177">
        <v>3667</v>
      </c>
      <c r="P138" s="178">
        <v>2286</v>
      </c>
    </row>
    <row r="139" spans="1:16" x14ac:dyDescent="0.3">
      <c r="A139" s="209">
        <v>85</v>
      </c>
      <c r="B139" s="176" t="s">
        <v>1105</v>
      </c>
      <c r="C139" s="176">
        <v>85010</v>
      </c>
      <c r="D139" s="175" t="s">
        <v>1107</v>
      </c>
      <c r="E139" s="172">
        <v>7209</v>
      </c>
      <c r="F139" s="177">
        <v>1288</v>
      </c>
      <c r="G139" s="177">
        <v>4147</v>
      </c>
      <c r="H139" s="178">
        <v>1774</v>
      </c>
      <c r="I139" s="172">
        <v>8045</v>
      </c>
      <c r="J139" s="177">
        <v>1960</v>
      </c>
      <c r="K139" s="177">
        <v>4275</v>
      </c>
      <c r="L139" s="178">
        <v>1810</v>
      </c>
      <c r="M139" s="172">
        <v>7371</v>
      </c>
      <c r="N139" s="177">
        <v>1308</v>
      </c>
      <c r="O139" s="177">
        <v>4359</v>
      </c>
      <c r="P139" s="178">
        <v>1704</v>
      </c>
    </row>
    <row r="140" spans="1:16" x14ac:dyDescent="0.3">
      <c r="A140" s="209">
        <v>23</v>
      </c>
      <c r="B140" s="176" t="s">
        <v>268</v>
      </c>
      <c r="C140" s="176">
        <v>23417</v>
      </c>
      <c r="D140" s="175" t="s">
        <v>539</v>
      </c>
      <c r="E140" s="172">
        <v>7310</v>
      </c>
      <c r="F140" s="177">
        <v>2197</v>
      </c>
      <c r="G140" s="177">
        <v>3125</v>
      </c>
      <c r="H140" s="178">
        <v>1988</v>
      </c>
      <c r="I140" s="172">
        <v>7208</v>
      </c>
      <c r="J140" s="177">
        <v>2313</v>
      </c>
      <c r="K140" s="177">
        <v>3010</v>
      </c>
      <c r="L140" s="178">
        <v>1885</v>
      </c>
      <c r="M140" s="172">
        <v>7132</v>
      </c>
      <c r="N140" s="177">
        <v>2394</v>
      </c>
      <c r="O140" s="177">
        <v>3131</v>
      </c>
      <c r="P140" s="178">
        <v>1607</v>
      </c>
    </row>
    <row r="141" spans="1:16" x14ac:dyDescent="0.3">
      <c r="A141" s="209">
        <v>97</v>
      </c>
      <c r="B141" s="176" t="s">
        <v>1149</v>
      </c>
      <c r="C141" s="176">
        <v>97001</v>
      </c>
      <c r="D141" s="175" t="s">
        <v>1150</v>
      </c>
      <c r="E141" s="172">
        <v>7419</v>
      </c>
      <c r="F141" s="177">
        <v>1080</v>
      </c>
      <c r="G141" s="177">
        <v>4504</v>
      </c>
      <c r="H141" s="178">
        <v>1835</v>
      </c>
      <c r="I141" s="172">
        <v>7349</v>
      </c>
      <c r="J141" s="177">
        <v>1076</v>
      </c>
      <c r="K141" s="177">
        <v>4332</v>
      </c>
      <c r="L141" s="178">
        <v>1941</v>
      </c>
      <c r="M141" s="172">
        <v>7404</v>
      </c>
      <c r="N141" s="177">
        <v>1075</v>
      </c>
      <c r="O141" s="177">
        <v>4382</v>
      </c>
      <c r="P141" s="178">
        <v>1947</v>
      </c>
    </row>
    <row r="142" spans="1:16" x14ac:dyDescent="0.3">
      <c r="A142" s="209">
        <v>15</v>
      </c>
      <c r="B142" s="176" t="s">
        <v>304</v>
      </c>
      <c r="C142" s="176">
        <v>15516</v>
      </c>
      <c r="D142" s="175" t="s">
        <v>366</v>
      </c>
      <c r="E142" s="172">
        <v>7031</v>
      </c>
      <c r="F142" s="177">
        <v>1339</v>
      </c>
      <c r="G142" s="177">
        <v>4002</v>
      </c>
      <c r="H142" s="178">
        <v>1690</v>
      </c>
      <c r="I142" s="172">
        <v>7042</v>
      </c>
      <c r="J142" s="177">
        <v>1495</v>
      </c>
      <c r="K142" s="177">
        <v>3900</v>
      </c>
      <c r="L142" s="178">
        <v>1647</v>
      </c>
      <c r="M142" s="172">
        <v>7004</v>
      </c>
      <c r="N142" s="177">
        <v>1513</v>
      </c>
      <c r="O142" s="177">
        <v>3871</v>
      </c>
      <c r="P142" s="178">
        <v>1620</v>
      </c>
    </row>
    <row r="143" spans="1:16" x14ac:dyDescent="0.3">
      <c r="A143" s="209">
        <v>5</v>
      </c>
      <c r="B143" s="176" t="s">
        <v>107</v>
      </c>
      <c r="C143" s="176">
        <v>5697</v>
      </c>
      <c r="D143" s="175" t="s">
        <v>211</v>
      </c>
      <c r="E143" s="172">
        <v>6974</v>
      </c>
      <c r="F143" s="177">
        <v>1008</v>
      </c>
      <c r="G143" s="177">
        <v>4116</v>
      </c>
      <c r="H143" s="178">
        <v>1850</v>
      </c>
      <c r="I143" s="172">
        <v>7015</v>
      </c>
      <c r="J143" s="177">
        <v>963</v>
      </c>
      <c r="K143" s="177">
        <v>4205</v>
      </c>
      <c r="L143" s="178">
        <v>1847</v>
      </c>
      <c r="M143" s="172">
        <v>7005</v>
      </c>
      <c r="N143" s="177">
        <v>985</v>
      </c>
      <c r="O143" s="177">
        <v>4185</v>
      </c>
      <c r="P143" s="178">
        <v>1835</v>
      </c>
    </row>
    <row r="144" spans="1:16" x14ac:dyDescent="0.3">
      <c r="A144" s="209">
        <v>8</v>
      </c>
      <c r="B144" s="176" t="s">
        <v>233</v>
      </c>
      <c r="C144" s="176">
        <v>8573</v>
      </c>
      <c r="D144" s="175" t="s">
        <v>247</v>
      </c>
      <c r="E144" s="172">
        <v>6862</v>
      </c>
      <c r="F144" s="177">
        <v>1956</v>
      </c>
      <c r="G144" s="177">
        <v>3392</v>
      </c>
      <c r="H144" s="178">
        <v>1514</v>
      </c>
      <c r="I144" s="172">
        <v>6970</v>
      </c>
      <c r="J144" s="177">
        <v>2055</v>
      </c>
      <c r="K144" s="177">
        <v>3402</v>
      </c>
      <c r="L144" s="178">
        <v>1513</v>
      </c>
      <c r="M144" s="172">
        <v>6868</v>
      </c>
      <c r="N144" s="177">
        <v>2038</v>
      </c>
      <c r="O144" s="177">
        <v>3353</v>
      </c>
      <c r="P144" s="178">
        <v>1477</v>
      </c>
    </row>
    <row r="145" spans="1:16" x14ac:dyDescent="0.3">
      <c r="A145" s="209">
        <v>23</v>
      </c>
      <c r="B145" s="176" t="s">
        <v>268</v>
      </c>
      <c r="C145" s="176">
        <v>23660</v>
      </c>
      <c r="D145" s="175" t="s">
        <v>549</v>
      </c>
      <c r="E145" s="172">
        <v>6524</v>
      </c>
      <c r="F145" s="177">
        <v>1438</v>
      </c>
      <c r="G145" s="177">
        <v>3333</v>
      </c>
      <c r="H145" s="178">
        <v>1753</v>
      </c>
      <c r="I145" s="172">
        <v>6596</v>
      </c>
      <c r="J145" s="177">
        <v>1408</v>
      </c>
      <c r="K145" s="177">
        <v>3459</v>
      </c>
      <c r="L145" s="178">
        <v>1729</v>
      </c>
      <c r="M145" s="172">
        <v>6735</v>
      </c>
      <c r="N145" s="177">
        <v>1771</v>
      </c>
      <c r="O145" s="177">
        <v>3395</v>
      </c>
      <c r="P145" s="178">
        <v>1569</v>
      </c>
    </row>
    <row r="146" spans="1:16" x14ac:dyDescent="0.3">
      <c r="A146" s="209">
        <v>5</v>
      </c>
      <c r="B146" s="176" t="s">
        <v>107</v>
      </c>
      <c r="C146" s="176">
        <v>5002</v>
      </c>
      <c r="D146" s="176" t="s">
        <v>109</v>
      </c>
      <c r="E146" s="172">
        <v>6749</v>
      </c>
      <c r="F146" s="177">
        <v>477</v>
      </c>
      <c r="G146" s="177">
        <v>5736</v>
      </c>
      <c r="H146" s="178">
        <v>536</v>
      </c>
      <c r="I146" s="172">
        <v>6722</v>
      </c>
      <c r="J146" s="177">
        <v>448</v>
      </c>
      <c r="K146" s="177">
        <v>5737</v>
      </c>
      <c r="L146" s="178">
        <v>537</v>
      </c>
      <c r="M146" s="172">
        <v>6905</v>
      </c>
      <c r="N146" s="177">
        <v>461</v>
      </c>
      <c r="O146" s="177">
        <v>5887</v>
      </c>
      <c r="P146" s="178">
        <v>557</v>
      </c>
    </row>
    <row r="147" spans="1:16" x14ac:dyDescent="0.3">
      <c r="A147" s="209">
        <v>5</v>
      </c>
      <c r="B147" s="176" t="s">
        <v>107</v>
      </c>
      <c r="C147" s="176">
        <v>5664</v>
      </c>
      <c r="D147" s="175" t="s">
        <v>203</v>
      </c>
      <c r="E147" s="172">
        <v>6841</v>
      </c>
      <c r="F147" s="177">
        <v>774</v>
      </c>
      <c r="G147" s="177">
        <v>4553</v>
      </c>
      <c r="H147" s="178">
        <v>1514</v>
      </c>
      <c r="I147" s="172">
        <v>6877</v>
      </c>
      <c r="J147" s="177">
        <v>734</v>
      </c>
      <c r="K147" s="177">
        <v>4624</v>
      </c>
      <c r="L147" s="178">
        <v>1519</v>
      </c>
      <c r="M147" s="172">
        <v>6825</v>
      </c>
      <c r="N147" s="177">
        <v>750</v>
      </c>
      <c r="O147" s="177">
        <v>4577</v>
      </c>
      <c r="P147" s="178">
        <v>1498</v>
      </c>
    </row>
    <row r="148" spans="1:16" x14ac:dyDescent="0.3">
      <c r="A148" s="209">
        <v>5</v>
      </c>
      <c r="B148" s="176" t="s">
        <v>107</v>
      </c>
      <c r="C148" s="176">
        <v>5147</v>
      </c>
      <c r="D148" s="175" t="s">
        <v>139</v>
      </c>
      <c r="E148" s="172">
        <v>6448</v>
      </c>
      <c r="F148" s="177">
        <v>1094</v>
      </c>
      <c r="G148" s="177">
        <v>4712</v>
      </c>
      <c r="H148" s="178">
        <v>642</v>
      </c>
      <c r="I148" s="172">
        <v>6584</v>
      </c>
      <c r="J148" s="177">
        <v>1001</v>
      </c>
      <c r="K148" s="177">
        <v>4918</v>
      </c>
      <c r="L148" s="178">
        <v>665</v>
      </c>
      <c r="M148" s="172">
        <v>6656</v>
      </c>
      <c r="N148" s="177">
        <v>1057</v>
      </c>
      <c r="O148" s="177">
        <v>4959</v>
      </c>
      <c r="P148" s="178">
        <v>640</v>
      </c>
    </row>
    <row r="149" spans="1:16" x14ac:dyDescent="0.3">
      <c r="A149" s="209">
        <v>20</v>
      </c>
      <c r="B149" s="176" t="s">
        <v>504</v>
      </c>
      <c r="C149" s="176">
        <v>20060</v>
      </c>
      <c r="D149" s="175" t="s">
        <v>510</v>
      </c>
      <c r="E149" s="172">
        <v>6407</v>
      </c>
      <c r="F149" s="177">
        <v>610</v>
      </c>
      <c r="G149" s="177">
        <v>5165</v>
      </c>
      <c r="H149" s="178">
        <v>632</v>
      </c>
      <c r="I149" s="172">
        <v>6549</v>
      </c>
      <c r="J149" s="177">
        <v>588</v>
      </c>
      <c r="K149" s="177">
        <v>5343</v>
      </c>
      <c r="L149" s="178">
        <v>618</v>
      </c>
      <c r="M149" s="172">
        <v>6633</v>
      </c>
      <c r="N149" s="177">
        <v>569</v>
      </c>
      <c r="O149" s="177">
        <v>5436</v>
      </c>
      <c r="P149" s="178">
        <v>628</v>
      </c>
    </row>
    <row r="150" spans="1:16" x14ac:dyDescent="0.3">
      <c r="A150" s="209">
        <v>5</v>
      </c>
      <c r="B150" s="176" t="s">
        <v>107</v>
      </c>
      <c r="C150" s="176">
        <v>5237</v>
      </c>
      <c r="D150" s="175" t="s">
        <v>150</v>
      </c>
      <c r="E150" s="172">
        <v>6594</v>
      </c>
      <c r="F150" s="177">
        <v>386</v>
      </c>
      <c r="G150" s="177">
        <v>4157</v>
      </c>
      <c r="H150" s="178">
        <v>2051</v>
      </c>
      <c r="I150" s="172">
        <v>6691</v>
      </c>
      <c r="J150" s="177">
        <v>370</v>
      </c>
      <c r="K150" s="177">
        <v>4280</v>
      </c>
      <c r="L150" s="178">
        <v>2041</v>
      </c>
      <c r="M150" s="172">
        <v>6567</v>
      </c>
      <c r="N150" s="177">
        <v>365</v>
      </c>
      <c r="O150" s="177">
        <v>4214</v>
      </c>
      <c r="P150" s="178">
        <v>1988</v>
      </c>
    </row>
    <row r="151" spans="1:16" x14ac:dyDescent="0.3">
      <c r="A151" s="209">
        <v>54</v>
      </c>
      <c r="B151" s="176" t="s">
        <v>856</v>
      </c>
      <c r="C151" s="176">
        <v>54874</v>
      </c>
      <c r="D151" s="175" t="s">
        <v>894</v>
      </c>
      <c r="E151" s="172">
        <v>6672</v>
      </c>
      <c r="F151" s="177">
        <v>1781</v>
      </c>
      <c r="G151" s="177">
        <v>3514</v>
      </c>
      <c r="H151" s="178">
        <v>1377</v>
      </c>
      <c r="I151" s="172">
        <v>6489</v>
      </c>
      <c r="J151" s="177">
        <v>1565</v>
      </c>
      <c r="K151" s="177">
        <v>3534</v>
      </c>
      <c r="L151" s="178">
        <v>1390</v>
      </c>
      <c r="M151" s="172">
        <v>6513</v>
      </c>
      <c r="N151" s="177">
        <v>1627</v>
      </c>
      <c r="O151" s="177">
        <v>3570</v>
      </c>
      <c r="P151" s="178">
        <v>1316</v>
      </c>
    </row>
    <row r="152" spans="1:16" x14ac:dyDescent="0.3">
      <c r="A152" s="209">
        <v>15</v>
      </c>
      <c r="B152" s="176" t="s">
        <v>304</v>
      </c>
      <c r="C152" s="176">
        <v>15646</v>
      </c>
      <c r="D152" s="175" t="s">
        <v>381</v>
      </c>
      <c r="E152" s="172">
        <v>6356</v>
      </c>
      <c r="F152" s="177">
        <v>693</v>
      </c>
      <c r="G152" s="177">
        <v>4882</v>
      </c>
      <c r="H152" s="178">
        <v>781</v>
      </c>
      <c r="I152" s="172">
        <v>6580</v>
      </c>
      <c r="J152" s="177">
        <v>907</v>
      </c>
      <c r="K152" s="177">
        <v>4913</v>
      </c>
      <c r="L152" s="178">
        <v>760</v>
      </c>
      <c r="M152" s="172">
        <v>6495</v>
      </c>
      <c r="N152" s="177">
        <v>906</v>
      </c>
      <c r="O152" s="177">
        <v>4861</v>
      </c>
      <c r="P152" s="178">
        <v>728</v>
      </c>
    </row>
    <row r="153" spans="1:16" x14ac:dyDescent="0.3">
      <c r="A153" s="209">
        <v>5</v>
      </c>
      <c r="B153" s="176" t="s">
        <v>107</v>
      </c>
      <c r="C153" s="176">
        <v>5887</v>
      </c>
      <c r="D153" s="175" t="s">
        <v>229</v>
      </c>
      <c r="E153" s="172">
        <v>6442</v>
      </c>
      <c r="F153" s="177">
        <v>1419</v>
      </c>
      <c r="G153" s="177">
        <v>3254</v>
      </c>
      <c r="H153" s="178">
        <v>1769</v>
      </c>
      <c r="I153" s="172">
        <v>6463</v>
      </c>
      <c r="J153" s="177">
        <v>1370</v>
      </c>
      <c r="K153" s="177">
        <v>3309</v>
      </c>
      <c r="L153" s="178">
        <v>1784</v>
      </c>
      <c r="M153" s="172">
        <v>6501</v>
      </c>
      <c r="N153" s="177">
        <v>1427</v>
      </c>
      <c r="O153" s="177">
        <v>3259</v>
      </c>
      <c r="P153" s="178">
        <v>1815</v>
      </c>
    </row>
    <row r="154" spans="1:16" x14ac:dyDescent="0.3">
      <c r="A154" s="209">
        <v>81</v>
      </c>
      <c r="B154" s="176" t="s">
        <v>1098</v>
      </c>
      <c r="C154" s="176">
        <v>81794</v>
      </c>
      <c r="D154" s="176" t="s">
        <v>1104</v>
      </c>
      <c r="E154" s="172">
        <v>6260</v>
      </c>
      <c r="F154" s="177">
        <v>1955</v>
      </c>
      <c r="G154" s="177">
        <v>2135</v>
      </c>
      <c r="H154" s="178">
        <v>2170</v>
      </c>
      <c r="I154" s="172">
        <v>6285</v>
      </c>
      <c r="J154" s="177">
        <v>1950</v>
      </c>
      <c r="K154" s="177">
        <v>2109</v>
      </c>
      <c r="L154" s="178">
        <v>2226</v>
      </c>
      <c r="M154" s="172">
        <v>6395</v>
      </c>
      <c r="N154" s="177">
        <v>2028</v>
      </c>
      <c r="O154" s="177">
        <v>2175</v>
      </c>
      <c r="P154" s="178">
        <v>2192</v>
      </c>
    </row>
    <row r="155" spans="1:16" x14ac:dyDescent="0.3">
      <c r="A155" s="209">
        <v>5</v>
      </c>
      <c r="B155" s="176" t="s">
        <v>107</v>
      </c>
      <c r="C155" s="176">
        <v>5030</v>
      </c>
      <c r="D155" s="175" t="s">
        <v>112</v>
      </c>
      <c r="E155" s="172">
        <v>6305</v>
      </c>
      <c r="F155" s="177">
        <v>675</v>
      </c>
      <c r="G155" s="177">
        <v>4799</v>
      </c>
      <c r="H155" s="178">
        <v>831</v>
      </c>
      <c r="I155" s="172">
        <v>6410</v>
      </c>
      <c r="J155" s="177">
        <v>649</v>
      </c>
      <c r="K155" s="177">
        <v>4897</v>
      </c>
      <c r="L155" s="178">
        <v>864</v>
      </c>
      <c r="M155" s="172">
        <v>6347</v>
      </c>
      <c r="N155" s="177">
        <v>656</v>
      </c>
      <c r="O155" s="177">
        <v>4827</v>
      </c>
      <c r="P155" s="178">
        <v>864</v>
      </c>
    </row>
    <row r="156" spans="1:16" x14ac:dyDescent="0.3">
      <c r="A156" s="209">
        <v>5</v>
      </c>
      <c r="B156" s="176" t="s">
        <v>107</v>
      </c>
      <c r="C156" s="176">
        <v>5079</v>
      </c>
      <c r="D156" s="175" t="s">
        <v>124</v>
      </c>
      <c r="E156" s="172">
        <v>6421</v>
      </c>
      <c r="F156" s="177">
        <v>866</v>
      </c>
      <c r="G156" s="177">
        <v>4254</v>
      </c>
      <c r="H156" s="178">
        <v>1301</v>
      </c>
      <c r="I156" s="172">
        <v>6490</v>
      </c>
      <c r="J156" s="177">
        <v>776</v>
      </c>
      <c r="K156" s="177">
        <v>4412</v>
      </c>
      <c r="L156" s="178">
        <v>1302</v>
      </c>
      <c r="M156" s="172">
        <v>6310</v>
      </c>
      <c r="N156" s="177">
        <v>783</v>
      </c>
      <c r="O156" s="177">
        <v>4247</v>
      </c>
      <c r="P156" s="178">
        <v>1280</v>
      </c>
    </row>
    <row r="157" spans="1:16" x14ac:dyDescent="0.3">
      <c r="A157" s="209">
        <v>76</v>
      </c>
      <c r="B157" s="176" t="s">
        <v>1062</v>
      </c>
      <c r="C157" s="176">
        <v>76895</v>
      </c>
      <c r="D157" s="175" t="s">
        <v>1097</v>
      </c>
      <c r="E157" s="172">
        <v>6455</v>
      </c>
      <c r="F157" s="177">
        <v>1324</v>
      </c>
      <c r="G157" s="177">
        <v>3985</v>
      </c>
      <c r="H157" s="178">
        <v>1146</v>
      </c>
      <c r="I157" s="172">
        <v>6330</v>
      </c>
      <c r="J157" s="177">
        <v>1077</v>
      </c>
      <c r="K157" s="177">
        <v>4169</v>
      </c>
      <c r="L157" s="178">
        <v>1084</v>
      </c>
      <c r="M157" s="172">
        <v>6258</v>
      </c>
      <c r="N157" s="177">
        <v>1155</v>
      </c>
      <c r="O157" s="177">
        <v>4019</v>
      </c>
      <c r="P157" s="178">
        <v>1084</v>
      </c>
    </row>
    <row r="158" spans="1:16" x14ac:dyDescent="0.3">
      <c r="A158" s="209">
        <v>68</v>
      </c>
      <c r="B158" s="176" t="s">
        <v>918</v>
      </c>
      <c r="C158" s="176">
        <v>68655</v>
      </c>
      <c r="D158" s="175" t="s">
        <v>975</v>
      </c>
      <c r="E158" s="172">
        <v>6104</v>
      </c>
      <c r="F158" s="177">
        <v>536</v>
      </c>
      <c r="G158" s="177">
        <v>4374</v>
      </c>
      <c r="H158" s="178">
        <v>1194</v>
      </c>
      <c r="I158" s="172">
        <v>6242</v>
      </c>
      <c r="J158" s="177">
        <v>532</v>
      </c>
      <c r="K158" s="177">
        <v>4524</v>
      </c>
      <c r="L158" s="178">
        <v>1186</v>
      </c>
      <c r="M158" s="172">
        <v>6196</v>
      </c>
      <c r="N158" s="177">
        <v>525</v>
      </c>
      <c r="O158" s="177">
        <v>4528</v>
      </c>
      <c r="P158" s="178">
        <v>1143</v>
      </c>
    </row>
    <row r="159" spans="1:16" x14ac:dyDescent="0.3">
      <c r="A159" s="209">
        <v>68</v>
      </c>
      <c r="B159" s="176" t="s">
        <v>918</v>
      </c>
      <c r="C159" s="176">
        <v>68755</v>
      </c>
      <c r="D159" s="175" t="s">
        <v>985</v>
      </c>
      <c r="E159" s="172">
        <v>6276</v>
      </c>
      <c r="F159" s="177">
        <v>919</v>
      </c>
      <c r="G159" s="177">
        <v>3199</v>
      </c>
      <c r="H159" s="178">
        <v>2158</v>
      </c>
      <c r="I159" s="172">
        <v>6216</v>
      </c>
      <c r="J159" s="177">
        <v>833</v>
      </c>
      <c r="K159" s="177">
        <v>3240</v>
      </c>
      <c r="L159" s="178">
        <v>2143</v>
      </c>
      <c r="M159" s="172">
        <v>6200</v>
      </c>
      <c r="N159" s="177">
        <v>917</v>
      </c>
      <c r="O159" s="177">
        <v>3162</v>
      </c>
      <c r="P159" s="178">
        <v>2121</v>
      </c>
    </row>
    <row r="160" spans="1:16" x14ac:dyDescent="0.3">
      <c r="A160" s="209">
        <v>54</v>
      </c>
      <c r="B160" s="176" t="s">
        <v>856</v>
      </c>
      <c r="C160" s="176">
        <v>54405</v>
      </c>
      <c r="D160" s="175" t="s">
        <v>878</v>
      </c>
      <c r="E160" s="172">
        <v>6150</v>
      </c>
      <c r="F160" s="177">
        <v>1185</v>
      </c>
      <c r="G160" s="177">
        <v>3442</v>
      </c>
      <c r="H160" s="178">
        <v>1523</v>
      </c>
      <c r="I160" s="172">
        <v>6151</v>
      </c>
      <c r="J160" s="177">
        <v>1164</v>
      </c>
      <c r="K160" s="177">
        <v>3447</v>
      </c>
      <c r="L160" s="178">
        <v>1540</v>
      </c>
      <c r="M160" s="172">
        <v>6149</v>
      </c>
      <c r="N160" s="177">
        <v>1208</v>
      </c>
      <c r="O160" s="177">
        <v>3430</v>
      </c>
      <c r="P160" s="178">
        <v>1511</v>
      </c>
    </row>
    <row r="161" spans="1:16" x14ac:dyDescent="0.3">
      <c r="A161" s="209">
        <v>25</v>
      </c>
      <c r="B161" s="176" t="s">
        <v>558</v>
      </c>
      <c r="C161" s="176">
        <v>25875</v>
      </c>
      <c r="D161" s="175" t="s">
        <v>664</v>
      </c>
      <c r="E161" s="172">
        <v>6336</v>
      </c>
      <c r="F161" s="177">
        <v>1246</v>
      </c>
      <c r="G161" s="177">
        <v>2856</v>
      </c>
      <c r="H161" s="178">
        <v>2234</v>
      </c>
      <c r="I161" s="172">
        <v>6212</v>
      </c>
      <c r="J161" s="177">
        <v>1183</v>
      </c>
      <c r="K161" s="177">
        <v>2843</v>
      </c>
      <c r="L161" s="178">
        <v>2186</v>
      </c>
      <c r="M161" s="172">
        <v>6109</v>
      </c>
      <c r="N161" s="177">
        <v>1223</v>
      </c>
      <c r="O161" s="177">
        <v>2760</v>
      </c>
      <c r="P161" s="178">
        <v>2126</v>
      </c>
    </row>
    <row r="162" spans="1:16" x14ac:dyDescent="0.3">
      <c r="A162" s="209">
        <v>17</v>
      </c>
      <c r="B162" s="176" t="s">
        <v>134</v>
      </c>
      <c r="C162" s="176">
        <v>17873</v>
      </c>
      <c r="D162" s="175" t="s">
        <v>449</v>
      </c>
      <c r="E162" s="172">
        <v>5871</v>
      </c>
      <c r="F162" s="177">
        <v>824</v>
      </c>
      <c r="G162" s="177">
        <v>3293</v>
      </c>
      <c r="H162" s="178">
        <v>1754</v>
      </c>
      <c r="I162" s="172">
        <v>6008</v>
      </c>
      <c r="J162" s="177">
        <v>954</v>
      </c>
      <c r="K162" s="177">
        <v>3301</v>
      </c>
      <c r="L162" s="178">
        <v>1753</v>
      </c>
      <c r="M162" s="172">
        <v>6036</v>
      </c>
      <c r="N162" s="177">
        <v>943</v>
      </c>
      <c r="O162" s="177">
        <v>3371</v>
      </c>
      <c r="P162" s="178">
        <v>1722</v>
      </c>
    </row>
    <row r="163" spans="1:16" x14ac:dyDescent="0.3">
      <c r="A163" s="209">
        <v>54</v>
      </c>
      <c r="B163" s="176" t="s">
        <v>856</v>
      </c>
      <c r="C163" s="176">
        <v>54810</v>
      </c>
      <c r="D163" s="175" t="s">
        <v>892</v>
      </c>
      <c r="E163" s="172">
        <v>5832</v>
      </c>
      <c r="F163" s="177">
        <v>1627</v>
      </c>
      <c r="G163" s="177">
        <v>3134</v>
      </c>
      <c r="H163" s="178">
        <v>1071</v>
      </c>
      <c r="I163" s="172">
        <v>5995</v>
      </c>
      <c r="J163" s="177">
        <v>1596</v>
      </c>
      <c r="K163" s="177">
        <v>3283</v>
      </c>
      <c r="L163" s="178">
        <v>1116</v>
      </c>
      <c r="M163" s="172">
        <v>6040</v>
      </c>
      <c r="N163" s="177">
        <v>1592</v>
      </c>
      <c r="O163" s="177">
        <v>3303</v>
      </c>
      <c r="P163" s="178">
        <v>1145</v>
      </c>
    </row>
    <row r="164" spans="1:16" x14ac:dyDescent="0.3">
      <c r="A164" s="209">
        <v>76</v>
      </c>
      <c r="B164" s="176" t="s">
        <v>1062</v>
      </c>
      <c r="C164" s="176">
        <v>76318</v>
      </c>
      <c r="D164" s="175" t="s">
        <v>1080</v>
      </c>
      <c r="E164" s="172">
        <v>5654</v>
      </c>
      <c r="F164" s="177">
        <v>1441</v>
      </c>
      <c r="G164" s="177">
        <v>3300</v>
      </c>
      <c r="H164" s="178">
        <v>913</v>
      </c>
      <c r="I164" s="172">
        <v>5633</v>
      </c>
      <c r="J164" s="177">
        <v>1363</v>
      </c>
      <c r="K164" s="177">
        <v>3412</v>
      </c>
      <c r="L164" s="178">
        <v>858</v>
      </c>
      <c r="M164" s="172">
        <v>5694</v>
      </c>
      <c r="N164" s="177">
        <v>1353</v>
      </c>
      <c r="O164" s="177">
        <v>3532</v>
      </c>
      <c r="P164" s="178">
        <v>809</v>
      </c>
    </row>
    <row r="165" spans="1:16" x14ac:dyDescent="0.3">
      <c r="A165" s="209">
        <v>23</v>
      </c>
      <c r="B165" s="176" t="s">
        <v>268</v>
      </c>
      <c r="C165" s="176">
        <v>23555</v>
      </c>
      <c r="D165" s="175" t="s">
        <v>544</v>
      </c>
      <c r="E165" s="172">
        <v>5904</v>
      </c>
      <c r="F165" s="177">
        <v>1077</v>
      </c>
      <c r="G165" s="177">
        <v>3713</v>
      </c>
      <c r="H165" s="178">
        <v>1114</v>
      </c>
      <c r="I165" s="172">
        <v>5843</v>
      </c>
      <c r="J165" s="177">
        <v>1027</v>
      </c>
      <c r="K165" s="177">
        <v>3701</v>
      </c>
      <c r="L165" s="178">
        <v>1115</v>
      </c>
      <c r="M165" s="172">
        <v>5681</v>
      </c>
      <c r="N165" s="177">
        <v>991</v>
      </c>
      <c r="O165" s="177">
        <v>3604</v>
      </c>
      <c r="P165" s="178">
        <v>1086</v>
      </c>
    </row>
    <row r="166" spans="1:16" x14ac:dyDescent="0.3">
      <c r="A166" s="209">
        <v>13</v>
      </c>
      <c r="B166" s="176" t="s">
        <v>257</v>
      </c>
      <c r="C166" s="176">
        <v>13688</v>
      </c>
      <c r="D166" s="175" t="s">
        <v>295</v>
      </c>
      <c r="E166" s="172">
        <v>5408</v>
      </c>
      <c r="F166" s="177">
        <v>687</v>
      </c>
      <c r="G166" s="177">
        <v>3659</v>
      </c>
      <c r="H166" s="178">
        <v>1062</v>
      </c>
      <c r="I166" s="172">
        <v>5404</v>
      </c>
      <c r="J166" s="177">
        <v>675</v>
      </c>
      <c r="K166" s="177">
        <v>3644</v>
      </c>
      <c r="L166" s="178">
        <v>1085</v>
      </c>
      <c r="M166" s="172">
        <v>5429</v>
      </c>
      <c r="N166" s="177">
        <v>681</v>
      </c>
      <c r="O166" s="177">
        <v>3691</v>
      </c>
      <c r="P166" s="178">
        <v>1057</v>
      </c>
    </row>
    <row r="167" spans="1:16" x14ac:dyDescent="0.3">
      <c r="A167" s="209">
        <v>76</v>
      </c>
      <c r="B167" s="176" t="s">
        <v>1062</v>
      </c>
      <c r="C167" s="176">
        <v>76622</v>
      </c>
      <c r="D167" s="175" t="s">
        <v>1087</v>
      </c>
      <c r="E167" s="172">
        <v>4921</v>
      </c>
      <c r="F167" s="177">
        <v>1366</v>
      </c>
      <c r="G167" s="177">
        <v>2161</v>
      </c>
      <c r="H167" s="178">
        <v>1394</v>
      </c>
      <c r="I167" s="172">
        <v>4386</v>
      </c>
      <c r="J167" s="177">
        <v>865</v>
      </c>
      <c r="K167" s="177">
        <v>2189</v>
      </c>
      <c r="L167" s="178">
        <v>1332</v>
      </c>
      <c r="M167" s="172">
        <v>5428</v>
      </c>
      <c r="N167" s="177">
        <v>1881</v>
      </c>
      <c r="O167" s="177">
        <v>2242</v>
      </c>
      <c r="P167" s="178">
        <v>1305</v>
      </c>
    </row>
    <row r="168" spans="1:16" x14ac:dyDescent="0.3">
      <c r="A168" s="209">
        <v>73</v>
      </c>
      <c r="B168" s="176" t="s">
        <v>1016</v>
      </c>
      <c r="C168" s="176">
        <v>73449</v>
      </c>
      <c r="D168" s="175" t="s">
        <v>1043</v>
      </c>
      <c r="E168" s="172">
        <v>5192</v>
      </c>
      <c r="F168" s="177">
        <v>1422</v>
      </c>
      <c r="G168" s="177">
        <v>2235</v>
      </c>
      <c r="H168" s="178">
        <v>1535</v>
      </c>
      <c r="I168" s="172">
        <v>5298</v>
      </c>
      <c r="J168" s="177">
        <v>1528</v>
      </c>
      <c r="K168" s="177">
        <v>2248</v>
      </c>
      <c r="L168" s="178">
        <v>1522</v>
      </c>
      <c r="M168" s="172">
        <v>5460</v>
      </c>
      <c r="N168" s="177">
        <v>1715</v>
      </c>
      <c r="O168" s="177">
        <v>2201</v>
      </c>
      <c r="P168" s="178">
        <v>1544</v>
      </c>
    </row>
    <row r="169" spans="1:16" x14ac:dyDescent="0.3">
      <c r="A169" s="209">
        <v>47</v>
      </c>
      <c r="B169" s="176" t="s">
        <v>748</v>
      </c>
      <c r="C169" s="176">
        <v>47288</v>
      </c>
      <c r="D169" s="175" t="s">
        <v>759</v>
      </c>
      <c r="E169" s="172">
        <v>5488</v>
      </c>
      <c r="F169" s="177">
        <v>1068</v>
      </c>
      <c r="G169" s="177">
        <v>2630</v>
      </c>
      <c r="H169" s="178">
        <v>1790</v>
      </c>
      <c r="I169" s="172">
        <v>5396</v>
      </c>
      <c r="J169" s="177">
        <v>1000</v>
      </c>
      <c r="K169" s="177">
        <v>2582</v>
      </c>
      <c r="L169" s="178">
        <v>1814</v>
      </c>
      <c r="M169" s="172">
        <v>5320</v>
      </c>
      <c r="N169" s="177">
        <v>1050</v>
      </c>
      <c r="O169" s="177">
        <v>2531</v>
      </c>
      <c r="P169" s="178">
        <v>1739</v>
      </c>
    </row>
    <row r="170" spans="1:16" x14ac:dyDescent="0.3">
      <c r="A170" s="209">
        <v>50</v>
      </c>
      <c r="B170" s="176" t="s">
        <v>777</v>
      </c>
      <c r="C170" s="176">
        <v>50573</v>
      </c>
      <c r="D170" s="175" t="s">
        <v>796</v>
      </c>
      <c r="E170" s="172">
        <v>5415</v>
      </c>
      <c r="F170" s="177">
        <v>1218</v>
      </c>
      <c r="G170" s="177">
        <v>3341</v>
      </c>
      <c r="H170" s="178">
        <v>856</v>
      </c>
      <c r="I170" s="172">
        <v>5402</v>
      </c>
      <c r="J170" s="177">
        <v>1193</v>
      </c>
      <c r="K170" s="177">
        <v>3360</v>
      </c>
      <c r="L170" s="178">
        <v>849</v>
      </c>
      <c r="M170" s="172">
        <v>5305</v>
      </c>
      <c r="N170" s="177">
        <v>1220</v>
      </c>
      <c r="O170" s="177">
        <v>3266</v>
      </c>
      <c r="P170" s="178">
        <v>819</v>
      </c>
    </row>
    <row r="171" spans="1:16" x14ac:dyDescent="0.3">
      <c r="A171" s="209">
        <v>15</v>
      </c>
      <c r="B171" s="176" t="s">
        <v>304</v>
      </c>
      <c r="C171" s="176">
        <v>15104</v>
      </c>
      <c r="D171" s="175" t="s">
        <v>304</v>
      </c>
      <c r="E171" s="172">
        <v>5330</v>
      </c>
      <c r="F171" s="177">
        <v>857</v>
      </c>
      <c r="G171" s="177">
        <v>4039</v>
      </c>
      <c r="H171" s="178">
        <v>434</v>
      </c>
      <c r="I171" s="172">
        <v>5322</v>
      </c>
      <c r="J171" s="177">
        <v>852</v>
      </c>
      <c r="K171" s="177">
        <v>4043</v>
      </c>
      <c r="L171" s="178">
        <v>427</v>
      </c>
      <c r="M171" s="172">
        <v>5303</v>
      </c>
      <c r="N171" s="177">
        <v>852</v>
      </c>
      <c r="O171" s="177">
        <v>4053</v>
      </c>
      <c r="P171" s="178">
        <v>398</v>
      </c>
    </row>
    <row r="172" spans="1:16" x14ac:dyDescent="0.3">
      <c r="A172" s="209">
        <v>41</v>
      </c>
      <c r="B172" s="176" t="s">
        <v>699</v>
      </c>
      <c r="C172" s="176">
        <v>41396</v>
      </c>
      <c r="D172" s="175" t="s">
        <v>716</v>
      </c>
      <c r="E172" s="172">
        <v>5065</v>
      </c>
      <c r="F172" s="177">
        <v>1194</v>
      </c>
      <c r="G172" s="177">
        <v>1776</v>
      </c>
      <c r="H172" s="178">
        <v>2095</v>
      </c>
      <c r="I172" s="172">
        <v>5079</v>
      </c>
      <c r="J172" s="177">
        <v>1179</v>
      </c>
      <c r="K172" s="177">
        <v>1765</v>
      </c>
      <c r="L172" s="178">
        <v>2135</v>
      </c>
      <c r="M172" s="172">
        <v>5055</v>
      </c>
      <c r="N172" s="177">
        <v>1419</v>
      </c>
      <c r="O172" s="177">
        <v>1765</v>
      </c>
      <c r="P172" s="178">
        <v>1871</v>
      </c>
    </row>
    <row r="173" spans="1:16" x14ac:dyDescent="0.3">
      <c r="A173" s="209">
        <v>68</v>
      </c>
      <c r="B173" s="176" t="s">
        <v>918</v>
      </c>
      <c r="C173" s="176">
        <v>68575</v>
      </c>
      <c r="D173" s="175" t="s">
        <v>974</v>
      </c>
      <c r="E173" s="172">
        <v>5280</v>
      </c>
      <c r="F173" s="177">
        <v>668</v>
      </c>
      <c r="G173" s="177">
        <v>4130</v>
      </c>
      <c r="H173" s="178">
        <v>482</v>
      </c>
      <c r="I173" s="172">
        <v>5376</v>
      </c>
      <c r="J173" s="177">
        <v>656</v>
      </c>
      <c r="K173" s="177">
        <v>4257</v>
      </c>
      <c r="L173" s="178">
        <v>463</v>
      </c>
      <c r="M173" s="172">
        <v>5242</v>
      </c>
      <c r="N173" s="177">
        <v>631</v>
      </c>
      <c r="O173" s="177">
        <v>4146</v>
      </c>
      <c r="P173" s="178">
        <v>465</v>
      </c>
    </row>
    <row r="174" spans="1:16" x14ac:dyDescent="0.3">
      <c r="A174" s="209">
        <v>25</v>
      </c>
      <c r="B174" s="176" t="s">
        <v>558</v>
      </c>
      <c r="C174" s="176">
        <v>25386</v>
      </c>
      <c r="D174" s="175" t="s">
        <v>605</v>
      </c>
      <c r="E174" s="172">
        <v>5397</v>
      </c>
      <c r="F174" s="177">
        <v>853</v>
      </c>
      <c r="G174" s="177">
        <v>2467</v>
      </c>
      <c r="H174" s="178">
        <v>2077</v>
      </c>
      <c r="I174" s="172">
        <v>5215</v>
      </c>
      <c r="J174" s="177">
        <v>680</v>
      </c>
      <c r="K174" s="177">
        <v>2481</v>
      </c>
      <c r="L174" s="178">
        <v>2054</v>
      </c>
      <c r="M174" s="172">
        <v>5192</v>
      </c>
      <c r="N174" s="177">
        <v>717</v>
      </c>
      <c r="O174" s="177">
        <v>2429</v>
      </c>
      <c r="P174" s="178">
        <v>2046</v>
      </c>
    </row>
    <row r="175" spans="1:16" x14ac:dyDescent="0.3">
      <c r="A175" s="209">
        <v>20</v>
      </c>
      <c r="B175" s="176" t="s">
        <v>504</v>
      </c>
      <c r="C175" s="176">
        <v>20013</v>
      </c>
      <c r="D175" s="175" t="s">
        <v>507</v>
      </c>
      <c r="E175" s="172">
        <v>4861</v>
      </c>
      <c r="F175" s="177">
        <v>1365</v>
      </c>
      <c r="G175" s="177">
        <v>2236</v>
      </c>
      <c r="H175" s="178">
        <v>1260</v>
      </c>
      <c r="I175" s="172">
        <v>5150</v>
      </c>
      <c r="J175" s="177">
        <v>1237</v>
      </c>
      <c r="K175" s="177">
        <v>2573</v>
      </c>
      <c r="L175" s="178">
        <v>1340</v>
      </c>
      <c r="M175" s="172">
        <v>5071</v>
      </c>
      <c r="N175" s="177">
        <v>1245</v>
      </c>
      <c r="O175" s="177">
        <v>2586</v>
      </c>
      <c r="P175" s="178">
        <v>1240</v>
      </c>
    </row>
    <row r="176" spans="1:16" x14ac:dyDescent="0.3">
      <c r="A176" s="209">
        <v>19</v>
      </c>
      <c r="B176" s="176" t="s">
        <v>467</v>
      </c>
      <c r="C176" s="176">
        <v>19142</v>
      </c>
      <c r="D176" s="175" t="s">
        <v>474</v>
      </c>
      <c r="E176" s="172">
        <v>5470</v>
      </c>
      <c r="F176" s="177">
        <v>1229</v>
      </c>
      <c r="G176" s="177">
        <v>3847</v>
      </c>
      <c r="H176" s="178">
        <v>394</v>
      </c>
      <c r="I176" s="172">
        <v>5152</v>
      </c>
      <c r="J176" s="177">
        <v>806</v>
      </c>
      <c r="K176" s="177">
        <v>3944</v>
      </c>
      <c r="L176" s="178">
        <v>402</v>
      </c>
      <c r="M176" s="172">
        <v>5124</v>
      </c>
      <c r="N176" s="177">
        <v>799</v>
      </c>
      <c r="O176" s="177">
        <v>3926</v>
      </c>
      <c r="P176" s="178">
        <v>399</v>
      </c>
    </row>
    <row r="177" spans="1:16" x14ac:dyDescent="0.3">
      <c r="A177" s="209">
        <v>76</v>
      </c>
      <c r="B177" s="176" t="s">
        <v>1062</v>
      </c>
      <c r="C177" s="176">
        <v>76122</v>
      </c>
      <c r="D177" s="175" t="s">
        <v>1070</v>
      </c>
      <c r="E177" s="172">
        <v>5690</v>
      </c>
      <c r="F177" s="177">
        <v>2628</v>
      </c>
      <c r="G177" s="177">
        <v>1619</v>
      </c>
      <c r="H177" s="178">
        <v>1443</v>
      </c>
      <c r="I177" s="172">
        <v>5156</v>
      </c>
      <c r="J177" s="177">
        <v>2148</v>
      </c>
      <c r="K177" s="177">
        <v>1641</v>
      </c>
      <c r="L177" s="178">
        <v>1367</v>
      </c>
      <c r="M177" s="172">
        <v>5082</v>
      </c>
      <c r="N177" s="177">
        <v>2138</v>
      </c>
      <c r="O177" s="177">
        <v>1606</v>
      </c>
      <c r="P177" s="178">
        <v>1338</v>
      </c>
    </row>
    <row r="178" spans="1:16" x14ac:dyDescent="0.3">
      <c r="A178" s="209">
        <v>25</v>
      </c>
      <c r="B178" s="176" t="s">
        <v>558</v>
      </c>
      <c r="C178" s="176">
        <v>25740</v>
      </c>
      <c r="D178" s="176" t="s">
        <v>636</v>
      </c>
      <c r="E178" s="172">
        <v>5236</v>
      </c>
      <c r="F178" s="177">
        <v>959</v>
      </c>
      <c r="G178" s="177">
        <v>2631</v>
      </c>
      <c r="H178" s="178">
        <v>1646</v>
      </c>
      <c r="I178" s="172">
        <v>5142</v>
      </c>
      <c r="J178" s="177">
        <v>999</v>
      </c>
      <c r="K178" s="177">
        <v>2671</v>
      </c>
      <c r="L178" s="178">
        <v>1472</v>
      </c>
      <c r="M178" s="172">
        <v>5047</v>
      </c>
      <c r="N178" s="177">
        <v>928</v>
      </c>
      <c r="O178" s="177">
        <v>2689</v>
      </c>
      <c r="P178" s="178">
        <v>1430</v>
      </c>
    </row>
    <row r="179" spans="1:16" x14ac:dyDescent="0.3">
      <c r="A179" s="209">
        <v>17</v>
      </c>
      <c r="B179" s="176" t="s">
        <v>134</v>
      </c>
      <c r="C179" s="176">
        <v>17614</v>
      </c>
      <c r="D179" s="175" t="s">
        <v>442</v>
      </c>
      <c r="E179" s="172">
        <v>4651</v>
      </c>
      <c r="F179" s="177">
        <v>1343</v>
      </c>
      <c r="G179" s="177">
        <v>1916</v>
      </c>
      <c r="H179" s="178">
        <v>1392</v>
      </c>
      <c r="I179" s="172">
        <v>4965</v>
      </c>
      <c r="J179" s="177">
        <v>1567</v>
      </c>
      <c r="K179" s="177">
        <v>1975</v>
      </c>
      <c r="L179" s="178">
        <v>1423</v>
      </c>
      <c r="M179" s="172">
        <v>5094</v>
      </c>
      <c r="N179" s="177">
        <v>1589</v>
      </c>
      <c r="O179" s="177">
        <v>2026</v>
      </c>
      <c r="P179" s="178">
        <v>1479</v>
      </c>
    </row>
    <row r="180" spans="1:16" x14ac:dyDescent="0.3">
      <c r="A180" s="209">
        <v>85</v>
      </c>
      <c r="B180" s="176" t="s">
        <v>1105</v>
      </c>
      <c r="C180" s="176">
        <v>85410</v>
      </c>
      <c r="D180" s="175" t="s">
        <v>1121</v>
      </c>
      <c r="E180" s="172">
        <v>4835</v>
      </c>
      <c r="F180" s="177">
        <v>990</v>
      </c>
      <c r="G180" s="177">
        <v>2862</v>
      </c>
      <c r="H180" s="178">
        <v>983</v>
      </c>
      <c r="I180" s="172">
        <v>5168</v>
      </c>
      <c r="J180" s="177">
        <v>1307</v>
      </c>
      <c r="K180" s="177">
        <v>2888</v>
      </c>
      <c r="L180" s="178">
        <v>973</v>
      </c>
      <c r="M180" s="172">
        <v>4982</v>
      </c>
      <c r="N180" s="177">
        <v>1158</v>
      </c>
      <c r="O180" s="177">
        <v>2894</v>
      </c>
      <c r="P180" s="178">
        <v>930</v>
      </c>
    </row>
    <row r="181" spans="1:16" x14ac:dyDescent="0.3">
      <c r="A181" s="209">
        <v>5</v>
      </c>
      <c r="B181" s="176" t="s">
        <v>107</v>
      </c>
      <c r="C181" s="176">
        <v>5400</v>
      </c>
      <c r="D181" s="175" t="s">
        <v>173</v>
      </c>
      <c r="E181" s="172">
        <v>4972</v>
      </c>
      <c r="F181" s="177">
        <v>554</v>
      </c>
      <c r="G181" s="177">
        <v>2949</v>
      </c>
      <c r="H181" s="178">
        <v>1469</v>
      </c>
      <c r="I181" s="172">
        <v>5010</v>
      </c>
      <c r="J181" s="177">
        <v>520</v>
      </c>
      <c r="K181" s="177">
        <v>3023</v>
      </c>
      <c r="L181" s="178">
        <v>1467</v>
      </c>
      <c r="M181" s="172">
        <v>5002</v>
      </c>
      <c r="N181" s="177">
        <v>537</v>
      </c>
      <c r="O181" s="177">
        <v>3009</v>
      </c>
      <c r="P181" s="178">
        <v>1456</v>
      </c>
    </row>
    <row r="182" spans="1:16" x14ac:dyDescent="0.3">
      <c r="A182" s="209">
        <v>68</v>
      </c>
      <c r="B182" s="176" t="s">
        <v>918</v>
      </c>
      <c r="C182" s="176">
        <v>68077</v>
      </c>
      <c r="D182" s="175" t="s">
        <v>124</v>
      </c>
      <c r="E182" s="172">
        <v>4996</v>
      </c>
      <c r="F182" s="177">
        <v>521</v>
      </c>
      <c r="G182" s="177">
        <v>2655</v>
      </c>
      <c r="H182" s="178">
        <v>1820</v>
      </c>
      <c r="I182" s="172">
        <v>5007</v>
      </c>
      <c r="J182" s="177">
        <v>513</v>
      </c>
      <c r="K182" s="177">
        <v>2673</v>
      </c>
      <c r="L182" s="178">
        <v>1821</v>
      </c>
      <c r="M182" s="172">
        <v>4966</v>
      </c>
      <c r="N182" s="177">
        <v>530</v>
      </c>
      <c r="O182" s="177">
        <v>2626</v>
      </c>
      <c r="P182" s="178">
        <v>1810</v>
      </c>
    </row>
    <row r="183" spans="1:16" x14ac:dyDescent="0.3">
      <c r="A183" s="209">
        <v>66</v>
      </c>
      <c r="B183" s="176" t="s">
        <v>443</v>
      </c>
      <c r="C183" s="176">
        <v>66400</v>
      </c>
      <c r="D183" s="175" t="s">
        <v>911</v>
      </c>
      <c r="E183" s="172">
        <v>5020</v>
      </c>
      <c r="F183" s="177">
        <v>980</v>
      </c>
      <c r="G183" s="177">
        <v>3051</v>
      </c>
      <c r="H183" s="178">
        <v>989</v>
      </c>
      <c r="I183" s="172">
        <v>5019</v>
      </c>
      <c r="J183" s="177">
        <v>942</v>
      </c>
      <c r="K183" s="177">
        <v>3085</v>
      </c>
      <c r="L183" s="178">
        <v>992</v>
      </c>
      <c r="M183" s="172">
        <v>4931</v>
      </c>
      <c r="N183" s="177">
        <v>936</v>
      </c>
      <c r="O183" s="177">
        <v>3040</v>
      </c>
      <c r="P183" s="178">
        <v>955</v>
      </c>
    </row>
    <row r="184" spans="1:16" x14ac:dyDescent="0.3">
      <c r="A184" s="209">
        <v>25</v>
      </c>
      <c r="B184" s="176" t="s">
        <v>558</v>
      </c>
      <c r="C184" s="176">
        <v>25320</v>
      </c>
      <c r="D184" s="175" t="s">
        <v>595</v>
      </c>
      <c r="E184" s="172">
        <v>4611</v>
      </c>
      <c r="F184" s="177">
        <v>1242</v>
      </c>
      <c r="G184" s="177">
        <v>2335</v>
      </c>
      <c r="H184" s="178">
        <v>1034</v>
      </c>
      <c r="I184" s="172">
        <v>4773</v>
      </c>
      <c r="J184" s="177">
        <v>1183</v>
      </c>
      <c r="K184" s="177">
        <v>2563</v>
      </c>
      <c r="L184" s="178">
        <v>1027</v>
      </c>
      <c r="M184" s="172">
        <v>4888</v>
      </c>
      <c r="N184" s="177">
        <v>1202</v>
      </c>
      <c r="O184" s="177">
        <v>2716</v>
      </c>
      <c r="P184" s="178">
        <v>970</v>
      </c>
    </row>
    <row r="185" spans="1:16" x14ac:dyDescent="0.3">
      <c r="A185" s="209">
        <v>18</v>
      </c>
      <c r="B185" s="176" t="s">
        <v>451</v>
      </c>
      <c r="C185" s="176">
        <v>18753</v>
      </c>
      <c r="D185" s="175" t="s">
        <v>464</v>
      </c>
      <c r="E185" s="172">
        <v>5095</v>
      </c>
      <c r="F185" s="177">
        <v>1180</v>
      </c>
      <c r="G185" s="177">
        <v>2445</v>
      </c>
      <c r="H185" s="178">
        <v>1470</v>
      </c>
      <c r="I185" s="172">
        <v>4976</v>
      </c>
      <c r="J185" s="177">
        <v>1176</v>
      </c>
      <c r="K185" s="177">
        <v>2375</v>
      </c>
      <c r="L185" s="178">
        <v>1425</v>
      </c>
      <c r="M185" s="172">
        <v>4907</v>
      </c>
      <c r="N185" s="177">
        <v>1165</v>
      </c>
      <c r="O185" s="177">
        <v>2329</v>
      </c>
      <c r="P185" s="178">
        <v>1413</v>
      </c>
    </row>
    <row r="186" spans="1:16" x14ac:dyDescent="0.3">
      <c r="A186" s="209">
        <v>76</v>
      </c>
      <c r="B186" s="176" t="s">
        <v>1062</v>
      </c>
      <c r="C186" s="176">
        <v>76248</v>
      </c>
      <c r="D186" s="175" t="s">
        <v>1076</v>
      </c>
      <c r="E186" s="172">
        <v>4848</v>
      </c>
      <c r="F186" s="177">
        <v>700</v>
      </c>
      <c r="G186" s="177">
        <v>2561</v>
      </c>
      <c r="H186" s="178">
        <v>1587</v>
      </c>
      <c r="I186" s="172">
        <v>4880</v>
      </c>
      <c r="J186" s="177">
        <v>687</v>
      </c>
      <c r="K186" s="177">
        <v>2588</v>
      </c>
      <c r="L186" s="178">
        <v>1605</v>
      </c>
      <c r="M186" s="172">
        <v>4831</v>
      </c>
      <c r="N186" s="177">
        <v>687</v>
      </c>
      <c r="O186" s="177">
        <v>2620</v>
      </c>
      <c r="P186" s="178">
        <v>1524</v>
      </c>
    </row>
    <row r="187" spans="1:16" x14ac:dyDescent="0.3">
      <c r="A187" s="209">
        <v>44</v>
      </c>
      <c r="B187" s="176" t="s">
        <v>734</v>
      </c>
      <c r="C187" s="176">
        <v>44650</v>
      </c>
      <c r="D187" s="175" t="s">
        <v>745</v>
      </c>
      <c r="E187" s="172">
        <v>4968</v>
      </c>
      <c r="F187" s="177">
        <v>1486</v>
      </c>
      <c r="G187" s="177">
        <v>2103</v>
      </c>
      <c r="H187" s="178">
        <v>1379</v>
      </c>
      <c r="I187" s="172">
        <v>4933</v>
      </c>
      <c r="J187" s="177">
        <v>1408</v>
      </c>
      <c r="K187" s="177">
        <v>2143</v>
      </c>
      <c r="L187" s="178">
        <v>1382</v>
      </c>
      <c r="M187" s="172">
        <v>4868</v>
      </c>
      <c r="N187" s="177">
        <v>1323</v>
      </c>
      <c r="O187" s="177">
        <v>2168</v>
      </c>
      <c r="P187" s="178">
        <v>1377</v>
      </c>
    </row>
    <row r="188" spans="1:16" x14ac:dyDescent="0.3">
      <c r="A188" s="209">
        <v>5</v>
      </c>
      <c r="B188" s="176" t="s">
        <v>107</v>
      </c>
      <c r="C188" s="176">
        <v>5034</v>
      </c>
      <c r="D188" s="175" t="s">
        <v>114</v>
      </c>
      <c r="E188" s="172">
        <v>4723</v>
      </c>
      <c r="F188" s="177">
        <v>954</v>
      </c>
      <c r="G188" s="177">
        <v>2313</v>
      </c>
      <c r="H188" s="178">
        <v>1456</v>
      </c>
      <c r="I188" s="172">
        <v>4766</v>
      </c>
      <c r="J188" s="177">
        <v>906</v>
      </c>
      <c r="K188" s="177">
        <v>2405</v>
      </c>
      <c r="L188" s="178">
        <v>1455</v>
      </c>
      <c r="M188" s="172">
        <v>4758</v>
      </c>
      <c r="N188" s="177">
        <v>957</v>
      </c>
      <c r="O188" s="177">
        <v>2358</v>
      </c>
      <c r="P188" s="178">
        <v>1443</v>
      </c>
    </row>
    <row r="189" spans="1:16" x14ac:dyDescent="0.3">
      <c r="A189" s="209">
        <v>68</v>
      </c>
      <c r="B189" s="176" t="s">
        <v>918</v>
      </c>
      <c r="C189" s="176">
        <v>68406</v>
      </c>
      <c r="D189" s="175" t="s">
        <v>957</v>
      </c>
      <c r="E189" s="172">
        <v>4844</v>
      </c>
      <c r="F189" s="177">
        <v>676</v>
      </c>
      <c r="G189" s="177">
        <v>2811</v>
      </c>
      <c r="H189" s="178">
        <v>1357</v>
      </c>
      <c r="I189" s="172">
        <v>4914</v>
      </c>
      <c r="J189" s="177">
        <v>691</v>
      </c>
      <c r="K189" s="177">
        <v>2851</v>
      </c>
      <c r="L189" s="178">
        <v>1372</v>
      </c>
      <c r="M189" s="172">
        <v>4745</v>
      </c>
      <c r="N189" s="177">
        <v>653</v>
      </c>
      <c r="O189" s="177">
        <v>2733</v>
      </c>
      <c r="P189" s="178">
        <v>1359</v>
      </c>
    </row>
    <row r="190" spans="1:16" x14ac:dyDescent="0.3">
      <c r="A190" s="209">
        <v>73</v>
      </c>
      <c r="B190" s="176" t="s">
        <v>1016</v>
      </c>
      <c r="C190" s="176">
        <v>73168</v>
      </c>
      <c r="D190" s="175" t="s">
        <v>1027</v>
      </c>
      <c r="E190" s="172">
        <v>4564</v>
      </c>
      <c r="F190" s="177">
        <v>1683</v>
      </c>
      <c r="G190" s="177">
        <v>1679</v>
      </c>
      <c r="H190" s="178">
        <v>1202</v>
      </c>
      <c r="I190" s="172">
        <v>4688</v>
      </c>
      <c r="J190" s="177">
        <v>1983</v>
      </c>
      <c r="K190" s="177">
        <v>1543</v>
      </c>
      <c r="L190" s="178">
        <v>1162</v>
      </c>
      <c r="M190" s="172">
        <v>4728</v>
      </c>
      <c r="N190" s="177">
        <v>1987</v>
      </c>
      <c r="O190" s="177">
        <v>1602</v>
      </c>
      <c r="P190" s="178">
        <v>1139</v>
      </c>
    </row>
    <row r="191" spans="1:16" x14ac:dyDescent="0.3">
      <c r="A191" s="209">
        <v>23</v>
      </c>
      <c r="B191" s="176" t="s">
        <v>268</v>
      </c>
      <c r="C191" s="176">
        <v>23807</v>
      </c>
      <c r="D191" s="175" t="s">
        <v>555</v>
      </c>
      <c r="E191" s="172">
        <v>4410</v>
      </c>
      <c r="F191" s="177">
        <v>1459</v>
      </c>
      <c r="G191" s="177">
        <v>1514</v>
      </c>
      <c r="H191" s="178">
        <v>1437</v>
      </c>
      <c r="I191" s="172">
        <v>4684</v>
      </c>
      <c r="J191" s="177">
        <v>1533</v>
      </c>
      <c r="K191" s="177">
        <v>1639</v>
      </c>
      <c r="L191" s="178">
        <v>1512</v>
      </c>
      <c r="M191" s="172">
        <v>4616</v>
      </c>
      <c r="N191" s="177">
        <v>1663</v>
      </c>
      <c r="O191" s="177">
        <v>1517</v>
      </c>
      <c r="P191" s="178">
        <v>1436</v>
      </c>
    </row>
    <row r="192" spans="1:16" x14ac:dyDescent="0.3">
      <c r="A192" s="209">
        <v>25</v>
      </c>
      <c r="B192" s="176" t="s">
        <v>558</v>
      </c>
      <c r="C192" s="176">
        <v>25200</v>
      </c>
      <c r="D192" s="175" t="s">
        <v>578</v>
      </c>
      <c r="E192" s="172">
        <v>4833</v>
      </c>
      <c r="F192" s="177">
        <v>1095</v>
      </c>
      <c r="G192" s="177">
        <v>2838</v>
      </c>
      <c r="H192" s="178">
        <v>900</v>
      </c>
      <c r="I192" s="172">
        <v>4845</v>
      </c>
      <c r="J192" s="177">
        <v>1033</v>
      </c>
      <c r="K192" s="177">
        <v>2887</v>
      </c>
      <c r="L192" s="178">
        <v>925</v>
      </c>
      <c r="M192" s="172">
        <v>4642</v>
      </c>
      <c r="N192" s="177">
        <v>984</v>
      </c>
      <c r="O192" s="177">
        <v>2775</v>
      </c>
      <c r="P192" s="178">
        <v>883</v>
      </c>
    </row>
    <row r="193" spans="1:16" x14ac:dyDescent="0.3">
      <c r="A193" s="209">
        <v>73</v>
      </c>
      <c r="B193" s="176" t="s">
        <v>1016</v>
      </c>
      <c r="C193" s="176">
        <v>73443</v>
      </c>
      <c r="D193" s="175" t="s">
        <v>1042</v>
      </c>
      <c r="E193" s="172">
        <v>4584</v>
      </c>
      <c r="F193" s="177">
        <v>722</v>
      </c>
      <c r="G193" s="177">
        <v>2671</v>
      </c>
      <c r="H193" s="178">
        <v>1191</v>
      </c>
      <c r="I193" s="172">
        <v>4642</v>
      </c>
      <c r="J193" s="177">
        <v>807</v>
      </c>
      <c r="K193" s="177">
        <v>2648</v>
      </c>
      <c r="L193" s="178">
        <v>1187</v>
      </c>
      <c r="M193" s="172">
        <v>4652</v>
      </c>
      <c r="N193" s="177">
        <v>850</v>
      </c>
      <c r="O193" s="177">
        <v>2636</v>
      </c>
      <c r="P193" s="178">
        <v>1166</v>
      </c>
    </row>
    <row r="194" spans="1:16" x14ac:dyDescent="0.3">
      <c r="A194" s="209">
        <v>50</v>
      </c>
      <c r="B194" s="176" t="s">
        <v>777</v>
      </c>
      <c r="C194" s="176">
        <v>50226</v>
      </c>
      <c r="D194" s="175" t="s">
        <v>784</v>
      </c>
      <c r="E194" s="172">
        <v>4649</v>
      </c>
      <c r="F194" s="177">
        <v>431</v>
      </c>
      <c r="G194" s="177">
        <v>3403</v>
      </c>
      <c r="H194" s="178">
        <v>815</v>
      </c>
      <c r="I194" s="172">
        <v>4669</v>
      </c>
      <c r="J194" s="177">
        <v>410</v>
      </c>
      <c r="K194" s="177">
        <v>3451</v>
      </c>
      <c r="L194" s="178">
        <v>808</v>
      </c>
      <c r="M194" s="172">
        <v>4599</v>
      </c>
      <c r="N194" s="177">
        <v>407</v>
      </c>
      <c r="O194" s="177">
        <v>3392</v>
      </c>
      <c r="P194" s="178">
        <v>800</v>
      </c>
    </row>
    <row r="195" spans="1:16" x14ac:dyDescent="0.3">
      <c r="A195" s="209">
        <v>27</v>
      </c>
      <c r="B195" s="176" t="s">
        <v>669</v>
      </c>
      <c r="C195" s="176">
        <v>27361</v>
      </c>
      <c r="D195" s="175" t="s">
        <v>684</v>
      </c>
      <c r="E195" s="172">
        <v>4514</v>
      </c>
      <c r="F195" s="177">
        <v>786</v>
      </c>
      <c r="G195" s="177">
        <v>2580</v>
      </c>
      <c r="H195" s="178">
        <v>1148</v>
      </c>
      <c r="I195" s="172">
        <v>4685</v>
      </c>
      <c r="J195" s="177">
        <v>788</v>
      </c>
      <c r="K195" s="177">
        <v>2722</v>
      </c>
      <c r="L195" s="178">
        <v>1175</v>
      </c>
      <c r="M195" s="172">
        <v>4527</v>
      </c>
      <c r="N195" s="177">
        <v>797</v>
      </c>
      <c r="O195" s="177">
        <v>2589</v>
      </c>
      <c r="P195" s="178">
        <v>1141</v>
      </c>
    </row>
    <row r="196" spans="1:16" x14ac:dyDescent="0.3">
      <c r="A196" s="209">
        <v>73</v>
      </c>
      <c r="B196" s="176" t="s">
        <v>1016</v>
      </c>
      <c r="C196" s="176">
        <v>73411</v>
      </c>
      <c r="D196" s="175" t="s">
        <v>1041</v>
      </c>
      <c r="E196" s="172">
        <v>4216</v>
      </c>
      <c r="F196" s="177">
        <v>1139</v>
      </c>
      <c r="G196" s="177">
        <v>1727</v>
      </c>
      <c r="H196" s="178">
        <v>1350</v>
      </c>
      <c r="I196" s="172">
        <v>4273</v>
      </c>
      <c r="J196" s="177">
        <v>1170</v>
      </c>
      <c r="K196" s="177">
        <v>1720</v>
      </c>
      <c r="L196" s="178">
        <v>1383</v>
      </c>
      <c r="M196" s="172">
        <v>4561</v>
      </c>
      <c r="N196" s="177">
        <v>1436</v>
      </c>
      <c r="O196" s="177">
        <v>1702</v>
      </c>
      <c r="P196" s="178">
        <v>1423</v>
      </c>
    </row>
    <row r="197" spans="1:16" x14ac:dyDescent="0.3">
      <c r="A197" s="209">
        <v>85</v>
      </c>
      <c r="B197" s="176" t="s">
        <v>1105</v>
      </c>
      <c r="C197" s="176">
        <v>85139</v>
      </c>
      <c r="D197" s="175" t="s">
        <v>1111</v>
      </c>
      <c r="E197" s="172">
        <v>4759</v>
      </c>
      <c r="F197" s="177">
        <v>556</v>
      </c>
      <c r="G197" s="177">
        <v>3665</v>
      </c>
      <c r="H197" s="178">
        <v>538</v>
      </c>
      <c r="I197" s="172">
        <v>4876</v>
      </c>
      <c r="J197" s="177">
        <v>691</v>
      </c>
      <c r="K197" s="177">
        <v>3672</v>
      </c>
      <c r="L197" s="178">
        <v>513</v>
      </c>
      <c r="M197" s="172">
        <v>4508</v>
      </c>
      <c r="N197" s="177">
        <v>582</v>
      </c>
      <c r="O197" s="177">
        <v>3424</v>
      </c>
      <c r="P197" s="178">
        <v>502</v>
      </c>
    </row>
    <row r="198" spans="1:16" x14ac:dyDescent="0.3">
      <c r="A198" s="209">
        <v>25</v>
      </c>
      <c r="B198" s="176" t="s">
        <v>558</v>
      </c>
      <c r="C198" s="176">
        <v>25260</v>
      </c>
      <c r="D198" s="175" t="s">
        <v>582</v>
      </c>
      <c r="E198" s="172">
        <v>4469</v>
      </c>
      <c r="F198" s="177">
        <v>597</v>
      </c>
      <c r="G198" s="177">
        <v>3091</v>
      </c>
      <c r="H198" s="178">
        <v>781</v>
      </c>
      <c r="I198" s="172">
        <v>4485</v>
      </c>
      <c r="J198" s="177">
        <v>560</v>
      </c>
      <c r="K198" s="177">
        <v>3161</v>
      </c>
      <c r="L198" s="178">
        <v>764</v>
      </c>
      <c r="M198" s="172">
        <v>4505</v>
      </c>
      <c r="N198" s="177">
        <v>563</v>
      </c>
      <c r="O198" s="177">
        <v>3173</v>
      </c>
      <c r="P198" s="178">
        <v>769</v>
      </c>
    </row>
    <row r="199" spans="1:16" x14ac:dyDescent="0.3">
      <c r="A199" s="209">
        <v>70</v>
      </c>
      <c r="B199" s="176" t="s">
        <v>498</v>
      </c>
      <c r="C199" s="176">
        <v>70215</v>
      </c>
      <c r="D199" s="175" t="s">
        <v>996</v>
      </c>
      <c r="E199" s="172">
        <v>4203</v>
      </c>
      <c r="F199" s="177">
        <v>1190</v>
      </c>
      <c r="G199" s="177">
        <v>2041</v>
      </c>
      <c r="H199" s="178">
        <v>972</v>
      </c>
      <c r="I199" s="172">
        <v>4089</v>
      </c>
      <c r="J199" s="177">
        <v>1095</v>
      </c>
      <c r="K199" s="177">
        <v>2076</v>
      </c>
      <c r="L199" s="178">
        <v>918</v>
      </c>
      <c r="M199" s="172">
        <v>4417</v>
      </c>
      <c r="N199" s="177">
        <v>1364</v>
      </c>
      <c r="O199" s="177">
        <v>2161</v>
      </c>
      <c r="P199" s="178">
        <v>892</v>
      </c>
    </row>
    <row r="200" spans="1:16" x14ac:dyDescent="0.3">
      <c r="A200" s="209">
        <v>5</v>
      </c>
      <c r="B200" s="176" t="s">
        <v>107</v>
      </c>
      <c r="C200" s="176">
        <v>5264</v>
      </c>
      <c r="D200" s="175" t="s">
        <v>153</v>
      </c>
      <c r="E200" s="172">
        <v>4371</v>
      </c>
      <c r="F200" s="177">
        <v>291</v>
      </c>
      <c r="G200" s="177">
        <v>2802</v>
      </c>
      <c r="H200" s="178">
        <v>1278</v>
      </c>
      <c r="I200" s="172">
        <v>4457</v>
      </c>
      <c r="J200" s="177">
        <v>286</v>
      </c>
      <c r="K200" s="177">
        <v>2883</v>
      </c>
      <c r="L200" s="178">
        <v>1288</v>
      </c>
      <c r="M200" s="172">
        <v>4381</v>
      </c>
      <c r="N200" s="177">
        <v>277</v>
      </c>
      <c r="O200" s="177">
        <v>2855</v>
      </c>
      <c r="P200" s="178">
        <v>1249</v>
      </c>
    </row>
    <row r="201" spans="1:16" x14ac:dyDescent="0.3">
      <c r="A201" s="209">
        <v>76</v>
      </c>
      <c r="B201" s="176" t="s">
        <v>1062</v>
      </c>
      <c r="C201" s="176">
        <v>76275</v>
      </c>
      <c r="D201" s="175" t="s">
        <v>1078</v>
      </c>
      <c r="E201" s="172">
        <v>4185</v>
      </c>
      <c r="F201" s="177">
        <v>723</v>
      </c>
      <c r="G201" s="177">
        <v>2158</v>
      </c>
      <c r="H201" s="178">
        <v>1304</v>
      </c>
      <c r="I201" s="172">
        <v>4346</v>
      </c>
      <c r="J201" s="177">
        <v>721</v>
      </c>
      <c r="K201" s="177">
        <v>2310</v>
      </c>
      <c r="L201" s="178">
        <v>1315</v>
      </c>
      <c r="M201" s="172">
        <v>4361</v>
      </c>
      <c r="N201" s="177">
        <v>722</v>
      </c>
      <c r="O201" s="177">
        <v>2362</v>
      </c>
      <c r="P201" s="178">
        <v>1277</v>
      </c>
    </row>
    <row r="202" spans="1:16" x14ac:dyDescent="0.3">
      <c r="A202" s="209">
        <v>27</v>
      </c>
      <c r="B202" s="176" t="s">
        <v>669</v>
      </c>
      <c r="C202" s="176">
        <v>27006</v>
      </c>
      <c r="D202" s="175" t="s">
        <v>671</v>
      </c>
      <c r="E202" s="172">
        <v>4634</v>
      </c>
      <c r="F202" s="177">
        <v>261</v>
      </c>
      <c r="G202" s="177">
        <v>4144</v>
      </c>
      <c r="H202" s="178">
        <v>229</v>
      </c>
      <c r="I202" s="172">
        <v>4485</v>
      </c>
      <c r="J202" s="177">
        <v>253</v>
      </c>
      <c r="K202" s="177">
        <v>4002</v>
      </c>
      <c r="L202" s="178">
        <v>230</v>
      </c>
      <c r="M202" s="172">
        <v>4366</v>
      </c>
      <c r="N202" s="177">
        <v>256</v>
      </c>
      <c r="O202" s="177">
        <v>3905</v>
      </c>
      <c r="P202" s="178">
        <v>205</v>
      </c>
    </row>
    <row r="203" spans="1:16" x14ac:dyDescent="0.3">
      <c r="A203" s="209">
        <v>5</v>
      </c>
      <c r="B203" s="176" t="s">
        <v>107</v>
      </c>
      <c r="C203" s="176">
        <v>5756</v>
      </c>
      <c r="D203" s="175" t="s">
        <v>213</v>
      </c>
      <c r="E203" s="172">
        <v>4240</v>
      </c>
      <c r="F203" s="177">
        <v>1032</v>
      </c>
      <c r="G203" s="177">
        <v>2185</v>
      </c>
      <c r="H203" s="178">
        <v>1023</v>
      </c>
      <c r="I203" s="172">
        <v>4370</v>
      </c>
      <c r="J203" s="177">
        <v>1032</v>
      </c>
      <c r="K203" s="177">
        <v>2305</v>
      </c>
      <c r="L203" s="178">
        <v>1033</v>
      </c>
      <c r="M203" s="172">
        <v>4363</v>
      </c>
      <c r="N203" s="177">
        <v>1047</v>
      </c>
      <c r="O203" s="177">
        <v>2291</v>
      </c>
      <c r="P203" s="178">
        <v>1025</v>
      </c>
    </row>
    <row r="204" spans="1:16" x14ac:dyDescent="0.3">
      <c r="A204" s="209">
        <v>86</v>
      </c>
      <c r="B204" s="176" t="s">
        <v>1123</v>
      </c>
      <c r="C204" s="176">
        <v>86320</v>
      </c>
      <c r="D204" s="175" t="s">
        <v>1125</v>
      </c>
      <c r="E204" s="172">
        <v>4209</v>
      </c>
      <c r="F204" s="177">
        <v>1051</v>
      </c>
      <c r="G204" s="177">
        <v>2059</v>
      </c>
      <c r="H204" s="178">
        <v>1099</v>
      </c>
      <c r="I204" s="172">
        <v>4446</v>
      </c>
      <c r="J204" s="177">
        <v>1067</v>
      </c>
      <c r="K204" s="177">
        <v>2247</v>
      </c>
      <c r="L204" s="178">
        <v>1132</v>
      </c>
      <c r="M204" s="172">
        <v>4335</v>
      </c>
      <c r="N204" s="177">
        <v>1061</v>
      </c>
      <c r="O204" s="177">
        <v>2162</v>
      </c>
      <c r="P204" s="178">
        <v>1112</v>
      </c>
    </row>
    <row r="205" spans="1:16" x14ac:dyDescent="0.3">
      <c r="A205" s="209">
        <v>44</v>
      </c>
      <c r="B205" s="176" t="s">
        <v>734</v>
      </c>
      <c r="C205" s="176">
        <v>44560</v>
      </c>
      <c r="D205" s="175" t="s">
        <v>744</v>
      </c>
      <c r="E205" s="172">
        <v>4385</v>
      </c>
      <c r="F205" s="177">
        <v>1960</v>
      </c>
      <c r="G205" s="177">
        <v>747</v>
      </c>
      <c r="H205" s="178">
        <v>1678</v>
      </c>
      <c r="I205" s="172">
        <v>4229</v>
      </c>
      <c r="J205" s="177">
        <v>1945</v>
      </c>
      <c r="K205" s="177">
        <v>605</v>
      </c>
      <c r="L205" s="178">
        <v>1679</v>
      </c>
      <c r="M205" s="172">
        <v>3883</v>
      </c>
      <c r="N205" s="177">
        <v>1926</v>
      </c>
      <c r="O205" s="177">
        <v>711</v>
      </c>
      <c r="P205" s="178">
        <v>1246</v>
      </c>
    </row>
    <row r="206" spans="1:16" x14ac:dyDescent="0.3">
      <c r="A206" s="209">
        <v>63</v>
      </c>
      <c r="B206" s="176" t="s">
        <v>895</v>
      </c>
      <c r="C206" s="176">
        <v>63594</v>
      </c>
      <c r="D206" s="175" t="s">
        <v>903</v>
      </c>
      <c r="E206" s="172">
        <v>4548</v>
      </c>
      <c r="F206" s="177">
        <v>831</v>
      </c>
      <c r="G206" s="177">
        <v>2444</v>
      </c>
      <c r="H206" s="178">
        <v>1273</v>
      </c>
      <c r="I206" s="172">
        <v>4284</v>
      </c>
      <c r="J206" s="177">
        <v>571</v>
      </c>
      <c r="K206" s="177">
        <v>2441</v>
      </c>
      <c r="L206" s="178">
        <v>1272</v>
      </c>
      <c r="M206" s="172">
        <v>4249</v>
      </c>
      <c r="N206" s="177">
        <v>637</v>
      </c>
      <c r="O206" s="177">
        <v>2367</v>
      </c>
      <c r="P206" s="178">
        <v>1245</v>
      </c>
    </row>
    <row r="207" spans="1:16" x14ac:dyDescent="0.3">
      <c r="A207" s="209">
        <v>15</v>
      </c>
      <c r="B207" s="176" t="s">
        <v>304</v>
      </c>
      <c r="C207" s="176">
        <v>15407</v>
      </c>
      <c r="D207" s="175" t="s">
        <v>351</v>
      </c>
      <c r="E207" s="172">
        <v>4080</v>
      </c>
      <c r="F207" s="177">
        <v>810</v>
      </c>
      <c r="G207" s="177">
        <v>2371</v>
      </c>
      <c r="H207" s="178">
        <v>899</v>
      </c>
      <c r="I207" s="172">
        <v>4234</v>
      </c>
      <c r="J207" s="177">
        <v>929</v>
      </c>
      <c r="K207" s="177">
        <v>2408</v>
      </c>
      <c r="L207" s="178">
        <v>897</v>
      </c>
      <c r="M207" s="172">
        <v>4106</v>
      </c>
      <c r="N207" s="177">
        <v>915</v>
      </c>
      <c r="O207" s="177">
        <v>2332</v>
      </c>
      <c r="P207" s="178">
        <v>859</v>
      </c>
    </row>
    <row r="208" spans="1:16" x14ac:dyDescent="0.3">
      <c r="A208" s="209">
        <v>13</v>
      </c>
      <c r="B208" s="176" t="s">
        <v>257</v>
      </c>
      <c r="C208" s="176">
        <v>13244</v>
      </c>
      <c r="D208" s="175" t="s">
        <v>270</v>
      </c>
      <c r="E208" s="172">
        <v>3889</v>
      </c>
      <c r="F208" s="177">
        <v>1315</v>
      </c>
      <c r="G208" s="177">
        <v>1792</v>
      </c>
      <c r="H208" s="178">
        <v>782</v>
      </c>
      <c r="I208" s="172">
        <v>4074</v>
      </c>
      <c r="J208" s="177">
        <v>1310</v>
      </c>
      <c r="K208" s="177">
        <v>1951</v>
      </c>
      <c r="L208" s="178">
        <v>813</v>
      </c>
      <c r="M208" s="172">
        <v>4043</v>
      </c>
      <c r="N208" s="177">
        <v>1313</v>
      </c>
      <c r="O208" s="177">
        <v>1942</v>
      </c>
      <c r="P208" s="178">
        <v>788</v>
      </c>
    </row>
    <row r="209" spans="1:16" x14ac:dyDescent="0.3">
      <c r="A209" s="209">
        <v>20</v>
      </c>
      <c r="B209" s="176" t="s">
        <v>504</v>
      </c>
      <c r="C209" s="176">
        <v>20250</v>
      </c>
      <c r="D209" s="175" t="s">
        <v>515</v>
      </c>
      <c r="E209" s="172">
        <v>3909</v>
      </c>
      <c r="F209" s="177">
        <v>699</v>
      </c>
      <c r="G209" s="177">
        <v>2700</v>
      </c>
      <c r="H209" s="178">
        <v>510</v>
      </c>
      <c r="I209" s="172">
        <v>4067</v>
      </c>
      <c r="J209" s="177">
        <v>618</v>
      </c>
      <c r="K209" s="177">
        <v>2961</v>
      </c>
      <c r="L209" s="178">
        <v>488</v>
      </c>
      <c r="M209" s="172">
        <v>4010</v>
      </c>
      <c r="N209" s="177">
        <v>610</v>
      </c>
      <c r="O209" s="177">
        <v>2918</v>
      </c>
      <c r="P209" s="178">
        <v>482</v>
      </c>
    </row>
    <row r="210" spans="1:16" x14ac:dyDescent="0.3">
      <c r="A210" s="209">
        <v>76</v>
      </c>
      <c r="B210" s="176" t="s">
        <v>1062</v>
      </c>
      <c r="C210" s="176">
        <v>76113</v>
      </c>
      <c r="D210" s="175" t="s">
        <v>1069</v>
      </c>
      <c r="E210" s="172">
        <v>3184</v>
      </c>
      <c r="F210" s="177">
        <v>397</v>
      </c>
      <c r="G210" s="177">
        <v>1983</v>
      </c>
      <c r="H210" s="178">
        <v>804</v>
      </c>
      <c r="I210" s="172">
        <v>3957</v>
      </c>
      <c r="J210" s="177">
        <v>1078</v>
      </c>
      <c r="K210" s="177">
        <v>2121</v>
      </c>
      <c r="L210" s="178">
        <v>758</v>
      </c>
      <c r="M210" s="172">
        <v>4013</v>
      </c>
      <c r="N210" s="177">
        <v>1219</v>
      </c>
      <c r="O210" s="177">
        <v>2020</v>
      </c>
      <c r="P210" s="178">
        <v>774</v>
      </c>
    </row>
    <row r="211" spans="1:16" x14ac:dyDescent="0.3">
      <c r="A211" s="209">
        <v>47</v>
      </c>
      <c r="B211" s="176" t="s">
        <v>748</v>
      </c>
      <c r="C211" s="176">
        <v>47980</v>
      </c>
      <c r="D211" s="175" t="s">
        <v>776</v>
      </c>
      <c r="E211" s="172">
        <v>4069</v>
      </c>
      <c r="F211" s="177">
        <v>1413</v>
      </c>
      <c r="G211" s="177">
        <v>2189</v>
      </c>
      <c r="H211" s="178">
        <v>467</v>
      </c>
      <c r="I211" s="172">
        <v>4156</v>
      </c>
      <c r="J211" s="177">
        <v>1428</v>
      </c>
      <c r="K211" s="177">
        <v>2233</v>
      </c>
      <c r="L211" s="178">
        <v>495</v>
      </c>
      <c r="M211" s="172">
        <v>3988</v>
      </c>
      <c r="N211" s="177">
        <v>1414</v>
      </c>
      <c r="O211" s="177">
        <v>2078</v>
      </c>
      <c r="P211" s="178">
        <v>496</v>
      </c>
    </row>
    <row r="212" spans="1:16" x14ac:dyDescent="0.3">
      <c r="A212" s="209">
        <v>25</v>
      </c>
      <c r="B212" s="176" t="s">
        <v>558</v>
      </c>
      <c r="C212" s="176">
        <v>25769</v>
      </c>
      <c r="D212" s="175" t="s">
        <v>641</v>
      </c>
      <c r="E212" s="172">
        <v>3959</v>
      </c>
      <c r="F212" s="177">
        <v>415</v>
      </c>
      <c r="G212" s="177">
        <v>2780</v>
      </c>
      <c r="H212" s="178">
        <v>764</v>
      </c>
      <c r="I212" s="172">
        <v>3990</v>
      </c>
      <c r="J212" s="177">
        <v>399</v>
      </c>
      <c r="K212" s="177">
        <v>2813</v>
      </c>
      <c r="L212" s="178">
        <v>778</v>
      </c>
      <c r="M212" s="172">
        <v>3937</v>
      </c>
      <c r="N212" s="177">
        <v>396</v>
      </c>
      <c r="O212" s="177">
        <v>2799</v>
      </c>
      <c r="P212" s="178">
        <v>742</v>
      </c>
    </row>
    <row r="213" spans="1:16" x14ac:dyDescent="0.3">
      <c r="A213" s="209">
        <v>8</v>
      </c>
      <c r="B213" s="176" t="s">
        <v>233</v>
      </c>
      <c r="C213" s="176">
        <v>8078</v>
      </c>
      <c r="D213" s="175" t="s">
        <v>235</v>
      </c>
      <c r="E213" s="172">
        <v>3943</v>
      </c>
      <c r="F213" s="177">
        <v>716</v>
      </c>
      <c r="G213" s="177">
        <v>1959</v>
      </c>
      <c r="H213" s="178">
        <v>1268</v>
      </c>
      <c r="I213" s="172">
        <v>4049</v>
      </c>
      <c r="J213" s="177">
        <v>705</v>
      </c>
      <c r="K213" s="177">
        <v>2077</v>
      </c>
      <c r="L213" s="178">
        <v>1267</v>
      </c>
      <c r="M213" s="172">
        <v>3919</v>
      </c>
      <c r="N213" s="177">
        <v>712</v>
      </c>
      <c r="O213" s="177">
        <v>1978</v>
      </c>
      <c r="P213" s="178">
        <v>1229</v>
      </c>
    </row>
    <row r="214" spans="1:16" x14ac:dyDescent="0.3">
      <c r="A214" s="209">
        <v>85</v>
      </c>
      <c r="B214" s="176" t="s">
        <v>1105</v>
      </c>
      <c r="C214" s="176">
        <v>85250</v>
      </c>
      <c r="D214" s="175" t="s">
        <v>1115</v>
      </c>
      <c r="E214" s="172">
        <v>3966</v>
      </c>
      <c r="F214" s="177">
        <v>1258</v>
      </c>
      <c r="G214" s="177">
        <v>1682</v>
      </c>
      <c r="H214" s="178">
        <v>1026</v>
      </c>
      <c r="I214" s="172">
        <v>4254</v>
      </c>
      <c r="J214" s="177">
        <v>1630</v>
      </c>
      <c r="K214" s="177">
        <v>1672</v>
      </c>
      <c r="L214" s="178">
        <v>952</v>
      </c>
      <c r="M214" s="172">
        <v>3919</v>
      </c>
      <c r="N214" s="177">
        <v>1364</v>
      </c>
      <c r="O214" s="177">
        <v>1633</v>
      </c>
      <c r="P214" s="178">
        <v>922</v>
      </c>
    </row>
    <row r="215" spans="1:16" x14ac:dyDescent="0.3">
      <c r="A215" s="209">
        <v>50</v>
      </c>
      <c r="B215" s="176" t="s">
        <v>777</v>
      </c>
      <c r="C215" s="176">
        <v>50689</v>
      </c>
      <c r="D215" s="175" t="s">
        <v>528</v>
      </c>
      <c r="E215" s="172">
        <v>3856</v>
      </c>
      <c r="F215" s="177">
        <v>476</v>
      </c>
      <c r="G215" s="177">
        <v>2622</v>
      </c>
      <c r="H215" s="178">
        <v>758</v>
      </c>
      <c r="I215" s="172">
        <v>3911</v>
      </c>
      <c r="J215" s="177">
        <v>444</v>
      </c>
      <c r="K215" s="177">
        <v>2714</v>
      </c>
      <c r="L215" s="178">
        <v>753</v>
      </c>
      <c r="M215" s="172">
        <v>3904</v>
      </c>
      <c r="N215" s="177">
        <v>451</v>
      </c>
      <c r="O215" s="177">
        <v>2725</v>
      </c>
      <c r="P215" s="178">
        <v>728</v>
      </c>
    </row>
    <row r="216" spans="1:16" x14ac:dyDescent="0.3">
      <c r="A216" s="209">
        <v>50</v>
      </c>
      <c r="B216" s="176" t="s">
        <v>777</v>
      </c>
      <c r="C216" s="176">
        <v>50150</v>
      </c>
      <c r="D216" s="175" t="s">
        <v>782</v>
      </c>
      <c r="E216" s="172">
        <v>3927</v>
      </c>
      <c r="F216" s="177">
        <v>910</v>
      </c>
      <c r="G216" s="177">
        <v>2589</v>
      </c>
      <c r="H216" s="178">
        <v>428</v>
      </c>
      <c r="I216" s="172">
        <v>3921</v>
      </c>
      <c r="J216" s="177">
        <v>908</v>
      </c>
      <c r="K216" s="177">
        <v>2594</v>
      </c>
      <c r="L216" s="178">
        <v>419</v>
      </c>
      <c r="M216" s="172">
        <v>3898</v>
      </c>
      <c r="N216" s="177">
        <v>928</v>
      </c>
      <c r="O216" s="177">
        <v>2555</v>
      </c>
      <c r="P216" s="178">
        <v>415</v>
      </c>
    </row>
    <row r="217" spans="1:16" x14ac:dyDescent="0.3">
      <c r="A217" s="209">
        <v>73</v>
      </c>
      <c r="B217" s="176" t="s">
        <v>1016</v>
      </c>
      <c r="C217" s="176">
        <v>73349</v>
      </c>
      <c r="D217" s="175" t="s">
        <v>1038</v>
      </c>
      <c r="E217" s="172">
        <v>3811</v>
      </c>
      <c r="F217" s="177">
        <v>783</v>
      </c>
      <c r="G217" s="177">
        <v>1943</v>
      </c>
      <c r="H217" s="178">
        <v>1085</v>
      </c>
      <c r="I217" s="172">
        <v>3833</v>
      </c>
      <c r="J217" s="177">
        <v>800</v>
      </c>
      <c r="K217" s="177">
        <v>1955</v>
      </c>
      <c r="L217" s="178">
        <v>1078</v>
      </c>
      <c r="M217" s="172">
        <v>3877</v>
      </c>
      <c r="N217" s="177">
        <v>915</v>
      </c>
      <c r="O217" s="177">
        <v>1891</v>
      </c>
      <c r="P217" s="178">
        <v>1071</v>
      </c>
    </row>
    <row r="218" spans="1:16" x14ac:dyDescent="0.3">
      <c r="A218" s="209">
        <v>76</v>
      </c>
      <c r="B218" s="176" t="s">
        <v>1062</v>
      </c>
      <c r="C218" s="176">
        <v>76400</v>
      </c>
      <c r="D218" s="176" t="s">
        <v>173</v>
      </c>
      <c r="E218" s="172">
        <v>3884</v>
      </c>
      <c r="F218" s="177">
        <v>507</v>
      </c>
      <c r="G218" s="177">
        <v>2173</v>
      </c>
      <c r="H218" s="178">
        <v>1204</v>
      </c>
      <c r="I218" s="172">
        <v>3916</v>
      </c>
      <c r="J218" s="177">
        <v>525</v>
      </c>
      <c r="K218" s="177">
        <v>2226</v>
      </c>
      <c r="L218" s="178">
        <v>1165</v>
      </c>
      <c r="M218" s="172">
        <v>3833</v>
      </c>
      <c r="N218" s="177">
        <v>490</v>
      </c>
      <c r="O218" s="177">
        <v>2196</v>
      </c>
      <c r="P218" s="178">
        <v>1147</v>
      </c>
    </row>
    <row r="219" spans="1:16" x14ac:dyDescent="0.3">
      <c r="A219" s="209">
        <v>5</v>
      </c>
      <c r="B219" s="176" t="s">
        <v>107</v>
      </c>
      <c r="C219" s="176">
        <v>5101</v>
      </c>
      <c r="D219" s="175" t="s">
        <v>129</v>
      </c>
      <c r="E219" s="172">
        <v>3780</v>
      </c>
      <c r="F219" s="177">
        <v>655</v>
      </c>
      <c r="G219" s="177">
        <v>2009</v>
      </c>
      <c r="H219" s="178">
        <v>1116</v>
      </c>
      <c r="I219" s="172">
        <v>3859</v>
      </c>
      <c r="J219" s="177">
        <v>622</v>
      </c>
      <c r="K219" s="177">
        <v>2101</v>
      </c>
      <c r="L219" s="178">
        <v>1136</v>
      </c>
      <c r="M219" s="172">
        <v>3824</v>
      </c>
      <c r="N219" s="177">
        <v>643</v>
      </c>
      <c r="O219" s="177">
        <v>2071</v>
      </c>
      <c r="P219" s="178">
        <v>1110</v>
      </c>
    </row>
    <row r="220" spans="1:16" x14ac:dyDescent="0.3">
      <c r="A220" s="209">
        <v>63</v>
      </c>
      <c r="B220" s="176" t="s">
        <v>895</v>
      </c>
      <c r="C220" s="176">
        <v>63401</v>
      </c>
      <c r="D220" s="175" t="s">
        <v>900</v>
      </c>
      <c r="E220" s="172">
        <v>3840</v>
      </c>
      <c r="F220" s="177">
        <v>664</v>
      </c>
      <c r="G220" s="177">
        <v>2280</v>
      </c>
      <c r="H220" s="178">
        <v>896</v>
      </c>
      <c r="I220" s="172">
        <v>3844</v>
      </c>
      <c r="J220" s="177">
        <v>587</v>
      </c>
      <c r="K220" s="177">
        <v>2351</v>
      </c>
      <c r="L220" s="178">
        <v>906</v>
      </c>
      <c r="M220" s="172">
        <v>3841</v>
      </c>
      <c r="N220" s="177">
        <v>588</v>
      </c>
      <c r="O220" s="177">
        <v>2346</v>
      </c>
      <c r="P220" s="178">
        <v>907</v>
      </c>
    </row>
    <row r="221" spans="1:16" x14ac:dyDescent="0.3">
      <c r="A221" s="209">
        <v>5</v>
      </c>
      <c r="B221" s="176" t="s">
        <v>107</v>
      </c>
      <c r="C221" s="176">
        <v>5250</v>
      </c>
      <c r="D221" s="175" t="s">
        <v>152</v>
      </c>
      <c r="E221" s="172">
        <v>3862</v>
      </c>
      <c r="F221" s="177">
        <v>1125</v>
      </c>
      <c r="G221" s="177">
        <v>2018</v>
      </c>
      <c r="H221" s="178">
        <v>719</v>
      </c>
      <c r="I221" s="172">
        <v>3988</v>
      </c>
      <c r="J221" s="177">
        <v>1113</v>
      </c>
      <c r="K221" s="177">
        <v>2151</v>
      </c>
      <c r="L221" s="178">
        <v>724</v>
      </c>
      <c r="M221" s="172">
        <v>3798</v>
      </c>
      <c r="N221" s="177">
        <v>1008</v>
      </c>
      <c r="O221" s="177">
        <v>2092</v>
      </c>
      <c r="P221" s="178">
        <v>698</v>
      </c>
    </row>
    <row r="222" spans="1:16" x14ac:dyDescent="0.3">
      <c r="A222" s="209">
        <v>44</v>
      </c>
      <c r="B222" s="176" t="s">
        <v>734</v>
      </c>
      <c r="C222" s="176">
        <v>44078</v>
      </c>
      <c r="D222" s="175" t="s">
        <v>736</v>
      </c>
      <c r="E222" s="172">
        <v>4018</v>
      </c>
      <c r="F222" s="177">
        <v>681</v>
      </c>
      <c r="G222" s="177">
        <v>1908</v>
      </c>
      <c r="H222" s="178">
        <v>1429</v>
      </c>
      <c r="I222" s="172">
        <v>3963</v>
      </c>
      <c r="J222" s="177">
        <v>670</v>
      </c>
      <c r="K222" s="177">
        <v>1770</v>
      </c>
      <c r="L222" s="178">
        <v>1523</v>
      </c>
      <c r="M222" s="172">
        <v>3591</v>
      </c>
      <c r="N222" s="177">
        <v>577</v>
      </c>
      <c r="O222" s="177">
        <v>1702</v>
      </c>
      <c r="P222" s="178">
        <v>1312</v>
      </c>
    </row>
    <row r="223" spans="1:16" x14ac:dyDescent="0.3">
      <c r="A223" s="209">
        <v>47</v>
      </c>
      <c r="B223" s="176" t="s">
        <v>748</v>
      </c>
      <c r="C223" s="176">
        <v>47245</v>
      </c>
      <c r="D223" s="175" t="s">
        <v>756</v>
      </c>
      <c r="E223" s="172">
        <v>3926</v>
      </c>
      <c r="F223" s="177">
        <v>1170</v>
      </c>
      <c r="G223" s="177">
        <v>1609</v>
      </c>
      <c r="H223" s="178">
        <v>1147</v>
      </c>
      <c r="I223" s="172">
        <v>3865</v>
      </c>
      <c r="J223" s="177">
        <v>1111</v>
      </c>
      <c r="K223" s="177">
        <v>1576</v>
      </c>
      <c r="L223" s="178">
        <v>1178</v>
      </c>
      <c r="M223" s="172">
        <v>3685</v>
      </c>
      <c r="N223" s="177">
        <v>1110</v>
      </c>
      <c r="O223" s="177">
        <v>1490</v>
      </c>
      <c r="P223" s="178">
        <v>1085</v>
      </c>
    </row>
    <row r="224" spans="1:16" x14ac:dyDescent="0.3">
      <c r="A224" s="209">
        <v>63</v>
      </c>
      <c r="B224" s="176" t="s">
        <v>895</v>
      </c>
      <c r="C224" s="176">
        <v>63470</v>
      </c>
      <c r="D224" s="175" t="s">
        <v>901</v>
      </c>
      <c r="E224" s="172">
        <v>3746</v>
      </c>
      <c r="F224" s="177">
        <v>697</v>
      </c>
      <c r="G224" s="177">
        <v>2200</v>
      </c>
      <c r="H224" s="178">
        <v>849</v>
      </c>
      <c r="I224" s="172">
        <v>3765</v>
      </c>
      <c r="J224" s="177">
        <v>689</v>
      </c>
      <c r="K224" s="177">
        <v>2229</v>
      </c>
      <c r="L224" s="178">
        <v>847</v>
      </c>
      <c r="M224" s="172">
        <v>3749</v>
      </c>
      <c r="N224" s="177">
        <v>685</v>
      </c>
      <c r="O224" s="177">
        <v>2228</v>
      </c>
      <c r="P224" s="178">
        <v>836</v>
      </c>
    </row>
    <row r="225" spans="1:16" x14ac:dyDescent="0.3">
      <c r="A225" s="209">
        <v>5</v>
      </c>
      <c r="B225" s="176" t="s">
        <v>107</v>
      </c>
      <c r="C225" s="176">
        <v>5591</v>
      </c>
      <c r="D225" s="175" t="s">
        <v>189</v>
      </c>
      <c r="E225" s="172">
        <v>3885</v>
      </c>
      <c r="F225" s="177">
        <v>1031</v>
      </c>
      <c r="G225" s="177">
        <v>2422</v>
      </c>
      <c r="H225" s="178">
        <v>432</v>
      </c>
      <c r="I225" s="172">
        <v>3807</v>
      </c>
      <c r="J225" s="177">
        <v>945</v>
      </c>
      <c r="K225" s="177">
        <v>2419</v>
      </c>
      <c r="L225" s="178">
        <v>443</v>
      </c>
      <c r="M225" s="172">
        <v>3742</v>
      </c>
      <c r="N225" s="177">
        <v>908</v>
      </c>
      <c r="O225" s="177">
        <v>2402</v>
      </c>
      <c r="P225" s="178">
        <v>432</v>
      </c>
    </row>
    <row r="226" spans="1:16" x14ac:dyDescent="0.3">
      <c r="A226" s="209">
        <v>25</v>
      </c>
      <c r="B226" s="176" t="s">
        <v>558</v>
      </c>
      <c r="C226" s="176">
        <v>25785</v>
      </c>
      <c r="D226" s="175" t="s">
        <v>646</v>
      </c>
      <c r="E226" s="172">
        <v>3539</v>
      </c>
      <c r="F226" s="177">
        <v>479</v>
      </c>
      <c r="G226" s="177">
        <v>1659</v>
      </c>
      <c r="H226" s="178">
        <v>1401</v>
      </c>
      <c r="I226" s="172">
        <v>3595</v>
      </c>
      <c r="J226" s="177">
        <v>470</v>
      </c>
      <c r="K226" s="177">
        <v>1731</v>
      </c>
      <c r="L226" s="178">
        <v>1394</v>
      </c>
      <c r="M226" s="172">
        <v>3641</v>
      </c>
      <c r="N226" s="177">
        <v>471</v>
      </c>
      <c r="O226" s="177">
        <v>1814</v>
      </c>
      <c r="P226" s="178">
        <v>1356</v>
      </c>
    </row>
    <row r="227" spans="1:16" x14ac:dyDescent="0.3">
      <c r="A227" s="209">
        <v>25</v>
      </c>
      <c r="B227" s="176" t="s">
        <v>558</v>
      </c>
      <c r="C227" s="176">
        <v>25513</v>
      </c>
      <c r="D227" s="175" t="s">
        <v>618</v>
      </c>
      <c r="E227" s="172">
        <v>3426</v>
      </c>
      <c r="F227" s="177">
        <v>811</v>
      </c>
      <c r="G227" s="177">
        <v>1366</v>
      </c>
      <c r="H227" s="178">
        <v>1249</v>
      </c>
      <c r="I227" s="172">
        <v>3587</v>
      </c>
      <c r="J227" s="177">
        <v>949</v>
      </c>
      <c r="K227" s="177">
        <v>1388</v>
      </c>
      <c r="L227" s="178">
        <v>1250</v>
      </c>
      <c r="M227" s="172">
        <v>3576</v>
      </c>
      <c r="N227" s="177">
        <v>986</v>
      </c>
      <c r="O227" s="177">
        <v>1392</v>
      </c>
      <c r="P227" s="178">
        <v>1198</v>
      </c>
    </row>
    <row r="228" spans="1:16" x14ac:dyDescent="0.3">
      <c r="A228" s="209">
        <v>13</v>
      </c>
      <c r="B228" s="176" t="s">
        <v>257</v>
      </c>
      <c r="C228" s="176">
        <v>13052</v>
      </c>
      <c r="D228" s="175" t="s">
        <v>262</v>
      </c>
      <c r="E228" s="172">
        <v>3559</v>
      </c>
      <c r="F228" s="177">
        <v>1061</v>
      </c>
      <c r="G228" s="177">
        <v>1700</v>
      </c>
      <c r="H228" s="178">
        <v>798</v>
      </c>
      <c r="I228" s="172">
        <v>3681</v>
      </c>
      <c r="J228" s="177">
        <v>1075</v>
      </c>
      <c r="K228" s="177">
        <v>1813</v>
      </c>
      <c r="L228" s="178">
        <v>793</v>
      </c>
      <c r="M228" s="172">
        <v>3551</v>
      </c>
      <c r="N228" s="177">
        <v>1062</v>
      </c>
      <c r="O228" s="177">
        <v>1765</v>
      </c>
      <c r="P228" s="178">
        <v>724</v>
      </c>
    </row>
    <row r="229" spans="1:16" x14ac:dyDescent="0.3">
      <c r="A229" s="209">
        <v>5</v>
      </c>
      <c r="B229" s="176" t="s">
        <v>107</v>
      </c>
      <c r="C229" s="176">
        <v>5847</v>
      </c>
      <c r="D229" s="175" t="s">
        <v>222</v>
      </c>
      <c r="E229" s="172">
        <v>3555</v>
      </c>
      <c r="F229" s="177">
        <v>842</v>
      </c>
      <c r="G229" s="177">
        <v>2021</v>
      </c>
      <c r="H229" s="178">
        <v>692</v>
      </c>
      <c r="I229" s="172">
        <v>3622</v>
      </c>
      <c r="J229" s="177">
        <v>816</v>
      </c>
      <c r="K229" s="177">
        <v>2104</v>
      </c>
      <c r="L229" s="178">
        <v>702</v>
      </c>
      <c r="M229" s="172">
        <v>3602</v>
      </c>
      <c r="N229" s="177">
        <v>837</v>
      </c>
      <c r="O229" s="177">
        <v>2078</v>
      </c>
      <c r="P229" s="178">
        <v>687</v>
      </c>
    </row>
    <row r="230" spans="1:16" x14ac:dyDescent="0.3">
      <c r="A230" s="209">
        <v>68</v>
      </c>
      <c r="B230" s="176" t="s">
        <v>918</v>
      </c>
      <c r="C230" s="176">
        <v>68190</v>
      </c>
      <c r="D230" s="175" t="s">
        <v>933</v>
      </c>
      <c r="E230" s="172">
        <v>3509</v>
      </c>
      <c r="F230" s="177">
        <v>601</v>
      </c>
      <c r="G230" s="177">
        <v>1919</v>
      </c>
      <c r="H230" s="178">
        <v>989</v>
      </c>
      <c r="I230" s="172">
        <v>3507</v>
      </c>
      <c r="J230" s="177">
        <v>590</v>
      </c>
      <c r="K230" s="177">
        <v>1925</v>
      </c>
      <c r="L230" s="178">
        <v>992</v>
      </c>
      <c r="M230" s="172">
        <v>3554</v>
      </c>
      <c r="N230" s="177">
        <v>599</v>
      </c>
      <c r="O230" s="177">
        <v>1987</v>
      </c>
      <c r="P230" s="178">
        <v>968</v>
      </c>
    </row>
    <row r="231" spans="1:16" x14ac:dyDescent="0.3">
      <c r="A231" s="209">
        <v>25</v>
      </c>
      <c r="B231" s="176" t="s">
        <v>558</v>
      </c>
      <c r="C231" s="176">
        <v>25035</v>
      </c>
      <c r="D231" s="175" t="s">
        <v>561</v>
      </c>
      <c r="E231" s="172">
        <v>3541</v>
      </c>
      <c r="F231" s="177">
        <v>666</v>
      </c>
      <c r="G231" s="177">
        <v>2190</v>
      </c>
      <c r="H231" s="178">
        <v>685</v>
      </c>
      <c r="I231" s="172">
        <v>3557</v>
      </c>
      <c r="J231" s="177">
        <v>635</v>
      </c>
      <c r="K231" s="177">
        <v>2225</v>
      </c>
      <c r="L231" s="178">
        <v>697</v>
      </c>
      <c r="M231" s="172">
        <v>3548</v>
      </c>
      <c r="N231" s="177">
        <v>638</v>
      </c>
      <c r="O231" s="177">
        <v>2228</v>
      </c>
      <c r="P231" s="178">
        <v>682</v>
      </c>
    </row>
    <row r="232" spans="1:16" x14ac:dyDescent="0.3">
      <c r="A232" s="209">
        <v>68</v>
      </c>
      <c r="B232" s="176" t="s">
        <v>918</v>
      </c>
      <c r="C232" s="176">
        <v>68432</v>
      </c>
      <c r="D232" s="175" t="s">
        <v>960</v>
      </c>
      <c r="E232" s="172">
        <v>3622</v>
      </c>
      <c r="F232" s="177">
        <v>699</v>
      </c>
      <c r="G232" s="177">
        <v>1712</v>
      </c>
      <c r="H232" s="178">
        <v>1211</v>
      </c>
      <c r="I232" s="172">
        <v>3581</v>
      </c>
      <c r="J232" s="177">
        <v>667</v>
      </c>
      <c r="K232" s="177">
        <v>1686</v>
      </c>
      <c r="L232" s="178">
        <v>1228</v>
      </c>
      <c r="M232" s="172">
        <v>3550</v>
      </c>
      <c r="N232" s="177">
        <v>715</v>
      </c>
      <c r="O232" s="177">
        <v>1601</v>
      </c>
      <c r="P232" s="178">
        <v>1234</v>
      </c>
    </row>
    <row r="233" spans="1:16" x14ac:dyDescent="0.3">
      <c r="A233" s="209">
        <v>86</v>
      </c>
      <c r="B233" s="176" t="s">
        <v>1123</v>
      </c>
      <c r="C233" s="176">
        <v>86885</v>
      </c>
      <c r="D233" s="175" t="s">
        <v>1132</v>
      </c>
      <c r="E233" s="172">
        <v>3371</v>
      </c>
      <c r="F233" s="177">
        <v>650</v>
      </c>
      <c r="G233" s="177">
        <v>1725</v>
      </c>
      <c r="H233" s="178">
        <v>996</v>
      </c>
      <c r="I233" s="172">
        <v>3451</v>
      </c>
      <c r="J233" s="177">
        <v>629</v>
      </c>
      <c r="K233" s="177">
        <v>1792</v>
      </c>
      <c r="L233" s="178">
        <v>1030</v>
      </c>
      <c r="M233" s="172">
        <v>3509</v>
      </c>
      <c r="N233" s="177">
        <v>629</v>
      </c>
      <c r="O233" s="177">
        <v>1881</v>
      </c>
      <c r="P233" s="178">
        <v>999</v>
      </c>
    </row>
    <row r="234" spans="1:16" x14ac:dyDescent="0.3">
      <c r="A234" s="209">
        <v>20</v>
      </c>
      <c r="B234" s="176" t="s">
        <v>504</v>
      </c>
      <c r="C234" s="176">
        <v>20770</v>
      </c>
      <c r="D234" s="175" t="s">
        <v>528</v>
      </c>
      <c r="E234" s="172">
        <v>3584</v>
      </c>
      <c r="F234" s="177">
        <v>460</v>
      </c>
      <c r="G234" s="177">
        <v>2389</v>
      </c>
      <c r="H234" s="178">
        <v>735</v>
      </c>
      <c r="I234" s="172">
        <v>3619</v>
      </c>
      <c r="J234" s="177">
        <v>463</v>
      </c>
      <c r="K234" s="177">
        <v>2440</v>
      </c>
      <c r="L234" s="178">
        <v>716</v>
      </c>
      <c r="M234" s="172">
        <v>3549</v>
      </c>
      <c r="N234" s="177">
        <v>461</v>
      </c>
      <c r="O234" s="177">
        <v>2362</v>
      </c>
      <c r="P234" s="178">
        <v>726</v>
      </c>
    </row>
    <row r="235" spans="1:16" x14ac:dyDescent="0.3">
      <c r="A235" s="209">
        <v>25</v>
      </c>
      <c r="B235" s="176" t="s">
        <v>558</v>
      </c>
      <c r="C235" s="176">
        <v>25322</v>
      </c>
      <c r="D235" s="175" t="s">
        <v>596</v>
      </c>
      <c r="E235" s="172">
        <v>3522</v>
      </c>
      <c r="F235" s="177">
        <v>448</v>
      </c>
      <c r="G235" s="177">
        <v>2259</v>
      </c>
      <c r="H235" s="178">
        <v>815</v>
      </c>
      <c r="I235" s="172">
        <v>3623</v>
      </c>
      <c r="J235" s="177">
        <v>432</v>
      </c>
      <c r="K235" s="177">
        <v>2356</v>
      </c>
      <c r="L235" s="178">
        <v>835</v>
      </c>
      <c r="M235" s="172">
        <v>3508</v>
      </c>
      <c r="N235" s="177">
        <v>441</v>
      </c>
      <c r="O235" s="177">
        <v>2251</v>
      </c>
      <c r="P235" s="178">
        <v>816</v>
      </c>
    </row>
    <row r="236" spans="1:16" x14ac:dyDescent="0.3">
      <c r="A236" s="209">
        <v>17</v>
      </c>
      <c r="B236" s="176" t="s">
        <v>134</v>
      </c>
      <c r="C236" s="176">
        <v>17042</v>
      </c>
      <c r="D236" s="175" t="s">
        <v>426</v>
      </c>
      <c r="E236" s="172">
        <v>3395</v>
      </c>
      <c r="F236" s="177">
        <v>825</v>
      </c>
      <c r="G236" s="177">
        <v>1455</v>
      </c>
      <c r="H236" s="178">
        <v>1115</v>
      </c>
      <c r="I236" s="172">
        <v>3533</v>
      </c>
      <c r="J236" s="177">
        <v>875</v>
      </c>
      <c r="K236" s="177">
        <v>1522</v>
      </c>
      <c r="L236" s="178">
        <v>1136</v>
      </c>
      <c r="M236" s="172">
        <v>3511</v>
      </c>
      <c r="N236" s="177">
        <v>906</v>
      </c>
      <c r="O236" s="177">
        <v>1481</v>
      </c>
      <c r="P236" s="178">
        <v>1124</v>
      </c>
    </row>
    <row r="237" spans="1:16" x14ac:dyDescent="0.3">
      <c r="A237" s="209">
        <v>76</v>
      </c>
      <c r="B237" s="176" t="s">
        <v>1062</v>
      </c>
      <c r="C237" s="176">
        <v>76736</v>
      </c>
      <c r="D237" s="175" t="s">
        <v>1088</v>
      </c>
      <c r="E237" s="172">
        <v>3567</v>
      </c>
      <c r="F237" s="177">
        <v>612</v>
      </c>
      <c r="G237" s="177">
        <v>1845</v>
      </c>
      <c r="H237" s="178">
        <v>1110</v>
      </c>
      <c r="I237" s="172">
        <v>3476</v>
      </c>
      <c r="J237" s="177">
        <v>606</v>
      </c>
      <c r="K237" s="177">
        <v>1814</v>
      </c>
      <c r="L237" s="178">
        <v>1056</v>
      </c>
      <c r="M237" s="172">
        <v>3531</v>
      </c>
      <c r="N237" s="177">
        <v>599</v>
      </c>
      <c r="O237" s="177">
        <v>1844</v>
      </c>
      <c r="P237" s="178">
        <v>1088</v>
      </c>
    </row>
    <row r="238" spans="1:16" x14ac:dyDescent="0.3">
      <c r="A238" s="209">
        <v>44</v>
      </c>
      <c r="B238" s="176" t="s">
        <v>734</v>
      </c>
      <c r="C238" s="176">
        <v>44279</v>
      </c>
      <c r="D238" s="175" t="s">
        <v>740</v>
      </c>
      <c r="E238" s="172">
        <v>3575</v>
      </c>
      <c r="F238" s="177">
        <v>972</v>
      </c>
      <c r="G238" s="177">
        <v>1284</v>
      </c>
      <c r="H238" s="178">
        <v>1319</v>
      </c>
      <c r="I238" s="172">
        <v>3594</v>
      </c>
      <c r="J238" s="177">
        <v>854</v>
      </c>
      <c r="K238" s="177">
        <v>1321</v>
      </c>
      <c r="L238" s="178">
        <v>1419</v>
      </c>
      <c r="M238" s="172">
        <v>3447</v>
      </c>
      <c r="N238" s="177">
        <v>763</v>
      </c>
      <c r="O238" s="177">
        <v>1277</v>
      </c>
      <c r="P238" s="178">
        <v>1407</v>
      </c>
    </row>
    <row r="239" spans="1:16" x14ac:dyDescent="0.3">
      <c r="A239" s="209">
        <v>25</v>
      </c>
      <c r="B239" s="176" t="s">
        <v>558</v>
      </c>
      <c r="C239" s="176">
        <v>25099</v>
      </c>
      <c r="D239" s="175" t="s">
        <v>566</v>
      </c>
      <c r="E239" s="172">
        <v>3331</v>
      </c>
      <c r="F239" s="177">
        <v>412</v>
      </c>
      <c r="G239" s="177">
        <v>2531</v>
      </c>
      <c r="H239" s="178">
        <v>388</v>
      </c>
      <c r="I239" s="172">
        <v>3389</v>
      </c>
      <c r="J239" s="177">
        <v>398</v>
      </c>
      <c r="K239" s="177">
        <v>2599</v>
      </c>
      <c r="L239" s="178">
        <v>392</v>
      </c>
      <c r="M239" s="172">
        <v>3430</v>
      </c>
      <c r="N239" s="177">
        <v>394</v>
      </c>
      <c r="O239" s="177">
        <v>2650</v>
      </c>
      <c r="P239" s="178">
        <v>386</v>
      </c>
    </row>
    <row r="240" spans="1:16" x14ac:dyDescent="0.3">
      <c r="A240" s="209">
        <v>76</v>
      </c>
      <c r="B240" s="176" t="s">
        <v>1062</v>
      </c>
      <c r="C240" s="176">
        <v>76563</v>
      </c>
      <c r="D240" s="175" t="s">
        <v>1085</v>
      </c>
      <c r="E240" s="172">
        <v>3439</v>
      </c>
      <c r="F240" s="177">
        <v>663</v>
      </c>
      <c r="G240" s="177">
        <v>1716</v>
      </c>
      <c r="H240" s="178">
        <v>1060</v>
      </c>
      <c r="I240" s="172">
        <v>3506</v>
      </c>
      <c r="J240" s="177">
        <v>646</v>
      </c>
      <c r="K240" s="177">
        <v>1802</v>
      </c>
      <c r="L240" s="178">
        <v>1058</v>
      </c>
      <c r="M240" s="172">
        <v>3387</v>
      </c>
      <c r="N240" s="177">
        <v>621</v>
      </c>
      <c r="O240" s="177">
        <v>1739</v>
      </c>
      <c r="P240" s="178">
        <v>1027</v>
      </c>
    </row>
    <row r="241" spans="1:16" x14ac:dyDescent="0.3">
      <c r="A241" s="209">
        <v>25</v>
      </c>
      <c r="B241" s="176" t="s">
        <v>558</v>
      </c>
      <c r="C241" s="176">
        <v>25772</v>
      </c>
      <c r="D241" s="175" t="s">
        <v>642</v>
      </c>
      <c r="E241" s="172">
        <v>3445</v>
      </c>
      <c r="F241" s="177">
        <v>284</v>
      </c>
      <c r="G241" s="177">
        <v>2595</v>
      </c>
      <c r="H241" s="178">
        <v>566</v>
      </c>
      <c r="I241" s="172">
        <v>3509</v>
      </c>
      <c r="J241" s="177">
        <v>275</v>
      </c>
      <c r="K241" s="177">
        <v>2667</v>
      </c>
      <c r="L241" s="178">
        <v>567</v>
      </c>
      <c r="M241" s="172">
        <v>3367</v>
      </c>
      <c r="N241" s="177">
        <v>279</v>
      </c>
      <c r="O241" s="177">
        <v>2536</v>
      </c>
      <c r="P241" s="178">
        <v>552</v>
      </c>
    </row>
    <row r="242" spans="1:16" x14ac:dyDescent="0.3">
      <c r="A242" s="209">
        <v>5</v>
      </c>
      <c r="B242" s="176" t="s">
        <v>107</v>
      </c>
      <c r="C242" s="176">
        <v>5490</v>
      </c>
      <c r="D242" s="175" t="s">
        <v>181</v>
      </c>
      <c r="E242" s="172">
        <v>3305</v>
      </c>
      <c r="F242" s="177">
        <v>970</v>
      </c>
      <c r="G242" s="177">
        <v>1683</v>
      </c>
      <c r="H242" s="178">
        <v>652</v>
      </c>
      <c r="I242" s="172">
        <v>3393</v>
      </c>
      <c r="J242" s="177">
        <v>995</v>
      </c>
      <c r="K242" s="177">
        <v>1725</v>
      </c>
      <c r="L242" s="178">
        <v>673</v>
      </c>
      <c r="M242" s="172">
        <v>3313</v>
      </c>
      <c r="N242" s="177">
        <v>980</v>
      </c>
      <c r="O242" s="177">
        <v>1719</v>
      </c>
      <c r="P242" s="178">
        <v>614</v>
      </c>
    </row>
    <row r="243" spans="1:16" x14ac:dyDescent="0.3">
      <c r="A243" s="209">
        <v>5</v>
      </c>
      <c r="B243" s="176" t="s">
        <v>107</v>
      </c>
      <c r="C243" s="176">
        <v>5541</v>
      </c>
      <c r="D243" s="175" t="s">
        <v>184</v>
      </c>
      <c r="E243" s="172">
        <v>3384</v>
      </c>
      <c r="F243" s="177">
        <v>446</v>
      </c>
      <c r="G243" s="177">
        <v>1845</v>
      </c>
      <c r="H243" s="178">
        <v>1093</v>
      </c>
      <c r="I243" s="172">
        <v>3411</v>
      </c>
      <c r="J243" s="177">
        <v>414</v>
      </c>
      <c r="K243" s="177">
        <v>1900</v>
      </c>
      <c r="L243" s="178">
        <v>1097</v>
      </c>
      <c r="M243" s="172">
        <v>3299</v>
      </c>
      <c r="N243" s="177">
        <v>412</v>
      </c>
      <c r="O243" s="177">
        <v>1830</v>
      </c>
      <c r="P243" s="178">
        <v>1057</v>
      </c>
    </row>
    <row r="244" spans="1:16" x14ac:dyDescent="0.3">
      <c r="A244" s="209">
        <v>91</v>
      </c>
      <c r="B244" s="176" t="s">
        <v>1134</v>
      </c>
      <c r="C244" s="176">
        <v>91263</v>
      </c>
      <c r="D244" s="175" t="s">
        <v>1136</v>
      </c>
      <c r="E244" s="172">
        <v>3218</v>
      </c>
      <c r="F244" s="177">
        <v>53</v>
      </c>
      <c r="G244" s="177">
        <v>3061</v>
      </c>
      <c r="H244" s="178">
        <v>104</v>
      </c>
      <c r="I244" s="172">
        <v>3273</v>
      </c>
      <c r="J244" s="177">
        <v>32</v>
      </c>
      <c r="K244" s="177">
        <v>3158</v>
      </c>
      <c r="L244" s="178">
        <v>83</v>
      </c>
      <c r="M244" s="172">
        <v>3257</v>
      </c>
      <c r="N244" s="177">
        <v>31</v>
      </c>
      <c r="O244" s="177">
        <v>3170</v>
      </c>
      <c r="P244" s="178">
        <v>56</v>
      </c>
    </row>
    <row r="245" spans="1:16" x14ac:dyDescent="0.3">
      <c r="A245" s="209">
        <v>41</v>
      </c>
      <c r="B245" s="176" t="s">
        <v>699</v>
      </c>
      <c r="C245" s="176">
        <v>41615</v>
      </c>
      <c r="D245" s="175" t="s">
        <v>723</v>
      </c>
      <c r="E245" s="172">
        <v>3204</v>
      </c>
      <c r="F245" s="177">
        <v>557</v>
      </c>
      <c r="G245" s="177">
        <v>2068</v>
      </c>
      <c r="H245" s="178">
        <v>579</v>
      </c>
      <c r="I245" s="172">
        <v>3254</v>
      </c>
      <c r="J245" s="177">
        <v>579</v>
      </c>
      <c r="K245" s="177">
        <v>2103</v>
      </c>
      <c r="L245" s="178">
        <v>572</v>
      </c>
      <c r="M245" s="172">
        <v>3251</v>
      </c>
      <c r="N245" s="177">
        <v>556</v>
      </c>
      <c r="O245" s="177">
        <v>2141</v>
      </c>
      <c r="P245" s="178">
        <v>554</v>
      </c>
    </row>
    <row r="246" spans="1:16" x14ac:dyDescent="0.3">
      <c r="A246" s="209">
        <v>47</v>
      </c>
      <c r="B246" s="176" t="s">
        <v>748</v>
      </c>
      <c r="C246" s="176">
        <v>47555</v>
      </c>
      <c r="D246" s="175" t="s">
        <v>765</v>
      </c>
      <c r="E246" s="172">
        <v>3190</v>
      </c>
      <c r="F246" s="177">
        <v>982</v>
      </c>
      <c r="G246" s="177">
        <v>1253</v>
      </c>
      <c r="H246" s="178">
        <v>955</v>
      </c>
      <c r="I246" s="172">
        <v>3193</v>
      </c>
      <c r="J246" s="177">
        <v>977</v>
      </c>
      <c r="K246" s="177">
        <v>1245</v>
      </c>
      <c r="L246" s="178">
        <v>971</v>
      </c>
      <c r="M246" s="172">
        <v>3164</v>
      </c>
      <c r="N246" s="177">
        <v>972</v>
      </c>
      <c r="O246" s="177">
        <v>1307</v>
      </c>
      <c r="P246" s="178">
        <v>885</v>
      </c>
    </row>
    <row r="247" spans="1:16" x14ac:dyDescent="0.3">
      <c r="A247" s="209">
        <v>81</v>
      </c>
      <c r="B247" s="176" t="s">
        <v>1098</v>
      </c>
      <c r="C247" s="176">
        <v>81065</v>
      </c>
      <c r="D247" s="175" t="s">
        <v>1099</v>
      </c>
      <c r="E247" s="172">
        <v>3289</v>
      </c>
      <c r="F247" s="177">
        <v>1105</v>
      </c>
      <c r="G247" s="177">
        <v>1239</v>
      </c>
      <c r="H247" s="178">
        <v>945</v>
      </c>
      <c r="I247" s="172">
        <v>3390</v>
      </c>
      <c r="J247" s="177">
        <v>1304</v>
      </c>
      <c r="K247" s="177">
        <v>1122</v>
      </c>
      <c r="L247" s="178">
        <v>964</v>
      </c>
      <c r="M247" s="172">
        <v>3215</v>
      </c>
      <c r="N247" s="177">
        <v>1222</v>
      </c>
      <c r="O247" s="177">
        <v>1050</v>
      </c>
      <c r="P247" s="178">
        <v>943</v>
      </c>
    </row>
    <row r="248" spans="1:16" x14ac:dyDescent="0.3">
      <c r="A248" s="209">
        <v>17</v>
      </c>
      <c r="B248" s="176" t="s">
        <v>134</v>
      </c>
      <c r="C248" s="176">
        <v>17442</v>
      </c>
      <c r="D248" s="175" t="s">
        <v>434</v>
      </c>
      <c r="E248" s="172">
        <v>3336</v>
      </c>
      <c r="F248" s="177">
        <v>259</v>
      </c>
      <c r="G248" s="177">
        <v>2778</v>
      </c>
      <c r="H248" s="178">
        <v>299</v>
      </c>
      <c r="I248" s="172">
        <v>3367</v>
      </c>
      <c r="J248" s="177">
        <v>238</v>
      </c>
      <c r="K248" s="177">
        <v>2841</v>
      </c>
      <c r="L248" s="178">
        <v>288</v>
      </c>
      <c r="M248" s="172">
        <v>3199</v>
      </c>
      <c r="N248" s="177">
        <v>269</v>
      </c>
      <c r="O248" s="177">
        <v>2636</v>
      </c>
      <c r="P248" s="178">
        <v>294</v>
      </c>
    </row>
    <row r="249" spans="1:16" x14ac:dyDescent="0.3">
      <c r="A249" s="209">
        <v>25</v>
      </c>
      <c r="B249" s="176" t="s">
        <v>558</v>
      </c>
      <c r="C249" s="176">
        <v>25183</v>
      </c>
      <c r="D249" s="175" t="s">
        <v>577</v>
      </c>
      <c r="E249" s="172">
        <v>3289</v>
      </c>
      <c r="F249" s="177">
        <v>724</v>
      </c>
      <c r="G249" s="177">
        <v>1448</v>
      </c>
      <c r="H249" s="178">
        <v>1117</v>
      </c>
      <c r="I249" s="172">
        <v>3257</v>
      </c>
      <c r="J249" s="177">
        <v>707</v>
      </c>
      <c r="K249" s="177">
        <v>1440</v>
      </c>
      <c r="L249" s="178">
        <v>1110</v>
      </c>
      <c r="M249" s="172">
        <v>3153</v>
      </c>
      <c r="N249" s="177">
        <v>689</v>
      </c>
      <c r="O249" s="177">
        <v>1394</v>
      </c>
      <c r="P249" s="178">
        <v>1070</v>
      </c>
    </row>
    <row r="250" spans="1:16" x14ac:dyDescent="0.3">
      <c r="A250" s="209">
        <v>25</v>
      </c>
      <c r="B250" s="176" t="s">
        <v>558</v>
      </c>
      <c r="C250" s="176">
        <v>25317</v>
      </c>
      <c r="D250" s="175" t="s">
        <v>594</v>
      </c>
      <c r="E250" s="172">
        <v>3209</v>
      </c>
      <c r="F250" s="177">
        <v>211</v>
      </c>
      <c r="G250" s="177">
        <v>2508</v>
      </c>
      <c r="H250" s="178">
        <v>490</v>
      </c>
      <c r="I250" s="172">
        <v>3265</v>
      </c>
      <c r="J250" s="177">
        <v>184</v>
      </c>
      <c r="K250" s="177">
        <v>2590</v>
      </c>
      <c r="L250" s="178">
        <v>491</v>
      </c>
      <c r="M250" s="172">
        <v>3164</v>
      </c>
      <c r="N250" s="177">
        <v>189</v>
      </c>
      <c r="O250" s="177">
        <v>2495</v>
      </c>
      <c r="P250" s="178">
        <v>480</v>
      </c>
    </row>
    <row r="251" spans="1:16" x14ac:dyDescent="0.3">
      <c r="A251" s="209">
        <v>99</v>
      </c>
      <c r="B251" s="176" t="s">
        <v>1153</v>
      </c>
      <c r="C251" s="176">
        <v>99524</v>
      </c>
      <c r="D251" s="175" t="s">
        <v>1155</v>
      </c>
      <c r="E251" s="172">
        <v>3126</v>
      </c>
      <c r="F251" s="177">
        <v>292</v>
      </c>
      <c r="G251" s="177">
        <v>2519</v>
      </c>
      <c r="H251" s="178">
        <v>315</v>
      </c>
      <c r="I251" s="172">
        <v>3434</v>
      </c>
      <c r="J251" s="177">
        <v>271</v>
      </c>
      <c r="K251" s="177">
        <v>2815</v>
      </c>
      <c r="L251" s="178">
        <v>348</v>
      </c>
      <c r="M251" s="172">
        <v>3124</v>
      </c>
      <c r="N251" s="177">
        <v>272</v>
      </c>
      <c r="O251" s="177">
        <v>2514</v>
      </c>
      <c r="P251" s="178">
        <v>338</v>
      </c>
    </row>
    <row r="252" spans="1:16" x14ac:dyDescent="0.3">
      <c r="A252" s="209">
        <v>5</v>
      </c>
      <c r="B252" s="176" t="s">
        <v>107</v>
      </c>
      <c r="C252" s="176">
        <v>5361</v>
      </c>
      <c r="D252" s="175" t="s">
        <v>167</v>
      </c>
      <c r="E252" s="172">
        <v>2757</v>
      </c>
      <c r="F252" s="177">
        <v>437</v>
      </c>
      <c r="G252" s="177">
        <v>1983</v>
      </c>
      <c r="H252" s="178">
        <v>337</v>
      </c>
      <c r="I252" s="172">
        <v>2949</v>
      </c>
      <c r="J252" s="177">
        <v>339</v>
      </c>
      <c r="K252" s="177">
        <v>2306</v>
      </c>
      <c r="L252" s="178">
        <v>304</v>
      </c>
      <c r="M252" s="172">
        <v>3089</v>
      </c>
      <c r="N252" s="177">
        <v>344</v>
      </c>
      <c r="O252" s="177">
        <v>2439</v>
      </c>
      <c r="P252" s="178">
        <v>306</v>
      </c>
    </row>
    <row r="253" spans="1:16" x14ac:dyDescent="0.3">
      <c r="A253" s="209">
        <v>20</v>
      </c>
      <c r="B253" s="176" t="s">
        <v>504</v>
      </c>
      <c r="C253" s="176">
        <v>20400</v>
      </c>
      <c r="D253" s="175" t="s">
        <v>519</v>
      </c>
      <c r="E253" s="172">
        <v>3129</v>
      </c>
      <c r="F253" s="177">
        <v>752</v>
      </c>
      <c r="G253" s="177">
        <v>1560</v>
      </c>
      <c r="H253" s="178">
        <v>817</v>
      </c>
      <c r="I253" s="172">
        <v>3052</v>
      </c>
      <c r="J253" s="177">
        <v>736</v>
      </c>
      <c r="K253" s="177">
        <v>1477</v>
      </c>
      <c r="L253" s="178">
        <v>839</v>
      </c>
      <c r="M253" s="172">
        <v>3026</v>
      </c>
      <c r="N253" s="177">
        <v>782</v>
      </c>
      <c r="O253" s="177">
        <v>1462</v>
      </c>
      <c r="P253" s="178">
        <v>782</v>
      </c>
    </row>
    <row r="254" spans="1:16" x14ac:dyDescent="0.3">
      <c r="A254" s="209">
        <v>5</v>
      </c>
      <c r="B254" s="176" t="s">
        <v>107</v>
      </c>
      <c r="C254" s="176">
        <v>5604</v>
      </c>
      <c r="D254" s="175" t="s">
        <v>190</v>
      </c>
      <c r="E254" s="172">
        <v>3012</v>
      </c>
      <c r="F254" s="177">
        <v>529</v>
      </c>
      <c r="G254" s="177">
        <v>2051</v>
      </c>
      <c r="H254" s="178">
        <v>432</v>
      </c>
      <c r="I254" s="172">
        <v>3114</v>
      </c>
      <c r="J254" s="177">
        <v>563</v>
      </c>
      <c r="K254" s="177">
        <v>2107</v>
      </c>
      <c r="L254" s="178">
        <v>444</v>
      </c>
      <c r="M254" s="172">
        <v>3069</v>
      </c>
      <c r="N254" s="177">
        <v>567</v>
      </c>
      <c r="O254" s="177">
        <v>2067</v>
      </c>
      <c r="P254" s="178">
        <v>435</v>
      </c>
    </row>
    <row r="255" spans="1:16" x14ac:dyDescent="0.3">
      <c r="A255" s="209">
        <v>85</v>
      </c>
      <c r="B255" s="176" t="s">
        <v>1105</v>
      </c>
      <c r="C255" s="176">
        <v>85230</v>
      </c>
      <c r="D255" s="175" t="s">
        <v>1114</v>
      </c>
      <c r="E255" s="172">
        <v>2842</v>
      </c>
      <c r="F255" s="177">
        <v>401</v>
      </c>
      <c r="G255" s="177">
        <v>2069</v>
      </c>
      <c r="H255" s="178">
        <v>372</v>
      </c>
      <c r="I255" s="172">
        <v>3027</v>
      </c>
      <c r="J255" s="177">
        <v>445</v>
      </c>
      <c r="K255" s="177">
        <v>2201</v>
      </c>
      <c r="L255" s="178">
        <v>381</v>
      </c>
      <c r="M255" s="172">
        <v>3064</v>
      </c>
      <c r="N255" s="177">
        <v>400</v>
      </c>
      <c r="O255" s="177">
        <v>2269</v>
      </c>
      <c r="P255" s="178">
        <v>395</v>
      </c>
    </row>
    <row r="256" spans="1:16" x14ac:dyDescent="0.3">
      <c r="A256" s="209">
        <v>17</v>
      </c>
      <c r="B256" s="176" t="s">
        <v>134</v>
      </c>
      <c r="C256" s="176">
        <v>17777</v>
      </c>
      <c r="D256" s="175" t="s">
        <v>447</v>
      </c>
      <c r="E256" s="172">
        <v>2851</v>
      </c>
      <c r="F256" s="177">
        <v>742</v>
      </c>
      <c r="G256" s="177">
        <v>1467</v>
      </c>
      <c r="H256" s="178">
        <v>642</v>
      </c>
      <c r="I256" s="172">
        <v>2956</v>
      </c>
      <c r="J256" s="177">
        <v>804</v>
      </c>
      <c r="K256" s="177">
        <v>1495</v>
      </c>
      <c r="L256" s="178">
        <v>657</v>
      </c>
      <c r="M256" s="172">
        <v>3053</v>
      </c>
      <c r="N256" s="177">
        <v>862</v>
      </c>
      <c r="O256" s="177">
        <v>1530</v>
      </c>
      <c r="P256" s="178">
        <v>661</v>
      </c>
    </row>
    <row r="257" spans="1:16" x14ac:dyDescent="0.3">
      <c r="A257" s="209">
        <v>68</v>
      </c>
      <c r="B257" s="176" t="s">
        <v>918</v>
      </c>
      <c r="C257" s="176">
        <v>68861</v>
      </c>
      <c r="D257" s="175" t="s">
        <v>990</v>
      </c>
      <c r="E257" s="172">
        <v>3033</v>
      </c>
      <c r="F257" s="177">
        <v>546</v>
      </c>
      <c r="G257" s="177">
        <v>1475</v>
      </c>
      <c r="H257" s="178">
        <v>1012</v>
      </c>
      <c r="I257" s="172">
        <v>3014</v>
      </c>
      <c r="J257" s="177">
        <v>571</v>
      </c>
      <c r="K257" s="177">
        <v>1453</v>
      </c>
      <c r="L257" s="178">
        <v>990</v>
      </c>
      <c r="M257" s="172">
        <v>3047</v>
      </c>
      <c r="N257" s="177">
        <v>603</v>
      </c>
      <c r="O257" s="177">
        <v>1448</v>
      </c>
      <c r="P257" s="178">
        <v>996</v>
      </c>
    </row>
    <row r="258" spans="1:16" x14ac:dyDescent="0.3">
      <c r="A258" s="209">
        <v>70</v>
      </c>
      <c r="B258" s="176" t="s">
        <v>498</v>
      </c>
      <c r="C258" s="176">
        <v>70708</v>
      </c>
      <c r="D258" s="175" t="s">
        <v>1010</v>
      </c>
      <c r="E258" s="172">
        <v>3188</v>
      </c>
      <c r="F258" s="177">
        <v>1106</v>
      </c>
      <c r="G258" s="177">
        <v>1451</v>
      </c>
      <c r="H258" s="178">
        <v>631</v>
      </c>
      <c r="I258" s="172">
        <v>2935</v>
      </c>
      <c r="J258" s="177">
        <v>945</v>
      </c>
      <c r="K258" s="177">
        <v>1363</v>
      </c>
      <c r="L258" s="178">
        <v>627</v>
      </c>
      <c r="M258" s="172">
        <v>3020</v>
      </c>
      <c r="N258" s="177">
        <v>1101</v>
      </c>
      <c r="O258" s="177">
        <v>1304</v>
      </c>
      <c r="P258" s="178">
        <v>615</v>
      </c>
    </row>
    <row r="259" spans="1:16" x14ac:dyDescent="0.3">
      <c r="A259" s="209">
        <v>76</v>
      </c>
      <c r="B259" s="176" t="s">
        <v>1062</v>
      </c>
      <c r="C259" s="176">
        <v>76233</v>
      </c>
      <c r="D259" s="175" t="s">
        <v>1073</v>
      </c>
      <c r="E259" s="172">
        <v>3082</v>
      </c>
      <c r="F259" s="177">
        <v>1404</v>
      </c>
      <c r="G259" s="177">
        <v>1003</v>
      </c>
      <c r="H259" s="178">
        <v>675</v>
      </c>
      <c r="I259" s="172">
        <v>3077</v>
      </c>
      <c r="J259" s="177">
        <v>1404</v>
      </c>
      <c r="K259" s="177">
        <v>992</v>
      </c>
      <c r="L259" s="178">
        <v>681</v>
      </c>
      <c r="M259" s="172">
        <v>3016</v>
      </c>
      <c r="N259" s="177">
        <v>1356</v>
      </c>
      <c r="O259" s="177">
        <v>994</v>
      </c>
      <c r="P259" s="178">
        <v>666</v>
      </c>
    </row>
    <row r="260" spans="1:16" x14ac:dyDescent="0.3">
      <c r="A260" s="209">
        <v>15</v>
      </c>
      <c r="B260" s="176" t="s">
        <v>304</v>
      </c>
      <c r="C260" s="176">
        <v>15491</v>
      </c>
      <c r="D260" s="175" t="s">
        <v>360</v>
      </c>
      <c r="E260" s="172">
        <v>2928</v>
      </c>
      <c r="F260" s="177">
        <v>667</v>
      </c>
      <c r="G260" s="177">
        <v>1793</v>
      </c>
      <c r="H260" s="178">
        <v>468</v>
      </c>
      <c r="I260" s="172">
        <v>3135</v>
      </c>
      <c r="J260" s="177">
        <v>807</v>
      </c>
      <c r="K260" s="177">
        <v>1824</v>
      </c>
      <c r="L260" s="178">
        <v>504</v>
      </c>
      <c r="M260" s="172">
        <v>2982</v>
      </c>
      <c r="N260" s="177">
        <v>795</v>
      </c>
      <c r="O260" s="177">
        <v>1715</v>
      </c>
      <c r="P260" s="178">
        <v>472</v>
      </c>
    </row>
    <row r="261" spans="1:16" x14ac:dyDescent="0.3">
      <c r="A261" s="209">
        <v>73</v>
      </c>
      <c r="B261" s="176" t="s">
        <v>1016</v>
      </c>
      <c r="C261" s="176">
        <v>73124</v>
      </c>
      <c r="D261" s="175" t="s">
        <v>1024</v>
      </c>
      <c r="E261" s="172">
        <v>3089</v>
      </c>
      <c r="F261" s="177">
        <v>432</v>
      </c>
      <c r="G261" s="177">
        <v>2179</v>
      </c>
      <c r="H261" s="178">
        <v>478</v>
      </c>
      <c r="I261" s="172">
        <v>2921</v>
      </c>
      <c r="J261" s="177">
        <v>502</v>
      </c>
      <c r="K261" s="177">
        <v>1921</v>
      </c>
      <c r="L261" s="178">
        <v>498</v>
      </c>
      <c r="M261" s="172">
        <v>3008</v>
      </c>
      <c r="N261" s="177">
        <v>573</v>
      </c>
      <c r="O261" s="177">
        <v>1936</v>
      </c>
      <c r="P261" s="178">
        <v>499</v>
      </c>
    </row>
    <row r="262" spans="1:16" x14ac:dyDescent="0.3">
      <c r="A262" s="209">
        <v>17</v>
      </c>
      <c r="B262" s="176" t="s">
        <v>134</v>
      </c>
      <c r="C262" s="176">
        <v>17013</v>
      </c>
      <c r="D262" s="175" t="s">
        <v>425</v>
      </c>
      <c r="E262" s="172">
        <v>2830</v>
      </c>
      <c r="F262" s="177">
        <v>533</v>
      </c>
      <c r="G262" s="177">
        <v>1421</v>
      </c>
      <c r="H262" s="178">
        <v>876</v>
      </c>
      <c r="I262" s="172">
        <v>2977</v>
      </c>
      <c r="J262" s="177">
        <v>587</v>
      </c>
      <c r="K262" s="177">
        <v>1508</v>
      </c>
      <c r="L262" s="178">
        <v>882</v>
      </c>
      <c r="M262" s="172">
        <v>2910</v>
      </c>
      <c r="N262" s="177">
        <v>590</v>
      </c>
      <c r="O262" s="177">
        <v>1417</v>
      </c>
      <c r="P262" s="178">
        <v>903</v>
      </c>
    </row>
    <row r="263" spans="1:16" x14ac:dyDescent="0.3">
      <c r="A263" s="209">
        <v>41</v>
      </c>
      <c r="B263" s="176" t="s">
        <v>699</v>
      </c>
      <c r="C263" s="176">
        <v>41524</v>
      </c>
      <c r="D263" s="175" t="s">
        <v>720</v>
      </c>
      <c r="E263" s="172">
        <v>2842</v>
      </c>
      <c r="F263" s="177">
        <v>515</v>
      </c>
      <c r="G263" s="177">
        <v>1739</v>
      </c>
      <c r="H263" s="178">
        <v>588</v>
      </c>
      <c r="I263" s="172">
        <v>2847</v>
      </c>
      <c r="J263" s="177">
        <v>501</v>
      </c>
      <c r="K263" s="177">
        <v>1772</v>
      </c>
      <c r="L263" s="178">
        <v>574</v>
      </c>
      <c r="M263" s="172">
        <v>2881</v>
      </c>
      <c r="N263" s="177">
        <v>488</v>
      </c>
      <c r="O263" s="177">
        <v>1810</v>
      </c>
      <c r="P263" s="178">
        <v>583</v>
      </c>
    </row>
    <row r="264" spans="1:16" x14ac:dyDescent="0.3">
      <c r="A264" s="209">
        <v>63</v>
      </c>
      <c r="B264" s="176" t="s">
        <v>895</v>
      </c>
      <c r="C264" s="176">
        <v>63190</v>
      </c>
      <c r="D264" s="175" t="s">
        <v>897</v>
      </c>
      <c r="E264" s="172">
        <v>2809</v>
      </c>
      <c r="F264" s="177">
        <v>425</v>
      </c>
      <c r="G264" s="177">
        <v>1441</v>
      </c>
      <c r="H264" s="178">
        <v>943</v>
      </c>
      <c r="I264" s="172">
        <v>2841</v>
      </c>
      <c r="J264" s="177">
        <v>413</v>
      </c>
      <c r="K264" s="177">
        <v>1468</v>
      </c>
      <c r="L264" s="178">
        <v>960</v>
      </c>
      <c r="M264" s="172">
        <v>2895</v>
      </c>
      <c r="N264" s="177">
        <v>429</v>
      </c>
      <c r="O264" s="177">
        <v>1474</v>
      </c>
      <c r="P264" s="178">
        <v>992</v>
      </c>
    </row>
    <row r="265" spans="1:16" x14ac:dyDescent="0.3">
      <c r="A265" s="209">
        <v>15</v>
      </c>
      <c r="B265" s="176" t="s">
        <v>304</v>
      </c>
      <c r="C265" s="176">
        <v>15469</v>
      </c>
      <c r="D265" s="175" t="s">
        <v>357</v>
      </c>
      <c r="E265" s="172">
        <v>2732</v>
      </c>
      <c r="F265" s="177">
        <v>852</v>
      </c>
      <c r="G265" s="177">
        <v>929</v>
      </c>
      <c r="H265" s="178">
        <v>951</v>
      </c>
      <c r="I265" s="172">
        <v>2876</v>
      </c>
      <c r="J265" s="177">
        <v>1033</v>
      </c>
      <c r="K265" s="177">
        <v>914</v>
      </c>
      <c r="L265" s="178">
        <v>929</v>
      </c>
      <c r="M265" s="172">
        <v>2821</v>
      </c>
      <c r="N265" s="177">
        <v>1025</v>
      </c>
      <c r="O265" s="177">
        <v>889</v>
      </c>
      <c r="P265" s="178">
        <v>907</v>
      </c>
    </row>
    <row r="266" spans="1:16" x14ac:dyDescent="0.3">
      <c r="A266" s="209">
        <v>70</v>
      </c>
      <c r="B266" s="176" t="s">
        <v>498</v>
      </c>
      <c r="C266" s="176">
        <v>70820</v>
      </c>
      <c r="D266" s="175" t="s">
        <v>1014</v>
      </c>
      <c r="E266" s="172">
        <v>2940</v>
      </c>
      <c r="F266" s="177">
        <v>674</v>
      </c>
      <c r="G266" s="177">
        <v>1715</v>
      </c>
      <c r="H266" s="178">
        <v>551</v>
      </c>
      <c r="I266" s="172">
        <v>2918</v>
      </c>
      <c r="J266" s="177">
        <v>641</v>
      </c>
      <c r="K266" s="177">
        <v>1699</v>
      </c>
      <c r="L266" s="178">
        <v>578</v>
      </c>
      <c r="M266" s="172">
        <v>2831</v>
      </c>
      <c r="N266" s="177">
        <v>621</v>
      </c>
      <c r="O266" s="177">
        <v>1638</v>
      </c>
      <c r="P266" s="178">
        <v>572</v>
      </c>
    </row>
    <row r="267" spans="1:16" x14ac:dyDescent="0.3">
      <c r="A267" s="209">
        <v>5</v>
      </c>
      <c r="B267" s="176" t="s">
        <v>107</v>
      </c>
      <c r="C267" s="176">
        <v>5282</v>
      </c>
      <c r="D267" s="175" t="s">
        <v>155</v>
      </c>
      <c r="E267" s="172">
        <v>2840</v>
      </c>
      <c r="F267" s="177">
        <v>463</v>
      </c>
      <c r="G267" s="177">
        <v>1903</v>
      </c>
      <c r="H267" s="178">
        <v>474</v>
      </c>
      <c r="I267" s="172">
        <v>2850</v>
      </c>
      <c r="J267" s="177">
        <v>435</v>
      </c>
      <c r="K267" s="177">
        <v>1941</v>
      </c>
      <c r="L267" s="178">
        <v>474</v>
      </c>
      <c r="M267" s="172">
        <v>2773</v>
      </c>
      <c r="N267" s="177">
        <v>426</v>
      </c>
      <c r="O267" s="177">
        <v>1908</v>
      </c>
      <c r="P267" s="178">
        <v>439</v>
      </c>
    </row>
    <row r="268" spans="1:16" x14ac:dyDescent="0.3">
      <c r="A268" s="209">
        <v>25</v>
      </c>
      <c r="B268" s="176" t="s">
        <v>558</v>
      </c>
      <c r="C268" s="176">
        <v>25295</v>
      </c>
      <c r="D268" s="175" t="s">
        <v>590</v>
      </c>
      <c r="E268" s="172">
        <v>2770</v>
      </c>
      <c r="F268" s="177">
        <v>248</v>
      </c>
      <c r="G268" s="177">
        <v>1899</v>
      </c>
      <c r="H268" s="178">
        <v>623</v>
      </c>
      <c r="I268" s="172">
        <v>2762</v>
      </c>
      <c r="J268" s="177">
        <v>234</v>
      </c>
      <c r="K268" s="177">
        <v>1915</v>
      </c>
      <c r="L268" s="178">
        <v>613</v>
      </c>
      <c r="M268" s="172">
        <v>2764</v>
      </c>
      <c r="N268" s="177">
        <v>247</v>
      </c>
      <c r="O268" s="177">
        <v>1925</v>
      </c>
      <c r="P268" s="178">
        <v>592</v>
      </c>
    </row>
    <row r="269" spans="1:16" x14ac:dyDescent="0.3">
      <c r="A269" s="209">
        <v>52</v>
      </c>
      <c r="B269" s="176" t="s">
        <v>180</v>
      </c>
      <c r="C269" s="176">
        <v>52838</v>
      </c>
      <c r="D269" s="175" t="s">
        <v>854</v>
      </c>
      <c r="E269" s="172">
        <v>2813</v>
      </c>
      <c r="F269" s="177">
        <v>766</v>
      </c>
      <c r="G269" s="177">
        <v>1081</v>
      </c>
      <c r="H269" s="178">
        <v>966</v>
      </c>
      <c r="I269" s="172">
        <v>2774</v>
      </c>
      <c r="J269" s="177">
        <v>756</v>
      </c>
      <c r="K269" s="177">
        <v>1083</v>
      </c>
      <c r="L269" s="178">
        <v>935</v>
      </c>
      <c r="M269" s="172">
        <v>2768</v>
      </c>
      <c r="N269" s="177">
        <v>738</v>
      </c>
      <c r="O269" s="177">
        <v>1107</v>
      </c>
      <c r="P269" s="178">
        <v>923</v>
      </c>
    </row>
    <row r="270" spans="1:16" x14ac:dyDescent="0.3">
      <c r="A270" s="209">
        <v>25</v>
      </c>
      <c r="B270" s="176" t="s">
        <v>558</v>
      </c>
      <c r="C270" s="176">
        <v>25402</v>
      </c>
      <c r="D270" s="175" t="s">
        <v>482</v>
      </c>
      <c r="E270" s="172">
        <v>2827</v>
      </c>
      <c r="F270" s="177">
        <v>815</v>
      </c>
      <c r="G270" s="177">
        <v>1096</v>
      </c>
      <c r="H270" s="178">
        <v>916</v>
      </c>
      <c r="I270" s="172">
        <v>2770</v>
      </c>
      <c r="J270" s="177">
        <v>779</v>
      </c>
      <c r="K270" s="177">
        <v>1080</v>
      </c>
      <c r="L270" s="178">
        <v>911</v>
      </c>
      <c r="M270" s="172">
        <v>2739</v>
      </c>
      <c r="N270" s="177">
        <v>817</v>
      </c>
      <c r="O270" s="177">
        <v>1020</v>
      </c>
      <c r="P270" s="178">
        <v>902</v>
      </c>
    </row>
    <row r="271" spans="1:16" x14ac:dyDescent="0.3">
      <c r="A271" s="209">
        <v>50</v>
      </c>
      <c r="B271" s="176" t="s">
        <v>777</v>
      </c>
      <c r="C271" s="176">
        <v>50110</v>
      </c>
      <c r="D271" s="175" t="s">
        <v>780</v>
      </c>
      <c r="E271" s="172">
        <v>2612</v>
      </c>
      <c r="F271" s="177">
        <v>218</v>
      </c>
      <c r="G271" s="177">
        <v>2234</v>
      </c>
      <c r="H271" s="178">
        <v>160</v>
      </c>
      <c r="I271" s="172">
        <v>2689</v>
      </c>
      <c r="J271" s="177">
        <v>182</v>
      </c>
      <c r="K271" s="177">
        <v>2363</v>
      </c>
      <c r="L271" s="178">
        <v>144</v>
      </c>
      <c r="M271" s="172">
        <v>2737</v>
      </c>
      <c r="N271" s="177">
        <v>165</v>
      </c>
      <c r="O271" s="177">
        <v>2433</v>
      </c>
      <c r="P271" s="178">
        <v>139</v>
      </c>
    </row>
    <row r="272" spans="1:16" x14ac:dyDescent="0.3">
      <c r="A272" s="209">
        <v>86</v>
      </c>
      <c r="B272" s="176" t="s">
        <v>1123</v>
      </c>
      <c r="C272" s="176">
        <v>86865</v>
      </c>
      <c r="D272" s="176" t="s">
        <v>1131</v>
      </c>
      <c r="E272" s="172">
        <v>2723</v>
      </c>
      <c r="F272" s="177">
        <v>638</v>
      </c>
      <c r="G272" s="177">
        <v>904</v>
      </c>
      <c r="H272" s="178">
        <v>1181</v>
      </c>
      <c r="I272" s="172">
        <v>2764</v>
      </c>
      <c r="J272" s="177">
        <v>636</v>
      </c>
      <c r="K272" s="177">
        <v>923</v>
      </c>
      <c r="L272" s="178">
        <v>1205</v>
      </c>
      <c r="M272" s="172">
        <v>2707</v>
      </c>
      <c r="N272" s="177">
        <v>620</v>
      </c>
      <c r="O272" s="177">
        <v>903</v>
      </c>
      <c r="P272" s="178">
        <v>1184</v>
      </c>
    </row>
    <row r="273" spans="1:16" x14ac:dyDescent="0.3">
      <c r="A273" s="209">
        <v>19</v>
      </c>
      <c r="B273" s="176" t="s">
        <v>467</v>
      </c>
      <c r="C273" s="176">
        <v>19548</v>
      </c>
      <c r="D273" s="175" t="s">
        <v>489</v>
      </c>
      <c r="E273" s="172">
        <v>2971</v>
      </c>
      <c r="F273" s="177">
        <v>1059</v>
      </c>
      <c r="G273" s="177">
        <v>984</v>
      </c>
      <c r="H273" s="178">
        <v>928</v>
      </c>
      <c r="I273" s="172">
        <v>2770</v>
      </c>
      <c r="J273" s="177">
        <v>844</v>
      </c>
      <c r="K273" s="177">
        <v>973</v>
      </c>
      <c r="L273" s="178">
        <v>953</v>
      </c>
      <c r="M273" s="172">
        <v>2689</v>
      </c>
      <c r="N273" s="177">
        <v>785</v>
      </c>
      <c r="O273" s="177">
        <v>980</v>
      </c>
      <c r="P273" s="178">
        <v>924</v>
      </c>
    </row>
    <row r="274" spans="1:16" x14ac:dyDescent="0.3">
      <c r="A274" s="209">
        <v>95</v>
      </c>
      <c r="B274" s="176" t="s">
        <v>1146</v>
      </c>
      <c r="C274" s="176">
        <v>95015</v>
      </c>
      <c r="D274" s="175" t="s">
        <v>265</v>
      </c>
      <c r="E274" s="172">
        <v>2649</v>
      </c>
      <c r="F274" s="177">
        <v>188</v>
      </c>
      <c r="G274" s="177">
        <v>2203</v>
      </c>
      <c r="H274" s="178">
        <v>258</v>
      </c>
      <c r="I274" s="172">
        <v>2703</v>
      </c>
      <c r="J274" s="177">
        <v>190</v>
      </c>
      <c r="K274" s="177">
        <v>2257</v>
      </c>
      <c r="L274" s="178">
        <v>256</v>
      </c>
      <c r="M274" s="172">
        <v>2687</v>
      </c>
      <c r="N274" s="177">
        <v>198</v>
      </c>
      <c r="O274" s="177">
        <v>2254</v>
      </c>
      <c r="P274" s="178">
        <v>235</v>
      </c>
    </row>
    <row r="275" spans="1:16" x14ac:dyDescent="0.3">
      <c r="A275" s="209">
        <v>20</v>
      </c>
      <c r="B275" s="176" t="s">
        <v>504</v>
      </c>
      <c r="C275" s="176">
        <v>20238</v>
      </c>
      <c r="D275" s="175" t="s">
        <v>514</v>
      </c>
      <c r="E275" s="172">
        <v>2561</v>
      </c>
      <c r="F275" s="177">
        <v>505</v>
      </c>
      <c r="G275" s="177">
        <v>1576</v>
      </c>
      <c r="H275" s="178">
        <v>480</v>
      </c>
      <c r="I275" s="172">
        <v>2655</v>
      </c>
      <c r="J275" s="177">
        <v>487</v>
      </c>
      <c r="K275" s="177">
        <v>1676</v>
      </c>
      <c r="L275" s="178">
        <v>492</v>
      </c>
      <c r="M275" s="172">
        <v>2681</v>
      </c>
      <c r="N275" s="177">
        <v>507</v>
      </c>
      <c r="O275" s="177">
        <v>1705</v>
      </c>
      <c r="P275" s="178">
        <v>469</v>
      </c>
    </row>
    <row r="276" spans="1:16" x14ac:dyDescent="0.3">
      <c r="A276" s="209">
        <v>25</v>
      </c>
      <c r="B276" s="176" t="s">
        <v>558</v>
      </c>
      <c r="C276" s="176">
        <v>25736</v>
      </c>
      <c r="D276" s="175" t="s">
        <v>635</v>
      </c>
      <c r="E276" s="172">
        <v>2682</v>
      </c>
      <c r="F276" s="177">
        <v>317</v>
      </c>
      <c r="G276" s="177">
        <v>1763</v>
      </c>
      <c r="H276" s="178">
        <v>602</v>
      </c>
      <c r="I276" s="172">
        <v>2675</v>
      </c>
      <c r="J276" s="177">
        <v>310</v>
      </c>
      <c r="K276" s="177">
        <v>1768</v>
      </c>
      <c r="L276" s="178">
        <v>597</v>
      </c>
      <c r="M276" s="172">
        <v>2696</v>
      </c>
      <c r="N276" s="177">
        <v>317</v>
      </c>
      <c r="O276" s="177">
        <v>1787</v>
      </c>
      <c r="P276" s="178">
        <v>592</v>
      </c>
    </row>
    <row r="277" spans="1:16" x14ac:dyDescent="0.3">
      <c r="A277" s="209">
        <v>5</v>
      </c>
      <c r="B277" s="176" t="s">
        <v>107</v>
      </c>
      <c r="C277" s="176">
        <v>5321</v>
      </c>
      <c r="D277" s="175" t="s">
        <v>163</v>
      </c>
      <c r="E277" s="172">
        <v>2706</v>
      </c>
      <c r="F277" s="177">
        <v>381</v>
      </c>
      <c r="G277" s="177">
        <v>1592</v>
      </c>
      <c r="H277" s="178">
        <v>733</v>
      </c>
      <c r="I277" s="172">
        <v>2706</v>
      </c>
      <c r="J277" s="177">
        <v>368</v>
      </c>
      <c r="K277" s="177">
        <v>1600</v>
      </c>
      <c r="L277" s="178">
        <v>738</v>
      </c>
      <c r="M277" s="172">
        <v>2661</v>
      </c>
      <c r="N277" s="177">
        <v>375</v>
      </c>
      <c r="O277" s="177">
        <v>1584</v>
      </c>
      <c r="P277" s="178">
        <v>702</v>
      </c>
    </row>
    <row r="278" spans="1:16" x14ac:dyDescent="0.3">
      <c r="A278" s="209">
        <v>68</v>
      </c>
      <c r="B278" s="176" t="s">
        <v>918</v>
      </c>
      <c r="C278" s="176">
        <v>68689</v>
      </c>
      <c r="D278" s="175" t="s">
        <v>982</v>
      </c>
      <c r="E278" s="172">
        <v>2576</v>
      </c>
      <c r="F278" s="177">
        <v>582</v>
      </c>
      <c r="G278" s="177">
        <v>1242</v>
      </c>
      <c r="H278" s="178">
        <v>752</v>
      </c>
      <c r="I278" s="172">
        <v>2637</v>
      </c>
      <c r="J278" s="177">
        <v>592</v>
      </c>
      <c r="K278" s="177">
        <v>1313</v>
      </c>
      <c r="L278" s="178">
        <v>732</v>
      </c>
      <c r="M278" s="172">
        <v>2679</v>
      </c>
      <c r="N278" s="177">
        <v>604</v>
      </c>
      <c r="O278" s="177">
        <v>1350</v>
      </c>
      <c r="P278" s="178">
        <v>725</v>
      </c>
    </row>
    <row r="279" spans="1:16" x14ac:dyDescent="0.3">
      <c r="A279" s="209">
        <v>25</v>
      </c>
      <c r="B279" s="176" t="s">
        <v>558</v>
      </c>
      <c r="C279" s="176">
        <v>25486</v>
      </c>
      <c r="D279" s="175" t="s">
        <v>614</v>
      </c>
      <c r="E279" s="172">
        <v>3013</v>
      </c>
      <c r="F279" s="177">
        <v>307</v>
      </c>
      <c r="G279" s="177">
        <v>2273</v>
      </c>
      <c r="H279" s="178">
        <v>433</v>
      </c>
      <c r="I279" s="172">
        <v>2718</v>
      </c>
      <c r="J279" s="177">
        <v>290</v>
      </c>
      <c r="K279" s="177">
        <v>1978</v>
      </c>
      <c r="L279" s="178">
        <v>450</v>
      </c>
      <c r="M279" s="172">
        <v>2644</v>
      </c>
      <c r="N279" s="177">
        <v>295</v>
      </c>
      <c r="O279" s="177">
        <v>1909</v>
      </c>
      <c r="P279" s="178">
        <v>440</v>
      </c>
    </row>
    <row r="280" spans="1:16" x14ac:dyDescent="0.3">
      <c r="A280" s="209">
        <v>85</v>
      </c>
      <c r="B280" s="176" t="s">
        <v>1105</v>
      </c>
      <c r="C280" s="176">
        <v>85162</v>
      </c>
      <c r="D280" s="175" t="s">
        <v>1112</v>
      </c>
      <c r="E280" s="172">
        <v>2607</v>
      </c>
      <c r="F280" s="177">
        <v>583</v>
      </c>
      <c r="G280" s="177">
        <v>1250</v>
      </c>
      <c r="H280" s="178">
        <v>774</v>
      </c>
      <c r="I280" s="172">
        <v>2645</v>
      </c>
      <c r="J280" s="177">
        <v>686</v>
      </c>
      <c r="K280" s="177">
        <v>1199</v>
      </c>
      <c r="L280" s="178">
        <v>760</v>
      </c>
      <c r="M280" s="172">
        <v>2633</v>
      </c>
      <c r="N280" s="177">
        <v>614</v>
      </c>
      <c r="O280" s="177">
        <v>1277</v>
      </c>
      <c r="P280" s="178">
        <v>742</v>
      </c>
    </row>
    <row r="281" spans="1:16" x14ac:dyDescent="0.3">
      <c r="A281" s="209">
        <v>52</v>
      </c>
      <c r="B281" s="176" t="s">
        <v>180</v>
      </c>
      <c r="C281" s="176">
        <v>52399</v>
      </c>
      <c r="D281" s="175" t="s">
        <v>173</v>
      </c>
      <c r="E281" s="172">
        <v>2627</v>
      </c>
      <c r="F281" s="177">
        <v>614</v>
      </c>
      <c r="G281" s="177">
        <v>973</v>
      </c>
      <c r="H281" s="178">
        <v>1040</v>
      </c>
      <c r="I281" s="172">
        <v>2624</v>
      </c>
      <c r="J281" s="177">
        <v>617</v>
      </c>
      <c r="K281" s="177">
        <v>980</v>
      </c>
      <c r="L281" s="178">
        <v>1027</v>
      </c>
      <c r="M281" s="172">
        <v>2631</v>
      </c>
      <c r="N281" s="177">
        <v>634</v>
      </c>
      <c r="O281" s="177">
        <v>968</v>
      </c>
      <c r="P281" s="178">
        <v>1029</v>
      </c>
    </row>
    <row r="282" spans="1:16" x14ac:dyDescent="0.3">
      <c r="A282" s="209">
        <v>76</v>
      </c>
      <c r="B282" s="176" t="s">
        <v>1062</v>
      </c>
      <c r="C282" s="176">
        <v>76306</v>
      </c>
      <c r="D282" s="175" t="s">
        <v>1079</v>
      </c>
      <c r="E282" s="172">
        <v>2490</v>
      </c>
      <c r="F282" s="177">
        <v>371</v>
      </c>
      <c r="G282" s="177">
        <v>1438</v>
      </c>
      <c r="H282" s="178">
        <v>681</v>
      </c>
      <c r="I282" s="172">
        <v>2597</v>
      </c>
      <c r="J282" s="177">
        <v>363</v>
      </c>
      <c r="K282" s="177">
        <v>1574</v>
      </c>
      <c r="L282" s="178">
        <v>660</v>
      </c>
      <c r="M282" s="172">
        <v>2572</v>
      </c>
      <c r="N282" s="177">
        <v>361</v>
      </c>
      <c r="O282" s="177">
        <v>1580</v>
      </c>
      <c r="P282" s="178">
        <v>631</v>
      </c>
    </row>
    <row r="283" spans="1:16" x14ac:dyDescent="0.3">
      <c r="A283" s="209">
        <v>20</v>
      </c>
      <c r="B283" s="176" t="s">
        <v>504</v>
      </c>
      <c r="C283" s="176">
        <v>20228</v>
      </c>
      <c r="D283" s="175" t="s">
        <v>513</v>
      </c>
      <c r="E283" s="172">
        <v>2580</v>
      </c>
      <c r="F283" s="177">
        <v>549</v>
      </c>
      <c r="G283" s="177">
        <v>1294</v>
      </c>
      <c r="H283" s="178">
        <v>737</v>
      </c>
      <c r="I283" s="172">
        <v>2613</v>
      </c>
      <c r="J283" s="177">
        <v>543</v>
      </c>
      <c r="K283" s="177">
        <v>1332</v>
      </c>
      <c r="L283" s="178">
        <v>738</v>
      </c>
      <c r="M283" s="172">
        <v>2558</v>
      </c>
      <c r="N283" s="177">
        <v>528</v>
      </c>
      <c r="O283" s="177">
        <v>1324</v>
      </c>
      <c r="P283" s="178">
        <v>706</v>
      </c>
    </row>
    <row r="284" spans="1:16" x14ac:dyDescent="0.3">
      <c r="A284" s="209">
        <v>23</v>
      </c>
      <c r="B284" s="176" t="s">
        <v>268</v>
      </c>
      <c r="C284" s="176">
        <v>23189</v>
      </c>
      <c r="D284" s="175" t="s">
        <v>536</v>
      </c>
      <c r="E284" s="172">
        <v>2615</v>
      </c>
      <c r="F284" s="177">
        <v>862</v>
      </c>
      <c r="G284" s="177">
        <v>1130</v>
      </c>
      <c r="H284" s="178">
        <v>623</v>
      </c>
      <c r="I284" s="172">
        <v>2634</v>
      </c>
      <c r="J284" s="177">
        <v>845</v>
      </c>
      <c r="K284" s="177">
        <v>1178</v>
      </c>
      <c r="L284" s="178">
        <v>611</v>
      </c>
      <c r="M284" s="172">
        <v>2545</v>
      </c>
      <c r="N284" s="177">
        <v>846</v>
      </c>
      <c r="O284" s="177">
        <v>1133</v>
      </c>
      <c r="P284" s="178">
        <v>566</v>
      </c>
    </row>
    <row r="285" spans="1:16" x14ac:dyDescent="0.3">
      <c r="A285" s="209">
        <v>50</v>
      </c>
      <c r="B285" s="176" t="s">
        <v>777</v>
      </c>
      <c r="C285" s="176">
        <v>50318</v>
      </c>
      <c r="D285" s="175" t="s">
        <v>760</v>
      </c>
      <c r="E285" s="172">
        <v>2500</v>
      </c>
      <c r="F285" s="177">
        <v>275</v>
      </c>
      <c r="G285" s="177">
        <v>1596</v>
      </c>
      <c r="H285" s="178">
        <v>629</v>
      </c>
      <c r="I285" s="172">
        <v>2533</v>
      </c>
      <c r="J285" s="177">
        <v>262</v>
      </c>
      <c r="K285" s="177">
        <v>1650</v>
      </c>
      <c r="L285" s="178">
        <v>621</v>
      </c>
      <c r="M285" s="172">
        <v>2546</v>
      </c>
      <c r="N285" s="177">
        <v>275</v>
      </c>
      <c r="O285" s="177">
        <v>1656</v>
      </c>
      <c r="P285" s="178">
        <v>615</v>
      </c>
    </row>
    <row r="286" spans="1:16" x14ac:dyDescent="0.3">
      <c r="A286" s="209">
        <v>73</v>
      </c>
      <c r="B286" s="176" t="s">
        <v>1016</v>
      </c>
      <c r="C286" s="176">
        <v>73319</v>
      </c>
      <c r="D286" s="175" t="s">
        <v>1036</v>
      </c>
      <c r="E286" s="172">
        <v>2393</v>
      </c>
      <c r="F286" s="177">
        <v>811</v>
      </c>
      <c r="G286" s="177">
        <v>938</v>
      </c>
      <c r="H286" s="178">
        <v>644</v>
      </c>
      <c r="I286" s="172">
        <v>2313</v>
      </c>
      <c r="J286" s="177">
        <v>786</v>
      </c>
      <c r="K286" s="177">
        <v>937</v>
      </c>
      <c r="L286" s="178">
        <v>590</v>
      </c>
      <c r="M286" s="172">
        <v>2563</v>
      </c>
      <c r="N286" s="177">
        <v>1090</v>
      </c>
      <c r="O286" s="177">
        <v>861</v>
      </c>
      <c r="P286" s="178">
        <v>612</v>
      </c>
    </row>
    <row r="287" spans="1:16" x14ac:dyDescent="0.3">
      <c r="A287" s="209">
        <v>73</v>
      </c>
      <c r="B287" s="176" t="s">
        <v>1016</v>
      </c>
      <c r="C287" s="176">
        <v>73585</v>
      </c>
      <c r="D287" s="175" t="s">
        <v>1051</v>
      </c>
      <c r="E287" s="172">
        <v>2433</v>
      </c>
      <c r="F287" s="177">
        <v>650</v>
      </c>
      <c r="G287" s="177">
        <v>935</v>
      </c>
      <c r="H287" s="178">
        <v>848</v>
      </c>
      <c r="I287" s="172">
        <v>2474</v>
      </c>
      <c r="J287" s="177">
        <v>773</v>
      </c>
      <c r="K287" s="177">
        <v>847</v>
      </c>
      <c r="L287" s="178">
        <v>854</v>
      </c>
      <c r="M287" s="172">
        <v>2495</v>
      </c>
      <c r="N287" s="177">
        <v>807</v>
      </c>
      <c r="O287" s="177">
        <v>865</v>
      </c>
      <c r="P287" s="178">
        <v>823</v>
      </c>
    </row>
    <row r="288" spans="1:16" x14ac:dyDescent="0.3">
      <c r="A288" s="209">
        <v>50</v>
      </c>
      <c r="B288" s="176" t="s">
        <v>777</v>
      </c>
      <c r="C288" s="176">
        <v>50606</v>
      </c>
      <c r="D288" s="175" t="s">
        <v>798</v>
      </c>
      <c r="E288" s="172">
        <v>2573</v>
      </c>
      <c r="F288" s="177">
        <v>514</v>
      </c>
      <c r="G288" s="177">
        <v>1262</v>
      </c>
      <c r="H288" s="178">
        <v>797</v>
      </c>
      <c r="I288" s="172">
        <v>2544</v>
      </c>
      <c r="J288" s="177">
        <v>508</v>
      </c>
      <c r="K288" s="177">
        <v>1242</v>
      </c>
      <c r="L288" s="178">
        <v>794</v>
      </c>
      <c r="M288" s="172">
        <v>2528</v>
      </c>
      <c r="N288" s="177">
        <v>508</v>
      </c>
      <c r="O288" s="177">
        <v>1219</v>
      </c>
      <c r="P288" s="178">
        <v>801</v>
      </c>
    </row>
    <row r="289" spans="1:16" x14ac:dyDescent="0.3">
      <c r="A289" s="209">
        <v>23</v>
      </c>
      <c r="B289" s="176" t="s">
        <v>268</v>
      </c>
      <c r="C289" s="176">
        <v>23580</v>
      </c>
      <c r="D289" s="175" t="s">
        <v>547</v>
      </c>
      <c r="E289" s="172">
        <v>2529</v>
      </c>
      <c r="F289" s="177">
        <v>967</v>
      </c>
      <c r="G289" s="177">
        <v>1270</v>
      </c>
      <c r="H289" s="178">
        <v>292</v>
      </c>
      <c r="I289" s="172">
        <v>2513</v>
      </c>
      <c r="J289" s="177">
        <v>994</v>
      </c>
      <c r="K289" s="177">
        <v>1261</v>
      </c>
      <c r="L289" s="178">
        <v>258</v>
      </c>
      <c r="M289" s="172">
        <v>2463</v>
      </c>
      <c r="N289" s="177">
        <v>984</v>
      </c>
      <c r="O289" s="177">
        <v>1223</v>
      </c>
      <c r="P289" s="178">
        <v>256</v>
      </c>
    </row>
    <row r="290" spans="1:16" x14ac:dyDescent="0.3">
      <c r="A290" s="209">
        <v>73</v>
      </c>
      <c r="B290" s="176" t="s">
        <v>1016</v>
      </c>
      <c r="C290" s="176">
        <v>73283</v>
      </c>
      <c r="D290" s="175" t="s">
        <v>1035</v>
      </c>
      <c r="E290" s="172">
        <v>2190</v>
      </c>
      <c r="F290" s="177">
        <v>808</v>
      </c>
      <c r="G290" s="177">
        <v>752</v>
      </c>
      <c r="H290" s="178">
        <v>630</v>
      </c>
      <c r="I290" s="172">
        <v>2244</v>
      </c>
      <c r="J290" s="177">
        <v>849</v>
      </c>
      <c r="K290" s="177">
        <v>769</v>
      </c>
      <c r="L290" s="178">
        <v>626</v>
      </c>
      <c r="M290" s="172">
        <v>2482</v>
      </c>
      <c r="N290" s="177">
        <v>1012</v>
      </c>
      <c r="O290" s="177">
        <v>820</v>
      </c>
      <c r="P290" s="178">
        <v>650</v>
      </c>
    </row>
    <row r="291" spans="1:16" x14ac:dyDescent="0.3">
      <c r="A291" s="209">
        <v>25</v>
      </c>
      <c r="B291" s="176" t="s">
        <v>558</v>
      </c>
      <c r="C291" s="176">
        <v>25151</v>
      </c>
      <c r="D291" s="175" t="s">
        <v>571</v>
      </c>
      <c r="E291" s="172">
        <v>2627</v>
      </c>
      <c r="F291" s="177">
        <v>579</v>
      </c>
      <c r="G291" s="177">
        <v>1119</v>
      </c>
      <c r="H291" s="178">
        <v>929</v>
      </c>
      <c r="I291" s="172">
        <v>2460</v>
      </c>
      <c r="J291" s="177">
        <v>456</v>
      </c>
      <c r="K291" s="177">
        <v>1092</v>
      </c>
      <c r="L291" s="178">
        <v>912</v>
      </c>
      <c r="M291" s="172">
        <v>2420</v>
      </c>
      <c r="N291" s="177">
        <v>461</v>
      </c>
      <c r="O291" s="177">
        <v>1072</v>
      </c>
      <c r="P291" s="178">
        <v>887</v>
      </c>
    </row>
    <row r="292" spans="1:16" x14ac:dyDescent="0.3">
      <c r="A292" s="209">
        <v>5</v>
      </c>
      <c r="B292" s="176" t="s">
        <v>107</v>
      </c>
      <c r="C292" s="176">
        <v>5364</v>
      </c>
      <c r="D292" s="175" t="s">
        <v>168</v>
      </c>
      <c r="E292" s="172">
        <v>2419</v>
      </c>
      <c r="F292" s="177">
        <v>403</v>
      </c>
      <c r="G292" s="177">
        <v>1314</v>
      </c>
      <c r="H292" s="178">
        <v>702</v>
      </c>
      <c r="I292" s="172">
        <v>2489</v>
      </c>
      <c r="J292" s="177">
        <v>400</v>
      </c>
      <c r="K292" s="177">
        <v>1382</v>
      </c>
      <c r="L292" s="178">
        <v>707</v>
      </c>
      <c r="M292" s="172">
        <v>2439</v>
      </c>
      <c r="N292" s="177">
        <v>408</v>
      </c>
      <c r="O292" s="177">
        <v>1327</v>
      </c>
      <c r="P292" s="178">
        <v>704</v>
      </c>
    </row>
    <row r="293" spans="1:16" x14ac:dyDescent="0.3">
      <c r="A293" s="209">
        <v>19</v>
      </c>
      <c r="B293" s="176" t="s">
        <v>467</v>
      </c>
      <c r="C293" s="176">
        <v>19845</v>
      </c>
      <c r="D293" s="175" t="s">
        <v>503</v>
      </c>
      <c r="E293" s="172">
        <v>2740</v>
      </c>
      <c r="F293" s="177">
        <v>736</v>
      </c>
      <c r="G293" s="177">
        <v>1607</v>
      </c>
      <c r="H293" s="178">
        <v>397</v>
      </c>
      <c r="I293" s="172">
        <v>2522</v>
      </c>
      <c r="J293" s="177">
        <v>420</v>
      </c>
      <c r="K293" s="177">
        <v>1716</v>
      </c>
      <c r="L293" s="178">
        <v>386</v>
      </c>
      <c r="M293" s="172">
        <v>2433</v>
      </c>
      <c r="N293" s="177">
        <v>432</v>
      </c>
      <c r="O293" s="177">
        <v>1623</v>
      </c>
      <c r="P293" s="178">
        <v>378</v>
      </c>
    </row>
    <row r="294" spans="1:16" x14ac:dyDescent="0.3">
      <c r="A294" s="209">
        <v>70</v>
      </c>
      <c r="B294" s="176" t="s">
        <v>498</v>
      </c>
      <c r="C294" s="176">
        <v>70221</v>
      </c>
      <c r="D294" s="175" t="s">
        <v>997</v>
      </c>
      <c r="E294" s="172">
        <v>2466</v>
      </c>
      <c r="F294" s="177">
        <v>627</v>
      </c>
      <c r="G294" s="177">
        <v>1473</v>
      </c>
      <c r="H294" s="178">
        <v>366</v>
      </c>
      <c r="I294" s="172">
        <v>2538</v>
      </c>
      <c r="J294" s="177">
        <v>634</v>
      </c>
      <c r="K294" s="177">
        <v>1572</v>
      </c>
      <c r="L294" s="178">
        <v>332</v>
      </c>
      <c r="M294" s="172">
        <v>2391</v>
      </c>
      <c r="N294" s="177">
        <v>649</v>
      </c>
      <c r="O294" s="177">
        <v>1433</v>
      </c>
      <c r="P294" s="178">
        <v>309</v>
      </c>
    </row>
    <row r="295" spans="1:16" x14ac:dyDescent="0.3">
      <c r="A295" s="209">
        <v>15</v>
      </c>
      <c r="B295" s="176" t="s">
        <v>304</v>
      </c>
      <c r="C295" s="176">
        <v>15757</v>
      </c>
      <c r="D295" s="175" t="s">
        <v>397</v>
      </c>
      <c r="E295" s="172">
        <v>2533</v>
      </c>
      <c r="F295" s="177">
        <v>349</v>
      </c>
      <c r="G295" s="177">
        <v>1971</v>
      </c>
      <c r="H295" s="178">
        <v>213</v>
      </c>
      <c r="I295" s="172">
        <v>2620</v>
      </c>
      <c r="J295" s="177">
        <v>421</v>
      </c>
      <c r="K295" s="177">
        <v>1983</v>
      </c>
      <c r="L295" s="178">
        <v>216</v>
      </c>
      <c r="M295" s="172">
        <v>2401</v>
      </c>
      <c r="N295" s="177">
        <v>417</v>
      </c>
      <c r="O295" s="177">
        <v>1777</v>
      </c>
      <c r="P295" s="178">
        <v>207</v>
      </c>
    </row>
    <row r="296" spans="1:16" x14ac:dyDescent="0.3">
      <c r="A296" s="209">
        <v>13</v>
      </c>
      <c r="B296" s="176" t="s">
        <v>257</v>
      </c>
      <c r="C296" s="176">
        <v>13468</v>
      </c>
      <c r="D296" s="175" t="s">
        <v>279</v>
      </c>
      <c r="E296" s="172">
        <v>2398</v>
      </c>
      <c r="F296" s="177">
        <v>800</v>
      </c>
      <c r="G296" s="177">
        <v>972</v>
      </c>
      <c r="H296" s="178">
        <v>626</v>
      </c>
      <c r="I296" s="172">
        <v>2403</v>
      </c>
      <c r="J296" s="177">
        <v>797</v>
      </c>
      <c r="K296" s="177">
        <v>1010</v>
      </c>
      <c r="L296" s="178">
        <v>596</v>
      </c>
      <c r="M296" s="172">
        <v>2390</v>
      </c>
      <c r="N296" s="177">
        <v>781</v>
      </c>
      <c r="O296" s="177">
        <v>1017</v>
      </c>
      <c r="P296" s="178">
        <v>592</v>
      </c>
    </row>
    <row r="297" spans="1:16" x14ac:dyDescent="0.3">
      <c r="A297" s="209">
        <v>25</v>
      </c>
      <c r="B297" s="176" t="s">
        <v>558</v>
      </c>
      <c r="C297" s="176">
        <v>25612</v>
      </c>
      <c r="D297" s="175" t="s">
        <v>629</v>
      </c>
      <c r="E297" s="172">
        <v>2408</v>
      </c>
      <c r="F297" s="177">
        <v>547</v>
      </c>
      <c r="G297" s="177">
        <v>1252</v>
      </c>
      <c r="H297" s="178">
        <v>609</v>
      </c>
      <c r="I297" s="172">
        <v>2388</v>
      </c>
      <c r="J297" s="177">
        <v>525</v>
      </c>
      <c r="K297" s="177">
        <v>1249</v>
      </c>
      <c r="L297" s="178">
        <v>614</v>
      </c>
      <c r="M297" s="172">
        <v>2381</v>
      </c>
      <c r="N297" s="177">
        <v>525</v>
      </c>
      <c r="O297" s="177">
        <v>1254</v>
      </c>
      <c r="P297" s="178">
        <v>602</v>
      </c>
    </row>
    <row r="298" spans="1:16" x14ac:dyDescent="0.3">
      <c r="A298" s="209">
        <v>5</v>
      </c>
      <c r="B298" s="176" t="s">
        <v>107</v>
      </c>
      <c r="C298" s="176">
        <v>5368</v>
      </c>
      <c r="D298" s="175" t="s">
        <v>169</v>
      </c>
      <c r="E298" s="172">
        <v>2502</v>
      </c>
      <c r="F298" s="177">
        <v>464</v>
      </c>
      <c r="G298" s="177">
        <v>1464</v>
      </c>
      <c r="H298" s="178">
        <v>574</v>
      </c>
      <c r="I298" s="172">
        <v>2492</v>
      </c>
      <c r="J298" s="177">
        <v>432</v>
      </c>
      <c r="K298" s="177">
        <v>1489</v>
      </c>
      <c r="L298" s="178">
        <v>571</v>
      </c>
      <c r="M298" s="172">
        <v>2369</v>
      </c>
      <c r="N298" s="177">
        <v>443</v>
      </c>
      <c r="O298" s="177">
        <v>1356</v>
      </c>
      <c r="P298" s="178">
        <v>570</v>
      </c>
    </row>
    <row r="299" spans="1:16" x14ac:dyDescent="0.3">
      <c r="A299" s="209">
        <v>41</v>
      </c>
      <c r="B299" s="176" t="s">
        <v>699</v>
      </c>
      <c r="C299" s="176">
        <v>41132</v>
      </c>
      <c r="D299" s="175" t="s">
        <v>707</v>
      </c>
      <c r="E299" s="172">
        <v>2474</v>
      </c>
      <c r="F299" s="177">
        <v>511</v>
      </c>
      <c r="G299" s="177">
        <v>1004</v>
      </c>
      <c r="H299" s="178">
        <v>959</v>
      </c>
      <c r="I299" s="172">
        <v>2370</v>
      </c>
      <c r="J299" s="177">
        <v>531</v>
      </c>
      <c r="K299" s="177">
        <v>920</v>
      </c>
      <c r="L299" s="178">
        <v>919</v>
      </c>
      <c r="M299" s="172">
        <v>2354</v>
      </c>
      <c r="N299" s="177">
        <v>575</v>
      </c>
      <c r="O299" s="177">
        <v>873</v>
      </c>
      <c r="P299" s="178">
        <v>906</v>
      </c>
    </row>
    <row r="300" spans="1:16" x14ac:dyDescent="0.3">
      <c r="A300" s="209">
        <v>99</v>
      </c>
      <c r="B300" s="176" t="s">
        <v>1153</v>
      </c>
      <c r="C300" s="176">
        <v>99624</v>
      </c>
      <c r="D300" s="175" t="s">
        <v>1156</v>
      </c>
      <c r="E300" s="172">
        <v>2438</v>
      </c>
      <c r="F300" s="177">
        <v>106</v>
      </c>
      <c r="G300" s="177">
        <v>2094</v>
      </c>
      <c r="H300" s="178">
        <v>238</v>
      </c>
      <c r="I300" s="172">
        <v>2485</v>
      </c>
      <c r="J300" s="177">
        <v>101</v>
      </c>
      <c r="K300" s="177">
        <v>2142</v>
      </c>
      <c r="L300" s="178">
        <v>242</v>
      </c>
      <c r="M300" s="172">
        <v>2333</v>
      </c>
      <c r="N300" s="177">
        <v>103</v>
      </c>
      <c r="O300" s="177">
        <v>2002</v>
      </c>
      <c r="P300" s="178">
        <v>228</v>
      </c>
    </row>
    <row r="301" spans="1:16" x14ac:dyDescent="0.3">
      <c r="A301" s="209">
        <v>54</v>
      </c>
      <c r="B301" s="176" t="s">
        <v>856</v>
      </c>
      <c r="C301" s="176">
        <v>54720</v>
      </c>
      <c r="D301" s="175" t="s">
        <v>889</v>
      </c>
      <c r="E301" s="172">
        <v>2476</v>
      </c>
      <c r="F301" s="177">
        <v>720</v>
      </c>
      <c r="G301" s="177">
        <v>1435</v>
      </c>
      <c r="H301" s="178">
        <v>321</v>
      </c>
      <c r="I301" s="172">
        <v>2380</v>
      </c>
      <c r="J301" s="177">
        <v>712</v>
      </c>
      <c r="K301" s="177">
        <v>1352</v>
      </c>
      <c r="L301" s="178">
        <v>316</v>
      </c>
      <c r="M301" s="172">
        <v>2340</v>
      </c>
      <c r="N301" s="177">
        <v>709</v>
      </c>
      <c r="O301" s="177">
        <v>1308</v>
      </c>
      <c r="P301" s="178">
        <v>323</v>
      </c>
    </row>
    <row r="302" spans="1:16" x14ac:dyDescent="0.3">
      <c r="A302" s="209">
        <v>25</v>
      </c>
      <c r="B302" s="176" t="s">
        <v>558</v>
      </c>
      <c r="C302" s="176">
        <v>25407</v>
      </c>
      <c r="D302" s="175" t="s">
        <v>608</v>
      </c>
      <c r="E302" s="172">
        <v>2575</v>
      </c>
      <c r="F302" s="177">
        <v>135</v>
      </c>
      <c r="G302" s="177">
        <v>2170</v>
      </c>
      <c r="H302" s="178">
        <v>270</v>
      </c>
      <c r="I302" s="172">
        <v>2438</v>
      </c>
      <c r="J302" s="177">
        <v>128</v>
      </c>
      <c r="K302" s="177">
        <v>2037</v>
      </c>
      <c r="L302" s="178">
        <v>273</v>
      </c>
      <c r="M302" s="172">
        <v>2324</v>
      </c>
      <c r="N302" s="177">
        <v>132</v>
      </c>
      <c r="O302" s="177">
        <v>1918</v>
      </c>
      <c r="P302" s="178">
        <v>274</v>
      </c>
    </row>
    <row r="303" spans="1:16" x14ac:dyDescent="0.3">
      <c r="A303" s="209">
        <v>5</v>
      </c>
      <c r="B303" s="176" t="s">
        <v>107</v>
      </c>
      <c r="C303" s="176">
        <v>5113</v>
      </c>
      <c r="D303" s="175" t="s">
        <v>131</v>
      </c>
      <c r="E303" s="172">
        <v>2193</v>
      </c>
      <c r="F303" s="177">
        <v>206</v>
      </c>
      <c r="G303" s="177">
        <v>1755</v>
      </c>
      <c r="H303" s="178">
        <v>232</v>
      </c>
      <c r="I303" s="172">
        <v>2272</v>
      </c>
      <c r="J303" s="177">
        <v>195</v>
      </c>
      <c r="K303" s="177">
        <v>1839</v>
      </c>
      <c r="L303" s="178">
        <v>238</v>
      </c>
      <c r="M303" s="172">
        <v>2305</v>
      </c>
      <c r="N303" s="177">
        <v>204</v>
      </c>
      <c r="O303" s="177">
        <v>1868</v>
      </c>
      <c r="P303" s="178">
        <v>233</v>
      </c>
    </row>
    <row r="304" spans="1:16" x14ac:dyDescent="0.3">
      <c r="A304" s="209">
        <v>5</v>
      </c>
      <c r="B304" s="176" t="s">
        <v>107</v>
      </c>
      <c r="C304" s="176">
        <v>5031</v>
      </c>
      <c r="D304" s="175" t="s">
        <v>113</v>
      </c>
      <c r="E304" s="172">
        <v>2313</v>
      </c>
      <c r="F304" s="177">
        <v>531</v>
      </c>
      <c r="G304" s="177">
        <v>1282</v>
      </c>
      <c r="H304" s="178">
        <v>500</v>
      </c>
      <c r="I304" s="172">
        <v>2315</v>
      </c>
      <c r="J304" s="177">
        <v>497</v>
      </c>
      <c r="K304" s="177">
        <v>1320</v>
      </c>
      <c r="L304" s="178">
        <v>498</v>
      </c>
      <c r="M304" s="172">
        <v>2305</v>
      </c>
      <c r="N304" s="177">
        <v>503</v>
      </c>
      <c r="O304" s="177">
        <v>1280</v>
      </c>
      <c r="P304" s="178">
        <v>522</v>
      </c>
    </row>
    <row r="305" spans="1:16" x14ac:dyDescent="0.3">
      <c r="A305" s="209">
        <v>25</v>
      </c>
      <c r="B305" s="176" t="s">
        <v>558</v>
      </c>
      <c r="C305" s="176">
        <v>25245</v>
      </c>
      <c r="D305" s="175" t="s">
        <v>581</v>
      </c>
      <c r="E305" s="172">
        <v>2197</v>
      </c>
      <c r="F305" s="177">
        <v>593</v>
      </c>
      <c r="G305" s="177">
        <v>815</v>
      </c>
      <c r="H305" s="178">
        <v>789</v>
      </c>
      <c r="I305" s="172">
        <v>2247</v>
      </c>
      <c r="J305" s="177">
        <v>625</v>
      </c>
      <c r="K305" s="177">
        <v>845</v>
      </c>
      <c r="L305" s="178">
        <v>777</v>
      </c>
      <c r="M305" s="172">
        <v>2220</v>
      </c>
      <c r="N305" s="177">
        <v>623</v>
      </c>
      <c r="O305" s="177">
        <v>869</v>
      </c>
      <c r="P305" s="178">
        <v>728</v>
      </c>
    </row>
    <row r="306" spans="1:16" x14ac:dyDescent="0.3">
      <c r="A306" s="209">
        <v>20</v>
      </c>
      <c r="B306" s="176" t="s">
        <v>504</v>
      </c>
      <c r="C306" s="176">
        <v>20710</v>
      </c>
      <c r="D306" s="175" t="s">
        <v>526</v>
      </c>
      <c r="E306" s="172">
        <v>2206</v>
      </c>
      <c r="F306" s="177">
        <v>409</v>
      </c>
      <c r="G306" s="177">
        <v>863</v>
      </c>
      <c r="H306" s="178">
        <v>934</v>
      </c>
      <c r="I306" s="172">
        <v>2297</v>
      </c>
      <c r="J306" s="177">
        <v>423</v>
      </c>
      <c r="K306" s="177">
        <v>930</v>
      </c>
      <c r="L306" s="178">
        <v>944</v>
      </c>
      <c r="M306" s="172">
        <v>2246</v>
      </c>
      <c r="N306" s="177">
        <v>424</v>
      </c>
      <c r="O306" s="177">
        <v>886</v>
      </c>
      <c r="P306" s="178">
        <v>936</v>
      </c>
    </row>
    <row r="307" spans="1:16" x14ac:dyDescent="0.3">
      <c r="A307" s="209">
        <v>44</v>
      </c>
      <c r="B307" s="176" t="s">
        <v>734</v>
      </c>
      <c r="C307" s="176">
        <v>44090</v>
      </c>
      <c r="D307" s="175" t="s">
        <v>737</v>
      </c>
      <c r="E307" s="172">
        <v>2304</v>
      </c>
      <c r="F307" s="177">
        <v>944</v>
      </c>
      <c r="G307" s="177">
        <v>1038</v>
      </c>
      <c r="H307" s="178">
        <v>322</v>
      </c>
      <c r="I307" s="172">
        <v>2357</v>
      </c>
      <c r="J307" s="177">
        <v>982</v>
      </c>
      <c r="K307" s="177">
        <v>1056</v>
      </c>
      <c r="L307" s="178">
        <v>319</v>
      </c>
      <c r="M307" s="172">
        <v>2305</v>
      </c>
      <c r="N307" s="177">
        <v>873</v>
      </c>
      <c r="O307" s="177">
        <v>1057</v>
      </c>
      <c r="P307" s="178">
        <v>375</v>
      </c>
    </row>
    <row r="308" spans="1:16" x14ac:dyDescent="0.3">
      <c r="A308" s="209">
        <v>54</v>
      </c>
      <c r="B308" s="176" t="s">
        <v>856</v>
      </c>
      <c r="C308" s="176">
        <v>54261</v>
      </c>
      <c r="D308" s="175" t="s">
        <v>871</v>
      </c>
      <c r="E308" s="172">
        <v>2242</v>
      </c>
      <c r="F308" s="177">
        <v>605</v>
      </c>
      <c r="G308" s="177">
        <v>1267</v>
      </c>
      <c r="H308" s="178">
        <v>370</v>
      </c>
      <c r="I308" s="172">
        <v>2206</v>
      </c>
      <c r="J308" s="177">
        <v>602</v>
      </c>
      <c r="K308" s="177">
        <v>1239</v>
      </c>
      <c r="L308" s="178">
        <v>365</v>
      </c>
      <c r="M308" s="172">
        <v>2229</v>
      </c>
      <c r="N308" s="177">
        <v>622</v>
      </c>
      <c r="O308" s="177">
        <v>1244</v>
      </c>
      <c r="P308" s="178">
        <v>363</v>
      </c>
    </row>
    <row r="309" spans="1:16" x14ac:dyDescent="0.3">
      <c r="A309" s="209">
        <v>19</v>
      </c>
      <c r="B309" s="176" t="s">
        <v>467</v>
      </c>
      <c r="C309" s="176">
        <v>19455</v>
      </c>
      <c r="D309" s="175" t="s">
        <v>485</v>
      </c>
      <c r="E309" s="172">
        <v>2527</v>
      </c>
      <c r="F309" s="177">
        <v>824</v>
      </c>
      <c r="G309" s="177">
        <v>999</v>
      </c>
      <c r="H309" s="178">
        <v>704</v>
      </c>
      <c r="I309" s="172">
        <v>2293</v>
      </c>
      <c r="J309" s="177">
        <v>539</v>
      </c>
      <c r="K309" s="177">
        <v>1054</v>
      </c>
      <c r="L309" s="178">
        <v>700</v>
      </c>
      <c r="M309" s="172">
        <v>2178</v>
      </c>
      <c r="N309" s="177">
        <v>525</v>
      </c>
      <c r="O309" s="177">
        <v>1004</v>
      </c>
      <c r="P309" s="178">
        <v>649</v>
      </c>
    </row>
    <row r="310" spans="1:16" x14ac:dyDescent="0.3">
      <c r="A310" s="209">
        <v>25</v>
      </c>
      <c r="B310" s="176" t="s">
        <v>558</v>
      </c>
      <c r="C310" s="176">
        <v>25873</v>
      </c>
      <c r="D310" s="175" t="s">
        <v>663</v>
      </c>
      <c r="E310" s="172">
        <v>2101</v>
      </c>
      <c r="F310" s="177">
        <v>321</v>
      </c>
      <c r="G310" s="177">
        <v>1105</v>
      </c>
      <c r="H310" s="178">
        <v>675</v>
      </c>
      <c r="I310" s="172">
        <v>2252</v>
      </c>
      <c r="J310" s="177">
        <v>459</v>
      </c>
      <c r="K310" s="177">
        <v>1123</v>
      </c>
      <c r="L310" s="178">
        <v>670</v>
      </c>
      <c r="M310" s="172">
        <v>2209</v>
      </c>
      <c r="N310" s="177">
        <v>449</v>
      </c>
      <c r="O310" s="177">
        <v>1105</v>
      </c>
      <c r="P310" s="178">
        <v>655</v>
      </c>
    </row>
    <row r="311" spans="1:16" x14ac:dyDescent="0.3">
      <c r="A311" s="209">
        <v>5</v>
      </c>
      <c r="B311" s="176" t="s">
        <v>107</v>
      </c>
      <c r="C311" s="176">
        <v>5670</v>
      </c>
      <c r="D311" s="175" t="s">
        <v>206</v>
      </c>
      <c r="E311" s="172">
        <v>2295</v>
      </c>
      <c r="F311" s="177">
        <v>624</v>
      </c>
      <c r="G311" s="177">
        <v>1340</v>
      </c>
      <c r="H311" s="178">
        <v>331</v>
      </c>
      <c r="I311" s="172">
        <v>2326</v>
      </c>
      <c r="J311" s="177">
        <v>624</v>
      </c>
      <c r="K311" s="177">
        <v>1372</v>
      </c>
      <c r="L311" s="178">
        <v>330</v>
      </c>
      <c r="M311" s="172">
        <v>2208</v>
      </c>
      <c r="N311" s="177">
        <v>623</v>
      </c>
      <c r="O311" s="177">
        <v>1266</v>
      </c>
      <c r="P311" s="178">
        <v>319</v>
      </c>
    </row>
    <row r="312" spans="1:16" x14ac:dyDescent="0.3">
      <c r="A312" s="209">
        <v>25</v>
      </c>
      <c r="B312" s="176" t="s">
        <v>558</v>
      </c>
      <c r="C312" s="176">
        <v>25743</v>
      </c>
      <c r="D312" s="175" t="s">
        <v>637</v>
      </c>
      <c r="E312" s="172">
        <v>2272</v>
      </c>
      <c r="F312" s="177">
        <v>814</v>
      </c>
      <c r="G312" s="177">
        <v>891</v>
      </c>
      <c r="H312" s="178">
        <v>567</v>
      </c>
      <c r="I312" s="172">
        <v>2213</v>
      </c>
      <c r="J312" s="177">
        <v>782</v>
      </c>
      <c r="K312" s="177">
        <v>873</v>
      </c>
      <c r="L312" s="178">
        <v>558</v>
      </c>
      <c r="M312" s="172">
        <v>2185</v>
      </c>
      <c r="N312" s="177">
        <v>768</v>
      </c>
      <c r="O312" s="177">
        <v>880</v>
      </c>
      <c r="P312" s="178">
        <v>537</v>
      </c>
    </row>
    <row r="313" spans="1:16" x14ac:dyDescent="0.3">
      <c r="A313" s="209">
        <v>50</v>
      </c>
      <c r="B313" s="176" t="s">
        <v>777</v>
      </c>
      <c r="C313" s="176">
        <v>50124</v>
      </c>
      <c r="D313" s="175" t="s">
        <v>781</v>
      </c>
      <c r="E313" s="172">
        <v>2238</v>
      </c>
      <c r="F313" s="177">
        <v>139</v>
      </c>
      <c r="G313" s="177">
        <v>1854</v>
      </c>
      <c r="H313" s="178">
        <v>245</v>
      </c>
      <c r="I313" s="172">
        <v>2332</v>
      </c>
      <c r="J313" s="177">
        <v>133</v>
      </c>
      <c r="K313" s="177">
        <v>1954</v>
      </c>
      <c r="L313" s="178">
        <v>245</v>
      </c>
      <c r="M313" s="172">
        <v>2183</v>
      </c>
      <c r="N313" s="177">
        <v>135</v>
      </c>
      <c r="O313" s="177">
        <v>1807</v>
      </c>
      <c r="P313" s="178">
        <v>241</v>
      </c>
    </row>
    <row r="314" spans="1:16" x14ac:dyDescent="0.3">
      <c r="A314" s="209">
        <v>73</v>
      </c>
      <c r="B314" s="176" t="s">
        <v>1016</v>
      </c>
      <c r="C314" s="176">
        <v>73408</v>
      </c>
      <c r="D314" s="175" t="s">
        <v>1040</v>
      </c>
      <c r="E314" s="172">
        <v>2006</v>
      </c>
      <c r="F314" s="177">
        <v>480</v>
      </c>
      <c r="G314" s="177">
        <v>1036</v>
      </c>
      <c r="H314" s="178">
        <v>490</v>
      </c>
      <c r="I314" s="172">
        <v>2072</v>
      </c>
      <c r="J314" s="177">
        <v>533</v>
      </c>
      <c r="K314" s="177">
        <v>1042</v>
      </c>
      <c r="L314" s="178">
        <v>497</v>
      </c>
      <c r="M314" s="172">
        <v>2168</v>
      </c>
      <c r="N314" s="177">
        <v>623</v>
      </c>
      <c r="O314" s="177">
        <v>1056</v>
      </c>
      <c r="P314" s="178">
        <v>489</v>
      </c>
    </row>
    <row r="315" spans="1:16" x14ac:dyDescent="0.3">
      <c r="A315" s="209">
        <v>50</v>
      </c>
      <c r="B315" s="176" t="s">
        <v>777</v>
      </c>
      <c r="C315" s="176">
        <v>50680</v>
      </c>
      <c r="D315" s="175" t="s">
        <v>799</v>
      </c>
      <c r="E315" s="172">
        <v>2208</v>
      </c>
      <c r="F315" s="177">
        <v>251</v>
      </c>
      <c r="G315" s="177">
        <v>1662</v>
      </c>
      <c r="H315" s="178">
        <v>295</v>
      </c>
      <c r="I315" s="172">
        <v>2267</v>
      </c>
      <c r="J315" s="177">
        <v>233</v>
      </c>
      <c r="K315" s="177">
        <v>1770</v>
      </c>
      <c r="L315" s="178">
        <v>264</v>
      </c>
      <c r="M315" s="172">
        <v>2152</v>
      </c>
      <c r="N315" s="177">
        <v>243</v>
      </c>
      <c r="O315" s="177">
        <v>1664</v>
      </c>
      <c r="P315" s="178">
        <v>245</v>
      </c>
    </row>
    <row r="316" spans="1:16" x14ac:dyDescent="0.3">
      <c r="A316" s="209">
        <v>54</v>
      </c>
      <c r="B316" s="176" t="s">
        <v>856</v>
      </c>
      <c r="C316" s="176">
        <v>54003</v>
      </c>
      <c r="D316" s="175" t="s">
        <v>858</v>
      </c>
      <c r="E316" s="172">
        <v>2133</v>
      </c>
      <c r="F316" s="177">
        <v>809</v>
      </c>
      <c r="G316" s="177">
        <v>615</v>
      </c>
      <c r="H316" s="178">
        <v>709</v>
      </c>
      <c r="I316" s="172">
        <v>2121</v>
      </c>
      <c r="J316" s="177">
        <v>811</v>
      </c>
      <c r="K316" s="177">
        <v>565</v>
      </c>
      <c r="L316" s="178">
        <v>745</v>
      </c>
      <c r="M316" s="172">
        <v>2136</v>
      </c>
      <c r="N316" s="177">
        <v>820</v>
      </c>
      <c r="O316" s="177">
        <v>579</v>
      </c>
      <c r="P316" s="178">
        <v>737</v>
      </c>
    </row>
    <row r="317" spans="1:16" x14ac:dyDescent="0.3">
      <c r="A317" s="209">
        <v>94</v>
      </c>
      <c r="B317" s="176" t="s">
        <v>1141</v>
      </c>
      <c r="C317" s="176">
        <v>94343</v>
      </c>
      <c r="D317" s="175" t="s">
        <v>1143</v>
      </c>
      <c r="E317" s="172">
        <v>1992</v>
      </c>
      <c r="F317" s="177">
        <v>104</v>
      </c>
      <c r="G317" s="177">
        <v>1723</v>
      </c>
      <c r="H317" s="178">
        <v>165</v>
      </c>
      <c r="I317" s="172">
        <v>2078</v>
      </c>
      <c r="J317" s="177">
        <v>92</v>
      </c>
      <c r="K317" s="177">
        <v>1823</v>
      </c>
      <c r="L317" s="178">
        <v>163</v>
      </c>
      <c r="M317" s="172">
        <v>2144</v>
      </c>
      <c r="N317" s="177">
        <v>92</v>
      </c>
      <c r="O317" s="177">
        <v>1879</v>
      </c>
      <c r="P317" s="178">
        <v>173</v>
      </c>
    </row>
    <row r="318" spans="1:16" x14ac:dyDescent="0.3">
      <c r="A318" s="209">
        <v>19</v>
      </c>
      <c r="B318" s="176" t="s">
        <v>467</v>
      </c>
      <c r="C318" s="176">
        <v>19807</v>
      </c>
      <c r="D318" s="175" t="s">
        <v>499</v>
      </c>
      <c r="E318" s="172">
        <v>2388</v>
      </c>
      <c r="F318" s="177">
        <v>1055</v>
      </c>
      <c r="G318" s="177">
        <v>630</v>
      </c>
      <c r="H318" s="178">
        <v>703</v>
      </c>
      <c r="I318" s="172">
        <v>2112</v>
      </c>
      <c r="J318" s="177">
        <v>769</v>
      </c>
      <c r="K318" s="177">
        <v>628</v>
      </c>
      <c r="L318" s="178">
        <v>715</v>
      </c>
      <c r="M318" s="172">
        <v>2033</v>
      </c>
      <c r="N318" s="177">
        <v>762</v>
      </c>
      <c r="O318" s="177">
        <v>639</v>
      </c>
      <c r="P318" s="178">
        <v>632</v>
      </c>
    </row>
    <row r="319" spans="1:16" x14ac:dyDescent="0.3">
      <c r="A319" s="209">
        <v>8</v>
      </c>
      <c r="B319" s="176" t="s">
        <v>233</v>
      </c>
      <c r="C319" s="176">
        <v>8634</v>
      </c>
      <c r="D319" s="175" t="s">
        <v>249</v>
      </c>
      <c r="E319" s="172">
        <v>2016</v>
      </c>
      <c r="F319" s="177">
        <v>451</v>
      </c>
      <c r="G319" s="177">
        <v>993</v>
      </c>
      <c r="H319" s="178">
        <v>572</v>
      </c>
      <c r="I319" s="172">
        <v>2059</v>
      </c>
      <c r="J319" s="177">
        <v>427</v>
      </c>
      <c r="K319" s="177">
        <v>1022</v>
      </c>
      <c r="L319" s="178">
        <v>610</v>
      </c>
      <c r="M319" s="172">
        <v>2063</v>
      </c>
      <c r="N319" s="177">
        <v>443</v>
      </c>
      <c r="O319" s="177">
        <v>1036</v>
      </c>
      <c r="P319" s="178">
        <v>584</v>
      </c>
    </row>
    <row r="320" spans="1:16" x14ac:dyDescent="0.3">
      <c r="A320" s="209">
        <v>23</v>
      </c>
      <c r="B320" s="176" t="s">
        <v>268</v>
      </c>
      <c r="C320" s="176">
        <v>23182</v>
      </c>
      <c r="D320" s="175" t="s">
        <v>535</v>
      </c>
      <c r="E320" s="172">
        <v>2118</v>
      </c>
      <c r="F320" s="177">
        <v>644</v>
      </c>
      <c r="G320" s="177">
        <v>844</v>
      </c>
      <c r="H320" s="178">
        <v>630</v>
      </c>
      <c r="I320" s="172">
        <v>2048</v>
      </c>
      <c r="J320" s="177">
        <v>648</v>
      </c>
      <c r="K320" s="177">
        <v>799</v>
      </c>
      <c r="L320" s="178">
        <v>601</v>
      </c>
      <c r="M320" s="172">
        <v>2062</v>
      </c>
      <c r="N320" s="177">
        <v>657</v>
      </c>
      <c r="O320" s="177">
        <v>825</v>
      </c>
      <c r="P320" s="178">
        <v>580</v>
      </c>
    </row>
    <row r="321" spans="1:16" x14ac:dyDescent="0.3">
      <c r="A321" s="209">
        <v>25</v>
      </c>
      <c r="B321" s="176" t="s">
        <v>558</v>
      </c>
      <c r="C321" s="176">
        <v>25279</v>
      </c>
      <c r="D321" s="176" t="s">
        <v>584</v>
      </c>
      <c r="E321" s="172">
        <v>1999</v>
      </c>
      <c r="F321" s="177">
        <v>493</v>
      </c>
      <c r="G321" s="177">
        <v>978</v>
      </c>
      <c r="H321" s="178">
        <v>528</v>
      </c>
      <c r="I321" s="172">
        <v>2040</v>
      </c>
      <c r="J321" s="177">
        <v>502</v>
      </c>
      <c r="K321" s="177">
        <v>1016</v>
      </c>
      <c r="L321" s="178">
        <v>522</v>
      </c>
      <c r="M321" s="172">
        <v>2087</v>
      </c>
      <c r="N321" s="177">
        <v>502</v>
      </c>
      <c r="O321" s="177">
        <v>1059</v>
      </c>
      <c r="P321" s="178">
        <v>526</v>
      </c>
    </row>
    <row r="322" spans="1:16" x14ac:dyDescent="0.3">
      <c r="A322" s="209">
        <v>15</v>
      </c>
      <c r="B322" s="176" t="s">
        <v>304</v>
      </c>
      <c r="C322" s="176">
        <v>15299</v>
      </c>
      <c r="D322" s="175" t="s">
        <v>340</v>
      </c>
      <c r="E322" s="172">
        <v>1959</v>
      </c>
      <c r="F322" s="177">
        <v>680</v>
      </c>
      <c r="G322" s="177">
        <v>605</v>
      </c>
      <c r="H322" s="178">
        <v>674</v>
      </c>
      <c r="I322" s="172">
        <v>2099</v>
      </c>
      <c r="J322" s="177">
        <v>801</v>
      </c>
      <c r="K322" s="177">
        <v>605</v>
      </c>
      <c r="L322" s="178">
        <v>693</v>
      </c>
      <c r="M322" s="172">
        <v>2058</v>
      </c>
      <c r="N322" s="177">
        <v>784</v>
      </c>
      <c r="O322" s="177">
        <v>601</v>
      </c>
      <c r="P322" s="178">
        <v>673</v>
      </c>
    </row>
    <row r="323" spans="1:16" x14ac:dyDescent="0.3">
      <c r="A323" s="209">
        <v>23</v>
      </c>
      <c r="B323" s="176" t="s">
        <v>268</v>
      </c>
      <c r="C323" s="176">
        <v>23068</v>
      </c>
      <c r="D323" s="175" t="s">
        <v>531</v>
      </c>
      <c r="E323" s="172">
        <v>2070</v>
      </c>
      <c r="F323" s="177">
        <v>730</v>
      </c>
      <c r="G323" s="177">
        <v>995</v>
      </c>
      <c r="H323" s="178">
        <v>345</v>
      </c>
      <c r="I323" s="172">
        <v>2251</v>
      </c>
      <c r="J323" s="177">
        <v>731</v>
      </c>
      <c r="K323" s="177">
        <v>1162</v>
      </c>
      <c r="L323" s="178">
        <v>358</v>
      </c>
      <c r="M323" s="172">
        <v>2073</v>
      </c>
      <c r="N323" s="177">
        <v>733</v>
      </c>
      <c r="O323" s="177">
        <v>986</v>
      </c>
      <c r="P323" s="178">
        <v>354</v>
      </c>
    </row>
    <row r="324" spans="1:16" x14ac:dyDescent="0.3">
      <c r="A324" s="209">
        <v>19</v>
      </c>
      <c r="B324" s="176" t="s">
        <v>467</v>
      </c>
      <c r="C324" s="176">
        <v>19532</v>
      </c>
      <c r="D324" s="175" t="s">
        <v>487</v>
      </c>
      <c r="E324" s="172">
        <v>2233</v>
      </c>
      <c r="F324" s="177">
        <v>969</v>
      </c>
      <c r="G324" s="177">
        <v>684</v>
      </c>
      <c r="H324" s="178">
        <v>580</v>
      </c>
      <c r="I324" s="172">
        <v>2079</v>
      </c>
      <c r="J324" s="177">
        <v>842</v>
      </c>
      <c r="K324" s="177">
        <v>691</v>
      </c>
      <c r="L324" s="178">
        <v>546</v>
      </c>
      <c r="M324" s="172">
        <v>2067</v>
      </c>
      <c r="N324" s="177">
        <v>859</v>
      </c>
      <c r="O324" s="177">
        <v>657</v>
      </c>
      <c r="P324" s="178">
        <v>551</v>
      </c>
    </row>
    <row r="325" spans="1:16" x14ac:dyDescent="0.3">
      <c r="A325" s="209">
        <v>17</v>
      </c>
      <c r="B325" s="176" t="s">
        <v>134</v>
      </c>
      <c r="C325" s="176">
        <v>17541</v>
      </c>
      <c r="D325" s="175" t="s">
        <v>441</v>
      </c>
      <c r="E325" s="172">
        <v>1960</v>
      </c>
      <c r="F325" s="177">
        <v>608</v>
      </c>
      <c r="G325" s="177">
        <v>854</v>
      </c>
      <c r="H325" s="178">
        <v>498</v>
      </c>
      <c r="I325" s="172">
        <v>1954</v>
      </c>
      <c r="J325" s="177">
        <v>589</v>
      </c>
      <c r="K325" s="177">
        <v>863</v>
      </c>
      <c r="L325" s="178">
        <v>502</v>
      </c>
      <c r="M325" s="172">
        <v>2044</v>
      </c>
      <c r="N325" s="177">
        <v>591</v>
      </c>
      <c r="O325" s="177">
        <v>965</v>
      </c>
      <c r="P325" s="178">
        <v>488</v>
      </c>
    </row>
    <row r="326" spans="1:16" x14ac:dyDescent="0.3">
      <c r="A326" s="209">
        <v>5</v>
      </c>
      <c r="B326" s="176" t="s">
        <v>107</v>
      </c>
      <c r="C326" s="176">
        <v>5890</v>
      </c>
      <c r="D326" s="175" t="s">
        <v>230</v>
      </c>
      <c r="E326" s="172">
        <v>2032</v>
      </c>
      <c r="F326" s="177">
        <v>459</v>
      </c>
      <c r="G326" s="177">
        <v>1230</v>
      </c>
      <c r="H326" s="178">
        <v>343</v>
      </c>
      <c r="I326" s="172">
        <v>2060</v>
      </c>
      <c r="J326" s="177">
        <v>451</v>
      </c>
      <c r="K326" s="177">
        <v>1256</v>
      </c>
      <c r="L326" s="178">
        <v>353</v>
      </c>
      <c r="M326" s="172">
        <v>2059</v>
      </c>
      <c r="N326" s="177">
        <v>454</v>
      </c>
      <c r="O326" s="177">
        <v>1227</v>
      </c>
      <c r="P326" s="178">
        <v>378</v>
      </c>
    </row>
    <row r="327" spans="1:16" x14ac:dyDescent="0.3">
      <c r="A327" s="209">
        <v>5</v>
      </c>
      <c r="B327" s="176" t="s">
        <v>107</v>
      </c>
      <c r="C327" s="176">
        <v>5674</v>
      </c>
      <c r="D327" s="175" t="s">
        <v>207</v>
      </c>
      <c r="E327" s="172">
        <v>2067</v>
      </c>
      <c r="F327" s="177">
        <v>457</v>
      </c>
      <c r="G327" s="177">
        <v>1142</v>
      </c>
      <c r="H327" s="178">
        <v>468</v>
      </c>
      <c r="I327" s="172">
        <v>2023</v>
      </c>
      <c r="J327" s="177">
        <v>386</v>
      </c>
      <c r="K327" s="177">
        <v>1167</v>
      </c>
      <c r="L327" s="178">
        <v>470</v>
      </c>
      <c r="M327" s="172">
        <v>2006</v>
      </c>
      <c r="N327" s="177">
        <v>394</v>
      </c>
      <c r="O327" s="177">
        <v>1147</v>
      </c>
      <c r="P327" s="178">
        <v>465</v>
      </c>
    </row>
    <row r="328" spans="1:16" x14ac:dyDescent="0.3">
      <c r="A328" s="209">
        <v>66</v>
      </c>
      <c r="B328" s="176" t="s">
        <v>443</v>
      </c>
      <c r="C328" s="176">
        <v>66088</v>
      </c>
      <c r="D328" s="175" t="s">
        <v>907</v>
      </c>
      <c r="E328" s="172">
        <v>2055</v>
      </c>
      <c r="F328" s="177">
        <v>716</v>
      </c>
      <c r="G328" s="177">
        <v>805</v>
      </c>
      <c r="H328" s="178">
        <v>534</v>
      </c>
      <c r="I328" s="172">
        <v>2024</v>
      </c>
      <c r="J328" s="177">
        <v>709</v>
      </c>
      <c r="K328" s="177">
        <v>788</v>
      </c>
      <c r="L328" s="178">
        <v>527</v>
      </c>
      <c r="M328" s="172">
        <v>2001</v>
      </c>
      <c r="N328" s="177">
        <v>711</v>
      </c>
      <c r="O328" s="177">
        <v>763</v>
      </c>
      <c r="P328" s="178">
        <v>527</v>
      </c>
    </row>
    <row r="329" spans="1:16" x14ac:dyDescent="0.3">
      <c r="A329" s="209">
        <v>52</v>
      </c>
      <c r="B329" s="176" t="s">
        <v>180</v>
      </c>
      <c r="C329" s="176">
        <v>52480</v>
      </c>
      <c r="D329" s="175" t="s">
        <v>180</v>
      </c>
      <c r="E329" s="172">
        <v>2286</v>
      </c>
      <c r="F329" s="177">
        <v>115</v>
      </c>
      <c r="G329" s="177">
        <v>1550</v>
      </c>
      <c r="H329" s="178">
        <v>621</v>
      </c>
      <c r="I329" s="172">
        <v>1997</v>
      </c>
      <c r="J329" s="177">
        <v>116</v>
      </c>
      <c r="K329" s="177">
        <v>1274</v>
      </c>
      <c r="L329" s="178">
        <v>607</v>
      </c>
      <c r="M329" s="172">
        <v>2018</v>
      </c>
      <c r="N329" s="177">
        <v>130</v>
      </c>
      <c r="O329" s="177">
        <v>1262</v>
      </c>
      <c r="P329" s="178">
        <v>626</v>
      </c>
    </row>
    <row r="330" spans="1:16" x14ac:dyDescent="0.3">
      <c r="A330" s="209">
        <v>68</v>
      </c>
      <c r="B330" s="176" t="s">
        <v>918</v>
      </c>
      <c r="C330" s="176">
        <v>68615</v>
      </c>
      <c r="D330" s="175" t="s">
        <v>192</v>
      </c>
      <c r="E330" s="172">
        <v>1883</v>
      </c>
      <c r="F330" s="177">
        <v>673</v>
      </c>
      <c r="G330" s="177">
        <v>825</v>
      </c>
      <c r="H330" s="178">
        <v>385</v>
      </c>
      <c r="I330" s="172">
        <v>1958</v>
      </c>
      <c r="J330" s="177">
        <v>662</v>
      </c>
      <c r="K330" s="177">
        <v>930</v>
      </c>
      <c r="L330" s="178">
        <v>366</v>
      </c>
      <c r="M330" s="172">
        <v>1990</v>
      </c>
      <c r="N330" s="177">
        <v>682</v>
      </c>
      <c r="O330" s="177">
        <v>930</v>
      </c>
      <c r="P330" s="178">
        <v>378</v>
      </c>
    </row>
    <row r="331" spans="1:16" x14ac:dyDescent="0.3">
      <c r="A331" s="209">
        <v>5</v>
      </c>
      <c r="B331" s="176" t="s">
        <v>107</v>
      </c>
      <c r="C331" s="176">
        <v>5893</v>
      </c>
      <c r="D331" s="175" t="s">
        <v>231</v>
      </c>
      <c r="E331" s="172">
        <v>1949</v>
      </c>
      <c r="F331" s="177">
        <v>679</v>
      </c>
      <c r="G331" s="177">
        <v>946</v>
      </c>
      <c r="H331" s="178">
        <v>324</v>
      </c>
      <c r="I331" s="172">
        <v>1999</v>
      </c>
      <c r="J331" s="177">
        <v>691</v>
      </c>
      <c r="K331" s="177">
        <v>979</v>
      </c>
      <c r="L331" s="178">
        <v>329</v>
      </c>
      <c r="M331" s="172">
        <v>1950</v>
      </c>
      <c r="N331" s="177">
        <v>706</v>
      </c>
      <c r="O331" s="177">
        <v>937</v>
      </c>
      <c r="P331" s="178">
        <v>307</v>
      </c>
    </row>
    <row r="332" spans="1:16" x14ac:dyDescent="0.3">
      <c r="A332" s="209">
        <v>5</v>
      </c>
      <c r="B332" s="176" t="s">
        <v>107</v>
      </c>
      <c r="C332" s="176">
        <v>5051</v>
      </c>
      <c r="D332" s="175" t="s">
        <v>121</v>
      </c>
      <c r="E332" s="172">
        <v>1992</v>
      </c>
      <c r="F332" s="177">
        <v>564</v>
      </c>
      <c r="G332" s="177">
        <v>1000</v>
      </c>
      <c r="H332" s="178">
        <v>428</v>
      </c>
      <c r="I332" s="172">
        <v>1967</v>
      </c>
      <c r="J332" s="177">
        <v>536</v>
      </c>
      <c r="K332" s="177">
        <v>1003</v>
      </c>
      <c r="L332" s="178">
        <v>428</v>
      </c>
      <c r="M332" s="172">
        <v>1937</v>
      </c>
      <c r="N332" s="177">
        <v>554</v>
      </c>
      <c r="O332" s="177">
        <v>990</v>
      </c>
      <c r="P332" s="178">
        <v>393</v>
      </c>
    </row>
    <row r="333" spans="1:16" x14ac:dyDescent="0.3">
      <c r="A333" s="209">
        <v>17</v>
      </c>
      <c r="B333" s="176" t="s">
        <v>134</v>
      </c>
      <c r="C333" s="176">
        <v>17486</v>
      </c>
      <c r="D333" s="175" t="s">
        <v>437</v>
      </c>
      <c r="E333" s="172">
        <v>1945</v>
      </c>
      <c r="F333" s="177">
        <v>449</v>
      </c>
      <c r="G333" s="177">
        <v>944</v>
      </c>
      <c r="H333" s="178">
        <v>552</v>
      </c>
      <c r="I333" s="172">
        <v>1982</v>
      </c>
      <c r="J333" s="177">
        <v>500</v>
      </c>
      <c r="K333" s="177">
        <v>926</v>
      </c>
      <c r="L333" s="178">
        <v>556</v>
      </c>
      <c r="M333" s="172">
        <v>1963</v>
      </c>
      <c r="N333" s="177">
        <v>499</v>
      </c>
      <c r="O333" s="177">
        <v>908</v>
      </c>
      <c r="P333" s="178">
        <v>556</v>
      </c>
    </row>
    <row r="334" spans="1:16" x14ac:dyDescent="0.3">
      <c r="A334" s="209">
        <v>20</v>
      </c>
      <c r="B334" s="176" t="s">
        <v>504</v>
      </c>
      <c r="C334" s="176">
        <v>20178</v>
      </c>
      <c r="D334" s="175" t="s">
        <v>512</v>
      </c>
      <c r="E334" s="172">
        <v>1992</v>
      </c>
      <c r="F334" s="177">
        <v>556</v>
      </c>
      <c r="G334" s="177">
        <v>970</v>
      </c>
      <c r="H334" s="178">
        <v>466</v>
      </c>
      <c r="I334" s="172">
        <v>1899</v>
      </c>
      <c r="J334" s="177">
        <v>489</v>
      </c>
      <c r="K334" s="177">
        <v>946</v>
      </c>
      <c r="L334" s="178">
        <v>464</v>
      </c>
      <c r="M334" s="172">
        <v>1942</v>
      </c>
      <c r="N334" s="177">
        <v>494</v>
      </c>
      <c r="O334" s="177">
        <v>1000</v>
      </c>
      <c r="P334" s="178">
        <v>448</v>
      </c>
    </row>
    <row r="335" spans="1:16" x14ac:dyDescent="0.3">
      <c r="A335" s="209">
        <v>17</v>
      </c>
      <c r="B335" s="176" t="s">
        <v>134</v>
      </c>
      <c r="C335" s="176">
        <v>17653</v>
      </c>
      <c r="D335" s="175" t="s">
        <v>444</v>
      </c>
      <c r="E335" s="172">
        <v>1883</v>
      </c>
      <c r="F335" s="177">
        <v>566</v>
      </c>
      <c r="G335" s="177">
        <v>782</v>
      </c>
      <c r="H335" s="178">
        <v>535</v>
      </c>
      <c r="I335" s="172">
        <v>2012</v>
      </c>
      <c r="J335" s="177">
        <v>635</v>
      </c>
      <c r="K335" s="177">
        <v>825</v>
      </c>
      <c r="L335" s="178">
        <v>552</v>
      </c>
      <c r="M335" s="172">
        <v>1950</v>
      </c>
      <c r="N335" s="177">
        <v>641</v>
      </c>
      <c r="O335" s="177">
        <v>759</v>
      </c>
      <c r="P335" s="178">
        <v>550</v>
      </c>
    </row>
    <row r="336" spans="1:16" x14ac:dyDescent="0.3">
      <c r="A336" s="209">
        <v>70</v>
      </c>
      <c r="B336" s="176" t="s">
        <v>498</v>
      </c>
      <c r="C336" s="176">
        <v>70713</v>
      </c>
      <c r="D336" s="175" t="s">
        <v>1011</v>
      </c>
      <c r="E336" s="172">
        <v>2006</v>
      </c>
      <c r="F336" s="177">
        <v>907</v>
      </c>
      <c r="G336" s="177">
        <v>915</v>
      </c>
      <c r="H336" s="178">
        <v>184</v>
      </c>
      <c r="I336" s="172">
        <v>2026</v>
      </c>
      <c r="J336" s="177">
        <v>912</v>
      </c>
      <c r="K336" s="177">
        <v>911</v>
      </c>
      <c r="L336" s="178">
        <v>203</v>
      </c>
      <c r="M336" s="172">
        <v>1948</v>
      </c>
      <c r="N336" s="177">
        <v>905</v>
      </c>
      <c r="O336" s="177">
        <v>836</v>
      </c>
      <c r="P336" s="178">
        <v>207</v>
      </c>
    </row>
    <row r="337" spans="1:16" x14ac:dyDescent="0.3">
      <c r="A337" s="209">
        <v>5</v>
      </c>
      <c r="B337" s="176" t="s">
        <v>107</v>
      </c>
      <c r="C337" s="176">
        <v>5656</v>
      </c>
      <c r="D337" s="175" t="s">
        <v>199</v>
      </c>
      <c r="E337" s="172">
        <v>1961</v>
      </c>
      <c r="F337" s="177">
        <v>431</v>
      </c>
      <c r="G337" s="177">
        <v>1162</v>
      </c>
      <c r="H337" s="178">
        <v>368</v>
      </c>
      <c r="I337" s="172">
        <v>1953</v>
      </c>
      <c r="J337" s="177">
        <v>422</v>
      </c>
      <c r="K337" s="177">
        <v>1161</v>
      </c>
      <c r="L337" s="178">
        <v>370</v>
      </c>
      <c r="M337" s="172">
        <v>1944</v>
      </c>
      <c r="N337" s="177">
        <v>431</v>
      </c>
      <c r="O337" s="177">
        <v>1142</v>
      </c>
      <c r="P337" s="178">
        <v>371</v>
      </c>
    </row>
    <row r="338" spans="1:16" x14ac:dyDescent="0.3">
      <c r="A338" s="209">
        <v>19</v>
      </c>
      <c r="B338" s="176" t="s">
        <v>467</v>
      </c>
      <c r="C338" s="176">
        <v>19256</v>
      </c>
      <c r="D338" s="175" t="s">
        <v>476</v>
      </c>
      <c r="E338" s="172">
        <v>2191</v>
      </c>
      <c r="F338" s="177">
        <v>1312</v>
      </c>
      <c r="G338" s="177">
        <v>529</v>
      </c>
      <c r="H338" s="178">
        <v>350</v>
      </c>
      <c r="I338" s="172">
        <v>1934</v>
      </c>
      <c r="J338" s="177">
        <v>1048</v>
      </c>
      <c r="K338" s="177">
        <v>529</v>
      </c>
      <c r="L338" s="178">
        <v>357</v>
      </c>
      <c r="M338" s="172">
        <v>1936</v>
      </c>
      <c r="N338" s="177">
        <v>1036</v>
      </c>
      <c r="O338" s="177">
        <v>547</v>
      </c>
      <c r="P338" s="178">
        <v>353</v>
      </c>
    </row>
    <row r="339" spans="1:16" x14ac:dyDescent="0.3">
      <c r="A339" s="209">
        <v>47</v>
      </c>
      <c r="B339" s="176" t="s">
        <v>748</v>
      </c>
      <c r="C339" s="176">
        <v>47053</v>
      </c>
      <c r="D339" s="175" t="s">
        <v>751</v>
      </c>
      <c r="E339" s="172">
        <v>1897</v>
      </c>
      <c r="F339" s="177">
        <v>617</v>
      </c>
      <c r="G339" s="177">
        <v>880</v>
      </c>
      <c r="H339" s="178">
        <v>400</v>
      </c>
      <c r="I339" s="172">
        <v>1941</v>
      </c>
      <c r="J339" s="177">
        <v>618</v>
      </c>
      <c r="K339" s="177">
        <v>919</v>
      </c>
      <c r="L339" s="178">
        <v>404</v>
      </c>
      <c r="M339" s="172">
        <v>1914</v>
      </c>
      <c r="N339" s="177">
        <v>628</v>
      </c>
      <c r="O339" s="177">
        <v>893</v>
      </c>
      <c r="P339" s="178">
        <v>393</v>
      </c>
    </row>
    <row r="340" spans="1:16" x14ac:dyDescent="0.3">
      <c r="A340" s="209">
        <v>5</v>
      </c>
      <c r="B340" s="176" t="s">
        <v>107</v>
      </c>
      <c r="C340" s="176">
        <v>5234</v>
      </c>
      <c r="D340" s="175" t="s">
        <v>149</v>
      </c>
      <c r="E340" s="172">
        <v>1728</v>
      </c>
      <c r="F340" s="177">
        <v>594</v>
      </c>
      <c r="G340" s="177">
        <v>768</v>
      </c>
      <c r="H340" s="178">
        <v>366</v>
      </c>
      <c r="I340" s="172">
        <v>1868</v>
      </c>
      <c r="J340" s="177">
        <v>610</v>
      </c>
      <c r="K340" s="177">
        <v>891</v>
      </c>
      <c r="L340" s="178">
        <v>367</v>
      </c>
      <c r="M340" s="172">
        <v>1894</v>
      </c>
      <c r="N340" s="177">
        <v>612</v>
      </c>
      <c r="O340" s="177">
        <v>897</v>
      </c>
      <c r="P340" s="178">
        <v>385</v>
      </c>
    </row>
    <row r="341" spans="1:16" x14ac:dyDescent="0.3">
      <c r="A341" s="209">
        <v>19</v>
      </c>
      <c r="B341" s="176" t="s">
        <v>467</v>
      </c>
      <c r="C341" s="176">
        <v>19517</v>
      </c>
      <c r="D341" s="175" t="s">
        <v>365</v>
      </c>
      <c r="E341" s="172">
        <v>1929</v>
      </c>
      <c r="F341" s="177">
        <v>1368</v>
      </c>
      <c r="G341" s="177">
        <v>171</v>
      </c>
      <c r="H341" s="178">
        <v>390</v>
      </c>
      <c r="I341" s="172">
        <v>1670</v>
      </c>
      <c r="J341" s="177">
        <v>1129</v>
      </c>
      <c r="K341" s="177">
        <v>160</v>
      </c>
      <c r="L341" s="178">
        <v>381</v>
      </c>
      <c r="M341" s="172">
        <v>1865</v>
      </c>
      <c r="N341" s="177">
        <v>1316</v>
      </c>
      <c r="O341" s="177">
        <v>173</v>
      </c>
      <c r="P341" s="178">
        <v>376</v>
      </c>
    </row>
    <row r="342" spans="1:16" x14ac:dyDescent="0.3">
      <c r="A342" s="209">
        <v>15</v>
      </c>
      <c r="B342" s="176" t="s">
        <v>304</v>
      </c>
      <c r="C342" s="176">
        <v>15806</v>
      </c>
      <c r="D342" s="175" t="s">
        <v>409</v>
      </c>
      <c r="E342" s="172">
        <v>1816</v>
      </c>
      <c r="F342" s="177">
        <v>433</v>
      </c>
      <c r="G342" s="177">
        <v>1010</v>
      </c>
      <c r="H342" s="178">
        <v>373</v>
      </c>
      <c r="I342" s="172">
        <v>1869</v>
      </c>
      <c r="J342" s="177">
        <v>489</v>
      </c>
      <c r="K342" s="177">
        <v>1017</v>
      </c>
      <c r="L342" s="178">
        <v>363</v>
      </c>
      <c r="M342" s="172">
        <v>1879</v>
      </c>
      <c r="N342" s="177">
        <v>490</v>
      </c>
      <c r="O342" s="177">
        <v>1015</v>
      </c>
      <c r="P342" s="178">
        <v>374</v>
      </c>
    </row>
    <row r="343" spans="1:16" x14ac:dyDescent="0.3">
      <c r="A343" s="209">
        <v>5</v>
      </c>
      <c r="B343" s="176" t="s">
        <v>107</v>
      </c>
      <c r="C343" s="176">
        <v>5789</v>
      </c>
      <c r="D343" s="175" t="s">
        <v>215</v>
      </c>
      <c r="E343" s="172">
        <v>1863</v>
      </c>
      <c r="F343" s="177">
        <v>472</v>
      </c>
      <c r="G343" s="177">
        <v>968</v>
      </c>
      <c r="H343" s="178">
        <v>423</v>
      </c>
      <c r="I343" s="172">
        <v>1857</v>
      </c>
      <c r="J343" s="177">
        <v>473</v>
      </c>
      <c r="K343" s="177">
        <v>961</v>
      </c>
      <c r="L343" s="178">
        <v>423</v>
      </c>
      <c r="M343" s="172">
        <v>1815</v>
      </c>
      <c r="N343" s="177">
        <v>472</v>
      </c>
      <c r="O343" s="177">
        <v>960</v>
      </c>
      <c r="P343" s="178">
        <v>383</v>
      </c>
    </row>
    <row r="344" spans="1:16" x14ac:dyDescent="0.3">
      <c r="A344" s="209">
        <v>25</v>
      </c>
      <c r="B344" s="176" t="s">
        <v>558</v>
      </c>
      <c r="C344" s="176">
        <v>25572</v>
      </c>
      <c r="D344" s="175" t="s">
        <v>623</v>
      </c>
      <c r="E344" s="172">
        <v>1787</v>
      </c>
      <c r="F344" s="177">
        <v>369</v>
      </c>
      <c r="G344" s="177">
        <v>905</v>
      </c>
      <c r="H344" s="178">
        <v>513</v>
      </c>
      <c r="I344" s="172">
        <v>1805</v>
      </c>
      <c r="J344" s="177">
        <v>365</v>
      </c>
      <c r="K344" s="177">
        <v>936</v>
      </c>
      <c r="L344" s="178">
        <v>504</v>
      </c>
      <c r="M344" s="172">
        <v>1846</v>
      </c>
      <c r="N344" s="177">
        <v>365</v>
      </c>
      <c r="O344" s="177">
        <v>980</v>
      </c>
      <c r="P344" s="178">
        <v>501</v>
      </c>
    </row>
    <row r="345" spans="1:16" x14ac:dyDescent="0.3">
      <c r="A345" s="209">
        <v>5</v>
      </c>
      <c r="B345" s="176" t="s">
        <v>107</v>
      </c>
      <c r="C345" s="176">
        <v>5761</v>
      </c>
      <c r="D345" s="175" t="s">
        <v>214</v>
      </c>
      <c r="E345" s="172">
        <v>1894</v>
      </c>
      <c r="F345" s="177">
        <v>376</v>
      </c>
      <c r="G345" s="177">
        <v>1115</v>
      </c>
      <c r="H345" s="178">
        <v>403</v>
      </c>
      <c r="I345" s="172">
        <v>1904</v>
      </c>
      <c r="J345" s="177">
        <v>367</v>
      </c>
      <c r="K345" s="177">
        <v>1134</v>
      </c>
      <c r="L345" s="178">
        <v>403</v>
      </c>
      <c r="M345" s="172">
        <v>1834</v>
      </c>
      <c r="N345" s="177">
        <v>339</v>
      </c>
      <c r="O345" s="177">
        <v>1093</v>
      </c>
      <c r="P345" s="178">
        <v>402</v>
      </c>
    </row>
    <row r="346" spans="1:16" x14ac:dyDescent="0.3">
      <c r="A346" s="209">
        <v>5</v>
      </c>
      <c r="B346" s="176" t="s">
        <v>107</v>
      </c>
      <c r="C346" s="176">
        <v>5861</v>
      </c>
      <c r="D346" s="175" t="s">
        <v>226</v>
      </c>
      <c r="E346" s="172">
        <v>1876</v>
      </c>
      <c r="F346" s="177">
        <v>336</v>
      </c>
      <c r="G346" s="177">
        <v>1245</v>
      </c>
      <c r="H346" s="178">
        <v>295</v>
      </c>
      <c r="I346" s="172">
        <v>1844</v>
      </c>
      <c r="J346" s="177">
        <v>317</v>
      </c>
      <c r="K346" s="177">
        <v>1234</v>
      </c>
      <c r="L346" s="178">
        <v>293</v>
      </c>
      <c r="M346" s="172">
        <v>1841</v>
      </c>
      <c r="N346" s="177">
        <v>314</v>
      </c>
      <c r="O346" s="177">
        <v>1228</v>
      </c>
      <c r="P346" s="178">
        <v>299</v>
      </c>
    </row>
    <row r="347" spans="1:16" x14ac:dyDescent="0.3">
      <c r="A347" s="209">
        <v>76</v>
      </c>
      <c r="B347" s="176" t="s">
        <v>1062</v>
      </c>
      <c r="C347" s="176">
        <v>76126</v>
      </c>
      <c r="D347" s="176" t="s">
        <v>1071</v>
      </c>
      <c r="E347" s="172">
        <v>1798</v>
      </c>
      <c r="F347" s="177">
        <v>459</v>
      </c>
      <c r="G347" s="177">
        <v>851</v>
      </c>
      <c r="H347" s="178">
        <v>488</v>
      </c>
      <c r="I347" s="172">
        <v>1867</v>
      </c>
      <c r="J347" s="177">
        <v>460</v>
      </c>
      <c r="K347" s="177">
        <v>905</v>
      </c>
      <c r="L347" s="178">
        <v>502</v>
      </c>
      <c r="M347" s="172">
        <v>1815</v>
      </c>
      <c r="N347" s="177">
        <v>466</v>
      </c>
      <c r="O347" s="177">
        <v>866</v>
      </c>
      <c r="P347" s="178">
        <v>483</v>
      </c>
    </row>
    <row r="348" spans="1:16" x14ac:dyDescent="0.3">
      <c r="A348" s="209">
        <v>41</v>
      </c>
      <c r="B348" s="176" t="s">
        <v>699</v>
      </c>
      <c r="C348" s="176">
        <v>41016</v>
      </c>
      <c r="D348" s="175" t="s">
        <v>703</v>
      </c>
      <c r="E348" s="172">
        <v>1769</v>
      </c>
      <c r="F348" s="177">
        <v>430</v>
      </c>
      <c r="G348" s="177">
        <v>863</v>
      </c>
      <c r="H348" s="178">
        <v>476</v>
      </c>
      <c r="I348" s="172">
        <v>1794</v>
      </c>
      <c r="J348" s="177">
        <v>487</v>
      </c>
      <c r="K348" s="177">
        <v>852</v>
      </c>
      <c r="L348" s="178">
        <v>455</v>
      </c>
      <c r="M348" s="172">
        <v>1774</v>
      </c>
      <c r="N348" s="177">
        <v>512</v>
      </c>
      <c r="O348" s="177">
        <v>863</v>
      </c>
      <c r="P348" s="178">
        <v>399</v>
      </c>
    </row>
    <row r="349" spans="1:16" x14ac:dyDescent="0.3">
      <c r="A349" s="209">
        <v>8</v>
      </c>
      <c r="B349" s="176" t="s">
        <v>233</v>
      </c>
      <c r="C349" s="176">
        <v>8685</v>
      </c>
      <c r="D349" s="175" t="s">
        <v>251</v>
      </c>
      <c r="E349" s="172">
        <v>1811</v>
      </c>
      <c r="F349" s="177">
        <v>305</v>
      </c>
      <c r="G349" s="177">
        <v>803</v>
      </c>
      <c r="H349" s="178">
        <v>703</v>
      </c>
      <c r="I349" s="172">
        <v>1836</v>
      </c>
      <c r="J349" s="177">
        <v>290</v>
      </c>
      <c r="K349" s="177">
        <v>819</v>
      </c>
      <c r="L349" s="178">
        <v>727</v>
      </c>
      <c r="M349" s="172">
        <v>1779</v>
      </c>
      <c r="N349" s="177">
        <v>284</v>
      </c>
      <c r="O349" s="177">
        <v>787</v>
      </c>
      <c r="P349" s="178">
        <v>708</v>
      </c>
    </row>
    <row r="350" spans="1:16" x14ac:dyDescent="0.3">
      <c r="A350" s="209">
        <v>73</v>
      </c>
      <c r="B350" s="176" t="s">
        <v>1016</v>
      </c>
      <c r="C350" s="176">
        <v>73555</v>
      </c>
      <c r="D350" s="175" t="s">
        <v>1049</v>
      </c>
      <c r="E350" s="172">
        <v>1711</v>
      </c>
      <c r="F350" s="177">
        <v>739</v>
      </c>
      <c r="G350" s="177">
        <v>461</v>
      </c>
      <c r="H350" s="178">
        <v>511</v>
      </c>
      <c r="I350" s="172">
        <v>1724</v>
      </c>
      <c r="J350" s="177">
        <v>734</v>
      </c>
      <c r="K350" s="177">
        <v>452</v>
      </c>
      <c r="L350" s="178">
        <v>538</v>
      </c>
      <c r="M350" s="172">
        <v>1783</v>
      </c>
      <c r="N350" s="177">
        <v>806</v>
      </c>
      <c r="O350" s="177">
        <v>453</v>
      </c>
      <c r="P350" s="178">
        <v>524</v>
      </c>
    </row>
    <row r="351" spans="1:16" x14ac:dyDescent="0.3">
      <c r="A351" s="209">
        <v>23</v>
      </c>
      <c r="B351" s="176" t="s">
        <v>268</v>
      </c>
      <c r="C351" s="176">
        <v>23570</v>
      </c>
      <c r="D351" s="175" t="s">
        <v>545</v>
      </c>
      <c r="E351" s="172">
        <v>1735</v>
      </c>
      <c r="F351" s="177">
        <v>640</v>
      </c>
      <c r="G351" s="177">
        <v>817</v>
      </c>
      <c r="H351" s="178">
        <v>278</v>
      </c>
      <c r="I351" s="172">
        <v>1756</v>
      </c>
      <c r="J351" s="177">
        <v>638</v>
      </c>
      <c r="K351" s="177">
        <v>843</v>
      </c>
      <c r="L351" s="178">
        <v>275</v>
      </c>
      <c r="M351" s="172">
        <v>1781</v>
      </c>
      <c r="N351" s="177">
        <v>642</v>
      </c>
      <c r="O351" s="177">
        <v>871</v>
      </c>
      <c r="P351" s="178">
        <v>268</v>
      </c>
    </row>
    <row r="352" spans="1:16" x14ac:dyDescent="0.3">
      <c r="A352" s="209">
        <v>41</v>
      </c>
      <c r="B352" s="176" t="s">
        <v>699</v>
      </c>
      <c r="C352" s="176">
        <v>41668</v>
      </c>
      <c r="D352" s="175" t="s">
        <v>725</v>
      </c>
      <c r="E352" s="172">
        <v>1772</v>
      </c>
      <c r="F352" s="177">
        <v>535</v>
      </c>
      <c r="G352" s="177">
        <v>591</v>
      </c>
      <c r="H352" s="178">
        <v>646</v>
      </c>
      <c r="I352" s="172">
        <v>1808</v>
      </c>
      <c r="J352" s="177">
        <v>526</v>
      </c>
      <c r="K352" s="177">
        <v>580</v>
      </c>
      <c r="L352" s="178">
        <v>702</v>
      </c>
      <c r="M352" s="172">
        <v>1785</v>
      </c>
      <c r="N352" s="177">
        <v>542</v>
      </c>
      <c r="O352" s="177">
        <v>517</v>
      </c>
      <c r="P352" s="178">
        <v>726</v>
      </c>
    </row>
    <row r="353" spans="1:16" x14ac:dyDescent="0.3">
      <c r="A353" s="209">
        <v>63</v>
      </c>
      <c r="B353" s="176" t="s">
        <v>895</v>
      </c>
      <c r="C353" s="176">
        <v>63690</v>
      </c>
      <c r="D353" s="175" t="s">
        <v>904</v>
      </c>
      <c r="E353" s="172">
        <v>1654</v>
      </c>
      <c r="F353" s="177">
        <v>274</v>
      </c>
      <c r="G353" s="177">
        <v>1056</v>
      </c>
      <c r="H353" s="178">
        <v>324</v>
      </c>
      <c r="I353" s="172">
        <v>1696</v>
      </c>
      <c r="J353" s="177">
        <v>311</v>
      </c>
      <c r="K353" s="177">
        <v>1064</v>
      </c>
      <c r="L353" s="178">
        <v>321</v>
      </c>
      <c r="M353" s="172">
        <v>1735</v>
      </c>
      <c r="N353" s="177">
        <v>299</v>
      </c>
      <c r="O353" s="177">
        <v>1129</v>
      </c>
      <c r="P353" s="178">
        <v>307</v>
      </c>
    </row>
    <row r="354" spans="1:16" x14ac:dyDescent="0.3">
      <c r="A354" s="209">
        <v>5</v>
      </c>
      <c r="B354" s="176" t="s">
        <v>107</v>
      </c>
      <c r="C354" s="176">
        <v>5790</v>
      </c>
      <c r="D354" s="175" t="s">
        <v>216</v>
      </c>
      <c r="E354" s="172">
        <v>1715</v>
      </c>
      <c r="F354" s="177">
        <v>434</v>
      </c>
      <c r="G354" s="177">
        <v>842</v>
      </c>
      <c r="H354" s="178">
        <v>439</v>
      </c>
      <c r="I354" s="172">
        <v>1785</v>
      </c>
      <c r="J354" s="177">
        <v>431</v>
      </c>
      <c r="K354" s="177">
        <v>908</v>
      </c>
      <c r="L354" s="178">
        <v>446</v>
      </c>
      <c r="M354" s="172">
        <v>1735</v>
      </c>
      <c r="N354" s="177">
        <v>431</v>
      </c>
      <c r="O354" s="177">
        <v>867</v>
      </c>
      <c r="P354" s="178">
        <v>437</v>
      </c>
    </row>
    <row r="355" spans="1:16" x14ac:dyDescent="0.3">
      <c r="A355" s="209">
        <v>5</v>
      </c>
      <c r="B355" s="176" t="s">
        <v>107</v>
      </c>
      <c r="C355" s="176">
        <v>5665</v>
      </c>
      <c r="D355" s="175" t="s">
        <v>204</v>
      </c>
      <c r="E355" s="172">
        <v>1654</v>
      </c>
      <c r="F355" s="177">
        <v>704</v>
      </c>
      <c r="G355" s="177">
        <v>536</v>
      </c>
      <c r="H355" s="178">
        <v>414</v>
      </c>
      <c r="I355" s="172">
        <v>1706</v>
      </c>
      <c r="J355" s="177">
        <v>705</v>
      </c>
      <c r="K355" s="177">
        <v>590</v>
      </c>
      <c r="L355" s="178">
        <v>411</v>
      </c>
      <c r="M355" s="172">
        <v>1703</v>
      </c>
      <c r="N355" s="177">
        <v>749</v>
      </c>
      <c r="O355" s="177">
        <v>567</v>
      </c>
      <c r="P355" s="178">
        <v>387</v>
      </c>
    </row>
    <row r="356" spans="1:16" x14ac:dyDescent="0.3">
      <c r="A356" s="209">
        <v>66</v>
      </c>
      <c r="B356" s="176" t="s">
        <v>443</v>
      </c>
      <c r="C356" s="176">
        <v>66594</v>
      </c>
      <c r="D356" s="175" t="s">
        <v>915</v>
      </c>
      <c r="E356" s="172">
        <v>1798</v>
      </c>
      <c r="F356" s="177">
        <v>928</v>
      </c>
      <c r="G356" s="177">
        <v>508</v>
      </c>
      <c r="H356" s="178">
        <v>362</v>
      </c>
      <c r="I356" s="172">
        <v>1752</v>
      </c>
      <c r="J356" s="177">
        <v>913</v>
      </c>
      <c r="K356" s="177">
        <v>463</v>
      </c>
      <c r="L356" s="178">
        <v>376</v>
      </c>
      <c r="M356" s="172">
        <v>1729</v>
      </c>
      <c r="N356" s="177">
        <v>891</v>
      </c>
      <c r="O356" s="177">
        <v>459</v>
      </c>
      <c r="P356" s="178">
        <v>379</v>
      </c>
    </row>
    <row r="357" spans="1:16" x14ac:dyDescent="0.3">
      <c r="A357" s="209">
        <v>73</v>
      </c>
      <c r="B357" s="176" t="s">
        <v>1016</v>
      </c>
      <c r="C357" s="176">
        <v>73671</v>
      </c>
      <c r="D357" s="175" t="s">
        <v>1055</v>
      </c>
      <c r="E357" s="172">
        <v>1648</v>
      </c>
      <c r="F357" s="177">
        <v>445</v>
      </c>
      <c r="G357" s="177">
        <v>622</v>
      </c>
      <c r="H357" s="178">
        <v>581</v>
      </c>
      <c r="I357" s="172">
        <v>1701</v>
      </c>
      <c r="J357" s="177">
        <v>512</v>
      </c>
      <c r="K357" s="177">
        <v>632</v>
      </c>
      <c r="L357" s="178">
        <v>557</v>
      </c>
      <c r="M357" s="172">
        <v>1690</v>
      </c>
      <c r="N357" s="177">
        <v>551</v>
      </c>
      <c r="O357" s="177">
        <v>612</v>
      </c>
      <c r="P357" s="178">
        <v>527</v>
      </c>
    </row>
    <row r="358" spans="1:16" x14ac:dyDescent="0.3">
      <c r="A358" s="209">
        <v>52</v>
      </c>
      <c r="B358" s="176" t="s">
        <v>180</v>
      </c>
      <c r="C358" s="176">
        <v>52227</v>
      </c>
      <c r="D358" s="175" t="s">
        <v>813</v>
      </c>
      <c r="E358" s="172">
        <v>1693</v>
      </c>
      <c r="F358" s="177">
        <v>583</v>
      </c>
      <c r="G358" s="177">
        <v>422</v>
      </c>
      <c r="H358" s="178">
        <v>688</v>
      </c>
      <c r="I358" s="172">
        <v>1700</v>
      </c>
      <c r="J358" s="177">
        <v>591</v>
      </c>
      <c r="K358" s="177">
        <v>425</v>
      </c>
      <c r="L358" s="178">
        <v>684</v>
      </c>
      <c r="M358" s="172">
        <v>1690</v>
      </c>
      <c r="N358" s="177">
        <v>602</v>
      </c>
      <c r="O358" s="177">
        <v>433</v>
      </c>
      <c r="P358" s="178">
        <v>655</v>
      </c>
    </row>
    <row r="359" spans="1:16" x14ac:dyDescent="0.3">
      <c r="A359" s="209">
        <v>15</v>
      </c>
      <c r="B359" s="176" t="s">
        <v>304</v>
      </c>
      <c r="C359" s="176">
        <v>15322</v>
      </c>
      <c r="D359" s="175" t="s">
        <v>342</v>
      </c>
      <c r="E359" s="172">
        <v>1589</v>
      </c>
      <c r="F359" s="177">
        <v>427</v>
      </c>
      <c r="G359" s="177">
        <v>749</v>
      </c>
      <c r="H359" s="178">
        <v>413</v>
      </c>
      <c r="I359" s="172">
        <v>1745</v>
      </c>
      <c r="J359" s="177">
        <v>561</v>
      </c>
      <c r="K359" s="177">
        <v>770</v>
      </c>
      <c r="L359" s="178">
        <v>414</v>
      </c>
      <c r="M359" s="172">
        <v>1713</v>
      </c>
      <c r="N359" s="177">
        <v>563</v>
      </c>
      <c r="O359" s="177">
        <v>735</v>
      </c>
      <c r="P359" s="178">
        <v>415</v>
      </c>
    </row>
    <row r="360" spans="1:16" x14ac:dyDescent="0.3">
      <c r="A360" s="209">
        <v>13</v>
      </c>
      <c r="B360" s="176" t="s">
        <v>257</v>
      </c>
      <c r="C360" s="176">
        <v>13442</v>
      </c>
      <c r="D360" s="175" t="s">
        <v>277</v>
      </c>
      <c r="E360" s="172">
        <v>1569</v>
      </c>
      <c r="F360" s="177">
        <v>748</v>
      </c>
      <c r="G360" s="177">
        <v>629</v>
      </c>
      <c r="H360" s="178">
        <v>192</v>
      </c>
      <c r="I360" s="172">
        <v>1779</v>
      </c>
      <c r="J360" s="177">
        <v>782</v>
      </c>
      <c r="K360" s="177">
        <v>760</v>
      </c>
      <c r="L360" s="178">
        <v>237</v>
      </c>
      <c r="M360" s="172">
        <v>1694</v>
      </c>
      <c r="N360" s="177">
        <v>732</v>
      </c>
      <c r="O360" s="177">
        <v>742</v>
      </c>
      <c r="P360" s="178">
        <v>220</v>
      </c>
    </row>
    <row r="361" spans="1:16" x14ac:dyDescent="0.3">
      <c r="A361" s="209">
        <v>76</v>
      </c>
      <c r="B361" s="176" t="s">
        <v>1062</v>
      </c>
      <c r="C361" s="176">
        <v>76670</v>
      </c>
      <c r="D361" s="175" t="s">
        <v>1012</v>
      </c>
      <c r="E361" s="172">
        <v>1715</v>
      </c>
      <c r="F361" s="177">
        <v>242</v>
      </c>
      <c r="G361" s="177">
        <v>1059</v>
      </c>
      <c r="H361" s="178">
        <v>414</v>
      </c>
      <c r="I361" s="172">
        <v>1686</v>
      </c>
      <c r="J361" s="177">
        <v>236</v>
      </c>
      <c r="K361" s="177">
        <v>1044</v>
      </c>
      <c r="L361" s="178">
        <v>406</v>
      </c>
      <c r="M361" s="172">
        <v>1713</v>
      </c>
      <c r="N361" s="177">
        <v>244</v>
      </c>
      <c r="O361" s="177">
        <v>1046</v>
      </c>
      <c r="P361" s="178">
        <v>423</v>
      </c>
    </row>
    <row r="362" spans="1:16" x14ac:dyDescent="0.3">
      <c r="A362" s="209">
        <v>19</v>
      </c>
      <c r="B362" s="176" t="s">
        <v>467</v>
      </c>
      <c r="C362" s="176">
        <v>19318</v>
      </c>
      <c r="D362" s="176" t="s">
        <v>478</v>
      </c>
      <c r="E362" s="172">
        <v>1934</v>
      </c>
      <c r="F362" s="177">
        <v>1089</v>
      </c>
      <c r="G362" s="177">
        <v>402</v>
      </c>
      <c r="H362" s="178">
        <v>443</v>
      </c>
      <c r="I362" s="172">
        <v>1753</v>
      </c>
      <c r="J362" s="177">
        <v>956</v>
      </c>
      <c r="K362" s="177">
        <v>368</v>
      </c>
      <c r="L362" s="178">
        <v>429</v>
      </c>
      <c r="M362" s="172">
        <v>1668</v>
      </c>
      <c r="N362" s="177">
        <v>899</v>
      </c>
      <c r="O362" s="177">
        <v>368</v>
      </c>
      <c r="P362" s="178">
        <v>401</v>
      </c>
    </row>
    <row r="363" spans="1:16" x14ac:dyDescent="0.3">
      <c r="A363" s="209">
        <v>5</v>
      </c>
      <c r="B363" s="176" t="s">
        <v>107</v>
      </c>
      <c r="C363" s="176">
        <v>5642</v>
      </c>
      <c r="D363" s="175" t="s">
        <v>195</v>
      </c>
      <c r="E363" s="172">
        <v>1668</v>
      </c>
      <c r="F363" s="177">
        <v>335</v>
      </c>
      <c r="G363" s="177">
        <v>1028</v>
      </c>
      <c r="H363" s="178">
        <v>305</v>
      </c>
      <c r="I363" s="172">
        <v>1677</v>
      </c>
      <c r="J363" s="177">
        <v>328</v>
      </c>
      <c r="K363" s="177">
        <v>1049</v>
      </c>
      <c r="L363" s="178">
        <v>300</v>
      </c>
      <c r="M363" s="172">
        <v>1700</v>
      </c>
      <c r="N363" s="177">
        <v>334</v>
      </c>
      <c r="O363" s="177">
        <v>1059</v>
      </c>
      <c r="P363" s="178">
        <v>307</v>
      </c>
    </row>
    <row r="364" spans="1:16" x14ac:dyDescent="0.3">
      <c r="A364" s="209">
        <v>19</v>
      </c>
      <c r="B364" s="176" t="s">
        <v>467</v>
      </c>
      <c r="C364" s="176">
        <v>19743</v>
      </c>
      <c r="D364" s="175" t="s">
        <v>495</v>
      </c>
      <c r="E364" s="172">
        <v>1947</v>
      </c>
      <c r="F364" s="177">
        <v>1021</v>
      </c>
      <c r="G364" s="177">
        <v>98</v>
      </c>
      <c r="H364" s="178">
        <v>828</v>
      </c>
      <c r="I364" s="172">
        <v>1686</v>
      </c>
      <c r="J364" s="177">
        <v>766</v>
      </c>
      <c r="K364" s="177">
        <v>105</v>
      </c>
      <c r="L364" s="178">
        <v>815</v>
      </c>
      <c r="M364" s="172">
        <v>1679</v>
      </c>
      <c r="N364" s="177">
        <v>760</v>
      </c>
      <c r="O364" s="177">
        <v>112</v>
      </c>
      <c r="P364" s="178">
        <v>807</v>
      </c>
    </row>
    <row r="365" spans="1:16" x14ac:dyDescent="0.3">
      <c r="A365" s="209">
        <v>41</v>
      </c>
      <c r="B365" s="176" t="s">
        <v>699</v>
      </c>
      <c r="C365" s="176">
        <v>41306</v>
      </c>
      <c r="D365" s="175" t="s">
        <v>711</v>
      </c>
      <c r="E365" s="172">
        <v>1670</v>
      </c>
      <c r="F365" s="177">
        <v>546</v>
      </c>
      <c r="G365" s="177">
        <v>579</v>
      </c>
      <c r="H365" s="178">
        <v>545</v>
      </c>
      <c r="I365" s="172">
        <v>1685</v>
      </c>
      <c r="J365" s="177">
        <v>550</v>
      </c>
      <c r="K365" s="177">
        <v>584</v>
      </c>
      <c r="L365" s="178">
        <v>551</v>
      </c>
      <c r="M365" s="172">
        <v>1669</v>
      </c>
      <c r="N365" s="177">
        <v>554</v>
      </c>
      <c r="O365" s="177">
        <v>582</v>
      </c>
      <c r="P365" s="178">
        <v>533</v>
      </c>
    </row>
    <row r="366" spans="1:16" x14ac:dyDescent="0.3">
      <c r="A366" s="209">
        <v>15</v>
      </c>
      <c r="B366" s="176" t="s">
        <v>304</v>
      </c>
      <c r="C366" s="176">
        <v>15814</v>
      </c>
      <c r="D366" s="175" t="s">
        <v>412</v>
      </c>
      <c r="E366" s="172">
        <v>1507</v>
      </c>
      <c r="F366" s="177">
        <v>390</v>
      </c>
      <c r="G366" s="177">
        <v>1008</v>
      </c>
      <c r="H366" s="178">
        <v>109</v>
      </c>
      <c r="I366" s="172">
        <v>1650</v>
      </c>
      <c r="J366" s="177">
        <v>514</v>
      </c>
      <c r="K366" s="177">
        <v>1027</v>
      </c>
      <c r="L366" s="178">
        <v>109</v>
      </c>
      <c r="M366" s="172">
        <v>1682</v>
      </c>
      <c r="N366" s="177">
        <v>534</v>
      </c>
      <c r="O366" s="177">
        <v>1039</v>
      </c>
      <c r="P366" s="178">
        <v>109</v>
      </c>
    </row>
    <row r="367" spans="1:16" x14ac:dyDescent="0.3">
      <c r="A367" s="209">
        <v>73</v>
      </c>
      <c r="B367" s="176" t="s">
        <v>1016</v>
      </c>
      <c r="C367" s="176">
        <v>73275</v>
      </c>
      <c r="D367" s="175" t="s">
        <v>1034</v>
      </c>
      <c r="E367" s="172">
        <v>1670</v>
      </c>
      <c r="F367" s="177">
        <v>407</v>
      </c>
      <c r="G367" s="177">
        <v>670</v>
      </c>
      <c r="H367" s="178">
        <v>593</v>
      </c>
      <c r="I367" s="172">
        <v>1683</v>
      </c>
      <c r="J367" s="177">
        <v>407</v>
      </c>
      <c r="K367" s="177">
        <v>682</v>
      </c>
      <c r="L367" s="178">
        <v>594</v>
      </c>
      <c r="M367" s="172">
        <v>1664</v>
      </c>
      <c r="N367" s="177">
        <v>406</v>
      </c>
      <c r="O367" s="177">
        <v>682</v>
      </c>
      <c r="P367" s="178">
        <v>576</v>
      </c>
    </row>
    <row r="368" spans="1:16" x14ac:dyDescent="0.3">
      <c r="A368" s="209">
        <v>70</v>
      </c>
      <c r="B368" s="176" t="s">
        <v>498</v>
      </c>
      <c r="C368" s="176">
        <v>70823</v>
      </c>
      <c r="D368" s="175" t="s">
        <v>1015</v>
      </c>
      <c r="E368" s="172">
        <v>1591</v>
      </c>
      <c r="F368" s="177">
        <v>397</v>
      </c>
      <c r="G368" s="177">
        <v>980</v>
      </c>
      <c r="H368" s="178">
        <v>214</v>
      </c>
      <c r="I368" s="172">
        <v>1619</v>
      </c>
      <c r="J368" s="177">
        <v>410</v>
      </c>
      <c r="K368" s="177">
        <v>1003</v>
      </c>
      <c r="L368" s="178">
        <v>206</v>
      </c>
      <c r="M368" s="172">
        <v>1668</v>
      </c>
      <c r="N368" s="177">
        <v>464</v>
      </c>
      <c r="O368" s="177">
        <v>1008</v>
      </c>
      <c r="P368" s="178">
        <v>196</v>
      </c>
    </row>
    <row r="369" spans="1:16" x14ac:dyDescent="0.3">
      <c r="A369" s="209">
        <v>5</v>
      </c>
      <c r="B369" s="176" t="s">
        <v>107</v>
      </c>
      <c r="C369" s="176">
        <v>5190</v>
      </c>
      <c r="D369" s="175" t="s">
        <v>144</v>
      </c>
      <c r="E369" s="172">
        <v>1659</v>
      </c>
      <c r="F369" s="177">
        <v>269</v>
      </c>
      <c r="G369" s="177">
        <v>1110</v>
      </c>
      <c r="H369" s="178">
        <v>280</v>
      </c>
      <c r="I369" s="172">
        <v>1670</v>
      </c>
      <c r="J369" s="177">
        <v>256</v>
      </c>
      <c r="K369" s="177">
        <v>1136</v>
      </c>
      <c r="L369" s="178">
        <v>278</v>
      </c>
      <c r="M369" s="172">
        <v>1662</v>
      </c>
      <c r="N369" s="177">
        <v>260</v>
      </c>
      <c r="O369" s="177">
        <v>1130</v>
      </c>
      <c r="P369" s="178">
        <v>272</v>
      </c>
    </row>
    <row r="370" spans="1:16" x14ac:dyDescent="0.3">
      <c r="A370" s="209">
        <v>20</v>
      </c>
      <c r="B370" s="176" t="s">
        <v>504</v>
      </c>
      <c r="C370" s="176">
        <v>20045</v>
      </c>
      <c r="D370" s="175" t="s">
        <v>509</v>
      </c>
      <c r="E370" s="172">
        <v>1725</v>
      </c>
      <c r="F370" s="177">
        <v>549</v>
      </c>
      <c r="G370" s="177">
        <v>697</v>
      </c>
      <c r="H370" s="178">
        <v>479</v>
      </c>
      <c r="I370" s="172">
        <v>1639</v>
      </c>
      <c r="J370" s="177">
        <v>513</v>
      </c>
      <c r="K370" s="177">
        <v>634</v>
      </c>
      <c r="L370" s="178">
        <v>492</v>
      </c>
      <c r="M370" s="172">
        <v>1625</v>
      </c>
      <c r="N370" s="177">
        <v>545</v>
      </c>
      <c r="O370" s="177">
        <v>621</v>
      </c>
      <c r="P370" s="178">
        <v>459</v>
      </c>
    </row>
    <row r="371" spans="1:16" x14ac:dyDescent="0.3">
      <c r="A371" s="209">
        <v>47</v>
      </c>
      <c r="B371" s="176" t="s">
        <v>748</v>
      </c>
      <c r="C371" s="176">
        <v>47551</v>
      </c>
      <c r="D371" s="175" t="s">
        <v>764</v>
      </c>
      <c r="E371" s="172">
        <v>1703</v>
      </c>
      <c r="F371" s="177">
        <v>629</v>
      </c>
      <c r="G371" s="177">
        <v>524</v>
      </c>
      <c r="H371" s="178">
        <v>550</v>
      </c>
      <c r="I371" s="172">
        <v>1626</v>
      </c>
      <c r="J371" s="177">
        <v>628</v>
      </c>
      <c r="K371" s="177">
        <v>452</v>
      </c>
      <c r="L371" s="178">
        <v>546</v>
      </c>
      <c r="M371" s="172">
        <v>1631</v>
      </c>
      <c r="N371" s="177">
        <v>628</v>
      </c>
      <c r="O371" s="177">
        <v>470</v>
      </c>
      <c r="P371" s="178">
        <v>533</v>
      </c>
    </row>
    <row r="372" spans="1:16" x14ac:dyDescent="0.3">
      <c r="A372" s="209">
        <v>25</v>
      </c>
      <c r="B372" s="176" t="s">
        <v>558</v>
      </c>
      <c r="C372" s="176">
        <v>25815</v>
      </c>
      <c r="D372" s="175" t="s">
        <v>652</v>
      </c>
      <c r="E372" s="172">
        <v>1658</v>
      </c>
      <c r="F372" s="177">
        <v>510</v>
      </c>
      <c r="G372" s="177">
        <v>650</v>
      </c>
      <c r="H372" s="178">
        <v>498</v>
      </c>
      <c r="I372" s="172">
        <v>1644</v>
      </c>
      <c r="J372" s="177">
        <v>510</v>
      </c>
      <c r="K372" s="177">
        <v>653</v>
      </c>
      <c r="L372" s="178">
        <v>481</v>
      </c>
      <c r="M372" s="172">
        <v>1636</v>
      </c>
      <c r="N372" s="177">
        <v>512</v>
      </c>
      <c r="O372" s="177">
        <v>649</v>
      </c>
      <c r="P372" s="178">
        <v>475</v>
      </c>
    </row>
    <row r="373" spans="1:16" x14ac:dyDescent="0.3">
      <c r="A373" s="209">
        <v>70</v>
      </c>
      <c r="B373" s="176" t="s">
        <v>498</v>
      </c>
      <c r="C373" s="176">
        <v>70670</v>
      </c>
      <c r="D373" s="175" t="s">
        <v>1007</v>
      </c>
      <c r="E373" s="172">
        <v>1980</v>
      </c>
      <c r="F373" s="177">
        <v>940</v>
      </c>
      <c r="G373" s="177">
        <v>689</v>
      </c>
      <c r="H373" s="178">
        <v>351</v>
      </c>
      <c r="I373" s="172">
        <v>1668</v>
      </c>
      <c r="J373" s="177">
        <v>764</v>
      </c>
      <c r="K373" s="177">
        <v>558</v>
      </c>
      <c r="L373" s="178">
        <v>346</v>
      </c>
      <c r="M373" s="172">
        <v>1642</v>
      </c>
      <c r="N373" s="177">
        <v>766</v>
      </c>
      <c r="O373" s="177">
        <v>527</v>
      </c>
      <c r="P373" s="178">
        <v>349</v>
      </c>
    </row>
    <row r="374" spans="1:16" x14ac:dyDescent="0.3">
      <c r="A374" s="209">
        <v>68</v>
      </c>
      <c r="B374" s="176" t="s">
        <v>918</v>
      </c>
      <c r="C374" s="176">
        <v>68418</v>
      </c>
      <c r="D374" s="176" t="s">
        <v>958</v>
      </c>
      <c r="E374" s="172">
        <v>1644</v>
      </c>
      <c r="F374" s="177">
        <v>372</v>
      </c>
      <c r="G374" s="177">
        <v>943</v>
      </c>
      <c r="H374" s="178">
        <v>329</v>
      </c>
      <c r="I374" s="172">
        <v>1696</v>
      </c>
      <c r="J374" s="177">
        <v>380</v>
      </c>
      <c r="K374" s="177">
        <v>976</v>
      </c>
      <c r="L374" s="178">
        <v>340</v>
      </c>
      <c r="M374" s="172">
        <v>1630</v>
      </c>
      <c r="N374" s="177">
        <v>338</v>
      </c>
      <c r="O374" s="177">
        <v>959</v>
      </c>
      <c r="P374" s="178">
        <v>333</v>
      </c>
    </row>
    <row r="375" spans="1:16" x14ac:dyDescent="0.3">
      <c r="A375" s="209">
        <v>15</v>
      </c>
      <c r="B375" s="176" t="s">
        <v>304</v>
      </c>
      <c r="C375" s="176">
        <v>15837</v>
      </c>
      <c r="D375" s="175" t="s">
        <v>418</v>
      </c>
      <c r="E375" s="172">
        <v>1545</v>
      </c>
      <c r="F375" s="177">
        <v>405</v>
      </c>
      <c r="G375" s="177">
        <v>974</v>
      </c>
      <c r="H375" s="178">
        <v>166</v>
      </c>
      <c r="I375" s="172">
        <v>1632</v>
      </c>
      <c r="J375" s="177">
        <v>445</v>
      </c>
      <c r="K375" s="177">
        <v>1016</v>
      </c>
      <c r="L375" s="178">
        <v>171</v>
      </c>
      <c r="M375" s="172">
        <v>1629</v>
      </c>
      <c r="N375" s="177">
        <v>445</v>
      </c>
      <c r="O375" s="177">
        <v>1016</v>
      </c>
      <c r="P375" s="178">
        <v>168</v>
      </c>
    </row>
    <row r="376" spans="1:16" x14ac:dyDescent="0.3">
      <c r="A376" s="209">
        <v>76</v>
      </c>
      <c r="B376" s="176" t="s">
        <v>1062</v>
      </c>
      <c r="C376" s="176">
        <v>76606</v>
      </c>
      <c r="D376" s="175" t="s">
        <v>798</v>
      </c>
      <c r="E376" s="172">
        <v>1599</v>
      </c>
      <c r="F376" s="177">
        <v>354</v>
      </c>
      <c r="G376" s="177">
        <v>810</v>
      </c>
      <c r="H376" s="178">
        <v>435</v>
      </c>
      <c r="I376" s="172">
        <v>1631</v>
      </c>
      <c r="J376" s="177">
        <v>346</v>
      </c>
      <c r="K376" s="177">
        <v>843</v>
      </c>
      <c r="L376" s="178">
        <v>442</v>
      </c>
      <c r="M376" s="172">
        <v>1606</v>
      </c>
      <c r="N376" s="177">
        <v>344</v>
      </c>
      <c r="O376" s="177">
        <v>838</v>
      </c>
      <c r="P376" s="178">
        <v>424</v>
      </c>
    </row>
    <row r="377" spans="1:16" x14ac:dyDescent="0.3">
      <c r="A377" s="209">
        <v>5</v>
      </c>
      <c r="B377" s="176" t="s">
        <v>107</v>
      </c>
      <c r="C377" s="176">
        <v>5480</v>
      </c>
      <c r="D377" s="175" t="s">
        <v>179</v>
      </c>
      <c r="E377" s="172">
        <v>1732</v>
      </c>
      <c r="F377" s="177">
        <v>432</v>
      </c>
      <c r="G377" s="177">
        <v>948</v>
      </c>
      <c r="H377" s="178">
        <v>352</v>
      </c>
      <c r="I377" s="172">
        <v>1608</v>
      </c>
      <c r="J377" s="177">
        <v>427</v>
      </c>
      <c r="K377" s="177">
        <v>853</v>
      </c>
      <c r="L377" s="178">
        <v>328</v>
      </c>
      <c r="M377" s="172">
        <v>1662</v>
      </c>
      <c r="N377" s="177">
        <v>427</v>
      </c>
      <c r="O377" s="177">
        <v>865</v>
      </c>
      <c r="P377" s="178">
        <v>370</v>
      </c>
    </row>
    <row r="378" spans="1:16" x14ac:dyDescent="0.3">
      <c r="A378" s="209">
        <v>76</v>
      </c>
      <c r="B378" s="176" t="s">
        <v>1062</v>
      </c>
      <c r="C378" s="176">
        <v>76616</v>
      </c>
      <c r="D378" s="175" t="s">
        <v>1086</v>
      </c>
      <c r="E378" s="172">
        <v>1598</v>
      </c>
      <c r="F378" s="177">
        <v>341</v>
      </c>
      <c r="G378" s="177">
        <v>954</v>
      </c>
      <c r="H378" s="178">
        <v>303</v>
      </c>
      <c r="I378" s="172">
        <v>1598</v>
      </c>
      <c r="J378" s="177">
        <v>321</v>
      </c>
      <c r="K378" s="177">
        <v>991</v>
      </c>
      <c r="L378" s="178">
        <v>286</v>
      </c>
      <c r="M378" s="172">
        <v>1621</v>
      </c>
      <c r="N378" s="177">
        <v>320</v>
      </c>
      <c r="O378" s="177">
        <v>1012</v>
      </c>
      <c r="P378" s="178">
        <v>289</v>
      </c>
    </row>
    <row r="379" spans="1:16" x14ac:dyDescent="0.3">
      <c r="A379" s="209">
        <v>20</v>
      </c>
      <c r="B379" s="176" t="s">
        <v>504</v>
      </c>
      <c r="C379" s="176">
        <v>20621</v>
      </c>
      <c r="D379" s="175" t="s">
        <v>525</v>
      </c>
      <c r="E379" s="172">
        <v>1603</v>
      </c>
      <c r="F379" s="177">
        <v>661</v>
      </c>
      <c r="G379" s="177">
        <v>437</v>
      </c>
      <c r="H379" s="178">
        <v>505</v>
      </c>
      <c r="I379" s="172">
        <v>1627</v>
      </c>
      <c r="J379" s="177">
        <v>672</v>
      </c>
      <c r="K379" s="177">
        <v>448</v>
      </c>
      <c r="L379" s="178">
        <v>507</v>
      </c>
      <c r="M379" s="172">
        <v>1601</v>
      </c>
      <c r="N379" s="177">
        <v>650</v>
      </c>
      <c r="O379" s="177">
        <v>459</v>
      </c>
      <c r="P379" s="178">
        <v>492</v>
      </c>
    </row>
    <row r="380" spans="1:16" x14ac:dyDescent="0.3">
      <c r="A380" s="209">
        <v>5</v>
      </c>
      <c r="B380" s="176" t="s">
        <v>107</v>
      </c>
      <c r="C380" s="176">
        <v>5425</v>
      </c>
      <c r="D380" s="175" t="s">
        <v>175</v>
      </c>
      <c r="E380" s="172">
        <v>1601</v>
      </c>
      <c r="F380" s="177">
        <v>231</v>
      </c>
      <c r="G380" s="177">
        <v>1126</v>
      </c>
      <c r="H380" s="178">
        <v>244</v>
      </c>
      <c r="I380" s="172">
        <v>1599</v>
      </c>
      <c r="J380" s="177">
        <v>230</v>
      </c>
      <c r="K380" s="177">
        <v>1135</v>
      </c>
      <c r="L380" s="178">
        <v>234</v>
      </c>
      <c r="M380" s="172">
        <v>1629</v>
      </c>
      <c r="N380" s="177">
        <v>236</v>
      </c>
      <c r="O380" s="177">
        <v>1145</v>
      </c>
      <c r="P380" s="178">
        <v>248</v>
      </c>
    </row>
    <row r="381" spans="1:16" x14ac:dyDescent="0.3">
      <c r="A381" s="209">
        <v>5</v>
      </c>
      <c r="B381" s="176" t="s">
        <v>107</v>
      </c>
      <c r="C381" s="176">
        <v>5679</v>
      </c>
      <c r="D381" s="175" t="s">
        <v>208</v>
      </c>
      <c r="E381" s="172">
        <v>1628</v>
      </c>
      <c r="F381" s="177">
        <v>420</v>
      </c>
      <c r="G381" s="177">
        <v>782</v>
      </c>
      <c r="H381" s="178">
        <v>426</v>
      </c>
      <c r="I381" s="172">
        <v>1621</v>
      </c>
      <c r="J381" s="177">
        <v>422</v>
      </c>
      <c r="K381" s="177">
        <v>784</v>
      </c>
      <c r="L381" s="178">
        <v>415</v>
      </c>
      <c r="M381" s="172">
        <v>1614</v>
      </c>
      <c r="N381" s="177">
        <v>423</v>
      </c>
      <c r="O381" s="177">
        <v>775</v>
      </c>
      <c r="P381" s="178">
        <v>416</v>
      </c>
    </row>
    <row r="382" spans="1:16" x14ac:dyDescent="0.3">
      <c r="A382" s="209">
        <v>25</v>
      </c>
      <c r="B382" s="176" t="s">
        <v>558</v>
      </c>
      <c r="C382" s="176">
        <v>25781</v>
      </c>
      <c r="D382" s="175" t="s">
        <v>645</v>
      </c>
      <c r="E382" s="172">
        <v>1577</v>
      </c>
      <c r="F382" s="177">
        <v>255</v>
      </c>
      <c r="G382" s="177">
        <v>1097</v>
      </c>
      <c r="H382" s="178">
        <v>225</v>
      </c>
      <c r="I382" s="172">
        <v>1633</v>
      </c>
      <c r="J382" s="177">
        <v>248</v>
      </c>
      <c r="K382" s="177">
        <v>1162</v>
      </c>
      <c r="L382" s="178">
        <v>223</v>
      </c>
      <c r="M382" s="172">
        <v>1588</v>
      </c>
      <c r="N382" s="177">
        <v>248</v>
      </c>
      <c r="O382" s="177">
        <v>1136</v>
      </c>
      <c r="P382" s="178">
        <v>204</v>
      </c>
    </row>
    <row r="383" spans="1:16" x14ac:dyDescent="0.3">
      <c r="A383" s="209">
        <v>63</v>
      </c>
      <c r="B383" s="176" t="s">
        <v>895</v>
      </c>
      <c r="C383" s="176">
        <v>63272</v>
      </c>
      <c r="D383" s="175" t="s">
        <v>898</v>
      </c>
      <c r="E383" s="172">
        <v>1654</v>
      </c>
      <c r="F383" s="177">
        <v>246</v>
      </c>
      <c r="G383" s="177">
        <v>800</v>
      </c>
      <c r="H383" s="178">
        <v>608</v>
      </c>
      <c r="I383" s="172">
        <v>1656</v>
      </c>
      <c r="J383" s="177">
        <v>246</v>
      </c>
      <c r="K383" s="177">
        <v>801</v>
      </c>
      <c r="L383" s="178">
        <v>609</v>
      </c>
      <c r="M383" s="172">
        <v>1595</v>
      </c>
      <c r="N383" s="177">
        <v>235</v>
      </c>
      <c r="O383" s="177">
        <v>761</v>
      </c>
      <c r="P383" s="178">
        <v>599</v>
      </c>
    </row>
    <row r="384" spans="1:16" x14ac:dyDescent="0.3">
      <c r="A384" s="209">
        <v>5</v>
      </c>
      <c r="B384" s="176" t="s">
        <v>107</v>
      </c>
      <c r="C384" s="176">
        <v>5858</v>
      </c>
      <c r="D384" s="175" t="s">
        <v>225</v>
      </c>
      <c r="E384" s="172">
        <v>1760</v>
      </c>
      <c r="F384" s="177">
        <v>479</v>
      </c>
      <c r="G384" s="177">
        <v>1021</v>
      </c>
      <c r="H384" s="178">
        <v>260</v>
      </c>
      <c r="I384" s="172">
        <v>1725</v>
      </c>
      <c r="J384" s="177">
        <v>433</v>
      </c>
      <c r="K384" s="177">
        <v>1028</v>
      </c>
      <c r="L384" s="178">
        <v>264</v>
      </c>
      <c r="M384" s="172">
        <v>1593</v>
      </c>
      <c r="N384" s="177">
        <v>333</v>
      </c>
      <c r="O384" s="177">
        <v>1004</v>
      </c>
      <c r="P384" s="178">
        <v>256</v>
      </c>
    </row>
    <row r="385" spans="1:16" x14ac:dyDescent="0.3">
      <c r="A385" s="209">
        <v>18</v>
      </c>
      <c r="B385" s="176" t="s">
        <v>451</v>
      </c>
      <c r="C385" s="176">
        <v>18150</v>
      </c>
      <c r="D385" s="175" t="s">
        <v>455</v>
      </c>
      <c r="E385" s="172">
        <v>1642</v>
      </c>
      <c r="F385" s="177">
        <v>608</v>
      </c>
      <c r="G385" s="177">
        <v>583</v>
      </c>
      <c r="H385" s="178">
        <v>451</v>
      </c>
      <c r="I385" s="172">
        <v>1616</v>
      </c>
      <c r="J385" s="177">
        <v>625</v>
      </c>
      <c r="K385" s="177">
        <v>544</v>
      </c>
      <c r="L385" s="178">
        <v>447</v>
      </c>
      <c r="M385" s="172">
        <v>1586</v>
      </c>
      <c r="N385" s="177">
        <v>602</v>
      </c>
      <c r="O385" s="177">
        <v>548</v>
      </c>
      <c r="P385" s="178">
        <v>436</v>
      </c>
    </row>
    <row r="386" spans="1:16" x14ac:dyDescent="0.3">
      <c r="A386" s="209">
        <v>73</v>
      </c>
      <c r="B386" s="176" t="s">
        <v>1016</v>
      </c>
      <c r="C386" s="176">
        <v>73504</v>
      </c>
      <c r="D386" s="175" t="s">
        <v>1046</v>
      </c>
      <c r="E386" s="172">
        <v>1421</v>
      </c>
      <c r="F386" s="177">
        <v>794</v>
      </c>
      <c r="G386" s="177">
        <v>248</v>
      </c>
      <c r="H386" s="178">
        <v>379</v>
      </c>
      <c r="I386" s="172">
        <v>1552</v>
      </c>
      <c r="J386" s="177">
        <v>901</v>
      </c>
      <c r="K386" s="177">
        <v>263</v>
      </c>
      <c r="L386" s="178">
        <v>388</v>
      </c>
      <c r="M386" s="172">
        <v>1594</v>
      </c>
      <c r="N386" s="177">
        <v>950</v>
      </c>
      <c r="O386" s="177">
        <v>248</v>
      </c>
      <c r="P386" s="178">
        <v>396</v>
      </c>
    </row>
    <row r="387" spans="1:16" x14ac:dyDescent="0.3">
      <c r="A387" s="209">
        <v>23</v>
      </c>
      <c r="B387" s="176" t="s">
        <v>268</v>
      </c>
      <c r="C387" s="176">
        <v>23670</v>
      </c>
      <c r="D387" s="175" t="s">
        <v>550</v>
      </c>
      <c r="E387" s="172">
        <v>1555</v>
      </c>
      <c r="F387" s="177">
        <v>593</v>
      </c>
      <c r="G387" s="177">
        <v>340</v>
      </c>
      <c r="H387" s="178">
        <v>622</v>
      </c>
      <c r="I387" s="172">
        <v>1570</v>
      </c>
      <c r="J387" s="177">
        <v>593</v>
      </c>
      <c r="K387" s="177">
        <v>337</v>
      </c>
      <c r="L387" s="178">
        <v>640</v>
      </c>
      <c r="M387" s="172">
        <v>1490</v>
      </c>
      <c r="N387" s="177">
        <v>609</v>
      </c>
      <c r="O387" s="177">
        <v>326</v>
      </c>
      <c r="P387" s="178">
        <v>555</v>
      </c>
    </row>
    <row r="388" spans="1:16" x14ac:dyDescent="0.3">
      <c r="A388" s="209">
        <v>86</v>
      </c>
      <c r="B388" s="176" t="s">
        <v>1123</v>
      </c>
      <c r="C388" s="176">
        <v>86749</v>
      </c>
      <c r="D388" s="175" t="s">
        <v>1130</v>
      </c>
      <c r="E388" s="172">
        <v>1529</v>
      </c>
      <c r="F388" s="177">
        <v>387</v>
      </c>
      <c r="G388" s="177">
        <v>347</v>
      </c>
      <c r="H388" s="178">
        <v>795</v>
      </c>
      <c r="I388" s="172">
        <v>1606</v>
      </c>
      <c r="J388" s="177">
        <v>399</v>
      </c>
      <c r="K388" s="177">
        <v>396</v>
      </c>
      <c r="L388" s="178">
        <v>811</v>
      </c>
      <c r="M388" s="172">
        <v>1502</v>
      </c>
      <c r="N388" s="177">
        <v>420</v>
      </c>
      <c r="O388" s="177">
        <v>341</v>
      </c>
      <c r="P388" s="178">
        <v>741</v>
      </c>
    </row>
    <row r="389" spans="1:16" x14ac:dyDescent="0.3">
      <c r="A389" s="209">
        <v>5</v>
      </c>
      <c r="B389" s="176" t="s">
        <v>107</v>
      </c>
      <c r="C389" s="176">
        <v>5209</v>
      </c>
      <c r="D389" s="175" t="s">
        <v>147</v>
      </c>
      <c r="E389" s="172">
        <v>1568</v>
      </c>
      <c r="F389" s="177">
        <v>434</v>
      </c>
      <c r="G389" s="177">
        <v>710</v>
      </c>
      <c r="H389" s="178">
        <v>424</v>
      </c>
      <c r="I389" s="172">
        <v>1600</v>
      </c>
      <c r="J389" s="177">
        <v>449</v>
      </c>
      <c r="K389" s="177">
        <v>724</v>
      </c>
      <c r="L389" s="178">
        <v>427</v>
      </c>
      <c r="M389" s="172">
        <v>1570</v>
      </c>
      <c r="N389" s="177">
        <v>446</v>
      </c>
      <c r="O389" s="177">
        <v>695</v>
      </c>
      <c r="P389" s="178">
        <v>429</v>
      </c>
    </row>
    <row r="390" spans="1:16" x14ac:dyDescent="0.3">
      <c r="A390" s="209">
        <v>13</v>
      </c>
      <c r="B390" s="176" t="s">
        <v>257</v>
      </c>
      <c r="C390" s="176">
        <v>13657</v>
      </c>
      <c r="D390" s="175" t="s">
        <v>290</v>
      </c>
      <c r="E390" s="172">
        <v>1470</v>
      </c>
      <c r="F390" s="177">
        <v>552</v>
      </c>
      <c r="G390" s="177">
        <v>459</v>
      </c>
      <c r="H390" s="178">
        <v>459</v>
      </c>
      <c r="I390" s="172">
        <v>1539</v>
      </c>
      <c r="J390" s="177">
        <v>565</v>
      </c>
      <c r="K390" s="177">
        <v>473</v>
      </c>
      <c r="L390" s="178">
        <v>501</v>
      </c>
      <c r="M390" s="172">
        <v>1543</v>
      </c>
      <c r="N390" s="177">
        <v>571</v>
      </c>
      <c r="O390" s="177">
        <v>496</v>
      </c>
      <c r="P390" s="178">
        <v>476</v>
      </c>
    </row>
    <row r="391" spans="1:16" x14ac:dyDescent="0.3">
      <c r="A391" s="209">
        <v>25</v>
      </c>
      <c r="B391" s="176" t="s">
        <v>558</v>
      </c>
      <c r="C391" s="176">
        <v>25040</v>
      </c>
      <c r="D391" s="175" t="s">
        <v>562</v>
      </c>
      <c r="E391" s="172">
        <v>1573</v>
      </c>
      <c r="F391" s="177">
        <v>462</v>
      </c>
      <c r="G391" s="177">
        <v>721</v>
      </c>
      <c r="H391" s="178">
        <v>390</v>
      </c>
      <c r="I391" s="172">
        <v>1568</v>
      </c>
      <c r="J391" s="177">
        <v>468</v>
      </c>
      <c r="K391" s="177">
        <v>708</v>
      </c>
      <c r="L391" s="178">
        <v>392</v>
      </c>
      <c r="M391" s="172">
        <v>1545</v>
      </c>
      <c r="N391" s="177">
        <v>466</v>
      </c>
      <c r="O391" s="177">
        <v>709</v>
      </c>
      <c r="P391" s="178">
        <v>370</v>
      </c>
    </row>
    <row r="392" spans="1:16" x14ac:dyDescent="0.3">
      <c r="A392" s="209">
        <v>5</v>
      </c>
      <c r="B392" s="176" t="s">
        <v>107</v>
      </c>
      <c r="C392" s="176">
        <v>5649</v>
      </c>
      <c r="D392" s="175" t="s">
        <v>197</v>
      </c>
      <c r="E392" s="172">
        <v>1430</v>
      </c>
      <c r="F392" s="177">
        <v>455</v>
      </c>
      <c r="G392" s="177">
        <v>589</v>
      </c>
      <c r="H392" s="178">
        <v>386</v>
      </c>
      <c r="I392" s="172">
        <v>1507</v>
      </c>
      <c r="J392" s="177">
        <v>457</v>
      </c>
      <c r="K392" s="177">
        <v>626</v>
      </c>
      <c r="L392" s="178">
        <v>424</v>
      </c>
      <c r="M392" s="172">
        <v>1558</v>
      </c>
      <c r="N392" s="177">
        <v>515</v>
      </c>
      <c r="O392" s="177">
        <v>620</v>
      </c>
      <c r="P392" s="178">
        <v>423</v>
      </c>
    </row>
    <row r="393" spans="1:16" x14ac:dyDescent="0.3">
      <c r="A393" s="209">
        <v>5</v>
      </c>
      <c r="B393" s="176" t="s">
        <v>107</v>
      </c>
      <c r="C393" s="176">
        <v>5585</v>
      </c>
      <c r="D393" s="175" t="s">
        <v>188</v>
      </c>
      <c r="E393" s="172">
        <v>1560</v>
      </c>
      <c r="F393" s="177">
        <v>301</v>
      </c>
      <c r="G393" s="177">
        <v>940</v>
      </c>
      <c r="H393" s="178">
        <v>319</v>
      </c>
      <c r="I393" s="172">
        <v>1618</v>
      </c>
      <c r="J393" s="177">
        <v>297</v>
      </c>
      <c r="K393" s="177">
        <v>1006</v>
      </c>
      <c r="L393" s="178">
        <v>315</v>
      </c>
      <c r="M393" s="172">
        <v>1516</v>
      </c>
      <c r="N393" s="177">
        <v>305</v>
      </c>
      <c r="O393" s="177">
        <v>931</v>
      </c>
      <c r="P393" s="178">
        <v>280</v>
      </c>
    </row>
    <row r="394" spans="1:16" x14ac:dyDescent="0.3">
      <c r="A394" s="209">
        <v>41</v>
      </c>
      <c r="B394" s="176" t="s">
        <v>699</v>
      </c>
      <c r="C394" s="176">
        <v>41006</v>
      </c>
      <c r="D394" s="175" t="s">
        <v>701</v>
      </c>
      <c r="E394" s="172">
        <v>1557</v>
      </c>
      <c r="F394" s="177">
        <v>498</v>
      </c>
      <c r="G394" s="177">
        <v>639</v>
      </c>
      <c r="H394" s="178">
        <v>420</v>
      </c>
      <c r="I394" s="172">
        <v>1397</v>
      </c>
      <c r="J394" s="177">
        <v>514</v>
      </c>
      <c r="K394" s="177">
        <v>462</v>
      </c>
      <c r="L394" s="178">
        <v>421</v>
      </c>
      <c r="M394" s="172">
        <v>1571</v>
      </c>
      <c r="N394" s="177">
        <v>499</v>
      </c>
      <c r="O394" s="177">
        <v>623</v>
      </c>
      <c r="P394" s="178">
        <v>449</v>
      </c>
    </row>
    <row r="395" spans="1:16" x14ac:dyDescent="0.3">
      <c r="A395" s="209">
        <v>76</v>
      </c>
      <c r="B395" s="176" t="s">
        <v>1062</v>
      </c>
      <c r="C395" s="176">
        <v>76036</v>
      </c>
      <c r="D395" s="175" t="s">
        <v>1065</v>
      </c>
      <c r="E395" s="172">
        <v>1510</v>
      </c>
      <c r="F395" s="177">
        <v>329</v>
      </c>
      <c r="G395" s="177">
        <v>668</v>
      </c>
      <c r="H395" s="178">
        <v>513</v>
      </c>
      <c r="I395" s="172">
        <v>1507</v>
      </c>
      <c r="J395" s="177">
        <v>332</v>
      </c>
      <c r="K395" s="177">
        <v>671</v>
      </c>
      <c r="L395" s="178">
        <v>504</v>
      </c>
      <c r="M395" s="172">
        <v>1558</v>
      </c>
      <c r="N395" s="177">
        <v>333</v>
      </c>
      <c r="O395" s="177">
        <v>706</v>
      </c>
      <c r="P395" s="178">
        <v>519</v>
      </c>
    </row>
    <row r="396" spans="1:16" x14ac:dyDescent="0.3">
      <c r="A396" s="209">
        <v>25</v>
      </c>
      <c r="B396" s="176" t="s">
        <v>558</v>
      </c>
      <c r="C396" s="176">
        <v>25224</v>
      </c>
      <c r="D396" s="176" t="s">
        <v>580</v>
      </c>
      <c r="E396" s="172">
        <v>1738</v>
      </c>
      <c r="F396" s="177">
        <v>355</v>
      </c>
      <c r="G396" s="177">
        <v>1193</v>
      </c>
      <c r="H396" s="178">
        <v>190</v>
      </c>
      <c r="I396" s="172">
        <v>1649</v>
      </c>
      <c r="J396" s="177">
        <v>352</v>
      </c>
      <c r="K396" s="177">
        <v>1115</v>
      </c>
      <c r="L396" s="178">
        <v>182</v>
      </c>
      <c r="M396" s="172">
        <v>1535</v>
      </c>
      <c r="N396" s="177">
        <v>351</v>
      </c>
      <c r="O396" s="177">
        <v>1006</v>
      </c>
      <c r="P396" s="178">
        <v>178</v>
      </c>
    </row>
    <row r="397" spans="1:16" x14ac:dyDescent="0.3">
      <c r="A397" s="209">
        <v>18</v>
      </c>
      <c r="B397" s="176" t="s">
        <v>451</v>
      </c>
      <c r="C397" s="176">
        <v>18247</v>
      </c>
      <c r="D397" s="175" t="s">
        <v>457</v>
      </c>
      <c r="E397" s="172">
        <v>1495</v>
      </c>
      <c r="F397" s="177">
        <v>615</v>
      </c>
      <c r="G397" s="177">
        <v>470</v>
      </c>
      <c r="H397" s="178">
        <v>410</v>
      </c>
      <c r="I397" s="172">
        <v>1497</v>
      </c>
      <c r="J397" s="177">
        <v>617</v>
      </c>
      <c r="K397" s="177">
        <v>462</v>
      </c>
      <c r="L397" s="178">
        <v>418</v>
      </c>
      <c r="M397" s="172">
        <v>1521</v>
      </c>
      <c r="N397" s="177">
        <v>621</v>
      </c>
      <c r="O397" s="177">
        <v>497</v>
      </c>
      <c r="P397" s="178">
        <v>403</v>
      </c>
    </row>
    <row r="398" spans="1:16" x14ac:dyDescent="0.3">
      <c r="A398" s="209">
        <v>19</v>
      </c>
      <c r="B398" s="176" t="s">
        <v>467</v>
      </c>
      <c r="C398" s="176">
        <v>19300</v>
      </c>
      <c r="D398" s="175" t="s">
        <v>477</v>
      </c>
      <c r="E398" s="172">
        <v>1627</v>
      </c>
      <c r="F398" s="177">
        <v>390</v>
      </c>
      <c r="G398" s="177">
        <v>936</v>
      </c>
      <c r="H398" s="178">
        <v>301</v>
      </c>
      <c r="I398" s="172">
        <v>1569</v>
      </c>
      <c r="J398" s="177">
        <v>307</v>
      </c>
      <c r="K398" s="177">
        <v>959</v>
      </c>
      <c r="L398" s="178">
        <v>303</v>
      </c>
      <c r="M398" s="172">
        <v>1514</v>
      </c>
      <c r="N398" s="177">
        <v>309</v>
      </c>
      <c r="O398" s="177">
        <v>923</v>
      </c>
      <c r="P398" s="178">
        <v>282</v>
      </c>
    </row>
    <row r="399" spans="1:16" x14ac:dyDescent="0.3">
      <c r="A399" s="209">
        <v>44</v>
      </c>
      <c r="B399" s="176" t="s">
        <v>734</v>
      </c>
      <c r="C399" s="176">
        <v>44874</v>
      </c>
      <c r="D399" s="175" t="s">
        <v>302</v>
      </c>
      <c r="E399" s="172">
        <v>1594</v>
      </c>
      <c r="F399" s="177">
        <v>469</v>
      </c>
      <c r="G399" s="177">
        <v>662</v>
      </c>
      <c r="H399" s="178">
        <v>463</v>
      </c>
      <c r="I399" s="172">
        <v>1599</v>
      </c>
      <c r="J399" s="177">
        <v>496</v>
      </c>
      <c r="K399" s="177">
        <v>646</v>
      </c>
      <c r="L399" s="178">
        <v>457</v>
      </c>
      <c r="M399" s="172">
        <v>1543</v>
      </c>
      <c r="N399" s="177">
        <v>412</v>
      </c>
      <c r="O399" s="177">
        <v>652</v>
      </c>
      <c r="P399" s="178">
        <v>479</v>
      </c>
    </row>
    <row r="400" spans="1:16" x14ac:dyDescent="0.3">
      <c r="A400" s="209">
        <v>54</v>
      </c>
      <c r="B400" s="176" t="s">
        <v>856</v>
      </c>
      <c r="C400" s="176">
        <v>54172</v>
      </c>
      <c r="D400" s="175" t="s">
        <v>864</v>
      </c>
      <c r="E400" s="172">
        <v>1483</v>
      </c>
      <c r="F400" s="177">
        <v>442</v>
      </c>
      <c r="G400" s="177">
        <v>648</v>
      </c>
      <c r="H400" s="178">
        <v>393</v>
      </c>
      <c r="I400" s="172">
        <v>1498</v>
      </c>
      <c r="J400" s="177">
        <v>448</v>
      </c>
      <c r="K400" s="177">
        <v>665</v>
      </c>
      <c r="L400" s="178">
        <v>385</v>
      </c>
      <c r="M400" s="172">
        <v>1509</v>
      </c>
      <c r="N400" s="177">
        <v>486</v>
      </c>
      <c r="O400" s="177">
        <v>648</v>
      </c>
      <c r="P400" s="178">
        <v>375</v>
      </c>
    </row>
    <row r="401" spans="1:16" x14ac:dyDescent="0.3">
      <c r="A401" s="209">
        <v>5</v>
      </c>
      <c r="B401" s="176" t="s">
        <v>107</v>
      </c>
      <c r="C401" s="176">
        <v>5895</v>
      </c>
      <c r="D401" s="175" t="s">
        <v>232</v>
      </c>
      <c r="E401" s="172">
        <v>1459</v>
      </c>
      <c r="F401" s="177">
        <v>493</v>
      </c>
      <c r="G401" s="177">
        <v>646</v>
      </c>
      <c r="H401" s="178">
        <v>320</v>
      </c>
      <c r="I401" s="172">
        <v>1524</v>
      </c>
      <c r="J401" s="177">
        <v>492</v>
      </c>
      <c r="K401" s="177">
        <v>716</v>
      </c>
      <c r="L401" s="178">
        <v>316</v>
      </c>
      <c r="M401" s="172">
        <v>1518</v>
      </c>
      <c r="N401" s="177">
        <v>496</v>
      </c>
      <c r="O401" s="177">
        <v>705</v>
      </c>
      <c r="P401" s="178">
        <v>317</v>
      </c>
    </row>
    <row r="402" spans="1:16" x14ac:dyDescent="0.3">
      <c r="A402" s="209">
        <v>15</v>
      </c>
      <c r="B402" s="176" t="s">
        <v>304</v>
      </c>
      <c r="C402" s="176">
        <v>15755</v>
      </c>
      <c r="D402" s="175" t="s">
        <v>396</v>
      </c>
      <c r="E402" s="172">
        <v>1486</v>
      </c>
      <c r="F402" s="177">
        <v>278</v>
      </c>
      <c r="G402" s="177">
        <v>1089</v>
      </c>
      <c r="H402" s="178">
        <v>119</v>
      </c>
      <c r="I402" s="172">
        <v>1531</v>
      </c>
      <c r="J402" s="177">
        <v>360</v>
      </c>
      <c r="K402" s="177">
        <v>1052</v>
      </c>
      <c r="L402" s="178">
        <v>119</v>
      </c>
      <c r="M402" s="172">
        <v>1508</v>
      </c>
      <c r="N402" s="177">
        <v>364</v>
      </c>
      <c r="O402" s="177">
        <v>1026</v>
      </c>
      <c r="P402" s="178">
        <v>118</v>
      </c>
    </row>
    <row r="403" spans="1:16" x14ac:dyDescent="0.3">
      <c r="A403" s="209">
        <v>5</v>
      </c>
      <c r="B403" s="176" t="s">
        <v>107</v>
      </c>
      <c r="C403" s="176">
        <v>5667</v>
      </c>
      <c r="D403" s="175" t="s">
        <v>205</v>
      </c>
      <c r="E403" s="172">
        <v>1489</v>
      </c>
      <c r="F403" s="177">
        <v>382</v>
      </c>
      <c r="G403" s="177">
        <v>723</v>
      </c>
      <c r="H403" s="178">
        <v>384</v>
      </c>
      <c r="I403" s="172">
        <v>1485</v>
      </c>
      <c r="J403" s="177">
        <v>378</v>
      </c>
      <c r="K403" s="177">
        <v>728</v>
      </c>
      <c r="L403" s="178">
        <v>379</v>
      </c>
      <c r="M403" s="172">
        <v>1511</v>
      </c>
      <c r="N403" s="177">
        <v>391</v>
      </c>
      <c r="O403" s="177">
        <v>734</v>
      </c>
      <c r="P403" s="178">
        <v>386</v>
      </c>
    </row>
    <row r="404" spans="1:16" x14ac:dyDescent="0.3">
      <c r="A404" s="209">
        <v>5</v>
      </c>
      <c r="B404" s="176" t="s">
        <v>107</v>
      </c>
      <c r="C404" s="176">
        <v>5809</v>
      </c>
      <c r="D404" s="175" t="s">
        <v>218</v>
      </c>
      <c r="E404" s="172">
        <v>1597</v>
      </c>
      <c r="F404" s="177">
        <v>258</v>
      </c>
      <c r="G404" s="177">
        <v>1094</v>
      </c>
      <c r="H404" s="178">
        <v>245</v>
      </c>
      <c r="I404" s="172">
        <v>1556</v>
      </c>
      <c r="J404" s="177">
        <v>243</v>
      </c>
      <c r="K404" s="177">
        <v>1069</v>
      </c>
      <c r="L404" s="178">
        <v>244</v>
      </c>
      <c r="M404" s="172">
        <v>1492</v>
      </c>
      <c r="N404" s="177">
        <v>236</v>
      </c>
      <c r="O404" s="177">
        <v>1018</v>
      </c>
      <c r="P404" s="178">
        <v>238</v>
      </c>
    </row>
    <row r="405" spans="1:16" x14ac:dyDescent="0.3">
      <c r="A405" s="209">
        <v>23</v>
      </c>
      <c r="B405" s="176" t="s">
        <v>268</v>
      </c>
      <c r="C405" s="176">
        <v>23855</v>
      </c>
      <c r="D405" s="175" t="s">
        <v>557</v>
      </c>
      <c r="E405" s="172">
        <v>1501</v>
      </c>
      <c r="F405" s="177">
        <v>586</v>
      </c>
      <c r="G405" s="177">
        <v>574</v>
      </c>
      <c r="H405" s="178">
        <v>341</v>
      </c>
      <c r="I405" s="172">
        <v>1485</v>
      </c>
      <c r="J405" s="177">
        <v>592</v>
      </c>
      <c r="K405" s="177">
        <v>563</v>
      </c>
      <c r="L405" s="178">
        <v>330</v>
      </c>
      <c r="M405" s="172">
        <v>1473</v>
      </c>
      <c r="N405" s="177">
        <v>617</v>
      </c>
      <c r="O405" s="177">
        <v>547</v>
      </c>
      <c r="P405" s="178">
        <v>309</v>
      </c>
    </row>
    <row r="406" spans="1:16" x14ac:dyDescent="0.3">
      <c r="A406" s="209">
        <v>8</v>
      </c>
      <c r="B406" s="176" t="s">
        <v>233</v>
      </c>
      <c r="C406" s="176">
        <v>8560</v>
      </c>
      <c r="D406" s="175" t="s">
        <v>246</v>
      </c>
      <c r="E406" s="172">
        <v>1350</v>
      </c>
      <c r="F406" s="177">
        <v>309</v>
      </c>
      <c r="G406" s="177">
        <v>697</v>
      </c>
      <c r="H406" s="178">
        <v>344</v>
      </c>
      <c r="I406" s="172">
        <v>1346</v>
      </c>
      <c r="J406" s="177">
        <v>310</v>
      </c>
      <c r="K406" s="177">
        <v>760</v>
      </c>
      <c r="L406" s="178">
        <v>276</v>
      </c>
      <c r="M406" s="172">
        <v>1558</v>
      </c>
      <c r="N406" s="177">
        <v>298</v>
      </c>
      <c r="O406" s="177">
        <v>920</v>
      </c>
      <c r="P406" s="178">
        <v>340</v>
      </c>
    </row>
    <row r="407" spans="1:16" x14ac:dyDescent="0.3">
      <c r="A407" s="209">
        <v>23</v>
      </c>
      <c r="B407" s="176" t="s">
        <v>268</v>
      </c>
      <c r="C407" s="176">
        <v>23672</v>
      </c>
      <c r="D407" s="175" t="s">
        <v>551</v>
      </c>
      <c r="E407" s="172">
        <v>1493</v>
      </c>
      <c r="F407" s="177">
        <v>598</v>
      </c>
      <c r="G407" s="177">
        <v>620</v>
      </c>
      <c r="H407" s="178">
        <v>275</v>
      </c>
      <c r="I407" s="172">
        <v>1493</v>
      </c>
      <c r="J407" s="177">
        <v>585</v>
      </c>
      <c r="K407" s="177">
        <v>646</v>
      </c>
      <c r="L407" s="178">
        <v>262</v>
      </c>
      <c r="M407" s="172">
        <v>1447</v>
      </c>
      <c r="N407" s="177">
        <v>582</v>
      </c>
      <c r="O407" s="177">
        <v>622</v>
      </c>
      <c r="P407" s="178">
        <v>243</v>
      </c>
    </row>
    <row r="408" spans="1:16" x14ac:dyDescent="0.3">
      <c r="A408" s="209">
        <v>15</v>
      </c>
      <c r="B408" s="176" t="s">
        <v>304</v>
      </c>
      <c r="C408" s="176">
        <v>15861</v>
      </c>
      <c r="D408" s="175" t="s">
        <v>421</v>
      </c>
      <c r="E408" s="172">
        <v>1359</v>
      </c>
      <c r="F408" s="177">
        <v>485</v>
      </c>
      <c r="G408" s="177">
        <v>647</v>
      </c>
      <c r="H408" s="178">
        <v>227</v>
      </c>
      <c r="I408" s="172">
        <v>1491</v>
      </c>
      <c r="J408" s="177">
        <v>568</v>
      </c>
      <c r="K408" s="177">
        <v>700</v>
      </c>
      <c r="L408" s="178">
        <v>223</v>
      </c>
      <c r="M408" s="172">
        <v>1448</v>
      </c>
      <c r="N408" s="177">
        <v>535</v>
      </c>
      <c r="O408" s="177">
        <v>707</v>
      </c>
      <c r="P408" s="178">
        <v>206</v>
      </c>
    </row>
    <row r="409" spans="1:16" x14ac:dyDescent="0.3">
      <c r="A409" s="209">
        <v>25</v>
      </c>
      <c r="B409" s="176" t="s">
        <v>558</v>
      </c>
      <c r="C409" s="176">
        <v>25745</v>
      </c>
      <c r="D409" s="175" t="s">
        <v>638</v>
      </c>
      <c r="E409" s="172">
        <v>1455</v>
      </c>
      <c r="F409" s="177">
        <v>207</v>
      </c>
      <c r="G409" s="177">
        <v>734</v>
      </c>
      <c r="H409" s="178">
        <v>514</v>
      </c>
      <c r="I409" s="172">
        <v>1468</v>
      </c>
      <c r="J409" s="177">
        <v>202</v>
      </c>
      <c r="K409" s="177">
        <v>756</v>
      </c>
      <c r="L409" s="178">
        <v>510</v>
      </c>
      <c r="M409" s="172">
        <v>1460</v>
      </c>
      <c r="N409" s="177">
        <v>198</v>
      </c>
      <c r="O409" s="177">
        <v>755</v>
      </c>
      <c r="P409" s="178">
        <v>507</v>
      </c>
    </row>
    <row r="410" spans="1:16" x14ac:dyDescent="0.3">
      <c r="A410" s="209">
        <v>15</v>
      </c>
      <c r="B410" s="176" t="s">
        <v>304</v>
      </c>
      <c r="C410" s="176">
        <v>15763</v>
      </c>
      <c r="D410" s="175" t="s">
        <v>401</v>
      </c>
      <c r="E410" s="172">
        <v>1320</v>
      </c>
      <c r="F410" s="177">
        <v>292</v>
      </c>
      <c r="G410" s="177">
        <v>939</v>
      </c>
      <c r="H410" s="178">
        <v>89</v>
      </c>
      <c r="I410" s="172">
        <v>1442</v>
      </c>
      <c r="J410" s="177">
        <v>363</v>
      </c>
      <c r="K410" s="177">
        <v>992</v>
      </c>
      <c r="L410" s="178">
        <v>87</v>
      </c>
      <c r="M410" s="172">
        <v>1447</v>
      </c>
      <c r="N410" s="177">
        <v>361</v>
      </c>
      <c r="O410" s="177">
        <v>1008</v>
      </c>
      <c r="P410" s="178">
        <v>78</v>
      </c>
    </row>
    <row r="411" spans="1:16" x14ac:dyDescent="0.3">
      <c r="A411" s="209">
        <v>18</v>
      </c>
      <c r="B411" s="176" t="s">
        <v>451</v>
      </c>
      <c r="C411" s="176">
        <v>18592</v>
      </c>
      <c r="D411" s="175" t="s">
        <v>462</v>
      </c>
      <c r="E411" s="172">
        <v>1608</v>
      </c>
      <c r="F411" s="177">
        <v>504</v>
      </c>
      <c r="G411" s="177">
        <v>727</v>
      </c>
      <c r="H411" s="178">
        <v>377</v>
      </c>
      <c r="I411" s="172">
        <v>1537</v>
      </c>
      <c r="J411" s="177">
        <v>509</v>
      </c>
      <c r="K411" s="177">
        <v>652</v>
      </c>
      <c r="L411" s="178">
        <v>376</v>
      </c>
      <c r="M411" s="172">
        <v>1466</v>
      </c>
      <c r="N411" s="177">
        <v>510</v>
      </c>
      <c r="O411" s="177">
        <v>567</v>
      </c>
      <c r="P411" s="178">
        <v>389</v>
      </c>
    </row>
    <row r="412" spans="1:16" x14ac:dyDescent="0.3">
      <c r="A412" s="209">
        <v>52</v>
      </c>
      <c r="B412" s="176" t="s">
        <v>180</v>
      </c>
      <c r="C412" s="176">
        <v>52079</v>
      </c>
      <c r="D412" s="175" t="s">
        <v>807</v>
      </c>
      <c r="E412" s="172">
        <v>1456</v>
      </c>
      <c r="F412" s="177">
        <v>808</v>
      </c>
      <c r="G412" s="177">
        <v>277</v>
      </c>
      <c r="H412" s="178">
        <v>371</v>
      </c>
      <c r="I412" s="172">
        <v>1439</v>
      </c>
      <c r="J412" s="177">
        <v>796</v>
      </c>
      <c r="K412" s="177">
        <v>280</v>
      </c>
      <c r="L412" s="178">
        <v>363</v>
      </c>
      <c r="M412" s="172">
        <v>1506</v>
      </c>
      <c r="N412" s="177">
        <v>803</v>
      </c>
      <c r="O412" s="177">
        <v>284</v>
      </c>
      <c r="P412" s="178">
        <v>419</v>
      </c>
    </row>
    <row r="413" spans="1:16" x14ac:dyDescent="0.3">
      <c r="A413" s="209">
        <v>66</v>
      </c>
      <c r="B413" s="176" t="s">
        <v>443</v>
      </c>
      <c r="C413" s="176">
        <v>66045</v>
      </c>
      <c r="D413" s="175" t="s">
        <v>906</v>
      </c>
      <c r="E413" s="172">
        <v>1285</v>
      </c>
      <c r="F413" s="177">
        <v>461</v>
      </c>
      <c r="G413" s="177">
        <v>331</v>
      </c>
      <c r="H413" s="178">
        <v>493</v>
      </c>
      <c r="I413" s="172">
        <v>1494</v>
      </c>
      <c r="J413" s="177">
        <v>474</v>
      </c>
      <c r="K413" s="177">
        <v>519</v>
      </c>
      <c r="L413" s="178">
        <v>501</v>
      </c>
      <c r="M413" s="172">
        <v>1436</v>
      </c>
      <c r="N413" s="177">
        <v>473</v>
      </c>
      <c r="O413" s="177">
        <v>474</v>
      </c>
      <c r="P413" s="178">
        <v>489</v>
      </c>
    </row>
    <row r="414" spans="1:16" x14ac:dyDescent="0.3">
      <c r="A414" s="209">
        <v>66</v>
      </c>
      <c r="B414" s="176" t="s">
        <v>443</v>
      </c>
      <c r="C414" s="176">
        <v>66572</v>
      </c>
      <c r="D414" s="175" t="s">
        <v>914</v>
      </c>
      <c r="E414" s="172">
        <v>1348</v>
      </c>
      <c r="F414" s="177">
        <v>601</v>
      </c>
      <c r="G414" s="177">
        <v>341</v>
      </c>
      <c r="H414" s="178">
        <v>406</v>
      </c>
      <c r="I414" s="172">
        <v>1432</v>
      </c>
      <c r="J414" s="177">
        <v>610</v>
      </c>
      <c r="K414" s="177">
        <v>395</v>
      </c>
      <c r="L414" s="178">
        <v>427</v>
      </c>
      <c r="M414" s="172">
        <v>1445</v>
      </c>
      <c r="N414" s="177">
        <v>604</v>
      </c>
      <c r="O414" s="177">
        <v>406</v>
      </c>
      <c r="P414" s="178">
        <v>435</v>
      </c>
    </row>
    <row r="415" spans="1:16" x14ac:dyDescent="0.3">
      <c r="A415" s="209">
        <v>17</v>
      </c>
      <c r="B415" s="176" t="s">
        <v>134</v>
      </c>
      <c r="C415" s="176">
        <v>17513</v>
      </c>
      <c r="D415" s="175" t="s">
        <v>439</v>
      </c>
      <c r="E415" s="172">
        <v>1355</v>
      </c>
      <c r="F415" s="177">
        <v>318</v>
      </c>
      <c r="G415" s="177">
        <v>453</v>
      </c>
      <c r="H415" s="178">
        <v>584</v>
      </c>
      <c r="I415" s="172">
        <v>1439</v>
      </c>
      <c r="J415" s="177">
        <v>371</v>
      </c>
      <c r="K415" s="177">
        <v>440</v>
      </c>
      <c r="L415" s="178">
        <v>628</v>
      </c>
      <c r="M415" s="172">
        <v>1445</v>
      </c>
      <c r="N415" s="177">
        <v>368</v>
      </c>
      <c r="O415" s="177">
        <v>437</v>
      </c>
      <c r="P415" s="178">
        <v>640</v>
      </c>
    </row>
    <row r="416" spans="1:16" x14ac:dyDescent="0.3">
      <c r="A416" s="209">
        <v>68</v>
      </c>
      <c r="B416" s="176" t="s">
        <v>918</v>
      </c>
      <c r="C416" s="176">
        <v>68573</v>
      </c>
      <c r="D416" s="175" t="s">
        <v>973</v>
      </c>
      <c r="E416" s="172">
        <v>1216</v>
      </c>
      <c r="F416" s="177">
        <v>169</v>
      </c>
      <c r="G416" s="177">
        <v>940</v>
      </c>
      <c r="H416" s="178">
        <v>107</v>
      </c>
      <c r="I416" s="172">
        <v>1377</v>
      </c>
      <c r="J416" s="177">
        <v>167</v>
      </c>
      <c r="K416" s="177">
        <v>1106</v>
      </c>
      <c r="L416" s="178">
        <v>104</v>
      </c>
      <c r="M416" s="172">
        <v>1424</v>
      </c>
      <c r="N416" s="177">
        <v>166</v>
      </c>
      <c r="O416" s="177">
        <v>1160</v>
      </c>
      <c r="P416" s="178">
        <v>98</v>
      </c>
    </row>
    <row r="417" spans="1:16" x14ac:dyDescent="0.3">
      <c r="A417" s="209">
        <v>19</v>
      </c>
      <c r="B417" s="176" t="s">
        <v>467</v>
      </c>
      <c r="C417" s="176">
        <v>19130</v>
      </c>
      <c r="D417" s="175" t="s">
        <v>472</v>
      </c>
      <c r="E417" s="172">
        <v>1604</v>
      </c>
      <c r="F417" s="177">
        <v>934</v>
      </c>
      <c r="G417" s="177">
        <v>382</v>
      </c>
      <c r="H417" s="178">
        <v>288</v>
      </c>
      <c r="I417" s="172">
        <v>1452</v>
      </c>
      <c r="J417" s="177">
        <v>836</v>
      </c>
      <c r="K417" s="177">
        <v>337</v>
      </c>
      <c r="L417" s="178">
        <v>279</v>
      </c>
      <c r="M417" s="172">
        <v>1435</v>
      </c>
      <c r="N417" s="177">
        <v>828</v>
      </c>
      <c r="O417" s="177">
        <v>321</v>
      </c>
      <c r="P417" s="178">
        <v>286</v>
      </c>
    </row>
    <row r="418" spans="1:16" x14ac:dyDescent="0.3">
      <c r="A418" s="209">
        <v>25</v>
      </c>
      <c r="B418" s="176" t="s">
        <v>558</v>
      </c>
      <c r="C418" s="176">
        <v>25053</v>
      </c>
      <c r="D418" s="175" t="s">
        <v>563</v>
      </c>
      <c r="E418" s="172">
        <v>1437</v>
      </c>
      <c r="F418" s="177">
        <v>768</v>
      </c>
      <c r="G418" s="177">
        <v>257</v>
      </c>
      <c r="H418" s="178">
        <v>412</v>
      </c>
      <c r="I418" s="172">
        <v>1417</v>
      </c>
      <c r="J418" s="177">
        <v>771</v>
      </c>
      <c r="K418" s="177">
        <v>263</v>
      </c>
      <c r="L418" s="178">
        <v>383</v>
      </c>
      <c r="M418" s="172">
        <v>1396</v>
      </c>
      <c r="N418" s="177">
        <v>782</v>
      </c>
      <c r="O418" s="177">
        <v>260</v>
      </c>
      <c r="P418" s="178">
        <v>354</v>
      </c>
    </row>
    <row r="419" spans="1:16" x14ac:dyDescent="0.3">
      <c r="A419" s="209">
        <v>27</v>
      </c>
      <c r="B419" s="176" t="s">
        <v>669</v>
      </c>
      <c r="C419" s="176">
        <v>27073</v>
      </c>
      <c r="D419" s="175" t="s">
        <v>674</v>
      </c>
      <c r="E419" s="172">
        <v>926</v>
      </c>
      <c r="F419" s="177">
        <v>167</v>
      </c>
      <c r="G419" s="177">
        <v>682</v>
      </c>
      <c r="H419" s="178">
        <v>77</v>
      </c>
      <c r="I419" s="172">
        <v>1115</v>
      </c>
      <c r="J419" s="177">
        <v>168</v>
      </c>
      <c r="K419" s="177">
        <v>872</v>
      </c>
      <c r="L419" s="178">
        <v>75</v>
      </c>
      <c r="M419" s="172">
        <v>1412</v>
      </c>
      <c r="N419" s="177">
        <v>173</v>
      </c>
      <c r="O419" s="177">
        <v>1167</v>
      </c>
      <c r="P419" s="178">
        <v>72</v>
      </c>
    </row>
    <row r="420" spans="1:16" x14ac:dyDescent="0.3">
      <c r="A420" s="209">
        <v>54</v>
      </c>
      <c r="B420" s="176" t="s">
        <v>856</v>
      </c>
      <c r="C420" s="176">
        <v>54820</v>
      </c>
      <c r="D420" s="176" t="s">
        <v>219</v>
      </c>
      <c r="E420" s="172">
        <v>1359</v>
      </c>
      <c r="F420" s="177">
        <v>501</v>
      </c>
      <c r="G420" s="177">
        <v>569</v>
      </c>
      <c r="H420" s="178">
        <v>289</v>
      </c>
      <c r="I420" s="172">
        <v>1354</v>
      </c>
      <c r="J420" s="177">
        <v>496</v>
      </c>
      <c r="K420" s="177">
        <v>569</v>
      </c>
      <c r="L420" s="178">
        <v>289</v>
      </c>
      <c r="M420" s="172">
        <v>1399</v>
      </c>
      <c r="N420" s="177">
        <v>496</v>
      </c>
      <c r="O420" s="177">
        <v>628</v>
      </c>
      <c r="P420" s="178">
        <v>275</v>
      </c>
    </row>
    <row r="421" spans="1:16" x14ac:dyDescent="0.3">
      <c r="A421" s="209">
        <v>5</v>
      </c>
      <c r="B421" s="176" t="s">
        <v>107</v>
      </c>
      <c r="C421" s="176">
        <v>5197</v>
      </c>
      <c r="D421" s="175" t="s">
        <v>145</v>
      </c>
      <c r="E421" s="172">
        <v>1378</v>
      </c>
      <c r="F421" s="177">
        <v>357</v>
      </c>
      <c r="G421" s="177">
        <v>734</v>
      </c>
      <c r="H421" s="178">
        <v>287</v>
      </c>
      <c r="I421" s="172">
        <v>1409</v>
      </c>
      <c r="J421" s="177">
        <v>350</v>
      </c>
      <c r="K421" s="177">
        <v>762</v>
      </c>
      <c r="L421" s="178">
        <v>297</v>
      </c>
      <c r="M421" s="172">
        <v>1406</v>
      </c>
      <c r="N421" s="177">
        <v>348</v>
      </c>
      <c r="O421" s="177">
        <v>767</v>
      </c>
      <c r="P421" s="178">
        <v>291</v>
      </c>
    </row>
    <row r="422" spans="1:16" x14ac:dyDescent="0.3">
      <c r="A422" s="209">
        <v>17</v>
      </c>
      <c r="B422" s="176" t="s">
        <v>134</v>
      </c>
      <c r="C422" s="176">
        <v>17877</v>
      </c>
      <c r="D422" s="175" t="s">
        <v>450</v>
      </c>
      <c r="E422" s="172">
        <v>1315</v>
      </c>
      <c r="F422" s="177">
        <v>261</v>
      </c>
      <c r="G422" s="177">
        <v>632</v>
      </c>
      <c r="H422" s="178">
        <v>422</v>
      </c>
      <c r="I422" s="172">
        <v>1417</v>
      </c>
      <c r="J422" s="177">
        <v>329</v>
      </c>
      <c r="K422" s="177">
        <v>662</v>
      </c>
      <c r="L422" s="178">
        <v>426</v>
      </c>
      <c r="M422" s="172">
        <v>1406</v>
      </c>
      <c r="N422" s="177">
        <v>333</v>
      </c>
      <c r="O422" s="177">
        <v>648</v>
      </c>
      <c r="P422" s="178">
        <v>425</v>
      </c>
    </row>
    <row r="423" spans="1:16" x14ac:dyDescent="0.3">
      <c r="A423" s="209">
        <v>76</v>
      </c>
      <c r="B423" s="176" t="s">
        <v>1062</v>
      </c>
      <c r="C423" s="176">
        <v>76890</v>
      </c>
      <c r="D423" s="176" t="s">
        <v>1095</v>
      </c>
      <c r="E423" s="172">
        <v>1414</v>
      </c>
      <c r="F423" s="177">
        <v>316</v>
      </c>
      <c r="G423" s="177">
        <v>576</v>
      </c>
      <c r="H423" s="178">
        <v>522</v>
      </c>
      <c r="I423" s="172">
        <v>1364</v>
      </c>
      <c r="J423" s="177">
        <v>296</v>
      </c>
      <c r="K423" s="177">
        <v>598</v>
      </c>
      <c r="L423" s="178">
        <v>470</v>
      </c>
      <c r="M423" s="172">
        <v>1356</v>
      </c>
      <c r="N423" s="177">
        <v>312</v>
      </c>
      <c r="O423" s="177">
        <v>614</v>
      </c>
      <c r="P423" s="178">
        <v>430</v>
      </c>
    </row>
    <row r="424" spans="1:16" x14ac:dyDescent="0.3">
      <c r="A424" s="209">
        <v>25</v>
      </c>
      <c r="B424" s="176" t="s">
        <v>558</v>
      </c>
      <c r="C424" s="176">
        <v>25181</v>
      </c>
      <c r="D424" s="175" t="s">
        <v>576</v>
      </c>
      <c r="E424" s="172">
        <v>1414</v>
      </c>
      <c r="F424" s="177">
        <v>435</v>
      </c>
      <c r="G424" s="177">
        <v>533</v>
      </c>
      <c r="H424" s="178">
        <v>446</v>
      </c>
      <c r="I424" s="172">
        <v>1368</v>
      </c>
      <c r="J424" s="177">
        <v>451</v>
      </c>
      <c r="K424" s="177">
        <v>487</v>
      </c>
      <c r="L424" s="178">
        <v>430</v>
      </c>
      <c r="M424" s="172">
        <v>1393</v>
      </c>
      <c r="N424" s="177">
        <v>479</v>
      </c>
      <c r="O424" s="177">
        <v>481</v>
      </c>
      <c r="P424" s="178">
        <v>433</v>
      </c>
    </row>
    <row r="425" spans="1:16" x14ac:dyDescent="0.3">
      <c r="A425" s="209">
        <v>5</v>
      </c>
      <c r="B425" s="176" t="s">
        <v>107</v>
      </c>
      <c r="C425" s="176">
        <v>5284</v>
      </c>
      <c r="D425" s="175" t="s">
        <v>156</v>
      </c>
      <c r="E425" s="172">
        <v>1347</v>
      </c>
      <c r="F425" s="177">
        <v>534</v>
      </c>
      <c r="G425" s="177">
        <v>488</v>
      </c>
      <c r="H425" s="178">
        <v>325</v>
      </c>
      <c r="I425" s="172">
        <v>1385</v>
      </c>
      <c r="J425" s="177">
        <v>538</v>
      </c>
      <c r="K425" s="177">
        <v>528</v>
      </c>
      <c r="L425" s="178">
        <v>319</v>
      </c>
      <c r="M425" s="172">
        <v>1381</v>
      </c>
      <c r="N425" s="177">
        <v>537</v>
      </c>
      <c r="O425" s="177">
        <v>529</v>
      </c>
      <c r="P425" s="178">
        <v>315</v>
      </c>
    </row>
    <row r="426" spans="1:16" x14ac:dyDescent="0.3">
      <c r="A426" s="209">
        <v>17</v>
      </c>
      <c r="B426" s="176" t="s">
        <v>134</v>
      </c>
      <c r="C426" s="176">
        <v>17524</v>
      </c>
      <c r="D426" s="175" t="s">
        <v>440</v>
      </c>
      <c r="E426" s="172">
        <v>1382</v>
      </c>
      <c r="F426" s="177">
        <v>253</v>
      </c>
      <c r="G426" s="177">
        <v>821</v>
      </c>
      <c r="H426" s="178">
        <v>308</v>
      </c>
      <c r="I426" s="172">
        <v>1398</v>
      </c>
      <c r="J426" s="177">
        <v>262</v>
      </c>
      <c r="K426" s="177">
        <v>827</v>
      </c>
      <c r="L426" s="178">
        <v>309</v>
      </c>
      <c r="M426" s="172">
        <v>1361</v>
      </c>
      <c r="N426" s="177">
        <v>265</v>
      </c>
      <c r="O426" s="177">
        <v>808</v>
      </c>
      <c r="P426" s="178">
        <v>288</v>
      </c>
    </row>
    <row r="427" spans="1:16" x14ac:dyDescent="0.3">
      <c r="A427" s="209">
        <v>5</v>
      </c>
      <c r="B427" s="176" t="s">
        <v>107</v>
      </c>
      <c r="C427" s="176">
        <v>5390</v>
      </c>
      <c r="D427" s="175" t="s">
        <v>172</v>
      </c>
      <c r="E427" s="172">
        <v>1392</v>
      </c>
      <c r="F427" s="177">
        <v>221</v>
      </c>
      <c r="G427" s="177">
        <v>979</v>
      </c>
      <c r="H427" s="178">
        <v>192</v>
      </c>
      <c r="I427" s="172">
        <v>1419</v>
      </c>
      <c r="J427" s="177">
        <v>221</v>
      </c>
      <c r="K427" s="177">
        <v>1012</v>
      </c>
      <c r="L427" s="178">
        <v>186</v>
      </c>
      <c r="M427" s="172">
        <v>1385</v>
      </c>
      <c r="N427" s="177">
        <v>215</v>
      </c>
      <c r="O427" s="177">
        <v>978</v>
      </c>
      <c r="P427" s="178">
        <v>192</v>
      </c>
    </row>
    <row r="428" spans="1:16" x14ac:dyDescent="0.3">
      <c r="A428" s="209">
        <v>8</v>
      </c>
      <c r="B428" s="176" t="s">
        <v>233</v>
      </c>
      <c r="C428" s="176">
        <v>8520</v>
      </c>
      <c r="D428" s="175" t="s">
        <v>243</v>
      </c>
      <c r="E428" s="172">
        <v>1370</v>
      </c>
      <c r="F428" s="177">
        <v>331</v>
      </c>
      <c r="G428" s="177">
        <v>414</v>
      </c>
      <c r="H428" s="178">
        <v>625</v>
      </c>
      <c r="I428" s="172">
        <v>1378</v>
      </c>
      <c r="J428" s="177">
        <v>322</v>
      </c>
      <c r="K428" s="177">
        <v>408</v>
      </c>
      <c r="L428" s="178">
        <v>648</v>
      </c>
      <c r="M428" s="172">
        <v>1372</v>
      </c>
      <c r="N428" s="177">
        <v>325</v>
      </c>
      <c r="O428" s="177">
        <v>406</v>
      </c>
      <c r="P428" s="178">
        <v>641</v>
      </c>
    </row>
    <row r="429" spans="1:16" x14ac:dyDescent="0.3">
      <c r="A429" s="209">
        <v>85</v>
      </c>
      <c r="B429" s="176" t="s">
        <v>1105</v>
      </c>
      <c r="C429" s="176">
        <v>85430</v>
      </c>
      <c r="D429" s="175" t="s">
        <v>1122</v>
      </c>
      <c r="E429" s="172">
        <v>1216</v>
      </c>
      <c r="F429" s="177">
        <v>361</v>
      </c>
      <c r="G429" s="177">
        <v>498</v>
      </c>
      <c r="H429" s="178">
        <v>357</v>
      </c>
      <c r="I429" s="172">
        <v>1328</v>
      </c>
      <c r="J429" s="177">
        <v>537</v>
      </c>
      <c r="K429" s="177">
        <v>441</v>
      </c>
      <c r="L429" s="178">
        <v>350</v>
      </c>
      <c r="M429" s="172">
        <v>1361</v>
      </c>
      <c r="N429" s="177">
        <v>549</v>
      </c>
      <c r="O429" s="177">
        <v>475</v>
      </c>
      <c r="P429" s="178">
        <v>337</v>
      </c>
    </row>
    <row r="430" spans="1:16" x14ac:dyDescent="0.3">
      <c r="A430" s="209">
        <v>44</v>
      </c>
      <c r="B430" s="176" t="s">
        <v>734</v>
      </c>
      <c r="C430" s="176">
        <v>44378</v>
      </c>
      <c r="D430" s="175" t="s">
        <v>741</v>
      </c>
      <c r="E430" s="172">
        <v>1250</v>
      </c>
      <c r="F430" s="177">
        <v>340</v>
      </c>
      <c r="G430" s="177">
        <v>521</v>
      </c>
      <c r="H430" s="178">
        <v>389</v>
      </c>
      <c r="I430" s="172">
        <v>1352</v>
      </c>
      <c r="J430" s="177">
        <v>322</v>
      </c>
      <c r="K430" s="177">
        <v>562</v>
      </c>
      <c r="L430" s="178">
        <v>468</v>
      </c>
      <c r="M430" s="172">
        <v>1394</v>
      </c>
      <c r="N430" s="177">
        <v>299</v>
      </c>
      <c r="O430" s="177">
        <v>603</v>
      </c>
      <c r="P430" s="178">
        <v>492</v>
      </c>
    </row>
    <row r="431" spans="1:16" x14ac:dyDescent="0.3">
      <c r="A431" s="209">
        <v>13</v>
      </c>
      <c r="B431" s="176" t="s">
        <v>257</v>
      </c>
      <c r="C431" s="176">
        <v>13670</v>
      </c>
      <c r="D431" s="175" t="s">
        <v>292</v>
      </c>
      <c r="E431" s="172">
        <v>1374</v>
      </c>
      <c r="F431" s="177">
        <v>503</v>
      </c>
      <c r="G431" s="177">
        <v>431</v>
      </c>
      <c r="H431" s="178">
        <v>440</v>
      </c>
      <c r="I431" s="172">
        <v>1347</v>
      </c>
      <c r="J431" s="177">
        <v>487</v>
      </c>
      <c r="K431" s="177">
        <v>443</v>
      </c>
      <c r="L431" s="178">
        <v>417</v>
      </c>
      <c r="M431" s="172">
        <v>1361</v>
      </c>
      <c r="N431" s="177">
        <v>484</v>
      </c>
      <c r="O431" s="177">
        <v>465</v>
      </c>
      <c r="P431" s="178">
        <v>412</v>
      </c>
    </row>
    <row r="432" spans="1:16" x14ac:dyDescent="0.3">
      <c r="A432" s="209">
        <v>47</v>
      </c>
      <c r="B432" s="176" t="s">
        <v>748</v>
      </c>
      <c r="C432" s="176">
        <v>47030</v>
      </c>
      <c r="D432" s="175" t="s">
        <v>750</v>
      </c>
      <c r="E432" s="172">
        <v>1255</v>
      </c>
      <c r="F432" s="177">
        <v>238</v>
      </c>
      <c r="G432" s="177">
        <v>807</v>
      </c>
      <c r="H432" s="178">
        <v>210</v>
      </c>
      <c r="I432" s="172">
        <v>1225</v>
      </c>
      <c r="J432" s="177">
        <v>233</v>
      </c>
      <c r="K432" s="177">
        <v>782</v>
      </c>
      <c r="L432" s="178">
        <v>210</v>
      </c>
      <c r="M432" s="172">
        <v>1346</v>
      </c>
      <c r="N432" s="177">
        <v>237</v>
      </c>
      <c r="O432" s="177">
        <v>893</v>
      </c>
      <c r="P432" s="178">
        <v>216</v>
      </c>
    </row>
    <row r="433" spans="1:16" x14ac:dyDescent="0.3">
      <c r="A433" s="209">
        <v>50</v>
      </c>
      <c r="B433" s="176" t="s">
        <v>777</v>
      </c>
      <c r="C433" s="176">
        <v>50590</v>
      </c>
      <c r="D433" s="175" t="s">
        <v>462</v>
      </c>
      <c r="E433" s="172">
        <v>1340</v>
      </c>
      <c r="F433" s="177">
        <v>204</v>
      </c>
      <c r="G433" s="177">
        <v>867</v>
      </c>
      <c r="H433" s="178">
        <v>269</v>
      </c>
      <c r="I433" s="172">
        <v>1354</v>
      </c>
      <c r="J433" s="177">
        <v>205</v>
      </c>
      <c r="K433" s="177">
        <v>911</v>
      </c>
      <c r="L433" s="178">
        <v>238</v>
      </c>
      <c r="M433" s="172">
        <v>1342</v>
      </c>
      <c r="N433" s="177">
        <v>203</v>
      </c>
      <c r="O433" s="177">
        <v>898</v>
      </c>
      <c r="P433" s="178">
        <v>241</v>
      </c>
    </row>
    <row r="434" spans="1:16" x14ac:dyDescent="0.3">
      <c r="A434" s="209">
        <v>20</v>
      </c>
      <c r="B434" s="176" t="s">
        <v>504</v>
      </c>
      <c r="C434" s="176">
        <v>20175</v>
      </c>
      <c r="D434" s="175" t="s">
        <v>511</v>
      </c>
      <c r="E434" s="172">
        <v>1299</v>
      </c>
      <c r="F434" s="177">
        <v>605</v>
      </c>
      <c r="G434" s="177">
        <v>267</v>
      </c>
      <c r="H434" s="178">
        <v>427</v>
      </c>
      <c r="I434" s="172">
        <v>1326</v>
      </c>
      <c r="J434" s="177">
        <v>620</v>
      </c>
      <c r="K434" s="177">
        <v>278</v>
      </c>
      <c r="L434" s="178">
        <v>428</v>
      </c>
      <c r="M434" s="172">
        <v>1264</v>
      </c>
      <c r="N434" s="177">
        <v>637</v>
      </c>
      <c r="O434" s="177">
        <v>273</v>
      </c>
      <c r="P434" s="178">
        <v>354</v>
      </c>
    </row>
    <row r="435" spans="1:16" x14ac:dyDescent="0.3">
      <c r="A435" s="209">
        <v>70</v>
      </c>
      <c r="B435" s="176" t="s">
        <v>498</v>
      </c>
      <c r="C435" s="176">
        <v>70771</v>
      </c>
      <c r="D435" s="175" t="s">
        <v>498</v>
      </c>
      <c r="E435" s="172">
        <v>1287</v>
      </c>
      <c r="F435" s="177">
        <v>410</v>
      </c>
      <c r="G435" s="177">
        <v>685</v>
      </c>
      <c r="H435" s="178">
        <v>192</v>
      </c>
      <c r="I435" s="172">
        <v>1311</v>
      </c>
      <c r="J435" s="177">
        <v>411</v>
      </c>
      <c r="K435" s="177">
        <v>710</v>
      </c>
      <c r="L435" s="178">
        <v>190</v>
      </c>
      <c r="M435" s="172">
        <v>1323</v>
      </c>
      <c r="N435" s="177">
        <v>409</v>
      </c>
      <c r="O435" s="177">
        <v>734</v>
      </c>
      <c r="P435" s="178">
        <v>180</v>
      </c>
    </row>
    <row r="436" spans="1:16" x14ac:dyDescent="0.3">
      <c r="A436" s="209">
        <v>5</v>
      </c>
      <c r="B436" s="176" t="s">
        <v>107</v>
      </c>
      <c r="C436" s="176">
        <v>5659</v>
      </c>
      <c r="D436" s="175" t="s">
        <v>201</v>
      </c>
      <c r="E436" s="172">
        <v>1398</v>
      </c>
      <c r="F436" s="177">
        <v>506</v>
      </c>
      <c r="G436" s="177">
        <v>677</v>
      </c>
      <c r="H436" s="178">
        <v>215</v>
      </c>
      <c r="I436" s="172">
        <v>1455</v>
      </c>
      <c r="J436" s="177">
        <v>516</v>
      </c>
      <c r="K436" s="177">
        <v>722</v>
      </c>
      <c r="L436" s="178">
        <v>217</v>
      </c>
      <c r="M436" s="172">
        <v>1341</v>
      </c>
      <c r="N436" s="177">
        <v>421</v>
      </c>
      <c r="O436" s="177">
        <v>693</v>
      </c>
      <c r="P436" s="178">
        <v>227</v>
      </c>
    </row>
    <row r="437" spans="1:16" x14ac:dyDescent="0.3">
      <c r="A437" s="209">
        <v>68</v>
      </c>
      <c r="B437" s="176" t="s">
        <v>918</v>
      </c>
      <c r="C437" s="176">
        <v>68079</v>
      </c>
      <c r="D437" s="175" t="s">
        <v>922</v>
      </c>
      <c r="E437" s="172">
        <v>1412</v>
      </c>
      <c r="F437" s="177">
        <v>287</v>
      </c>
      <c r="G437" s="177">
        <v>679</v>
      </c>
      <c r="H437" s="178">
        <v>446</v>
      </c>
      <c r="I437" s="172">
        <v>1370</v>
      </c>
      <c r="J437" s="177">
        <v>271</v>
      </c>
      <c r="K437" s="177">
        <v>665</v>
      </c>
      <c r="L437" s="178">
        <v>434</v>
      </c>
      <c r="M437" s="172">
        <v>1348</v>
      </c>
      <c r="N437" s="177">
        <v>241</v>
      </c>
      <c r="O437" s="177">
        <v>656</v>
      </c>
      <c r="P437" s="178">
        <v>451</v>
      </c>
    </row>
    <row r="438" spans="1:16" x14ac:dyDescent="0.3">
      <c r="A438" s="209">
        <v>19</v>
      </c>
      <c r="B438" s="176" t="s">
        <v>467</v>
      </c>
      <c r="C438" s="176">
        <v>19100</v>
      </c>
      <c r="D438" s="175" t="s">
        <v>257</v>
      </c>
      <c r="E438" s="172">
        <v>1747</v>
      </c>
      <c r="F438" s="177">
        <v>1101</v>
      </c>
      <c r="G438" s="177">
        <v>200</v>
      </c>
      <c r="H438" s="178">
        <v>446</v>
      </c>
      <c r="I438" s="172">
        <v>1313</v>
      </c>
      <c r="J438" s="177">
        <v>719</v>
      </c>
      <c r="K438" s="177">
        <v>196</v>
      </c>
      <c r="L438" s="178">
        <v>398</v>
      </c>
      <c r="M438" s="172">
        <v>1303</v>
      </c>
      <c r="N438" s="177">
        <v>734</v>
      </c>
      <c r="O438" s="177">
        <v>193</v>
      </c>
      <c r="P438" s="178">
        <v>376</v>
      </c>
    </row>
    <row r="439" spans="1:16" x14ac:dyDescent="0.3">
      <c r="A439" s="209">
        <v>73</v>
      </c>
      <c r="B439" s="176" t="s">
        <v>1016</v>
      </c>
      <c r="C439" s="176">
        <v>73055</v>
      </c>
      <c r="D439" s="175" t="s">
        <v>1022</v>
      </c>
      <c r="E439" s="172">
        <v>1233</v>
      </c>
      <c r="F439" s="177">
        <v>342</v>
      </c>
      <c r="G439" s="177">
        <v>647</v>
      </c>
      <c r="H439" s="178">
        <v>244</v>
      </c>
      <c r="I439" s="172">
        <v>1319</v>
      </c>
      <c r="J439" s="177">
        <v>387</v>
      </c>
      <c r="K439" s="177">
        <v>695</v>
      </c>
      <c r="L439" s="178">
        <v>237</v>
      </c>
      <c r="M439" s="172">
        <v>1314</v>
      </c>
      <c r="N439" s="177">
        <v>411</v>
      </c>
      <c r="O439" s="177">
        <v>676</v>
      </c>
      <c r="P439" s="178">
        <v>227</v>
      </c>
    </row>
    <row r="440" spans="1:16" x14ac:dyDescent="0.3">
      <c r="A440" s="209">
        <v>5</v>
      </c>
      <c r="B440" s="176" t="s">
        <v>107</v>
      </c>
      <c r="C440" s="176">
        <v>5040</v>
      </c>
      <c r="D440" s="175" t="s">
        <v>117</v>
      </c>
      <c r="E440" s="172">
        <v>1310</v>
      </c>
      <c r="F440" s="177">
        <v>347</v>
      </c>
      <c r="G440" s="177">
        <v>587</v>
      </c>
      <c r="H440" s="178">
        <v>376</v>
      </c>
      <c r="I440" s="172">
        <v>1317</v>
      </c>
      <c r="J440" s="177">
        <v>368</v>
      </c>
      <c r="K440" s="177">
        <v>569</v>
      </c>
      <c r="L440" s="178">
        <v>380</v>
      </c>
      <c r="M440" s="172">
        <v>1325</v>
      </c>
      <c r="N440" s="177">
        <v>375</v>
      </c>
      <c r="O440" s="177">
        <v>555</v>
      </c>
      <c r="P440" s="178">
        <v>395</v>
      </c>
    </row>
    <row r="441" spans="1:16" x14ac:dyDescent="0.3">
      <c r="A441" s="209">
        <v>73</v>
      </c>
      <c r="B441" s="176" t="s">
        <v>1016</v>
      </c>
      <c r="C441" s="176">
        <v>73624</v>
      </c>
      <c r="D441" s="175" t="s">
        <v>1054</v>
      </c>
      <c r="E441" s="172">
        <v>1161</v>
      </c>
      <c r="F441" s="177">
        <v>686</v>
      </c>
      <c r="G441" s="177">
        <v>186</v>
      </c>
      <c r="H441" s="178">
        <v>289</v>
      </c>
      <c r="I441" s="172">
        <v>1303</v>
      </c>
      <c r="J441" s="177">
        <v>819</v>
      </c>
      <c r="K441" s="177">
        <v>171</v>
      </c>
      <c r="L441" s="178">
        <v>313</v>
      </c>
      <c r="M441" s="172">
        <v>1291</v>
      </c>
      <c r="N441" s="177">
        <v>820</v>
      </c>
      <c r="O441" s="177">
        <v>176</v>
      </c>
      <c r="P441" s="178">
        <v>295</v>
      </c>
    </row>
    <row r="442" spans="1:16" x14ac:dyDescent="0.3">
      <c r="A442" s="209">
        <v>76</v>
      </c>
      <c r="B442" s="176" t="s">
        <v>1062</v>
      </c>
      <c r="C442" s="176">
        <v>76100</v>
      </c>
      <c r="D442" s="175" t="s">
        <v>257</v>
      </c>
      <c r="E442" s="172">
        <v>1341</v>
      </c>
      <c r="F442" s="177">
        <v>348</v>
      </c>
      <c r="G442" s="177">
        <v>568</v>
      </c>
      <c r="H442" s="178">
        <v>425</v>
      </c>
      <c r="I442" s="172">
        <v>1368</v>
      </c>
      <c r="J442" s="177">
        <v>348</v>
      </c>
      <c r="K442" s="177">
        <v>603</v>
      </c>
      <c r="L442" s="178">
        <v>417</v>
      </c>
      <c r="M442" s="172">
        <v>1317</v>
      </c>
      <c r="N442" s="177">
        <v>326</v>
      </c>
      <c r="O442" s="177">
        <v>566</v>
      </c>
      <c r="P442" s="178">
        <v>425</v>
      </c>
    </row>
    <row r="443" spans="1:16" x14ac:dyDescent="0.3">
      <c r="A443" s="209">
        <v>23</v>
      </c>
      <c r="B443" s="176" t="s">
        <v>268</v>
      </c>
      <c r="C443" s="176">
        <v>23686</v>
      </c>
      <c r="D443" s="175" t="s">
        <v>554</v>
      </c>
      <c r="E443" s="172">
        <v>1358</v>
      </c>
      <c r="F443" s="177">
        <v>584</v>
      </c>
      <c r="G443" s="177">
        <v>343</v>
      </c>
      <c r="H443" s="178">
        <v>431</v>
      </c>
      <c r="I443" s="172">
        <v>1291</v>
      </c>
      <c r="J443" s="177">
        <v>568</v>
      </c>
      <c r="K443" s="177">
        <v>326</v>
      </c>
      <c r="L443" s="178">
        <v>397</v>
      </c>
      <c r="M443" s="172">
        <v>1275</v>
      </c>
      <c r="N443" s="177">
        <v>594</v>
      </c>
      <c r="O443" s="177">
        <v>312</v>
      </c>
      <c r="P443" s="178">
        <v>369</v>
      </c>
    </row>
    <row r="444" spans="1:16" x14ac:dyDescent="0.3">
      <c r="A444" s="209">
        <v>86</v>
      </c>
      <c r="B444" s="176" t="s">
        <v>1123</v>
      </c>
      <c r="C444" s="176">
        <v>86573</v>
      </c>
      <c r="D444" s="175" t="s">
        <v>1129</v>
      </c>
      <c r="E444" s="172">
        <v>1260</v>
      </c>
      <c r="F444" s="177">
        <v>573</v>
      </c>
      <c r="G444" s="177">
        <v>199</v>
      </c>
      <c r="H444" s="178">
        <v>488</v>
      </c>
      <c r="I444" s="172">
        <v>1346</v>
      </c>
      <c r="J444" s="177">
        <v>571</v>
      </c>
      <c r="K444" s="177">
        <v>238</v>
      </c>
      <c r="L444" s="178">
        <v>537</v>
      </c>
      <c r="M444" s="172">
        <v>1266</v>
      </c>
      <c r="N444" s="177">
        <v>565</v>
      </c>
      <c r="O444" s="177">
        <v>196</v>
      </c>
      <c r="P444" s="178">
        <v>505</v>
      </c>
    </row>
    <row r="445" spans="1:16" x14ac:dyDescent="0.3">
      <c r="A445" s="209">
        <v>50</v>
      </c>
      <c r="B445" s="176" t="s">
        <v>777</v>
      </c>
      <c r="C445" s="176">
        <v>50325</v>
      </c>
      <c r="D445" s="175" t="s">
        <v>789</v>
      </c>
      <c r="E445" s="172">
        <v>1281</v>
      </c>
      <c r="F445" s="177">
        <v>84</v>
      </c>
      <c r="G445" s="177">
        <v>1031</v>
      </c>
      <c r="H445" s="178">
        <v>166</v>
      </c>
      <c r="I445" s="172">
        <v>1287</v>
      </c>
      <c r="J445" s="177">
        <v>74</v>
      </c>
      <c r="K445" s="177">
        <v>1042</v>
      </c>
      <c r="L445" s="178">
        <v>171</v>
      </c>
      <c r="M445" s="172">
        <v>1303</v>
      </c>
      <c r="N445" s="177">
        <v>78</v>
      </c>
      <c r="O445" s="177">
        <v>1048</v>
      </c>
      <c r="P445" s="178">
        <v>177</v>
      </c>
    </row>
    <row r="446" spans="1:16" x14ac:dyDescent="0.3">
      <c r="A446" s="209">
        <v>70</v>
      </c>
      <c r="B446" s="176" t="s">
        <v>498</v>
      </c>
      <c r="C446" s="176">
        <v>70429</v>
      </c>
      <c r="D446" s="175" t="s">
        <v>1003</v>
      </c>
      <c r="E446" s="172">
        <v>1311</v>
      </c>
      <c r="F446" s="177">
        <v>641</v>
      </c>
      <c r="G446" s="177">
        <v>365</v>
      </c>
      <c r="H446" s="178">
        <v>305</v>
      </c>
      <c r="I446" s="172">
        <v>1233</v>
      </c>
      <c r="J446" s="177">
        <v>609</v>
      </c>
      <c r="K446" s="177">
        <v>330</v>
      </c>
      <c r="L446" s="178">
        <v>294</v>
      </c>
      <c r="M446" s="172">
        <v>1269</v>
      </c>
      <c r="N446" s="177">
        <v>633</v>
      </c>
      <c r="O446" s="177">
        <v>365</v>
      </c>
      <c r="P446" s="178">
        <v>271</v>
      </c>
    </row>
    <row r="447" spans="1:16" x14ac:dyDescent="0.3">
      <c r="A447" s="209">
        <v>15</v>
      </c>
      <c r="B447" s="176" t="s">
        <v>304</v>
      </c>
      <c r="C447" s="176">
        <v>15087</v>
      </c>
      <c r="D447" s="175" t="s">
        <v>309</v>
      </c>
      <c r="E447" s="172">
        <v>1068</v>
      </c>
      <c r="F447" s="177">
        <v>341</v>
      </c>
      <c r="G447" s="177">
        <v>513</v>
      </c>
      <c r="H447" s="178">
        <v>214</v>
      </c>
      <c r="I447" s="172">
        <v>1171</v>
      </c>
      <c r="J447" s="177">
        <v>431</v>
      </c>
      <c r="K447" s="177">
        <v>519</v>
      </c>
      <c r="L447" s="178">
        <v>221</v>
      </c>
      <c r="M447" s="172">
        <v>1289</v>
      </c>
      <c r="N447" s="177">
        <v>424</v>
      </c>
      <c r="O447" s="177">
        <v>645</v>
      </c>
      <c r="P447" s="178">
        <v>220</v>
      </c>
    </row>
    <row r="448" spans="1:16" x14ac:dyDescent="0.3">
      <c r="A448" s="209">
        <v>19</v>
      </c>
      <c r="B448" s="176" t="s">
        <v>467</v>
      </c>
      <c r="C448" s="176">
        <v>19137</v>
      </c>
      <c r="D448" s="175" t="s">
        <v>473</v>
      </c>
      <c r="E448" s="172">
        <v>1306</v>
      </c>
      <c r="F448" s="177">
        <v>822</v>
      </c>
      <c r="G448" s="177">
        <v>192</v>
      </c>
      <c r="H448" s="178">
        <v>292</v>
      </c>
      <c r="I448" s="172">
        <v>1222</v>
      </c>
      <c r="J448" s="177">
        <v>725</v>
      </c>
      <c r="K448" s="177">
        <v>203</v>
      </c>
      <c r="L448" s="178">
        <v>294</v>
      </c>
      <c r="M448" s="172">
        <v>1289</v>
      </c>
      <c r="N448" s="177">
        <v>780</v>
      </c>
      <c r="O448" s="177">
        <v>209</v>
      </c>
      <c r="P448" s="178">
        <v>300</v>
      </c>
    </row>
    <row r="449" spans="1:16" x14ac:dyDescent="0.3">
      <c r="A449" s="209">
        <v>76</v>
      </c>
      <c r="B449" s="176" t="s">
        <v>1062</v>
      </c>
      <c r="C449" s="176">
        <v>76828</v>
      </c>
      <c r="D449" s="175" t="s">
        <v>1090</v>
      </c>
      <c r="E449" s="172">
        <v>1294</v>
      </c>
      <c r="F449" s="177">
        <v>309</v>
      </c>
      <c r="G449" s="177">
        <v>627</v>
      </c>
      <c r="H449" s="178">
        <v>358</v>
      </c>
      <c r="I449" s="172">
        <v>1062</v>
      </c>
      <c r="J449" s="177">
        <v>312</v>
      </c>
      <c r="K449" s="177">
        <v>407</v>
      </c>
      <c r="L449" s="178">
        <v>343</v>
      </c>
      <c r="M449" s="172">
        <v>1298</v>
      </c>
      <c r="N449" s="177">
        <v>310</v>
      </c>
      <c r="O449" s="177">
        <v>622</v>
      </c>
      <c r="P449" s="178">
        <v>366</v>
      </c>
    </row>
    <row r="450" spans="1:16" x14ac:dyDescent="0.3">
      <c r="A450" s="209">
        <v>47</v>
      </c>
      <c r="B450" s="176" t="s">
        <v>748</v>
      </c>
      <c r="C450" s="176">
        <v>47058</v>
      </c>
      <c r="D450" s="176" t="s">
        <v>752</v>
      </c>
      <c r="E450" s="172">
        <v>1298</v>
      </c>
      <c r="F450" s="177">
        <v>474</v>
      </c>
      <c r="G450" s="177">
        <v>472</v>
      </c>
      <c r="H450" s="178">
        <v>352</v>
      </c>
      <c r="I450" s="172">
        <v>1278</v>
      </c>
      <c r="J450" s="177">
        <v>474</v>
      </c>
      <c r="K450" s="177">
        <v>458</v>
      </c>
      <c r="L450" s="178">
        <v>346</v>
      </c>
      <c r="M450" s="172">
        <v>1253</v>
      </c>
      <c r="N450" s="177">
        <v>480</v>
      </c>
      <c r="O450" s="177">
        <v>441</v>
      </c>
      <c r="P450" s="178">
        <v>332</v>
      </c>
    </row>
    <row r="451" spans="1:16" x14ac:dyDescent="0.3">
      <c r="A451" s="209">
        <v>73</v>
      </c>
      <c r="B451" s="176" t="s">
        <v>1016</v>
      </c>
      <c r="C451" s="176">
        <v>73148</v>
      </c>
      <c r="D451" s="176" t="s">
        <v>1025</v>
      </c>
      <c r="E451" s="172">
        <v>1183</v>
      </c>
      <c r="F451" s="177">
        <v>368</v>
      </c>
      <c r="G451" s="177">
        <v>437</v>
      </c>
      <c r="H451" s="178">
        <v>378</v>
      </c>
      <c r="I451" s="172">
        <v>1273</v>
      </c>
      <c r="J451" s="177">
        <v>452</v>
      </c>
      <c r="K451" s="177">
        <v>454</v>
      </c>
      <c r="L451" s="178">
        <v>367</v>
      </c>
      <c r="M451" s="172">
        <v>1258</v>
      </c>
      <c r="N451" s="177">
        <v>457</v>
      </c>
      <c r="O451" s="177">
        <v>441</v>
      </c>
      <c r="P451" s="178">
        <v>360</v>
      </c>
    </row>
    <row r="452" spans="1:16" x14ac:dyDescent="0.3">
      <c r="A452" s="209">
        <v>8</v>
      </c>
      <c r="B452" s="176" t="s">
        <v>233</v>
      </c>
      <c r="C452" s="176">
        <v>8421</v>
      </c>
      <c r="D452" s="175" t="s">
        <v>240</v>
      </c>
      <c r="E452" s="172">
        <v>1276</v>
      </c>
      <c r="F452" s="177">
        <v>450</v>
      </c>
      <c r="G452" s="177">
        <v>525</v>
      </c>
      <c r="H452" s="178">
        <v>301</v>
      </c>
      <c r="I452" s="172">
        <v>1280</v>
      </c>
      <c r="J452" s="177">
        <v>455</v>
      </c>
      <c r="K452" s="177">
        <v>511</v>
      </c>
      <c r="L452" s="178">
        <v>314</v>
      </c>
      <c r="M452" s="172">
        <v>1264</v>
      </c>
      <c r="N452" s="177">
        <v>441</v>
      </c>
      <c r="O452" s="177">
        <v>509</v>
      </c>
      <c r="P452" s="178">
        <v>314</v>
      </c>
    </row>
    <row r="453" spans="1:16" x14ac:dyDescent="0.3">
      <c r="A453" s="209">
        <v>66</v>
      </c>
      <c r="B453" s="176" t="s">
        <v>443</v>
      </c>
      <c r="C453" s="176">
        <v>66440</v>
      </c>
      <c r="D453" s="175" t="s">
        <v>912</v>
      </c>
      <c r="E453" s="172">
        <v>1264</v>
      </c>
      <c r="F453" s="177">
        <v>432</v>
      </c>
      <c r="G453" s="177">
        <v>352</v>
      </c>
      <c r="H453" s="178">
        <v>480</v>
      </c>
      <c r="I453" s="172">
        <v>1259</v>
      </c>
      <c r="J453" s="177">
        <v>424</v>
      </c>
      <c r="K453" s="177">
        <v>327</v>
      </c>
      <c r="L453" s="178">
        <v>508</v>
      </c>
      <c r="M453" s="172">
        <v>1238</v>
      </c>
      <c r="N453" s="177">
        <v>420</v>
      </c>
      <c r="O453" s="177">
        <v>335</v>
      </c>
      <c r="P453" s="178">
        <v>483</v>
      </c>
    </row>
    <row r="454" spans="1:16" x14ac:dyDescent="0.3">
      <c r="A454" s="209">
        <v>20</v>
      </c>
      <c r="B454" s="176" t="s">
        <v>504</v>
      </c>
      <c r="C454" s="176">
        <v>20383</v>
      </c>
      <c r="D454" s="175" t="s">
        <v>518</v>
      </c>
      <c r="E454" s="172">
        <v>1169</v>
      </c>
      <c r="F454" s="177">
        <v>301</v>
      </c>
      <c r="G454" s="177">
        <v>656</v>
      </c>
      <c r="H454" s="178">
        <v>212</v>
      </c>
      <c r="I454" s="172">
        <v>1223</v>
      </c>
      <c r="J454" s="177">
        <v>311</v>
      </c>
      <c r="K454" s="177">
        <v>696</v>
      </c>
      <c r="L454" s="178">
        <v>216</v>
      </c>
      <c r="M454" s="172">
        <v>1264</v>
      </c>
      <c r="N454" s="177">
        <v>314</v>
      </c>
      <c r="O454" s="177">
        <v>730</v>
      </c>
      <c r="P454" s="178">
        <v>220</v>
      </c>
    </row>
    <row r="455" spans="1:16" x14ac:dyDescent="0.3">
      <c r="A455" s="209">
        <v>76</v>
      </c>
      <c r="B455" s="176" t="s">
        <v>1062</v>
      </c>
      <c r="C455" s="176">
        <v>76020</v>
      </c>
      <c r="D455" s="175" t="s">
        <v>1064</v>
      </c>
      <c r="E455" s="172">
        <v>1261</v>
      </c>
      <c r="F455" s="177">
        <v>272</v>
      </c>
      <c r="G455" s="177">
        <v>740</v>
      </c>
      <c r="H455" s="178">
        <v>249</v>
      </c>
      <c r="I455" s="172">
        <v>1262</v>
      </c>
      <c r="J455" s="177">
        <v>271</v>
      </c>
      <c r="K455" s="177">
        <v>748</v>
      </c>
      <c r="L455" s="178">
        <v>243</v>
      </c>
      <c r="M455" s="172">
        <v>1246</v>
      </c>
      <c r="N455" s="177">
        <v>275</v>
      </c>
      <c r="O455" s="177">
        <v>742</v>
      </c>
      <c r="P455" s="178">
        <v>229</v>
      </c>
    </row>
    <row r="456" spans="1:16" x14ac:dyDescent="0.3">
      <c r="A456" s="209">
        <v>19</v>
      </c>
      <c r="B456" s="176" t="s">
        <v>467</v>
      </c>
      <c r="C456" s="176">
        <v>19110</v>
      </c>
      <c r="D456" s="175" t="s">
        <v>471</v>
      </c>
      <c r="E456" s="172">
        <v>1297</v>
      </c>
      <c r="F456" s="177">
        <v>476</v>
      </c>
      <c r="G456" s="177">
        <v>589</v>
      </c>
      <c r="H456" s="178">
        <v>232</v>
      </c>
      <c r="I456" s="172">
        <v>1263</v>
      </c>
      <c r="J456" s="177">
        <v>425</v>
      </c>
      <c r="K456" s="177">
        <v>581</v>
      </c>
      <c r="L456" s="178">
        <v>257</v>
      </c>
      <c r="M456" s="172">
        <v>1258</v>
      </c>
      <c r="N456" s="177">
        <v>455</v>
      </c>
      <c r="O456" s="177">
        <v>546</v>
      </c>
      <c r="P456" s="178">
        <v>257</v>
      </c>
    </row>
    <row r="457" spans="1:16" x14ac:dyDescent="0.3">
      <c r="A457" s="209">
        <v>25</v>
      </c>
      <c r="B457" s="176" t="s">
        <v>558</v>
      </c>
      <c r="C457" s="176">
        <v>25645</v>
      </c>
      <c r="D457" s="175" t="s">
        <v>630</v>
      </c>
      <c r="E457" s="172">
        <v>1255</v>
      </c>
      <c r="F457" s="177">
        <v>393</v>
      </c>
      <c r="G457" s="177">
        <v>601</v>
      </c>
      <c r="H457" s="178">
        <v>261</v>
      </c>
      <c r="I457" s="172">
        <v>1244</v>
      </c>
      <c r="J457" s="177">
        <v>392</v>
      </c>
      <c r="K457" s="177">
        <v>590</v>
      </c>
      <c r="L457" s="178">
        <v>262</v>
      </c>
      <c r="M457" s="172">
        <v>1248</v>
      </c>
      <c r="N457" s="177">
        <v>396</v>
      </c>
      <c r="O457" s="177">
        <v>599</v>
      </c>
      <c r="P457" s="178">
        <v>253</v>
      </c>
    </row>
    <row r="458" spans="1:16" x14ac:dyDescent="0.3">
      <c r="A458" s="209">
        <v>70</v>
      </c>
      <c r="B458" s="176" t="s">
        <v>498</v>
      </c>
      <c r="C458" s="176">
        <v>70742</v>
      </c>
      <c r="D458" s="175" t="s">
        <v>1013</v>
      </c>
      <c r="E458" s="172">
        <v>1326</v>
      </c>
      <c r="F458" s="177">
        <v>489</v>
      </c>
      <c r="G458" s="177">
        <v>571</v>
      </c>
      <c r="H458" s="178">
        <v>266</v>
      </c>
      <c r="I458" s="172">
        <v>1341</v>
      </c>
      <c r="J458" s="177">
        <v>486</v>
      </c>
      <c r="K458" s="177">
        <v>584</v>
      </c>
      <c r="L458" s="178">
        <v>271</v>
      </c>
      <c r="M458" s="172">
        <v>1240</v>
      </c>
      <c r="N458" s="177">
        <v>490</v>
      </c>
      <c r="O458" s="177">
        <v>494</v>
      </c>
      <c r="P458" s="178">
        <v>256</v>
      </c>
    </row>
    <row r="459" spans="1:16" x14ac:dyDescent="0.3">
      <c r="A459" s="209">
        <v>73</v>
      </c>
      <c r="B459" s="176" t="s">
        <v>1016</v>
      </c>
      <c r="C459" s="176">
        <v>73217</v>
      </c>
      <c r="D459" s="175" t="s">
        <v>1029</v>
      </c>
      <c r="E459" s="172">
        <v>1137</v>
      </c>
      <c r="F459" s="177">
        <v>617</v>
      </c>
      <c r="G459" s="177">
        <v>233</v>
      </c>
      <c r="H459" s="178">
        <v>287</v>
      </c>
      <c r="I459" s="172">
        <v>1222</v>
      </c>
      <c r="J459" s="177">
        <v>693</v>
      </c>
      <c r="K459" s="177">
        <v>238</v>
      </c>
      <c r="L459" s="178">
        <v>291</v>
      </c>
      <c r="M459" s="172">
        <v>1241</v>
      </c>
      <c r="N459" s="177">
        <v>728</v>
      </c>
      <c r="O459" s="177">
        <v>231</v>
      </c>
      <c r="P459" s="178">
        <v>282</v>
      </c>
    </row>
    <row r="460" spans="1:16" x14ac:dyDescent="0.3">
      <c r="A460" s="209">
        <v>15</v>
      </c>
      <c r="B460" s="176" t="s">
        <v>304</v>
      </c>
      <c r="C460" s="176">
        <v>15204</v>
      </c>
      <c r="D460" s="175" t="s">
        <v>324</v>
      </c>
      <c r="E460" s="172">
        <v>1242</v>
      </c>
      <c r="F460" s="177">
        <v>565</v>
      </c>
      <c r="G460" s="177">
        <v>567</v>
      </c>
      <c r="H460" s="178">
        <v>110</v>
      </c>
      <c r="I460" s="172">
        <v>1258</v>
      </c>
      <c r="J460" s="177">
        <v>586</v>
      </c>
      <c r="K460" s="177">
        <v>555</v>
      </c>
      <c r="L460" s="178">
        <v>117</v>
      </c>
      <c r="M460" s="172">
        <v>1247</v>
      </c>
      <c r="N460" s="177">
        <v>577</v>
      </c>
      <c r="O460" s="177">
        <v>547</v>
      </c>
      <c r="P460" s="178">
        <v>123</v>
      </c>
    </row>
    <row r="461" spans="1:16" x14ac:dyDescent="0.3">
      <c r="A461" s="209">
        <v>17</v>
      </c>
      <c r="B461" s="176" t="s">
        <v>134</v>
      </c>
      <c r="C461" s="176">
        <v>17662</v>
      </c>
      <c r="D461" s="175" t="s">
        <v>445</v>
      </c>
      <c r="E461" s="172">
        <v>1210</v>
      </c>
      <c r="F461" s="177">
        <v>383</v>
      </c>
      <c r="G461" s="177">
        <v>215</v>
      </c>
      <c r="H461" s="178">
        <v>612</v>
      </c>
      <c r="I461" s="172">
        <v>1237</v>
      </c>
      <c r="J461" s="177">
        <v>429</v>
      </c>
      <c r="K461" s="177">
        <v>184</v>
      </c>
      <c r="L461" s="178">
        <v>624</v>
      </c>
      <c r="M461" s="172">
        <v>1228</v>
      </c>
      <c r="N461" s="177">
        <v>437</v>
      </c>
      <c r="O461" s="177">
        <v>180</v>
      </c>
      <c r="P461" s="178">
        <v>611</v>
      </c>
    </row>
    <row r="462" spans="1:16" x14ac:dyDescent="0.3">
      <c r="A462" s="209">
        <v>68</v>
      </c>
      <c r="B462" s="176" t="s">
        <v>918</v>
      </c>
      <c r="C462" s="176">
        <v>68167</v>
      </c>
      <c r="D462" s="175" t="s">
        <v>929</v>
      </c>
      <c r="E462" s="172">
        <v>1272</v>
      </c>
      <c r="F462" s="177">
        <v>339</v>
      </c>
      <c r="G462" s="177">
        <v>537</v>
      </c>
      <c r="H462" s="178">
        <v>396</v>
      </c>
      <c r="I462" s="172">
        <v>1250</v>
      </c>
      <c r="J462" s="177">
        <v>362</v>
      </c>
      <c r="K462" s="177">
        <v>498</v>
      </c>
      <c r="L462" s="178">
        <v>390</v>
      </c>
      <c r="M462" s="172">
        <v>1228</v>
      </c>
      <c r="N462" s="177">
        <v>361</v>
      </c>
      <c r="O462" s="177">
        <v>489</v>
      </c>
      <c r="P462" s="178">
        <v>378</v>
      </c>
    </row>
    <row r="463" spans="1:16" x14ac:dyDescent="0.3">
      <c r="A463" s="209">
        <v>66</v>
      </c>
      <c r="B463" s="176" t="s">
        <v>443</v>
      </c>
      <c r="C463" s="176">
        <v>66318</v>
      </c>
      <c r="D463" s="175" t="s">
        <v>909</v>
      </c>
      <c r="E463" s="172">
        <v>1223</v>
      </c>
      <c r="F463" s="177">
        <v>426</v>
      </c>
      <c r="G463" s="177">
        <v>567</v>
      </c>
      <c r="H463" s="178">
        <v>230</v>
      </c>
      <c r="I463" s="172">
        <v>1261</v>
      </c>
      <c r="J463" s="177">
        <v>417</v>
      </c>
      <c r="K463" s="177">
        <v>602</v>
      </c>
      <c r="L463" s="178">
        <v>242</v>
      </c>
      <c r="M463" s="172">
        <v>1246</v>
      </c>
      <c r="N463" s="177">
        <v>413</v>
      </c>
      <c r="O463" s="177">
        <v>582</v>
      </c>
      <c r="P463" s="178">
        <v>251</v>
      </c>
    </row>
    <row r="464" spans="1:16" x14ac:dyDescent="0.3">
      <c r="A464" s="209">
        <v>95</v>
      </c>
      <c r="B464" s="176" t="s">
        <v>1146</v>
      </c>
      <c r="C464" s="176">
        <v>95025</v>
      </c>
      <c r="D464" s="175" t="s">
        <v>1148</v>
      </c>
      <c r="E464" s="172">
        <v>1312</v>
      </c>
      <c r="F464" s="177">
        <v>371</v>
      </c>
      <c r="G464" s="177">
        <v>677</v>
      </c>
      <c r="H464" s="178">
        <v>264</v>
      </c>
      <c r="I464" s="172">
        <v>1268</v>
      </c>
      <c r="J464" s="177">
        <v>378</v>
      </c>
      <c r="K464" s="177">
        <v>641</v>
      </c>
      <c r="L464" s="178">
        <v>249</v>
      </c>
      <c r="M464" s="172">
        <v>1229</v>
      </c>
      <c r="N464" s="177">
        <v>378</v>
      </c>
      <c r="O464" s="177">
        <v>610</v>
      </c>
      <c r="P464" s="178">
        <v>241</v>
      </c>
    </row>
    <row r="465" spans="1:16" x14ac:dyDescent="0.3">
      <c r="A465" s="209">
        <v>19</v>
      </c>
      <c r="B465" s="176" t="s">
        <v>467</v>
      </c>
      <c r="C465" s="176">
        <v>19212</v>
      </c>
      <c r="D465" s="175" t="s">
        <v>475</v>
      </c>
      <c r="E465" s="172">
        <v>1453</v>
      </c>
      <c r="F465" s="177">
        <v>694</v>
      </c>
      <c r="G465" s="177">
        <v>356</v>
      </c>
      <c r="H465" s="178">
        <v>403</v>
      </c>
      <c r="I465" s="172">
        <v>1207</v>
      </c>
      <c r="J465" s="177">
        <v>406</v>
      </c>
      <c r="K465" s="177">
        <v>381</v>
      </c>
      <c r="L465" s="178">
        <v>420</v>
      </c>
      <c r="M465" s="172">
        <v>1195</v>
      </c>
      <c r="N465" s="177">
        <v>428</v>
      </c>
      <c r="O465" s="177">
        <v>376</v>
      </c>
      <c r="P465" s="178">
        <v>391</v>
      </c>
    </row>
    <row r="466" spans="1:16" x14ac:dyDescent="0.3">
      <c r="A466" s="209">
        <v>20</v>
      </c>
      <c r="B466" s="176" t="s">
        <v>504</v>
      </c>
      <c r="C466" s="176">
        <v>20517</v>
      </c>
      <c r="D466" s="175" t="s">
        <v>521</v>
      </c>
      <c r="E466" s="172">
        <v>1199</v>
      </c>
      <c r="F466" s="177">
        <v>321</v>
      </c>
      <c r="G466" s="177">
        <v>516</v>
      </c>
      <c r="H466" s="178">
        <v>362</v>
      </c>
      <c r="I466" s="172">
        <v>1218</v>
      </c>
      <c r="J466" s="177">
        <v>318</v>
      </c>
      <c r="K466" s="177">
        <v>536</v>
      </c>
      <c r="L466" s="178">
        <v>364</v>
      </c>
      <c r="M466" s="172">
        <v>1221</v>
      </c>
      <c r="N466" s="177">
        <v>317</v>
      </c>
      <c r="O466" s="177">
        <v>541</v>
      </c>
      <c r="P466" s="178">
        <v>363</v>
      </c>
    </row>
    <row r="467" spans="1:16" x14ac:dyDescent="0.3">
      <c r="A467" s="209">
        <v>19</v>
      </c>
      <c r="B467" s="176" t="s">
        <v>467</v>
      </c>
      <c r="C467" s="176">
        <v>19473</v>
      </c>
      <c r="D467" s="176" t="s">
        <v>280</v>
      </c>
      <c r="E467" s="172">
        <v>1286</v>
      </c>
      <c r="F467" s="177">
        <v>745</v>
      </c>
      <c r="G467" s="177">
        <v>160</v>
      </c>
      <c r="H467" s="178">
        <v>381</v>
      </c>
      <c r="I467" s="172">
        <v>1207</v>
      </c>
      <c r="J467" s="177">
        <v>658</v>
      </c>
      <c r="K467" s="177">
        <v>159</v>
      </c>
      <c r="L467" s="178">
        <v>390</v>
      </c>
      <c r="M467" s="172">
        <v>1211</v>
      </c>
      <c r="N467" s="177">
        <v>679</v>
      </c>
      <c r="O467" s="177">
        <v>153</v>
      </c>
      <c r="P467" s="178">
        <v>379</v>
      </c>
    </row>
    <row r="468" spans="1:16" x14ac:dyDescent="0.3">
      <c r="A468" s="209">
        <v>25</v>
      </c>
      <c r="B468" s="176" t="s">
        <v>558</v>
      </c>
      <c r="C468" s="176">
        <v>25123</v>
      </c>
      <c r="D468" s="175" t="s">
        <v>568</v>
      </c>
      <c r="E468" s="172">
        <v>1210</v>
      </c>
      <c r="F468" s="177">
        <v>235</v>
      </c>
      <c r="G468" s="177">
        <v>690</v>
      </c>
      <c r="H468" s="178">
        <v>285</v>
      </c>
      <c r="I468" s="172">
        <v>1248</v>
      </c>
      <c r="J468" s="177">
        <v>285</v>
      </c>
      <c r="K468" s="177">
        <v>668</v>
      </c>
      <c r="L468" s="178">
        <v>295</v>
      </c>
      <c r="M468" s="172">
        <v>1217</v>
      </c>
      <c r="N468" s="177">
        <v>274</v>
      </c>
      <c r="O468" s="177">
        <v>649</v>
      </c>
      <c r="P468" s="178">
        <v>294</v>
      </c>
    </row>
    <row r="469" spans="1:16" x14ac:dyDescent="0.3">
      <c r="A469" s="209">
        <v>86</v>
      </c>
      <c r="B469" s="176" t="s">
        <v>1123</v>
      </c>
      <c r="C469" s="176">
        <v>86757</v>
      </c>
      <c r="D469" s="175" t="s">
        <v>981</v>
      </c>
      <c r="E469" s="172">
        <v>1132</v>
      </c>
      <c r="F469" s="177">
        <v>365</v>
      </c>
      <c r="G469" s="177">
        <v>312</v>
      </c>
      <c r="H469" s="178">
        <v>455</v>
      </c>
      <c r="I469" s="172">
        <v>1188</v>
      </c>
      <c r="J469" s="177">
        <v>371</v>
      </c>
      <c r="K469" s="177">
        <v>330</v>
      </c>
      <c r="L469" s="178">
        <v>487</v>
      </c>
      <c r="M469" s="172">
        <v>1243</v>
      </c>
      <c r="N469" s="177">
        <v>372</v>
      </c>
      <c r="O469" s="177">
        <v>359</v>
      </c>
      <c r="P469" s="178">
        <v>512</v>
      </c>
    </row>
    <row r="470" spans="1:16" x14ac:dyDescent="0.3">
      <c r="A470" s="209">
        <v>15</v>
      </c>
      <c r="B470" s="176" t="s">
        <v>304</v>
      </c>
      <c r="C470" s="176">
        <v>15693</v>
      </c>
      <c r="D470" s="175" t="s">
        <v>390</v>
      </c>
      <c r="E470" s="172">
        <v>1163</v>
      </c>
      <c r="F470" s="177">
        <v>501</v>
      </c>
      <c r="G470" s="177">
        <v>420</v>
      </c>
      <c r="H470" s="178">
        <v>242</v>
      </c>
      <c r="I470" s="172">
        <v>1264</v>
      </c>
      <c r="J470" s="177">
        <v>584</v>
      </c>
      <c r="K470" s="177">
        <v>430</v>
      </c>
      <c r="L470" s="178">
        <v>250</v>
      </c>
      <c r="M470" s="172">
        <v>1211</v>
      </c>
      <c r="N470" s="177">
        <v>547</v>
      </c>
      <c r="O470" s="177">
        <v>417</v>
      </c>
      <c r="P470" s="178">
        <v>247</v>
      </c>
    </row>
    <row r="471" spans="1:16" x14ac:dyDescent="0.3">
      <c r="A471" s="209">
        <v>25</v>
      </c>
      <c r="B471" s="176" t="s">
        <v>558</v>
      </c>
      <c r="C471" s="176">
        <v>25178</v>
      </c>
      <c r="D471" s="175" t="s">
        <v>575</v>
      </c>
      <c r="E471" s="172">
        <v>1168</v>
      </c>
      <c r="F471" s="177">
        <v>280</v>
      </c>
      <c r="G471" s="177">
        <v>573</v>
      </c>
      <c r="H471" s="178">
        <v>315</v>
      </c>
      <c r="I471" s="172">
        <v>1130</v>
      </c>
      <c r="J471" s="177">
        <v>280</v>
      </c>
      <c r="K471" s="177">
        <v>516</v>
      </c>
      <c r="L471" s="178">
        <v>334</v>
      </c>
      <c r="M471" s="172">
        <v>1205</v>
      </c>
      <c r="N471" s="177">
        <v>285</v>
      </c>
      <c r="O471" s="177">
        <v>594</v>
      </c>
      <c r="P471" s="178">
        <v>326</v>
      </c>
    </row>
    <row r="472" spans="1:16" x14ac:dyDescent="0.3">
      <c r="A472" s="209">
        <v>76</v>
      </c>
      <c r="B472" s="176" t="s">
        <v>1062</v>
      </c>
      <c r="C472" s="176">
        <v>76403</v>
      </c>
      <c r="D472" s="175" t="s">
        <v>349</v>
      </c>
      <c r="E472" s="172">
        <v>1283</v>
      </c>
      <c r="F472" s="177">
        <v>244</v>
      </c>
      <c r="G472" s="177">
        <v>623</v>
      </c>
      <c r="H472" s="178">
        <v>416</v>
      </c>
      <c r="I472" s="172">
        <v>1227</v>
      </c>
      <c r="J472" s="177">
        <v>248</v>
      </c>
      <c r="K472" s="177">
        <v>579</v>
      </c>
      <c r="L472" s="178">
        <v>400</v>
      </c>
      <c r="M472" s="172">
        <v>1193</v>
      </c>
      <c r="N472" s="177">
        <v>238</v>
      </c>
      <c r="O472" s="177">
        <v>575</v>
      </c>
      <c r="P472" s="178">
        <v>380</v>
      </c>
    </row>
    <row r="473" spans="1:16" x14ac:dyDescent="0.3">
      <c r="A473" s="209">
        <v>25</v>
      </c>
      <c r="B473" s="176" t="s">
        <v>558</v>
      </c>
      <c r="C473" s="176">
        <v>25718</v>
      </c>
      <c r="D473" s="175" t="s">
        <v>634</v>
      </c>
      <c r="E473" s="172">
        <v>1377</v>
      </c>
      <c r="F473" s="177">
        <v>435</v>
      </c>
      <c r="G473" s="177">
        <v>561</v>
      </c>
      <c r="H473" s="178">
        <v>381</v>
      </c>
      <c r="I473" s="172">
        <v>1216</v>
      </c>
      <c r="J473" s="177">
        <v>271</v>
      </c>
      <c r="K473" s="177">
        <v>574</v>
      </c>
      <c r="L473" s="178">
        <v>371</v>
      </c>
      <c r="M473" s="172">
        <v>1207</v>
      </c>
      <c r="N473" s="177">
        <v>278</v>
      </c>
      <c r="O473" s="177">
        <v>561</v>
      </c>
      <c r="P473" s="178">
        <v>368</v>
      </c>
    </row>
    <row r="474" spans="1:16" x14ac:dyDescent="0.3">
      <c r="A474" s="209">
        <v>17</v>
      </c>
      <c r="B474" s="176" t="s">
        <v>134</v>
      </c>
      <c r="C474" s="176">
        <v>17050</v>
      </c>
      <c r="D474" s="175" t="s">
        <v>427</v>
      </c>
      <c r="E474" s="172">
        <v>1181</v>
      </c>
      <c r="F474" s="177">
        <v>279</v>
      </c>
      <c r="G474" s="177">
        <v>566</v>
      </c>
      <c r="H474" s="178">
        <v>336</v>
      </c>
      <c r="I474" s="172">
        <v>1159</v>
      </c>
      <c r="J474" s="177">
        <v>327</v>
      </c>
      <c r="K474" s="177">
        <v>496</v>
      </c>
      <c r="L474" s="178">
        <v>336</v>
      </c>
      <c r="M474" s="172">
        <v>1200</v>
      </c>
      <c r="N474" s="177">
        <v>324</v>
      </c>
      <c r="O474" s="177">
        <v>547</v>
      </c>
      <c r="P474" s="178">
        <v>329</v>
      </c>
    </row>
    <row r="475" spans="1:16" x14ac:dyDescent="0.3">
      <c r="A475" s="209">
        <v>73</v>
      </c>
      <c r="B475" s="176" t="s">
        <v>1016</v>
      </c>
      <c r="C475" s="176">
        <v>73861</v>
      </c>
      <c r="D475" s="176" t="s">
        <v>1059</v>
      </c>
      <c r="E475" s="172">
        <v>1129</v>
      </c>
      <c r="F475" s="177">
        <v>430</v>
      </c>
      <c r="G475" s="177">
        <v>426</v>
      </c>
      <c r="H475" s="178">
        <v>273</v>
      </c>
      <c r="I475" s="172">
        <v>1140</v>
      </c>
      <c r="J475" s="177">
        <v>448</v>
      </c>
      <c r="K475" s="177">
        <v>415</v>
      </c>
      <c r="L475" s="178">
        <v>277</v>
      </c>
      <c r="M475" s="172">
        <v>1200</v>
      </c>
      <c r="N475" s="177">
        <v>525</v>
      </c>
      <c r="O475" s="177">
        <v>404</v>
      </c>
      <c r="P475" s="178">
        <v>271</v>
      </c>
    </row>
    <row r="476" spans="1:16" x14ac:dyDescent="0.3">
      <c r="A476" s="209">
        <v>68</v>
      </c>
      <c r="B476" s="176" t="s">
        <v>918</v>
      </c>
      <c r="C476" s="176">
        <v>68500</v>
      </c>
      <c r="D476" s="175" t="s">
        <v>965</v>
      </c>
      <c r="E476" s="172">
        <v>1249</v>
      </c>
      <c r="F476" s="177">
        <v>255</v>
      </c>
      <c r="G476" s="177">
        <v>555</v>
      </c>
      <c r="H476" s="178">
        <v>439</v>
      </c>
      <c r="I476" s="172">
        <v>1231</v>
      </c>
      <c r="J476" s="177">
        <v>253</v>
      </c>
      <c r="K476" s="177">
        <v>551</v>
      </c>
      <c r="L476" s="178">
        <v>427</v>
      </c>
      <c r="M476" s="172">
        <v>1196</v>
      </c>
      <c r="N476" s="177">
        <v>251</v>
      </c>
      <c r="O476" s="177">
        <v>522</v>
      </c>
      <c r="P476" s="178">
        <v>423</v>
      </c>
    </row>
    <row r="477" spans="1:16" x14ac:dyDescent="0.3">
      <c r="A477" s="209">
        <v>17</v>
      </c>
      <c r="B477" s="176" t="s">
        <v>134</v>
      </c>
      <c r="C477" s="176">
        <v>17433</v>
      </c>
      <c r="D477" s="175" t="s">
        <v>433</v>
      </c>
      <c r="E477" s="172">
        <v>1179</v>
      </c>
      <c r="F477" s="177">
        <v>308</v>
      </c>
      <c r="G477" s="177">
        <v>482</v>
      </c>
      <c r="H477" s="178">
        <v>389</v>
      </c>
      <c r="I477" s="172">
        <v>1211</v>
      </c>
      <c r="J477" s="177">
        <v>336</v>
      </c>
      <c r="K477" s="177">
        <v>481</v>
      </c>
      <c r="L477" s="178">
        <v>394</v>
      </c>
      <c r="M477" s="172">
        <v>1190</v>
      </c>
      <c r="N477" s="177">
        <v>334</v>
      </c>
      <c r="O477" s="177">
        <v>464</v>
      </c>
      <c r="P477" s="178">
        <v>392</v>
      </c>
    </row>
    <row r="478" spans="1:16" x14ac:dyDescent="0.3">
      <c r="A478" s="209">
        <v>19</v>
      </c>
      <c r="B478" s="176" t="s">
        <v>467</v>
      </c>
      <c r="C478" s="176">
        <v>19821</v>
      </c>
      <c r="D478" s="175" t="s">
        <v>501</v>
      </c>
      <c r="E478" s="172">
        <v>1082</v>
      </c>
      <c r="F478" s="177">
        <v>439</v>
      </c>
      <c r="G478" s="177">
        <v>154</v>
      </c>
      <c r="H478" s="178">
        <v>489</v>
      </c>
      <c r="I478" s="172">
        <v>1077</v>
      </c>
      <c r="J478" s="177">
        <v>443</v>
      </c>
      <c r="K478" s="177">
        <v>151</v>
      </c>
      <c r="L478" s="178">
        <v>483</v>
      </c>
      <c r="M478" s="172">
        <v>1221</v>
      </c>
      <c r="N478" s="177">
        <v>547</v>
      </c>
      <c r="O478" s="177">
        <v>162</v>
      </c>
      <c r="P478" s="178">
        <v>512</v>
      </c>
    </row>
    <row r="479" spans="1:16" x14ac:dyDescent="0.3">
      <c r="A479" s="209">
        <v>86</v>
      </c>
      <c r="B479" s="176" t="s">
        <v>1123</v>
      </c>
      <c r="C479" s="176">
        <v>86571</v>
      </c>
      <c r="D479" s="175" t="s">
        <v>1128</v>
      </c>
      <c r="E479" s="172">
        <v>1133</v>
      </c>
      <c r="F479" s="177">
        <v>559</v>
      </c>
      <c r="G479" s="177">
        <v>164</v>
      </c>
      <c r="H479" s="178">
        <v>410</v>
      </c>
      <c r="I479" s="172">
        <v>1204</v>
      </c>
      <c r="J479" s="177">
        <v>558</v>
      </c>
      <c r="K479" s="177">
        <v>207</v>
      </c>
      <c r="L479" s="178">
        <v>439</v>
      </c>
      <c r="M479" s="172">
        <v>1182</v>
      </c>
      <c r="N479" s="177">
        <v>559</v>
      </c>
      <c r="O479" s="177">
        <v>193</v>
      </c>
      <c r="P479" s="178">
        <v>430</v>
      </c>
    </row>
    <row r="480" spans="1:16" x14ac:dyDescent="0.3">
      <c r="A480" s="209">
        <v>20</v>
      </c>
      <c r="B480" s="176" t="s">
        <v>504</v>
      </c>
      <c r="C480" s="176">
        <v>20550</v>
      </c>
      <c r="D480" s="175" t="s">
        <v>522</v>
      </c>
      <c r="E480" s="172">
        <v>1149</v>
      </c>
      <c r="F480" s="177">
        <v>319</v>
      </c>
      <c r="G480" s="177">
        <v>533</v>
      </c>
      <c r="H480" s="178">
        <v>297</v>
      </c>
      <c r="I480" s="172">
        <v>1147</v>
      </c>
      <c r="J480" s="177">
        <v>319</v>
      </c>
      <c r="K480" s="177">
        <v>533</v>
      </c>
      <c r="L480" s="178">
        <v>295</v>
      </c>
      <c r="M480" s="172">
        <v>1226</v>
      </c>
      <c r="N480" s="177">
        <v>319</v>
      </c>
      <c r="O480" s="177">
        <v>570</v>
      </c>
      <c r="P480" s="178">
        <v>337</v>
      </c>
    </row>
    <row r="481" spans="1:16" x14ac:dyDescent="0.3">
      <c r="A481" s="209">
        <v>41</v>
      </c>
      <c r="B481" s="176" t="s">
        <v>699</v>
      </c>
      <c r="C481" s="176">
        <v>41359</v>
      </c>
      <c r="D481" s="175" t="s">
        <v>714</v>
      </c>
      <c r="E481" s="172">
        <v>1084</v>
      </c>
      <c r="F481" s="177">
        <v>359</v>
      </c>
      <c r="G481" s="177">
        <v>330</v>
      </c>
      <c r="H481" s="178">
        <v>395</v>
      </c>
      <c r="I481" s="172">
        <v>1107</v>
      </c>
      <c r="J481" s="177">
        <v>359</v>
      </c>
      <c r="K481" s="177">
        <v>330</v>
      </c>
      <c r="L481" s="178">
        <v>418</v>
      </c>
      <c r="M481" s="172">
        <v>1114</v>
      </c>
      <c r="N481" s="177">
        <v>454</v>
      </c>
      <c r="O481" s="177">
        <v>308</v>
      </c>
      <c r="P481" s="178">
        <v>352</v>
      </c>
    </row>
    <row r="482" spans="1:16" x14ac:dyDescent="0.3">
      <c r="A482" s="209">
        <v>5</v>
      </c>
      <c r="B482" s="176" t="s">
        <v>107</v>
      </c>
      <c r="C482" s="176">
        <v>5660</v>
      </c>
      <c r="D482" s="175" t="s">
        <v>202</v>
      </c>
      <c r="E482" s="172">
        <v>1324</v>
      </c>
      <c r="F482" s="177">
        <v>343</v>
      </c>
      <c r="G482" s="177">
        <v>736</v>
      </c>
      <c r="H482" s="178">
        <v>245</v>
      </c>
      <c r="I482" s="172">
        <v>1321</v>
      </c>
      <c r="J482" s="177">
        <v>327</v>
      </c>
      <c r="K482" s="177">
        <v>750</v>
      </c>
      <c r="L482" s="178">
        <v>244</v>
      </c>
      <c r="M482" s="172">
        <v>1182</v>
      </c>
      <c r="N482" s="177">
        <v>326</v>
      </c>
      <c r="O482" s="177">
        <v>609</v>
      </c>
      <c r="P482" s="178">
        <v>247</v>
      </c>
    </row>
    <row r="483" spans="1:16" x14ac:dyDescent="0.3">
      <c r="A483" s="209">
        <v>15</v>
      </c>
      <c r="B483" s="176" t="s">
        <v>304</v>
      </c>
      <c r="C483" s="176">
        <v>15790</v>
      </c>
      <c r="D483" s="175" t="s">
        <v>406</v>
      </c>
      <c r="E483" s="172">
        <v>1180</v>
      </c>
      <c r="F483" s="177">
        <v>175</v>
      </c>
      <c r="G483" s="177">
        <v>901</v>
      </c>
      <c r="H483" s="178">
        <v>104</v>
      </c>
      <c r="I483" s="172">
        <v>1224</v>
      </c>
      <c r="J483" s="177">
        <v>210</v>
      </c>
      <c r="K483" s="177">
        <v>908</v>
      </c>
      <c r="L483" s="178">
        <v>106</v>
      </c>
      <c r="M483" s="172">
        <v>1177</v>
      </c>
      <c r="N483" s="177">
        <v>210</v>
      </c>
      <c r="O483" s="177">
        <v>859</v>
      </c>
      <c r="P483" s="178">
        <v>108</v>
      </c>
    </row>
    <row r="484" spans="1:16" x14ac:dyDescent="0.3">
      <c r="A484" s="209">
        <v>76</v>
      </c>
      <c r="B484" s="176" t="s">
        <v>1062</v>
      </c>
      <c r="C484" s="176">
        <v>76250</v>
      </c>
      <c r="D484" s="175" t="s">
        <v>1077</v>
      </c>
      <c r="E484" s="172">
        <v>1061</v>
      </c>
      <c r="F484" s="177">
        <v>279</v>
      </c>
      <c r="G484" s="177">
        <v>537</v>
      </c>
      <c r="H484" s="178">
        <v>245</v>
      </c>
      <c r="I484" s="172">
        <v>1062</v>
      </c>
      <c r="J484" s="177">
        <v>280</v>
      </c>
      <c r="K484" s="177">
        <v>543</v>
      </c>
      <c r="L484" s="178">
        <v>239</v>
      </c>
      <c r="M484" s="172">
        <v>1186</v>
      </c>
      <c r="N484" s="177">
        <v>282</v>
      </c>
      <c r="O484" s="177">
        <v>645</v>
      </c>
      <c r="P484" s="178">
        <v>259</v>
      </c>
    </row>
    <row r="485" spans="1:16" x14ac:dyDescent="0.3">
      <c r="A485" s="209">
        <v>91</v>
      </c>
      <c r="B485" s="176" t="s">
        <v>1134</v>
      </c>
      <c r="C485" s="176">
        <v>91798</v>
      </c>
      <c r="D485" s="175" t="s">
        <v>1140</v>
      </c>
      <c r="E485" s="172">
        <v>1132</v>
      </c>
      <c r="F485" s="177">
        <v>44</v>
      </c>
      <c r="G485" s="177">
        <v>1071</v>
      </c>
      <c r="H485" s="178">
        <v>17</v>
      </c>
      <c r="I485" s="172">
        <v>1157</v>
      </c>
      <c r="J485" s="177">
        <v>43</v>
      </c>
      <c r="K485" s="177">
        <v>1096</v>
      </c>
      <c r="L485" s="178">
        <v>18</v>
      </c>
      <c r="M485" s="172">
        <v>1157</v>
      </c>
      <c r="N485" s="177">
        <v>43</v>
      </c>
      <c r="O485" s="177">
        <v>1097</v>
      </c>
      <c r="P485" s="178">
        <v>17</v>
      </c>
    </row>
    <row r="486" spans="1:16" x14ac:dyDescent="0.3">
      <c r="A486" s="209">
        <v>85</v>
      </c>
      <c r="B486" s="176" t="s">
        <v>1105</v>
      </c>
      <c r="C486" s="176">
        <v>85263</v>
      </c>
      <c r="D486" s="175" t="s">
        <v>1116</v>
      </c>
      <c r="E486" s="172">
        <v>1078</v>
      </c>
      <c r="F486" s="177">
        <v>363</v>
      </c>
      <c r="G486" s="177">
        <v>450</v>
      </c>
      <c r="H486" s="178">
        <v>265</v>
      </c>
      <c r="I486" s="172">
        <v>1214</v>
      </c>
      <c r="J486" s="177">
        <v>453</v>
      </c>
      <c r="K486" s="177">
        <v>506</v>
      </c>
      <c r="L486" s="178">
        <v>255</v>
      </c>
      <c r="M486" s="172">
        <v>1154</v>
      </c>
      <c r="N486" s="177">
        <v>382</v>
      </c>
      <c r="O486" s="177">
        <v>510</v>
      </c>
      <c r="P486" s="178">
        <v>262</v>
      </c>
    </row>
    <row r="487" spans="1:16" x14ac:dyDescent="0.3">
      <c r="A487" s="209">
        <v>73</v>
      </c>
      <c r="B487" s="176" t="s">
        <v>1016</v>
      </c>
      <c r="C487" s="176">
        <v>73067</v>
      </c>
      <c r="D487" s="175" t="s">
        <v>1023</v>
      </c>
      <c r="E487" s="172">
        <v>1143</v>
      </c>
      <c r="F487" s="177">
        <v>530</v>
      </c>
      <c r="G487" s="177">
        <v>426</v>
      </c>
      <c r="H487" s="178">
        <v>187</v>
      </c>
      <c r="I487" s="172">
        <v>1126</v>
      </c>
      <c r="J487" s="177">
        <v>541</v>
      </c>
      <c r="K487" s="177">
        <v>400</v>
      </c>
      <c r="L487" s="178">
        <v>185</v>
      </c>
      <c r="M487" s="172">
        <v>1144</v>
      </c>
      <c r="N487" s="177">
        <v>536</v>
      </c>
      <c r="O487" s="177">
        <v>421</v>
      </c>
      <c r="P487" s="178">
        <v>187</v>
      </c>
    </row>
    <row r="488" spans="1:16" x14ac:dyDescent="0.3">
      <c r="A488" s="209">
        <v>5</v>
      </c>
      <c r="B488" s="176" t="s">
        <v>107</v>
      </c>
      <c r="C488" s="176">
        <v>5138</v>
      </c>
      <c r="D488" s="175" t="s">
        <v>136</v>
      </c>
      <c r="E488" s="172">
        <v>1195</v>
      </c>
      <c r="F488" s="177">
        <v>385</v>
      </c>
      <c r="G488" s="177">
        <v>545</v>
      </c>
      <c r="H488" s="178">
        <v>265</v>
      </c>
      <c r="I488" s="172">
        <v>1167</v>
      </c>
      <c r="J488" s="177">
        <v>372</v>
      </c>
      <c r="K488" s="177">
        <v>535</v>
      </c>
      <c r="L488" s="178">
        <v>260</v>
      </c>
      <c r="M488" s="172">
        <v>1134</v>
      </c>
      <c r="N488" s="177">
        <v>377</v>
      </c>
      <c r="O488" s="177">
        <v>503</v>
      </c>
      <c r="P488" s="178">
        <v>254</v>
      </c>
    </row>
    <row r="489" spans="1:16" x14ac:dyDescent="0.3">
      <c r="A489" s="209">
        <v>73</v>
      </c>
      <c r="B489" s="176" t="s">
        <v>1016</v>
      </c>
      <c r="C489" s="176">
        <v>73616</v>
      </c>
      <c r="D489" s="175" t="s">
        <v>1052</v>
      </c>
      <c r="E489" s="172">
        <v>1070</v>
      </c>
      <c r="F489" s="177">
        <v>658</v>
      </c>
      <c r="G489" s="177">
        <v>105</v>
      </c>
      <c r="H489" s="178">
        <v>307</v>
      </c>
      <c r="I489" s="172">
        <v>1148</v>
      </c>
      <c r="J489" s="177">
        <v>706</v>
      </c>
      <c r="K489" s="177">
        <v>108</v>
      </c>
      <c r="L489" s="178">
        <v>334</v>
      </c>
      <c r="M489" s="172">
        <v>1131</v>
      </c>
      <c r="N489" s="177">
        <v>697</v>
      </c>
      <c r="O489" s="177">
        <v>106</v>
      </c>
      <c r="P489" s="178">
        <v>328</v>
      </c>
    </row>
    <row r="490" spans="1:16" x14ac:dyDescent="0.3">
      <c r="A490" s="209">
        <v>5</v>
      </c>
      <c r="B490" s="176" t="s">
        <v>107</v>
      </c>
      <c r="C490" s="176">
        <v>5093</v>
      </c>
      <c r="D490" s="175" t="s">
        <v>128</v>
      </c>
      <c r="E490" s="172">
        <v>1128</v>
      </c>
      <c r="F490" s="177">
        <v>341</v>
      </c>
      <c r="G490" s="177">
        <v>502</v>
      </c>
      <c r="H490" s="178">
        <v>285</v>
      </c>
      <c r="I490" s="172">
        <v>1161</v>
      </c>
      <c r="J490" s="177">
        <v>334</v>
      </c>
      <c r="K490" s="177">
        <v>544</v>
      </c>
      <c r="L490" s="178">
        <v>283</v>
      </c>
      <c r="M490" s="172">
        <v>1122</v>
      </c>
      <c r="N490" s="177">
        <v>338</v>
      </c>
      <c r="O490" s="177">
        <v>512</v>
      </c>
      <c r="P490" s="178">
        <v>272</v>
      </c>
    </row>
    <row r="491" spans="1:16" x14ac:dyDescent="0.3">
      <c r="A491" s="209">
        <v>27</v>
      </c>
      <c r="B491" s="176" t="s">
        <v>669</v>
      </c>
      <c r="C491" s="176">
        <v>27615</v>
      </c>
      <c r="D491" s="175" t="s">
        <v>442</v>
      </c>
      <c r="E491" s="172">
        <v>1167</v>
      </c>
      <c r="F491" s="177">
        <v>459</v>
      </c>
      <c r="G491" s="177">
        <v>296</v>
      </c>
      <c r="H491" s="178">
        <v>412</v>
      </c>
      <c r="I491" s="172">
        <v>1140</v>
      </c>
      <c r="J491" s="177">
        <v>395</v>
      </c>
      <c r="K491" s="177">
        <v>294</v>
      </c>
      <c r="L491" s="178">
        <v>451</v>
      </c>
      <c r="M491" s="172">
        <v>1142</v>
      </c>
      <c r="N491" s="177">
        <v>396</v>
      </c>
      <c r="O491" s="177">
        <v>285</v>
      </c>
      <c r="P491" s="178">
        <v>461</v>
      </c>
    </row>
    <row r="492" spans="1:16" x14ac:dyDescent="0.3">
      <c r="A492" s="209">
        <v>47</v>
      </c>
      <c r="B492" s="176" t="s">
        <v>748</v>
      </c>
      <c r="C492" s="176">
        <v>47268</v>
      </c>
      <c r="D492" s="175" t="s">
        <v>758</v>
      </c>
      <c r="E492" s="172">
        <v>1196</v>
      </c>
      <c r="F492" s="177">
        <v>378</v>
      </c>
      <c r="G492" s="177">
        <v>553</v>
      </c>
      <c r="H492" s="178">
        <v>265</v>
      </c>
      <c r="I492" s="172">
        <v>1182</v>
      </c>
      <c r="J492" s="177">
        <v>369</v>
      </c>
      <c r="K492" s="177">
        <v>572</v>
      </c>
      <c r="L492" s="178">
        <v>241</v>
      </c>
      <c r="M492" s="172">
        <v>1119</v>
      </c>
      <c r="N492" s="177">
        <v>377</v>
      </c>
      <c r="O492" s="177">
        <v>513</v>
      </c>
      <c r="P492" s="178">
        <v>229</v>
      </c>
    </row>
    <row r="493" spans="1:16" x14ac:dyDescent="0.3">
      <c r="A493" s="209">
        <v>52</v>
      </c>
      <c r="B493" s="176" t="s">
        <v>180</v>
      </c>
      <c r="C493" s="176">
        <v>52678</v>
      </c>
      <c r="D493" s="175" t="s">
        <v>845</v>
      </c>
      <c r="E493" s="172">
        <v>1154</v>
      </c>
      <c r="F493" s="177">
        <v>449</v>
      </c>
      <c r="G493" s="177">
        <v>169</v>
      </c>
      <c r="H493" s="178">
        <v>536</v>
      </c>
      <c r="I493" s="172">
        <v>1115</v>
      </c>
      <c r="J493" s="177">
        <v>443</v>
      </c>
      <c r="K493" s="177">
        <v>163</v>
      </c>
      <c r="L493" s="178">
        <v>509</v>
      </c>
      <c r="M493" s="172">
        <v>1125</v>
      </c>
      <c r="N493" s="177">
        <v>455</v>
      </c>
      <c r="O493" s="177">
        <v>165</v>
      </c>
      <c r="P493" s="178">
        <v>505</v>
      </c>
    </row>
    <row r="494" spans="1:16" x14ac:dyDescent="0.3">
      <c r="A494" s="209">
        <v>68</v>
      </c>
      <c r="B494" s="176" t="s">
        <v>918</v>
      </c>
      <c r="C494" s="176">
        <v>68572</v>
      </c>
      <c r="D494" s="175" t="s">
        <v>972</v>
      </c>
      <c r="E494" s="172">
        <v>1131</v>
      </c>
      <c r="F494" s="177">
        <v>324</v>
      </c>
      <c r="G494" s="177">
        <v>410</v>
      </c>
      <c r="H494" s="178">
        <v>397</v>
      </c>
      <c r="I494" s="172">
        <v>1144</v>
      </c>
      <c r="J494" s="177">
        <v>336</v>
      </c>
      <c r="K494" s="177">
        <v>402</v>
      </c>
      <c r="L494" s="178">
        <v>406</v>
      </c>
      <c r="M494" s="172">
        <v>1122</v>
      </c>
      <c r="N494" s="177">
        <v>348</v>
      </c>
      <c r="O494" s="177">
        <v>374</v>
      </c>
      <c r="P494" s="178">
        <v>400</v>
      </c>
    </row>
    <row r="495" spans="1:16" x14ac:dyDescent="0.3">
      <c r="A495" s="209">
        <v>23</v>
      </c>
      <c r="B495" s="176" t="s">
        <v>268</v>
      </c>
      <c r="C495" s="176">
        <v>23675</v>
      </c>
      <c r="D495" s="175" t="s">
        <v>552</v>
      </c>
      <c r="E495" s="172">
        <v>1184</v>
      </c>
      <c r="F495" s="177">
        <v>508</v>
      </c>
      <c r="G495" s="177">
        <v>314</v>
      </c>
      <c r="H495" s="178">
        <v>362</v>
      </c>
      <c r="I495" s="172">
        <v>1135</v>
      </c>
      <c r="J495" s="177">
        <v>520</v>
      </c>
      <c r="K495" s="177">
        <v>307</v>
      </c>
      <c r="L495" s="178">
        <v>308</v>
      </c>
      <c r="M495" s="172">
        <v>1163</v>
      </c>
      <c r="N495" s="177">
        <v>520</v>
      </c>
      <c r="O495" s="177">
        <v>298</v>
      </c>
      <c r="P495" s="178">
        <v>345</v>
      </c>
    </row>
    <row r="496" spans="1:16" x14ac:dyDescent="0.3">
      <c r="A496" s="209">
        <v>52</v>
      </c>
      <c r="B496" s="176" t="s">
        <v>180</v>
      </c>
      <c r="C496" s="176">
        <v>52612</v>
      </c>
      <c r="D496" s="175" t="s">
        <v>629</v>
      </c>
      <c r="E496" s="172">
        <v>1072</v>
      </c>
      <c r="F496" s="177">
        <v>378</v>
      </c>
      <c r="G496" s="177">
        <v>281</v>
      </c>
      <c r="H496" s="178">
        <v>413</v>
      </c>
      <c r="I496" s="172">
        <v>1169</v>
      </c>
      <c r="J496" s="177">
        <v>388</v>
      </c>
      <c r="K496" s="177">
        <v>318</v>
      </c>
      <c r="L496" s="178">
        <v>463</v>
      </c>
      <c r="M496" s="172">
        <v>1103</v>
      </c>
      <c r="N496" s="177">
        <v>372</v>
      </c>
      <c r="O496" s="177">
        <v>289</v>
      </c>
      <c r="P496" s="178">
        <v>442</v>
      </c>
    </row>
    <row r="497" spans="1:16" x14ac:dyDescent="0.3">
      <c r="A497" s="209">
        <v>54</v>
      </c>
      <c r="B497" s="176" t="s">
        <v>856</v>
      </c>
      <c r="C497" s="176">
        <v>54206</v>
      </c>
      <c r="D497" s="175" t="s">
        <v>866</v>
      </c>
      <c r="E497" s="172">
        <v>1053</v>
      </c>
      <c r="F497" s="177">
        <v>738</v>
      </c>
      <c r="G497" s="177">
        <v>85</v>
      </c>
      <c r="H497" s="178">
        <v>230</v>
      </c>
      <c r="I497" s="172">
        <v>1105</v>
      </c>
      <c r="J497" s="177">
        <v>772</v>
      </c>
      <c r="K497" s="177">
        <v>96</v>
      </c>
      <c r="L497" s="178">
        <v>237</v>
      </c>
      <c r="M497" s="172">
        <v>1132</v>
      </c>
      <c r="N497" s="177">
        <v>769</v>
      </c>
      <c r="O497" s="177">
        <v>108</v>
      </c>
      <c r="P497" s="178">
        <v>255</v>
      </c>
    </row>
    <row r="498" spans="1:16" x14ac:dyDescent="0.3">
      <c r="A498" s="209">
        <v>15</v>
      </c>
      <c r="B498" s="176" t="s">
        <v>304</v>
      </c>
      <c r="C498" s="176">
        <v>15455</v>
      </c>
      <c r="D498" s="175" t="s">
        <v>354</v>
      </c>
      <c r="E498" s="172">
        <v>1059</v>
      </c>
      <c r="F498" s="177">
        <v>348</v>
      </c>
      <c r="G498" s="177">
        <v>362</v>
      </c>
      <c r="H498" s="178">
        <v>349</v>
      </c>
      <c r="I498" s="172">
        <v>1103</v>
      </c>
      <c r="J498" s="177">
        <v>412</v>
      </c>
      <c r="K498" s="177">
        <v>352</v>
      </c>
      <c r="L498" s="178">
        <v>339</v>
      </c>
      <c r="M498" s="172">
        <v>1091</v>
      </c>
      <c r="N498" s="177">
        <v>400</v>
      </c>
      <c r="O498" s="177">
        <v>369</v>
      </c>
      <c r="P498" s="178">
        <v>322</v>
      </c>
    </row>
    <row r="499" spans="1:16" x14ac:dyDescent="0.3">
      <c r="A499" s="209">
        <v>5</v>
      </c>
      <c r="B499" s="176" t="s">
        <v>107</v>
      </c>
      <c r="C499" s="176">
        <v>5495</v>
      </c>
      <c r="D499" s="175" t="s">
        <v>182</v>
      </c>
      <c r="E499" s="172">
        <v>1139</v>
      </c>
      <c r="F499" s="177">
        <v>476</v>
      </c>
      <c r="G499" s="177">
        <v>396</v>
      </c>
      <c r="H499" s="178">
        <v>267</v>
      </c>
      <c r="I499" s="172">
        <v>1184</v>
      </c>
      <c r="J499" s="177">
        <v>483</v>
      </c>
      <c r="K499" s="177">
        <v>434</v>
      </c>
      <c r="L499" s="178">
        <v>267</v>
      </c>
      <c r="M499" s="172">
        <v>1100</v>
      </c>
      <c r="N499" s="177">
        <v>465</v>
      </c>
      <c r="O499" s="177">
        <v>373</v>
      </c>
      <c r="P499" s="178">
        <v>262</v>
      </c>
    </row>
    <row r="500" spans="1:16" x14ac:dyDescent="0.3">
      <c r="A500" s="209">
        <v>19</v>
      </c>
      <c r="B500" s="176" t="s">
        <v>467</v>
      </c>
      <c r="C500" s="176">
        <v>19780</v>
      </c>
      <c r="D500" s="175" t="s">
        <v>497</v>
      </c>
      <c r="E500" s="172">
        <v>1197</v>
      </c>
      <c r="F500" s="177">
        <v>622</v>
      </c>
      <c r="G500" s="177">
        <v>245</v>
      </c>
      <c r="H500" s="178">
        <v>330</v>
      </c>
      <c r="I500" s="172">
        <v>1081</v>
      </c>
      <c r="J500" s="177">
        <v>489</v>
      </c>
      <c r="K500" s="177">
        <v>252</v>
      </c>
      <c r="L500" s="178">
        <v>340</v>
      </c>
      <c r="M500" s="172">
        <v>1118</v>
      </c>
      <c r="N500" s="177">
        <v>507</v>
      </c>
      <c r="O500" s="177">
        <v>257</v>
      </c>
      <c r="P500" s="178">
        <v>354</v>
      </c>
    </row>
    <row r="501" spans="1:16" x14ac:dyDescent="0.3">
      <c r="A501" s="209">
        <v>19</v>
      </c>
      <c r="B501" s="176" t="s">
        <v>467</v>
      </c>
      <c r="C501" s="176">
        <v>19050</v>
      </c>
      <c r="D501" s="175" t="s">
        <v>122</v>
      </c>
      <c r="E501" s="172">
        <v>1284</v>
      </c>
      <c r="F501" s="177">
        <v>718</v>
      </c>
      <c r="G501" s="177">
        <v>192</v>
      </c>
      <c r="H501" s="178">
        <v>374</v>
      </c>
      <c r="I501" s="172">
        <v>1148</v>
      </c>
      <c r="J501" s="177">
        <v>555</v>
      </c>
      <c r="K501" s="177">
        <v>224</v>
      </c>
      <c r="L501" s="178">
        <v>369</v>
      </c>
      <c r="M501" s="172">
        <v>1156</v>
      </c>
      <c r="N501" s="177">
        <v>551</v>
      </c>
      <c r="O501" s="177">
        <v>180</v>
      </c>
      <c r="P501" s="178">
        <v>425</v>
      </c>
    </row>
    <row r="502" spans="1:16" x14ac:dyDescent="0.3">
      <c r="A502" s="209">
        <v>25</v>
      </c>
      <c r="B502" s="176" t="s">
        <v>558</v>
      </c>
      <c r="C502" s="176">
        <v>25658</v>
      </c>
      <c r="D502" s="175" t="s">
        <v>198</v>
      </c>
      <c r="E502" s="172">
        <v>1272</v>
      </c>
      <c r="F502" s="177">
        <v>308</v>
      </c>
      <c r="G502" s="177">
        <v>517</v>
      </c>
      <c r="H502" s="178">
        <v>447</v>
      </c>
      <c r="I502" s="172">
        <v>1254</v>
      </c>
      <c r="J502" s="177">
        <v>315</v>
      </c>
      <c r="K502" s="177">
        <v>505</v>
      </c>
      <c r="L502" s="178">
        <v>434</v>
      </c>
      <c r="M502" s="172">
        <v>1075</v>
      </c>
      <c r="N502" s="177">
        <v>159</v>
      </c>
      <c r="O502" s="177">
        <v>502</v>
      </c>
      <c r="P502" s="178">
        <v>414</v>
      </c>
    </row>
    <row r="503" spans="1:16" x14ac:dyDescent="0.3">
      <c r="A503" s="209">
        <v>5</v>
      </c>
      <c r="B503" s="176" t="s">
        <v>107</v>
      </c>
      <c r="C503" s="176">
        <v>5120</v>
      </c>
      <c r="D503" s="175" t="s">
        <v>132</v>
      </c>
      <c r="E503" s="172">
        <v>1158</v>
      </c>
      <c r="F503" s="177">
        <v>522</v>
      </c>
      <c r="G503" s="177">
        <v>425</v>
      </c>
      <c r="H503" s="178">
        <v>211</v>
      </c>
      <c r="I503" s="172">
        <v>1201</v>
      </c>
      <c r="J503" s="177">
        <v>512</v>
      </c>
      <c r="K503" s="177">
        <v>485</v>
      </c>
      <c r="L503" s="178">
        <v>204</v>
      </c>
      <c r="M503" s="172">
        <v>1103</v>
      </c>
      <c r="N503" s="177">
        <v>419</v>
      </c>
      <c r="O503" s="177">
        <v>471</v>
      </c>
      <c r="P503" s="178">
        <v>213</v>
      </c>
    </row>
    <row r="504" spans="1:16" x14ac:dyDescent="0.3">
      <c r="A504" s="209">
        <v>66</v>
      </c>
      <c r="B504" s="176" t="s">
        <v>443</v>
      </c>
      <c r="C504" s="176">
        <v>66456</v>
      </c>
      <c r="D504" s="175" t="s">
        <v>913</v>
      </c>
      <c r="E504" s="172">
        <v>1035</v>
      </c>
      <c r="F504" s="177">
        <v>464</v>
      </c>
      <c r="G504" s="177">
        <v>224</v>
      </c>
      <c r="H504" s="178">
        <v>347</v>
      </c>
      <c r="I504" s="172">
        <v>1077</v>
      </c>
      <c r="J504" s="177">
        <v>464</v>
      </c>
      <c r="K504" s="177">
        <v>255</v>
      </c>
      <c r="L504" s="178">
        <v>358</v>
      </c>
      <c r="M504" s="172">
        <v>1084</v>
      </c>
      <c r="N504" s="177">
        <v>465</v>
      </c>
      <c r="O504" s="177">
        <v>269</v>
      </c>
      <c r="P504" s="178">
        <v>350</v>
      </c>
    </row>
    <row r="505" spans="1:16" x14ac:dyDescent="0.3">
      <c r="A505" s="209">
        <v>25</v>
      </c>
      <c r="B505" s="176" t="s">
        <v>558</v>
      </c>
      <c r="C505" s="176">
        <v>25793</v>
      </c>
      <c r="D505" s="175" t="s">
        <v>647</v>
      </c>
      <c r="E505" s="172">
        <v>1100</v>
      </c>
      <c r="F505" s="177">
        <v>133</v>
      </c>
      <c r="G505" s="177">
        <v>784</v>
      </c>
      <c r="H505" s="178">
        <v>183</v>
      </c>
      <c r="I505" s="172">
        <v>1100</v>
      </c>
      <c r="J505" s="177">
        <v>125</v>
      </c>
      <c r="K505" s="177">
        <v>791</v>
      </c>
      <c r="L505" s="178">
        <v>184</v>
      </c>
      <c r="M505" s="172">
        <v>1086</v>
      </c>
      <c r="N505" s="177">
        <v>133</v>
      </c>
      <c r="O505" s="177">
        <v>770</v>
      </c>
      <c r="P505" s="178">
        <v>183</v>
      </c>
    </row>
    <row r="506" spans="1:16" x14ac:dyDescent="0.3">
      <c r="A506" s="209">
        <v>25</v>
      </c>
      <c r="B506" s="176" t="s">
        <v>558</v>
      </c>
      <c r="C506" s="176">
        <v>25488</v>
      </c>
      <c r="D506" s="176" t="s">
        <v>615</v>
      </c>
      <c r="E506" s="172">
        <v>1103</v>
      </c>
      <c r="F506" s="177">
        <v>330</v>
      </c>
      <c r="G506" s="177">
        <v>501</v>
      </c>
      <c r="H506" s="178">
        <v>272</v>
      </c>
      <c r="I506" s="172">
        <v>1093</v>
      </c>
      <c r="J506" s="177">
        <v>326</v>
      </c>
      <c r="K506" s="177">
        <v>512</v>
      </c>
      <c r="L506" s="178">
        <v>255</v>
      </c>
      <c r="M506" s="172">
        <v>1088</v>
      </c>
      <c r="N506" s="177">
        <v>327</v>
      </c>
      <c r="O506" s="177">
        <v>503</v>
      </c>
      <c r="P506" s="178">
        <v>258</v>
      </c>
    </row>
    <row r="507" spans="1:16" x14ac:dyDescent="0.3">
      <c r="A507" s="209">
        <v>52</v>
      </c>
      <c r="B507" s="176" t="s">
        <v>180</v>
      </c>
      <c r="C507" s="176">
        <v>52317</v>
      </c>
      <c r="D507" s="175" t="s">
        <v>821</v>
      </c>
      <c r="E507" s="172">
        <v>1077</v>
      </c>
      <c r="F507" s="177">
        <v>299</v>
      </c>
      <c r="G507" s="177">
        <v>429</v>
      </c>
      <c r="H507" s="178">
        <v>349</v>
      </c>
      <c r="I507" s="172">
        <v>1078</v>
      </c>
      <c r="J507" s="177">
        <v>262</v>
      </c>
      <c r="K507" s="177">
        <v>424</v>
      </c>
      <c r="L507" s="178">
        <v>392</v>
      </c>
      <c r="M507" s="172">
        <v>1079</v>
      </c>
      <c r="N507" s="177">
        <v>269</v>
      </c>
      <c r="O507" s="177">
        <v>423</v>
      </c>
      <c r="P507" s="178">
        <v>387</v>
      </c>
    </row>
    <row r="508" spans="1:16" x14ac:dyDescent="0.3">
      <c r="A508" s="209">
        <v>19</v>
      </c>
      <c r="B508" s="176" t="s">
        <v>467</v>
      </c>
      <c r="C508" s="176">
        <v>19355</v>
      </c>
      <c r="D508" s="175" t="s">
        <v>479</v>
      </c>
      <c r="E508" s="172">
        <v>1321</v>
      </c>
      <c r="F508" s="177">
        <v>790</v>
      </c>
      <c r="G508" s="177">
        <v>154</v>
      </c>
      <c r="H508" s="178">
        <v>377</v>
      </c>
      <c r="I508" s="172">
        <v>1058</v>
      </c>
      <c r="J508" s="177">
        <v>472</v>
      </c>
      <c r="K508" s="177">
        <v>169</v>
      </c>
      <c r="L508" s="178">
        <v>417</v>
      </c>
      <c r="M508" s="172">
        <v>1097</v>
      </c>
      <c r="N508" s="177">
        <v>498</v>
      </c>
      <c r="O508" s="177">
        <v>168</v>
      </c>
      <c r="P508" s="178">
        <v>431</v>
      </c>
    </row>
    <row r="509" spans="1:16" x14ac:dyDescent="0.3">
      <c r="A509" s="209">
        <v>66</v>
      </c>
      <c r="B509" s="176" t="s">
        <v>443</v>
      </c>
      <c r="C509" s="176">
        <v>66687</v>
      </c>
      <c r="D509" s="175" t="s">
        <v>917</v>
      </c>
      <c r="E509" s="172">
        <v>1051</v>
      </c>
      <c r="F509" s="177">
        <v>386</v>
      </c>
      <c r="G509" s="177">
        <v>327</v>
      </c>
      <c r="H509" s="178">
        <v>338</v>
      </c>
      <c r="I509" s="172">
        <v>1146</v>
      </c>
      <c r="J509" s="177">
        <v>390</v>
      </c>
      <c r="K509" s="177">
        <v>413</v>
      </c>
      <c r="L509" s="178">
        <v>343</v>
      </c>
      <c r="M509" s="172">
        <v>1059</v>
      </c>
      <c r="N509" s="177">
        <v>382</v>
      </c>
      <c r="O509" s="177">
        <v>344</v>
      </c>
      <c r="P509" s="178">
        <v>333</v>
      </c>
    </row>
    <row r="510" spans="1:16" x14ac:dyDescent="0.3">
      <c r="A510" s="209">
        <v>23</v>
      </c>
      <c r="B510" s="176" t="s">
        <v>268</v>
      </c>
      <c r="C510" s="176">
        <v>23815</v>
      </c>
      <c r="D510" s="175" t="s">
        <v>556</v>
      </c>
      <c r="E510" s="172">
        <v>1325</v>
      </c>
      <c r="F510" s="177">
        <v>543</v>
      </c>
      <c r="G510" s="177">
        <v>460</v>
      </c>
      <c r="H510" s="178">
        <v>322</v>
      </c>
      <c r="I510" s="172">
        <v>1073</v>
      </c>
      <c r="J510" s="177">
        <v>561</v>
      </c>
      <c r="K510" s="177">
        <v>203</v>
      </c>
      <c r="L510" s="178">
        <v>309</v>
      </c>
      <c r="M510" s="172">
        <v>1019</v>
      </c>
      <c r="N510" s="177">
        <v>565</v>
      </c>
      <c r="O510" s="177">
        <v>194</v>
      </c>
      <c r="P510" s="178">
        <v>260</v>
      </c>
    </row>
    <row r="511" spans="1:16" x14ac:dyDescent="0.3">
      <c r="A511" s="209">
        <v>5</v>
      </c>
      <c r="B511" s="176" t="s">
        <v>107</v>
      </c>
      <c r="C511" s="176">
        <v>5310</v>
      </c>
      <c r="D511" s="175" t="s">
        <v>159</v>
      </c>
      <c r="E511" s="172">
        <v>1052</v>
      </c>
      <c r="F511" s="177">
        <v>201</v>
      </c>
      <c r="G511" s="177">
        <v>610</v>
      </c>
      <c r="H511" s="178">
        <v>241</v>
      </c>
      <c r="I511" s="172">
        <v>1101</v>
      </c>
      <c r="J511" s="177">
        <v>192</v>
      </c>
      <c r="K511" s="177">
        <v>658</v>
      </c>
      <c r="L511" s="178">
        <v>251</v>
      </c>
      <c r="M511" s="172">
        <v>1066</v>
      </c>
      <c r="N511" s="177">
        <v>196</v>
      </c>
      <c r="O511" s="177">
        <v>618</v>
      </c>
      <c r="P511" s="178">
        <v>252</v>
      </c>
    </row>
    <row r="512" spans="1:16" x14ac:dyDescent="0.3">
      <c r="A512" s="209">
        <v>52</v>
      </c>
      <c r="B512" s="176" t="s">
        <v>180</v>
      </c>
      <c r="C512" s="176">
        <v>52683</v>
      </c>
      <c r="D512" s="175" t="s">
        <v>846</v>
      </c>
      <c r="E512" s="172">
        <v>1053</v>
      </c>
      <c r="F512" s="177">
        <v>359</v>
      </c>
      <c r="G512" s="177">
        <v>288</v>
      </c>
      <c r="H512" s="178">
        <v>406</v>
      </c>
      <c r="I512" s="172">
        <v>1087</v>
      </c>
      <c r="J512" s="177">
        <v>367</v>
      </c>
      <c r="K512" s="177">
        <v>282</v>
      </c>
      <c r="L512" s="178">
        <v>438</v>
      </c>
      <c r="M512" s="172">
        <v>1145</v>
      </c>
      <c r="N512" s="177">
        <v>357</v>
      </c>
      <c r="O512" s="177">
        <v>267</v>
      </c>
      <c r="P512" s="178">
        <v>521</v>
      </c>
    </row>
    <row r="513" spans="1:16" x14ac:dyDescent="0.3">
      <c r="A513" s="209">
        <v>41</v>
      </c>
      <c r="B513" s="176" t="s">
        <v>699</v>
      </c>
      <c r="C513" s="176">
        <v>41349</v>
      </c>
      <c r="D513" s="175" t="s">
        <v>712</v>
      </c>
      <c r="E513" s="172">
        <v>1024</v>
      </c>
      <c r="F513" s="177">
        <v>156</v>
      </c>
      <c r="G513" s="177">
        <v>594</v>
      </c>
      <c r="H513" s="178">
        <v>274</v>
      </c>
      <c r="I513" s="172">
        <v>1007</v>
      </c>
      <c r="J513" s="177">
        <v>154</v>
      </c>
      <c r="K513" s="177">
        <v>581</v>
      </c>
      <c r="L513" s="178">
        <v>272</v>
      </c>
      <c r="M513" s="172">
        <v>1027</v>
      </c>
      <c r="N513" s="177">
        <v>151</v>
      </c>
      <c r="O513" s="177">
        <v>636</v>
      </c>
      <c r="P513" s="178">
        <v>240</v>
      </c>
    </row>
    <row r="514" spans="1:16" x14ac:dyDescent="0.3">
      <c r="A514" s="209">
        <v>73</v>
      </c>
      <c r="B514" s="176" t="s">
        <v>1016</v>
      </c>
      <c r="C514" s="176">
        <v>73024</v>
      </c>
      <c r="D514" s="175" t="s">
        <v>1018</v>
      </c>
      <c r="E514" s="172">
        <v>956</v>
      </c>
      <c r="F514" s="177">
        <v>212</v>
      </c>
      <c r="G514" s="177">
        <v>645</v>
      </c>
      <c r="H514" s="178">
        <v>99</v>
      </c>
      <c r="I514" s="172">
        <v>950</v>
      </c>
      <c r="J514" s="177">
        <v>191</v>
      </c>
      <c r="K514" s="177">
        <v>664</v>
      </c>
      <c r="L514" s="178">
        <v>95</v>
      </c>
      <c r="M514" s="172">
        <v>1058</v>
      </c>
      <c r="N514" s="177">
        <v>191</v>
      </c>
      <c r="O514" s="177">
        <v>772</v>
      </c>
      <c r="P514" s="178">
        <v>95</v>
      </c>
    </row>
    <row r="515" spans="1:16" x14ac:dyDescent="0.3">
      <c r="A515" s="209">
        <v>85</v>
      </c>
      <c r="B515" s="176" t="s">
        <v>1105</v>
      </c>
      <c r="C515" s="176">
        <v>85325</v>
      </c>
      <c r="D515" s="175" t="s">
        <v>1119</v>
      </c>
      <c r="E515" s="172">
        <v>913</v>
      </c>
      <c r="F515" s="177">
        <v>295</v>
      </c>
      <c r="G515" s="177">
        <v>405</v>
      </c>
      <c r="H515" s="178">
        <v>213</v>
      </c>
      <c r="I515" s="172">
        <v>992</v>
      </c>
      <c r="J515" s="177">
        <v>349</v>
      </c>
      <c r="K515" s="177">
        <v>432</v>
      </c>
      <c r="L515" s="178">
        <v>211</v>
      </c>
      <c r="M515" s="172">
        <v>1053</v>
      </c>
      <c r="N515" s="177">
        <v>303</v>
      </c>
      <c r="O515" s="177">
        <v>543</v>
      </c>
      <c r="P515" s="178">
        <v>207</v>
      </c>
    </row>
    <row r="516" spans="1:16" x14ac:dyDescent="0.3">
      <c r="A516" s="209">
        <v>47</v>
      </c>
      <c r="B516" s="176" t="s">
        <v>748</v>
      </c>
      <c r="C516" s="176">
        <v>47318</v>
      </c>
      <c r="D516" s="175" t="s">
        <v>760</v>
      </c>
      <c r="E516" s="172">
        <v>1059</v>
      </c>
      <c r="F516" s="177">
        <v>495</v>
      </c>
      <c r="G516" s="177">
        <v>266</v>
      </c>
      <c r="H516" s="178">
        <v>298</v>
      </c>
      <c r="I516" s="172">
        <v>1083</v>
      </c>
      <c r="J516" s="177">
        <v>495</v>
      </c>
      <c r="K516" s="177">
        <v>291</v>
      </c>
      <c r="L516" s="178">
        <v>297</v>
      </c>
      <c r="M516" s="172">
        <v>1056</v>
      </c>
      <c r="N516" s="177">
        <v>508</v>
      </c>
      <c r="O516" s="177">
        <v>251</v>
      </c>
      <c r="P516" s="178">
        <v>297</v>
      </c>
    </row>
    <row r="517" spans="1:16" x14ac:dyDescent="0.3">
      <c r="A517" s="209">
        <v>20</v>
      </c>
      <c r="B517" s="176" t="s">
        <v>504</v>
      </c>
      <c r="C517" s="176">
        <v>20570</v>
      </c>
      <c r="D517" s="175" t="s">
        <v>523</v>
      </c>
      <c r="E517" s="172">
        <v>968</v>
      </c>
      <c r="F517" s="177">
        <v>452</v>
      </c>
      <c r="G517" s="177">
        <v>144</v>
      </c>
      <c r="H517" s="178">
        <v>372</v>
      </c>
      <c r="I517" s="172">
        <v>1028</v>
      </c>
      <c r="J517" s="177">
        <v>460</v>
      </c>
      <c r="K517" s="177">
        <v>170</v>
      </c>
      <c r="L517" s="178">
        <v>398</v>
      </c>
      <c r="M517" s="172">
        <v>1002</v>
      </c>
      <c r="N517" s="177">
        <v>466</v>
      </c>
      <c r="O517" s="177">
        <v>187</v>
      </c>
      <c r="P517" s="178">
        <v>349</v>
      </c>
    </row>
    <row r="518" spans="1:16" x14ac:dyDescent="0.3">
      <c r="A518" s="209">
        <v>15</v>
      </c>
      <c r="B518" s="176" t="s">
        <v>304</v>
      </c>
      <c r="C518" s="176">
        <v>15599</v>
      </c>
      <c r="D518" s="175" t="s">
        <v>376</v>
      </c>
      <c r="E518" s="172">
        <v>945</v>
      </c>
      <c r="F518" s="177">
        <v>390</v>
      </c>
      <c r="G518" s="177">
        <v>311</v>
      </c>
      <c r="H518" s="178">
        <v>244</v>
      </c>
      <c r="I518" s="172">
        <v>1048</v>
      </c>
      <c r="J518" s="177">
        <v>490</v>
      </c>
      <c r="K518" s="177">
        <v>304</v>
      </c>
      <c r="L518" s="178">
        <v>254</v>
      </c>
      <c r="M518" s="172">
        <v>1026</v>
      </c>
      <c r="N518" s="177">
        <v>486</v>
      </c>
      <c r="O518" s="177">
        <v>303</v>
      </c>
      <c r="P518" s="178">
        <v>237</v>
      </c>
    </row>
    <row r="519" spans="1:16" x14ac:dyDescent="0.3">
      <c r="A519" s="209">
        <v>23</v>
      </c>
      <c r="B519" s="176" t="s">
        <v>268</v>
      </c>
      <c r="C519" s="176">
        <v>23500</v>
      </c>
      <c r="D519" s="175" t="s">
        <v>543</v>
      </c>
      <c r="E519" s="172">
        <v>1100</v>
      </c>
      <c r="F519" s="177">
        <v>450</v>
      </c>
      <c r="G519" s="177">
        <v>288</v>
      </c>
      <c r="H519" s="178">
        <v>362</v>
      </c>
      <c r="I519" s="172">
        <v>1019</v>
      </c>
      <c r="J519" s="177">
        <v>456</v>
      </c>
      <c r="K519" s="177">
        <v>271</v>
      </c>
      <c r="L519" s="178">
        <v>292</v>
      </c>
      <c r="M519" s="172">
        <v>1098</v>
      </c>
      <c r="N519" s="177">
        <v>459</v>
      </c>
      <c r="O519" s="177">
        <v>292</v>
      </c>
      <c r="P519" s="178">
        <v>347</v>
      </c>
    </row>
    <row r="520" spans="1:16" x14ac:dyDescent="0.3">
      <c r="A520" s="209">
        <v>23</v>
      </c>
      <c r="B520" s="176" t="s">
        <v>268</v>
      </c>
      <c r="C520" s="176">
        <v>23079</v>
      </c>
      <c r="D520" s="175" t="s">
        <v>313</v>
      </c>
      <c r="E520" s="172">
        <v>1072</v>
      </c>
      <c r="F520" s="177">
        <v>363</v>
      </c>
      <c r="G520" s="177">
        <v>435</v>
      </c>
      <c r="H520" s="178">
        <v>274</v>
      </c>
      <c r="I520" s="172">
        <v>1055</v>
      </c>
      <c r="J520" s="177">
        <v>366</v>
      </c>
      <c r="K520" s="177">
        <v>415</v>
      </c>
      <c r="L520" s="178">
        <v>274</v>
      </c>
      <c r="M520" s="172">
        <v>1032</v>
      </c>
      <c r="N520" s="177">
        <v>370</v>
      </c>
      <c r="O520" s="177">
        <v>388</v>
      </c>
      <c r="P520" s="178">
        <v>274</v>
      </c>
    </row>
    <row r="521" spans="1:16" x14ac:dyDescent="0.3">
      <c r="A521" s="209">
        <v>68</v>
      </c>
      <c r="B521" s="176" t="s">
        <v>918</v>
      </c>
      <c r="C521" s="176">
        <v>68895</v>
      </c>
      <c r="D521" s="175" t="s">
        <v>992</v>
      </c>
      <c r="E521" s="172">
        <v>997</v>
      </c>
      <c r="F521" s="177">
        <v>242</v>
      </c>
      <c r="G521" s="177">
        <v>462</v>
      </c>
      <c r="H521" s="178">
        <v>293</v>
      </c>
      <c r="I521" s="172">
        <v>1061</v>
      </c>
      <c r="J521" s="177">
        <v>243</v>
      </c>
      <c r="K521" s="177">
        <v>531</v>
      </c>
      <c r="L521" s="178">
        <v>287</v>
      </c>
      <c r="M521" s="172">
        <v>1032</v>
      </c>
      <c r="N521" s="177">
        <v>234</v>
      </c>
      <c r="O521" s="177">
        <v>511</v>
      </c>
      <c r="P521" s="178">
        <v>287</v>
      </c>
    </row>
    <row r="522" spans="1:16" x14ac:dyDescent="0.3">
      <c r="A522" s="209">
        <v>47</v>
      </c>
      <c r="B522" s="176" t="s">
        <v>748</v>
      </c>
      <c r="C522" s="176">
        <v>47707</v>
      </c>
      <c r="D522" s="175" t="s">
        <v>771</v>
      </c>
      <c r="E522" s="172">
        <v>1020</v>
      </c>
      <c r="F522" s="177">
        <v>437</v>
      </c>
      <c r="G522" s="177">
        <v>309</v>
      </c>
      <c r="H522" s="178">
        <v>274</v>
      </c>
      <c r="I522" s="172">
        <v>1049</v>
      </c>
      <c r="J522" s="177">
        <v>438</v>
      </c>
      <c r="K522" s="177">
        <v>313</v>
      </c>
      <c r="L522" s="178">
        <v>298</v>
      </c>
      <c r="M522" s="172">
        <v>1031</v>
      </c>
      <c r="N522" s="177">
        <v>459</v>
      </c>
      <c r="O522" s="177">
        <v>270</v>
      </c>
      <c r="P522" s="178">
        <v>302</v>
      </c>
    </row>
    <row r="523" spans="1:16" x14ac:dyDescent="0.3">
      <c r="A523" s="209">
        <v>5</v>
      </c>
      <c r="B523" s="176" t="s">
        <v>107</v>
      </c>
      <c r="C523" s="176">
        <v>5313</v>
      </c>
      <c r="D523" s="175" t="s">
        <v>160</v>
      </c>
      <c r="E523" s="172">
        <v>1041</v>
      </c>
      <c r="F523" s="177">
        <v>274</v>
      </c>
      <c r="G523" s="177">
        <v>488</v>
      </c>
      <c r="H523" s="178">
        <v>279</v>
      </c>
      <c r="I523" s="172">
        <v>1051</v>
      </c>
      <c r="J523" s="177">
        <v>279</v>
      </c>
      <c r="K523" s="177">
        <v>482</v>
      </c>
      <c r="L523" s="178">
        <v>290</v>
      </c>
      <c r="M523" s="172">
        <v>1033</v>
      </c>
      <c r="N523" s="177">
        <v>280</v>
      </c>
      <c r="O523" s="177">
        <v>455</v>
      </c>
      <c r="P523" s="178">
        <v>298</v>
      </c>
    </row>
    <row r="524" spans="1:16" x14ac:dyDescent="0.3">
      <c r="A524" s="209">
        <v>5</v>
      </c>
      <c r="B524" s="176" t="s">
        <v>107</v>
      </c>
      <c r="C524" s="176">
        <v>5690</v>
      </c>
      <c r="D524" s="175" t="s">
        <v>210</v>
      </c>
      <c r="E524" s="172">
        <v>1054</v>
      </c>
      <c r="F524" s="177">
        <v>421</v>
      </c>
      <c r="G524" s="177">
        <v>446</v>
      </c>
      <c r="H524" s="178">
        <v>187</v>
      </c>
      <c r="I524" s="172">
        <v>1034</v>
      </c>
      <c r="J524" s="177">
        <v>426</v>
      </c>
      <c r="K524" s="177">
        <v>427</v>
      </c>
      <c r="L524" s="178">
        <v>181</v>
      </c>
      <c r="M524" s="172">
        <v>1015</v>
      </c>
      <c r="N524" s="177">
        <v>423</v>
      </c>
      <c r="O524" s="177">
        <v>415</v>
      </c>
      <c r="P524" s="178">
        <v>177</v>
      </c>
    </row>
    <row r="525" spans="1:16" x14ac:dyDescent="0.3">
      <c r="A525" s="209">
        <v>15</v>
      </c>
      <c r="B525" s="176" t="s">
        <v>304</v>
      </c>
      <c r="C525" s="176">
        <v>15047</v>
      </c>
      <c r="D525" s="175" t="s">
        <v>307</v>
      </c>
      <c r="E525" s="172">
        <v>924</v>
      </c>
      <c r="F525" s="177">
        <v>437</v>
      </c>
      <c r="G525" s="177">
        <v>274</v>
      </c>
      <c r="H525" s="178">
        <v>213</v>
      </c>
      <c r="I525" s="172">
        <v>1030</v>
      </c>
      <c r="J525" s="177">
        <v>532</v>
      </c>
      <c r="K525" s="177">
        <v>285</v>
      </c>
      <c r="L525" s="178">
        <v>213</v>
      </c>
      <c r="M525" s="172">
        <v>1009</v>
      </c>
      <c r="N525" s="177">
        <v>525</v>
      </c>
      <c r="O525" s="177">
        <v>276</v>
      </c>
      <c r="P525" s="178">
        <v>208</v>
      </c>
    </row>
    <row r="526" spans="1:16" x14ac:dyDescent="0.3">
      <c r="A526" s="209">
        <v>19</v>
      </c>
      <c r="B526" s="176" t="s">
        <v>467</v>
      </c>
      <c r="C526" s="176">
        <v>19824</v>
      </c>
      <c r="D526" s="175" t="s">
        <v>502</v>
      </c>
      <c r="E526" s="172">
        <v>957</v>
      </c>
      <c r="F526" s="177">
        <v>371</v>
      </c>
      <c r="G526" s="177">
        <v>375</v>
      </c>
      <c r="H526" s="178">
        <v>211</v>
      </c>
      <c r="I526" s="172">
        <v>993</v>
      </c>
      <c r="J526" s="177">
        <v>379</v>
      </c>
      <c r="K526" s="177">
        <v>398</v>
      </c>
      <c r="L526" s="178">
        <v>216</v>
      </c>
      <c r="M526" s="172">
        <v>1005</v>
      </c>
      <c r="N526" s="177">
        <v>389</v>
      </c>
      <c r="O526" s="177">
        <v>406</v>
      </c>
      <c r="P526" s="178">
        <v>210</v>
      </c>
    </row>
    <row r="527" spans="1:16" x14ac:dyDescent="0.3">
      <c r="A527" s="209">
        <v>27</v>
      </c>
      <c r="B527" s="176" t="s">
        <v>669</v>
      </c>
      <c r="C527" s="176">
        <v>27205</v>
      </c>
      <c r="D527" s="175" t="s">
        <v>681</v>
      </c>
      <c r="E527" s="172">
        <v>1101</v>
      </c>
      <c r="F527" s="177">
        <v>336</v>
      </c>
      <c r="G527" s="177">
        <v>341</v>
      </c>
      <c r="H527" s="178">
        <v>424</v>
      </c>
      <c r="I527" s="172">
        <v>1068</v>
      </c>
      <c r="J527" s="177">
        <v>327</v>
      </c>
      <c r="K527" s="177">
        <v>322</v>
      </c>
      <c r="L527" s="178">
        <v>419</v>
      </c>
      <c r="M527" s="172">
        <v>991</v>
      </c>
      <c r="N527" s="177">
        <v>328</v>
      </c>
      <c r="O527" s="177">
        <v>263</v>
      </c>
      <c r="P527" s="178">
        <v>400</v>
      </c>
    </row>
    <row r="528" spans="1:16" x14ac:dyDescent="0.3">
      <c r="A528" s="209">
        <v>41</v>
      </c>
      <c r="B528" s="176" t="s">
        <v>699</v>
      </c>
      <c r="C528" s="176">
        <v>41807</v>
      </c>
      <c r="D528" s="175" t="s">
        <v>731</v>
      </c>
      <c r="E528" s="172">
        <v>1053</v>
      </c>
      <c r="F528" s="177">
        <v>334</v>
      </c>
      <c r="G528" s="177">
        <v>337</v>
      </c>
      <c r="H528" s="178">
        <v>382</v>
      </c>
      <c r="I528" s="172">
        <v>1021</v>
      </c>
      <c r="J528" s="177">
        <v>330</v>
      </c>
      <c r="K528" s="177">
        <v>318</v>
      </c>
      <c r="L528" s="178">
        <v>373</v>
      </c>
      <c r="M528" s="172">
        <v>1031</v>
      </c>
      <c r="N528" s="177">
        <v>324</v>
      </c>
      <c r="O528" s="177">
        <v>313</v>
      </c>
      <c r="P528" s="178">
        <v>394</v>
      </c>
    </row>
    <row r="529" spans="1:16" x14ac:dyDescent="0.3">
      <c r="A529" s="209">
        <v>41</v>
      </c>
      <c r="B529" s="176" t="s">
        <v>699</v>
      </c>
      <c r="C529" s="176">
        <v>41797</v>
      </c>
      <c r="D529" s="176" t="s">
        <v>728</v>
      </c>
      <c r="E529" s="172">
        <v>1033</v>
      </c>
      <c r="F529" s="177">
        <v>198</v>
      </c>
      <c r="G529" s="177">
        <v>542</v>
      </c>
      <c r="H529" s="178">
        <v>293</v>
      </c>
      <c r="I529" s="172">
        <v>1010</v>
      </c>
      <c r="J529" s="177">
        <v>194</v>
      </c>
      <c r="K529" s="177">
        <v>532</v>
      </c>
      <c r="L529" s="178">
        <v>284</v>
      </c>
      <c r="M529" s="172">
        <v>1011</v>
      </c>
      <c r="N529" s="177">
        <v>198</v>
      </c>
      <c r="O529" s="177">
        <v>525</v>
      </c>
      <c r="P529" s="178">
        <v>288</v>
      </c>
    </row>
    <row r="530" spans="1:16" x14ac:dyDescent="0.3">
      <c r="A530" s="209">
        <v>41</v>
      </c>
      <c r="B530" s="176" t="s">
        <v>699</v>
      </c>
      <c r="C530" s="176">
        <v>41885</v>
      </c>
      <c r="D530" s="175" t="s">
        <v>733</v>
      </c>
      <c r="E530" s="172">
        <v>1020</v>
      </c>
      <c r="F530" s="177">
        <v>159</v>
      </c>
      <c r="G530" s="177">
        <v>597</v>
      </c>
      <c r="H530" s="178">
        <v>264</v>
      </c>
      <c r="I530" s="172">
        <v>1023</v>
      </c>
      <c r="J530" s="177">
        <v>157</v>
      </c>
      <c r="K530" s="177">
        <v>593</v>
      </c>
      <c r="L530" s="178">
        <v>273</v>
      </c>
      <c r="M530" s="172">
        <v>1031</v>
      </c>
      <c r="N530" s="177">
        <v>159</v>
      </c>
      <c r="O530" s="177">
        <v>559</v>
      </c>
      <c r="P530" s="178">
        <v>313</v>
      </c>
    </row>
    <row r="531" spans="1:16" x14ac:dyDescent="0.3">
      <c r="A531" s="209">
        <v>50</v>
      </c>
      <c r="B531" s="176" t="s">
        <v>777</v>
      </c>
      <c r="C531" s="176">
        <v>50711</v>
      </c>
      <c r="D531" s="175" t="s">
        <v>802</v>
      </c>
      <c r="E531" s="172">
        <v>979</v>
      </c>
      <c r="F531" s="177">
        <v>292</v>
      </c>
      <c r="G531" s="177">
        <v>334</v>
      </c>
      <c r="H531" s="178">
        <v>353</v>
      </c>
      <c r="I531" s="172">
        <v>961</v>
      </c>
      <c r="J531" s="177">
        <v>277</v>
      </c>
      <c r="K531" s="177">
        <v>333</v>
      </c>
      <c r="L531" s="178">
        <v>351</v>
      </c>
      <c r="M531" s="172">
        <v>1017</v>
      </c>
      <c r="N531" s="177">
        <v>284</v>
      </c>
      <c r="O531" s="177">
        <v>353</v>
      </c>
      <c r="P531" s="178">
        <v>380</v>
      </c>
    </row>
    <row r="532" spans="1:16" x14ac:dyDescent="0.3">
      <c r="A532" s="209">
        <v>17</v>
      </c>
      <c r="B532" s="176" t="s">
        <v>134</v>
      </c>
      <c r="C532" s="176">
        <v>17444</v>
      </c>
      <c r="D532" s="175" t="s">
        <v>435</v>
      </c>
      <c r="E532" s="172">
        <v>890</v>
      </c>
      <c r="F532" s="177">
        <v>320</v>
      </c>
      <c r="G532" s="177">
        <v>177</v>
      </c>
      <c r="H532" s="178">
        <v>393</v>
      </c>
      <c r="I532" s="172">
        <v>969</v>
      </c>
      <c r="J532" s="177">
        <v>392</v>
      </c>
      <c r="K532" s="177">
        <v>184</v>
      </c>
      <c r="L532" s="178">
        <v>393</v>
      </c>
      <c r="M532" s="172">
        <v>984</v>
      </c>
      <c r="N532" s="177">
        <v>403</v>
      </c>
      <c r="O532" s="177">
        <v>191</v>
      </c>
      <c r="P532" s="178">
        <v>390</v>
      </c>
    </row>
    <row r="533" spans="1:16" x14ac:dyDescent="0.3">
      <c r="A533" s="209">
        <v>68</v>
      </c>
      <c r="B533" s="176" t="s">
        <v>918</v>
      </c>
      <c r="C533" s="176">
        <v>68229</v>
      </c>
      <c r="D533" s="175" t="s">
        <v>937</v>
      </c>
      <c r="E533" s="172">
        <v>970</v>
      </c>
      <c r="F533" s="177">
        <v>223</v>
      </c>
      <c r="G533" s="177">
        <v>500</v>
      </c>
      <c r="H533" s="178">
        <v>247</v>
      </c>
      <c r="I533" s="172">
        <v>1005</v>
      </c>
      <c r="J533" s="177">
        <v>227</v>
      </c>
      <c r="K533" s="177">
        <v>524</v>
      </c>
      <c r="L533" s="178">
        <v>254</v>
      </c>
      <c r="M533" s="172">
        <v>981</v>
      </c>
      <c r="N533" s="177">
        <v>221</v>
      </c>
      <c r="O533" s="177">
        <v>509</v>
      </c>
      <c r="P533" s="178">
        <v>251</v>
      </c>
    </row>
    <row r="534" spans="1:16" x14ac:dyDescent="0.3">
      <c r="A534" s="209">
        <v>52</v>
      </c>
      <c r="B534" s="176" t="s">
        <v>180</v>
      </c>
      <c r="C534" s="176">
        <v>52110</v>
      </c>
      <c r="D534" s="176" t="s">
        <v>808</v>
      </c>
      <c r="E534" s="172">
        <v>944</v>
      </c>
      <c r="F534" s="177">
        <v>349</v>
      </c>
      <c r="G534" s="177">
        <v>264</v>
      </c>
      <c r="H534" s="178">
        <v>331</v>
      </c>
      <c r="I534" s="172">
        <v>937</v>
      </c>
      <c r="J534" s="177">
        <v>354</v>
      </c>
      <c r="K534" s="177">
        <v>264</v>
      </c>
      <c r="L534" s="178">
        <v>319</v>
      </c>
      <c r="M534" s="172">
        <v>938</v>
      </c>
      <c r="N534" s="177">
        <v>361</v>
      </c>
      <c r="O534" s="177">
        <v>304</v>
      </c>
      <c r="P534" s="178">
        <v>273</v>
      </c>
    </row>
    <row r="535" spans="1:16" x14ac:dyDescent="0.3">
      <c r="A535" s="209">
        <v>54</v>
      </c>
      <c r="B535" s="176" t="s">
        <v>856</v>
      </c>
      <c r="C535" s="176">
        <v>54250</v>
      </c>
      <c r="D535" s="175" t="s">
        <v>870</v>
      </c>
      <c r="E535" s="172">
        <v>967</v>
      </c>
      <c r="F535" s="177">
        <v>557</v>
      </c>
      <c r="G535" s="177">
        <v>249</v>
      </c>
      <c r="H535" s="178">
        <v>161</v>
      </c>
      <c r="I535" s="172">
        <v>985</v>
      </c>
      <c r="J535" s="177">
        <v>543</v>
      </c>
      <c r="K535" s="177">
        <v>270</v>
      </c>
      <c r="L535" s="178">
        <v>172</v>
      </c>
      <c r="M535" s="172">
        <v>989</v>
      </c>
      <c r="N535" s="177">
        <v>540</v>
      </c>
      <c r="O535" s="177">
        <v>270</v>
      </c>
      <c r="P535" s="178">
        <v>179</v>
      </c>
    </row>
    <row r="536" spans="1:16" x14ac:dyDescent="0.3">
      <c r="A536" s="209">
        <v>20</v>
      </c>
      <c r="B536" s="176" t="s">
        <v>504</v>
      </c>
      <c r="C536" s="176">
        <v>20614</v>
      </c>
      <c r="D536" s="175" t="s">
        <v>524</v>
      </c>
      <c r="E536" s="172">
        <v>936</v>
      </c>
      <c r="F536" s="177">
        <v>374</v>
      </c>
      <c r="G536" s="177">
        <v>187</v>
      </c>
      <c r="H536" s="178">
        <v>375</v>
      </c>
      <c r="I536" s="172">
        <v>980</v>
      </c>
      <c r="J536" s="177">
        <v>372</v>
      </c>
      <c r="K536" s="177">
        <v>202</v>
      </c>
      <c r="L536" s="178">
        <v>406</v>
      </c>
      <c r="M536" s="172">
        <v>989</v>
      </c>
      <c r="N536" s="177">
        <v>381</v>
      </c>
      <c r="O536" s="177">
        <v>190</v>
      </c>
      <c r="P536" s="178">
        <v>418</v>
      </c>
    </row>
    <row r="537" spans="1:16" x14ac:dyDescent="0.3">
      <c r="A537" s="209">
        <v>52</v>
      </c>
      <c r="B537" s="176" t="s">
        <v>180</v>
      </c>
      <c r="C537" s="176">
        <v>52585</v>
      </c>
      <c r="D537" s="175" t="s">
        <v>843</v>
      </c>
      <c r="E537" s="172">
        <v>957</v>
      </c>
      <c r="F537" s="177">
        <v>295</v>
      </c>
      <c r="G537" s="177">
        <v>277</v>
      </c>
      <c r="H537" s="178">
        <v>385</v>
      </c>
      <c r="I537" s="172">
        <v>952</v>
      </c>
      <c r="J537" s="177">
        <v>299</v>
      </c>
      <c r="K537" s="177">
        <v>276</v>
      </c>
      <c r="L537" s="178">
        <v>377</v>
      </c>
      <c r="M537" s="172">
        <v>985</v>
      </c>
      <c r="N537" s="177">
        <v>303</v>
      </c>
      <c r="O537" s="177">
        <v>292</v>
      </c>
      <c r="P537" s="178">
        <v>390</v>
      </c>
    </row>
    <row r="538" spans="1:16" x14ac:dyDescent="0.3">
      <c r="A538" s="209">
        <v>17</v>
      </c>
      <c r="B538" s="176" t="s">
        <v>134</v>
      </c>
      <c r="C538" s="176">
        <v>17616</v>
      </c>
      <c r="D538" s="175" t="s">
        <v>443</v>
      </c>
      <c r="E538" s="172">
        <v>907</v>
      </c>
      <c r="F538" s="177">
        <v>203</v>
      </c>
      <c r="G538" s="177">
        <v>357</v>
      </c>
      <c r="H538" s="178">
        <v>347</v>
      </c>
      <c r="I538" s="172">
        <v>958</v>
      </c>
      <c r="J538" s="177">
        <v>232</v>
      </c>
      <c r="K538" s="177">
        <v>371</v>
      </c>
      <c r="L538" s="178">
        <v>355</v>
      </c>
      <c r="M538" s="172">
        <v>959</v>
      </c>
      <c r="N538" s="177">
        <v>236</v>
      </c>
      <c r="O538" s="177">
        <v>379</v>
      </c>
      <c r="P538" s="178">
        <v>344</v>
      </c>
    </row>
    <row r="539" spans="1:16" x14ac:dyDescent="0.3">
      <c r="A539" s="209">
        <v>86</v>
      </c>
      <c r="B539" s="176" t="s">
        <v>1123</v>
      </c>
      <c r="C539" s="176">
        <v>86569</v>
      </c>
      <c r="D539" s="175" t="s">
        <v>1127</v>
      </c>
      <c r="E539" s="172">
        <v>955</v>
      </c>
      <c r="F539" s="177">
        <v>277</v>
      </c>
      <c r="G539" s="177">
        <v>248</v>
      </c>
      <c r="H539" s="178">
        <v>430</v>
      </c>
      <c r="I539" s="172">
        <v>995</v>
      </c>
      <c r="J539" s="177">
        <v>285</v>
      </c>
      <c r="K539" s="177">
        <v>268</v>
      </c>
      <c r="L539" s="178">
        <v>442</v>
      </c>
      <c r="M539" s="172">
        <v>982</v>
      </c>
      <c r="N539" s="177">
        <v>294</v>
      </c>
      <c r="O539" s="177">
        <v>233</v>
      </c>
      <c r="P539" s="178">
        <v>455</v>
      </c>
    </row>
    <row r="540" spans="1:16" x14ac:dyDescent="0.3">
      <c r="A540" s="209">
        <v>25</v>
      </c>
      <c r="B540" s="176" t="s">
        <v>558</v>
      </c>
      <c r="C540" s="176">
        <v>25297</v>
      </c>
      <c r="D540" s="175" t="s">
        <v>591</v>
      </c>
      <c r="E540" s="172">
        <v>1035</v>
      </c>
      <c r="F540" s="177">
        <v>366</v>
      </c>
      <c r="G540" s="177">
        <v>297</v>
      </c>
      <c r="H540" s="178">
        <v>372</v>
      </c>
      <c r="I540" s="172">
        <v>1048</v>
      </c>
      <c r="J540" s="177">
        <v>371</v>
      </c>
      <c r="K540" s="177">
        <v>289</v>
      </c>
      <c r="L540" s="178">
        <v>388</v>
      </c>
      <c r="M540" s="172">
        <v>963</v>
      </c>
      <c r="N540" s="177">
        <v>281</v>
      </c>
      <c r="O540" s="177">
        <v>300</v>
      </c>
      <c r="P540" s="178">
        <v>382</v>
      </c>
    </row>
    <row r="541" spans="1:16" x14ac:dyDescent="0.3">
      <c r="A541" s="209">
        <v>41</v>
      </c>
      <c r="B541" s="176" t="s">
        <v>699</v>
      </c>
      <c r="C541" s="176">
        <v>41770</v>
      </c>
      <c r="D541" s="175" t="s">
        <v>726</v>
      </c>
      <c r="E541" s="172">
        <v>931</v>
      </c>
      <c r="F541" s="177">
        <v>338</v>
      </c>
      <c r="G541" s="177">
        <v>170</v>
      </c>
      <c r="H541" s="178">
        <v>423</v>
      </c>
      <c r="I541" s="172">
        <v>945</v>
      </c>
      <c r="J541" s="177">
        <v>348</v>
      </c>
      <c r="K541" s="177">
        <v>181</v>
      </c>
      <c r="L541" s="178">
        <v>416</v>
      </c>
      <c r="M541" s="172">
        <v>1010</v>
      </c>
      <c r="N541" s="177">
        <v>358</v>
      </c>
      <c r="O541" s="177">
        <v>194</v>
      </c>
      <c r="P541" s="178">
        <v>458</v>
      </c>
    </row>
    <row r="542" spans="1:16" x14ac:dyDescent="0.3">
      <c r="A542" s="209">
        <v>76</v>
      </c>
      <c r="B542" s="176" t="s">
        <v>1062</v>
      </c>
      <c r="C542" s="176">
        <v>76377</v>
      </c>
      <c r="D542" s="175" t="s">
        <v>1082</v>
      </c>
      <c r="E542" s="172">
        <v>958</v>
      </c>
      <c r="F542" s="177">
        <v>252</v>
      </c>
      <c r="G542" s="177">
        <v>360</v>
      </c>
      <c r="H542" s="178">
        <v>346</v>
      </c>
      <c r="I542" s="172">
        <v>950</v>
      </c>
      <c r="J542" s="177">
        <v>252</v>
      </c>
      <c r="K542" s="177">
        <v>358</v>
      </c>
      <c r="L542" s="178">
        <v>340</v>
      </c>
      <c r="M542" s="172">
        <v>955</v>
      </c>
      <c r="N542" s="177">
        <v>255</v>
      </c>
      <c r="O542" s="177">
        <v>367</v>
      </c>
      <c r="P542" s="178">
        <v>333</v>
      </c>
    </row>
    <row r="543" spans="1:16" x14ac:dyDescent="0.3">
      <c r="A543" s="209">
        <v>25</v>
      </c>
      <c r="B543" s="176" t="s">
        <v>558</v>
      </c>
      <c r="C543" s="176">
        <v>25878</v>
      </c>
      <c r="D543" s="175" t="s">
        <v>665</v>
      </c>
      <c r="E543" s="172">
        <v>977</v>
      </c>
      <c r="F543" s="177">
        <v>529</v>
      </c>
      <c r="G543" s="177">
        <v>164</v>
      </c>
      <c r="H543" s="178">
        <v>284</v>
      </c>
      <c r="I543" s="172">
        <v>950</v>
      </c>
      <c r="J543" s="177">
        <v>516</v>
      </c>
      <c r="K543" s="177">
        <v>174</v>
      </c>
      <c r="L543" s="178">
        <v>260</v>
      </c>
      <c r="M543" s="172">
        <v>942</v>
      </c>
      <c r="N543" s="177">
        <v>519</v>
      </c>
      <c r="O543" s="177">
        <v>183</v>
      </c>
      <c r="P543" s="178">
        <v>240</v>
      </c>
    </row>
    <row r="544" spans="1:16" x14ac:dyDescent="0.3">
      <c r="A544" s="209">
        <v>20</v>
      </c>
      <c r="B544" s="176" t="s">
        <v>504</v>
      </c>
      <c r="C544" s="176">
        <v>20032</v>
      </c>
      <c r="D544" s="175" t="s">
        <v>508</v>
      </c>
      <c r="E544" s="172">
        <v>996</v>
      </c>
      <c r="F544" s="177">
        <v>345</v>
      </c>
      <c r="G544" s="177">
        <v>328</v>
      </c>
      <c r="H544" s="178">
        <v>323</v>
      </c>
      <c r="I544" s="172">
        <v>952</v>
      </c>
      <c r="J544" s="177">
        <v>344</v>
      </c>
      <c r="K544" s="177">
        <v>313</v>
      </c>
      <c r="L544" s="178">
        <v>295</v>
      </c>
      <c r="M544" s="172">
        <v>908</v>
      </c>
      <c r="N544" s="177">
        <v>354</v>
      </c>
      <c r="O544" s="177">
        <v>313</v>
      </c>
      <c r="P544" s="178">
        <v>241</v>
      </c>
    </row>
    <row r="545" spans="1:16" x14ac:dyDescent="0.3">
      <c r="A545" s="209">
        <v>68</v>
      </c>
      <c r="B545" s="176" t="s">
        <v>918</v>
      </c>
      <c r="C545" s="176">
        <v>68235</v>
      </c>
      <c r="D545" s="176" t="s">
        <v>938</v>
      </c>
      <c r="E545" s="172">
        <v>942</v>
      </c>
      <c r="F545" s="177">
        <v>317</v>
      </c>
      <c r="G545" s="177">
        <v>308</v>
      </c>
      <c r="H545" s="178">
        <v>317</v>
      </c>
      <c r="I545" s="172">
        <v>949</v>
      </c>
      <c r="J545" s="177">
        <v>317</v>
      </c>
      <c r="K545" s="177">
        <v>321</v>
      </c>
      <c r="L545" s="178">
        <v>311</v>
      </c>
      <c r="M545" s="172">
        <v>962</v>
      </c>
      <c r="N545" s="177">
        <v>321</v>
      </c>
      <c r="O545" s="177">
        <v>329</v>
      </c>
      <c r="P545" s="178">
        <v>312</v>
      </c>
    </row>
    <row r="546" spans="1:16" x14ac:dyDescent="0.3">
      <c r="A546" s="209">
        <v>85</v>
      </c>
      <c r="B546" s="176" t="s">
        <v>1105</v>
      </c>
      <c r="C546" s="176">
        <v>85125</v>
      </c>
      <c r="D546" s="175" t="s">
        <v>1109</v>
      </c>
      <c r="E546" s="172">
        <v>998</v>
      </c>
      <c r="F546" s="177">
        <v>450</v>
      </c>
      <c r="G546" s="177">
        <v>377</v>
      </c>
      <c r="H546" s="178">
        <v>171</v>
      </c>
      <c r="I546" s="172">
        <v>1095</v>
      </c>
      <c r="J546" s="177">
        <v>559</v>
      </c>
      <c r="K546" s="177">
        <v>376</v>
      </c>
      <c r="L546" s="178">
        <v>160</v>
      </c>
      <c r="M546" s="172">
        <v>952</v>
      </c>
      <c r="N546" s="177">
        <v>488</v>
      </c>
      <c r="O546" s="177">
        <v>303</v>
      </c>
      <c r="P546" s="178">
        <v>161</v>
      </c>
    </row>
    <row r="547" spans="1:16" x14ac:dyDescent="0.3">
      <c r="A547" s="209">
        <v>41</v>
      </c>
      <c r="B547" s="176" t="s">
        <v>699</v>
      </c>
      <c r="C547" s="176">
        <v>41020</v>
      </c>
      <c r="D547" s="175" t="s">
        <v>704</v>
      </c>
      <c r="E547" s="172">
        <v>941</v>
      </c>
      <c r="F547" s="177">
        <v>377</v>
      </c>
      <c r="G547" s="177">
        <v>197</v>
      </c>
      <c r="H547" s="178">
        <v>367</v>
      </c>
      <c r="I547" s="172">
        <v>945</v>
      </c>
      <c r="J547" s="177">
        <v>379</v>
      </c>
      <c r="K547" s="177">
        <v>193</v>
      </c>
      <c r="L547" s="178">
        <v>373</v>
      </c>
      <c r="M547" s="172">
        <v>983</v>
      </c>
      <c r="N547" s="177">
        <v>377</v>
      </c>
      <c r="O547" s="177">
        <v>201</v>
      </c>
      <c r="P547" s="178">
        <v>405</v>
      </c>
    </row>
    <row r="548" spans="1:16" x14ac:dyDescent="0.3">
      <c r="A548" s="209">
        <v>76</v>
      </c>
      <c r="B548" s="176" t="s">
        <v>1062</v>
      </c>
      <c r="C548" s="176">
        <v>76041</v>
      </c>
      <c r="D548" s="175" t="s">
        <v>1066</v>
      </c>
      <c r="E548" s="172">
        <v>943</v>
      </c>
      <c r="F548" s="177">
        <v>284</v>
      </c>
      <c r="G548" s="177">
        <v>422</v>
      </c>
      <c r="H548" s="178">
        <v>237</v>
      </c>
      <c r="I548" s="172">
        <v>933</v>
      </c>
      <c r="J548" s="177">
        <v>285</v>
      </c>
      <c r="K548" s="177">
        <v>397</v>
      </c>
      <c r="L548" s="178">
        <v>251</v>
      </c>
      <c r="M548" s="172">
        <v>940</v>
      </c>
      <c r="N548" s="177">
        <v>284</v>
      </c>
      <c r="O548" s="177">
        <v>414</v>
      </c>
      <c r="P548" s="178">
        <v>242</v>
      </c>
    </row>
    <row r="549" spans="1:16" x14ac:dyDescent="0.3">
      <c r="A549" s="209">
        <v>5</v>
      </c>
      <c r="B549" s="176" t="s">
        <v>107</v>
      </c>
      <c r="C549" s="176">
        <v>5086</v>
      </c>
      <c r="D549" s="175" t="s">
        <v>125</v>
      </c>
      <c r="E549" s="172">
        <v>915</v>
      </c>
      <c r="F549" s="177">
        <v>163</v>
      </c>
      <c r="G549" s="177">
        <v>554</v>
      </c>
      <c r="H549" s="178">
        <v>198</v>
      </c>
      <c r="I549" s="172">
        <v>956</v>
      </c>
      <c r="J549" s="177">
        <v>164</v>
      </c>
      <c r="K549" s="177">
        <v>600</v>
      </c>
      <c r="L549" s="178">
        <v>192</v>
      </c>
      <c r="M549" s="172">
        <v>943</v>
      </c>
      <c r="N549" s="177">
        <v>168</v>
      </c>
      <c r="O549" s="177">
        <v>585</v>
      </c>
      <c r="P549" s="178">
        <v>190</v>
      </c>
    </row>
    <row r="550" spans="1:16" x14ac:dyDescent="0.3">
      <c r="A550" s="209">
        <v>47</v>
      </c>
      <c r="B550" s="176" t="s">
        <v>748</v>
      </c>
      <c r="C550" s="176">
        <v>47660</v>
      </c>
      <c r="D550" s="175" t="s">
        <v>768</v>
      </c>
      <c r="E550" s="172">
        <v>926</v>
      </c>
      <c r="F550" s="177">
        <v>345</v>
      </c>
      <c r="G550" s="177">
        <v>251</v>
      </c>
      <c r="H550" s="178">
        <v>330</v>
      </c>
      <c r="I550" s="172">
        <v>948</v>
      </c>
      <c r="J550" s="177">
        <v>357</v>
      </c>
      <c r="K550" s="177">
        <v>235</v>
      </c>
      <c r="L550" s="178">
        <v>356</v>
      </c>
      <c r="M550" s="172">
        <v>912</v>
      </c>
      <c r="N550" s="177">
        <v>355</v>
      </c>
      <c r="O550" s="177">
        <v>225</v>
      </c>
      <c r="P550" s="178">
        <v>332</v>
      </c>
    </row>
    <row r="551" spans="1:16" x14ac:dyDescent="0.3">
      <c r="A551" s="209">
        <v>52</v>
      </c>
      <c r="B551" s="176" t="s">
        <v>180</v>
      </c>
      <c r="C551" s="176">
        <v>52250</v>
      </c>
      <c r="D551" s="175" t="s">
        <v>816</v>
      </c>
      <c r="E551" s="172">
        <v>992</v>
      </c>
      <c r="F551" s="177">
        <v>452</v>
      </c>
      <c r="G551" s="177">
        <v>120</v>
      </c>
      <c r="H551" s="178">
        <v>420</v>
      </c>
      <c r="I551" s="172">
        <v>915</v>
      </c>
      <c r="J551" s="177">
        <v>453</v>
      </c>
      <c r="K551" s="177">
        <v>113</v>
      </c>
      <c r="L551" s="178">
        <v>349</v>
      </c>
      <c r="M551" s="172">
        <v>990</v>
      </c>
      <c r="N551" s="177">
        <v>465</v>
      </c>
      <c r="O551" s="177">
        <v>121</v>
      </c>
      <c r="P551" s="178">
        <v>404</v>
      </c>
    </row>
    <row r="552" spans="1:16" x14ac:dyDescent="0.3">
      <c r="A552" s="209">
        <v>20</v>
      </c>
      <c r="B552" s="176" t="s">
        <v>504</v>
      </c>
      <c r="C552" s="176">
        <v>20750</v>
      </c>
      <c r="D552" s="175" t="s">
        <v>527</v>
      </c>
      <c r="E552" s="172">
        <v>902</v>
      </c>
      <c r="F552" s="177">
        <v>294</v>
      </c>
      <c r="G552" s="177">
        <v>224</v>
      </c>
      <c r="H552" s="178">
        <v>384</v>
      </c>
      <c r="I552" s="172">
        <v>935</v>
      </c>
      <c r="J552" s="177">
        <v>297</v>
      </c>
      <c r="K552" s="177">
        <v>267</v>
      </c>
      <c r="L552" s="178">
        <v>371</v>
      </c>
      <c r="M552" s="172">
        <v>979</v>
      </c>
      <c r="N552" s="177">
        <v>304</v>
      </c>
      <c r="O552" s="177">
        <v>259</v>
      </c>
      <c r="P552" s="178">
        <v>416</v>
      </c>
    </row>
    <row r="553" spans="1:16" x14ac:dyDescent="0.3">
      <c r="A553" s="209">
        <v>25</v>
      </c>
      <c r="B553" s="176" t="s">
        <v>558</v>
      </c>
      <c r="C553" s="176">
        <v>25326</v>
      </c>
      <c r="D553" s="175" t="s">
        <v>598</v>
      </c>
      <c r="E553" s="172">
        <v>935</v>
      </c>
      <c r="F553" s="177">
        <v>176</v>
      </c>
      <c r="G553" s="177">
        <v>379</v>
      </c>
      <c r="H553" s="178">
        <v>380</v>
      </c>
      <c r="I553" s="172">
        <v>936</v>
      </c>
      <c r="J553" s="177">
        <v>269</v>
      </c>
      <c r="K553" s="177">
        <v>286</v>
      </c>
      <c r="L553" s="178">
        <v>381</v>
      </c>
      <c r="M553" s="172">
        <v>936</v>
      </c>
      <c r="N553" s="177">
        <v>269</v>
      </c>
      <c r="O553" s="177">
        <v>280</v>
      </c>
      <c r="P553" s="178">
        <v>387</v>
      </c>
    </row>
    <row r="554" spans="1:16" x14ac:dyDescent="0.3">
      <c r="A554" s="209">
        <v>13</v>
      </c>
      <c r="B554" s="176" t="s">
        <v>257</v>
      </c>
      <c r="C554" s="176">
        <v>13683</v>
      </c>
      <c r="D554" s="176" t="s">
        <v>294</v>
      </c>
      <c r="E554" s="172">
        <v>1045</v>
      </c>
      <c r="F554" s="177">
        <v>442</v>
      </c>
      <c r="G554" s="177">
        <v>410</v>
      </c>
      <c r="H554" s="178">
        <v>193</v>
      </c>
      <c r="I554" s="172">
        <v>1031</v>
      </c>
      <c r="J554" s="177">
        <v>435</v>
      </c>
      <c r="K554" s="177">
        <v>402</v>
      </c>
      <c r="L554" s="178">
        <v>194</v>
      </c>
      <c r="M554" s="172">
        <v>918</v>
      </c>
      <c r="N554" s="177">
        <v>348</v>
      </c>
      <c r="O554" s="177">
        <v>387</v>
      </c>
      <c r="P554" s="178">
        <v>183</v>
      </c>
    </row>
    <row r="555" spans="1:16" x14ac:dyDescent="0.3">
      <c r="A555" s="209">
        <v>70</v>
      </c>
      <c r="B555" s="176" t="s">
        <v>498</v>
      </c>
      <c r="C555" s="176">
        <v>70508</v>
      </c>
      <c r="D555" s="175" t="s">
        <v>1005</v>
      </c>
      <c r="E555" s="172">
        <v>979</v>
      </c>
      <c r="F555" s="177">
        <v>380</v>
      </c>
      <c r="G555" s="177">
        <v>329</v>
      </c>
      <c r="H555" s="178">
        <v>270</v>
      </c>
      <c r="I555" s="172">
        <v>962</v>
      </c>
      <c r="J555" s="177">
        <v>388</v>
      </c>
      <c r="K555" s="177">
        <v>318</v>
      </c>
      <c r="L555" s="178">
        <v>256</v>
      </c>
      <c r="M555" s="172">
        <v>933</v>
      </c>
      <c r="N555" s="177">
        <v>382</v>
      </c>
      <c r="O555" s="177">
        <v>290</v>
      </c>
      <c r="P555" s="178">
        <v>261</v>
      </c>
    </row>
    <row r="556" spans="1:16" x14ac:dyDescent="0.3">
      <c r="A556" s="209">
        <v>76</v>
      </c>
      <c r="B556" s="176" t="s">
        <v>1062</v>
      </c>
      <c r="C556" s="176">
        <v>76497</v>
      </c>
      <c r="D556" s="175" t="s">
        <v>1083</v>
      </c>
      <c r="E556" s="172">
        <v>909</v>
      </c>
      <c r="F556" s="177">
        <v>223</v>
      </c>
      <c r="G556" s="177">
        <v>446</v>
      </c>
      <c r="H556" s="178">
        <v>240</v>
      </c>
      <c r="I556" s="172">
        <v>925</v>
      </c>
      <c r="J556" s="177">
        <v>226</v>
      </c>
      <c r="K556" s="177">
        <v>449</v>
      </c>
      <c r="L556" s="178">
        <v>250</v>
      </c>
      <c r="M556" s="172">
        <v>925</v>
      </c>
      <c r="N556" s="177">
        <v>222</v>
      </c>
      <c r="O556" s="177">
        <v>454</v>
      </c>
      <c r="P556" s="178">
        <v>249</v>
      </c>
    </row>
    <row r="557" spans="1:16" x14ac:dyDescent="0.3">
      <c r="A557" s="209">
        <v>5</v>
      </c>
      <c r="B557" s="176" t="s">
        <v>107</v>
      </c>
      <c r="C557" s="176">
        <v>5467</v>
      </c>
      <c r="D557" s="175" t="s">
        <v>177</v>
      </c>
      <c r="E557" s="172">
        <v>894</v>
      </c>
      <c r="F557" s="177">
        <v>162</v>
      </c>
      <c r="G557" s="177">
        <v>278</v>
      </c>
      <c r="H557" s="178">
        <v>454</v>
      </c>
      <c r="I557" s="172">
        <v>915</v>
      </c>
      <c r="J557" s="177">
        <v>157</v>
      </c>
      <c r="K557" s="177">
        <v>265</v>
      </c>
      <c r="L557" s="178">
        <v>493</v>
      </c>
      <c r="M557" s="172">
        <v>877</v>
      </c>
      <c r="N557" s="177">
        <v>161</v>
      </c>
      <c r="O557" s="177">
        <v>255</v>
      </c>
      <c r="P557" s="178">
        <v>461</v>
      </c>
    </row>
    <row r="558" spans="1:16" x14ac:dyDescent="0.3">
      <c r="A558" s="209">
        <v>8</v>
      </c>
      <c r="B558" s="176" t="s">
        <v>233</v>
      </c>
      <c r="C558" s="176">
        <v>8372</v>
      </c>
      <c r="D558" s="175" t="s">
        <v>239</v>
      </c>
      <c r="E558" s="172">
        <v>920</v>
      </c>
      <c r="F558" s="177">
        <v>275</v>
      </c>
      <c r="G558" s="177">
        <v>274</v>
      </c>
      <c r="H558" s="178">
        <v>371</v>
      </c>
      <c r="I558" s="172">
        <v>911</v>
      </c>
      <c r="J558" s="177">
        <v>277</v>
      </c>
      <c r="K558" s="177">
        <v>285</v>
      </c>
      <c r="L558" s="178">
        <v>349</v>
      </c>
      <c r="M558" s="172">
        <v>912</v>
      </c>
      <c r="N558" s="177">
        <v>276</v>
      </c>
      <c r="O558" s="177">
        <v>283</v>
      </c>
      <c r="P558" s="178">
        <v>353</v>
      </c>
    </row>
    <row r="559" spans="1:16" x14ac:dyDescent="0.3">
      <c r="A559" s="209">
        <v>25</v>
      </c>
      <c r="B559" s="176" t="s">
        <v>558</v>
      </c>
      <c r="C559" s="176">
        <v>25288</v>
      </c>
      <c r="D559" s="175" t="s">
        <v>587</v>
      </c>
      <c r="E559" s="172">
        <v>860</v>
      </c>
      <c r="F559" s="177">
        <v>407</v>
      </c>
      <c r="G559" s="177">
        <v>286</v>
      </c>
      <c r="H559" s="178">
        <v>167</v>
      </c>
      <c r="I559" s="172">
        <v>869</v>
      </c>
      <c r="J559" s="177">
        <v>411</v>
      </c>
      <c r="K559" s="177">
        <v>283</v>
      </c>
      <c r="L559" s="178">
        <v>175</v>
      </c>
      <c r="M559" s="172">
        <v>917</v>
      </c>
      <c r="N559" s="177">
        <v>450</v>
      </c>
      <c r="O559" s="177">
        <v>283</v>
      </c>
      <c r="P559" s="178">
        <v>184</v>
      </c>
    </row>
    <row r="560" spans="1:16" x14ac:dyDescent="0.3">
      <c r="A560" s="209">
        <v>19</v>
      </c>
      <c r="B560" s="176" t="s">
        <v>467</v>
      </c>
      <c r="C560" s="176">
        <v>19809</v>
      </c>
      <c r="D560" s="175" t="s">
        <v>500</v>
      </c>
      <c r="E560" s="172">
        <v>987</v>
      </c>
      <c r="F560" s="177">
        <v>662</v>
      </c>
      <c r="G560" s="177">
        <v>92</v>
      </c>
      <c r="H560" s="178">
        <v>233</v>
      </c>
      <c r="I560" s="172">
        <v>899</v>
      </c>
      <c r="J560" s="177">
        <v>577</v>
      </c>
      <c r="K560" s="177">
        <v>96</v>
      </c>
      <c r="L560" s="178">
        <v>226</v>
      </c>
      <c r="M560" s="172">
        <v>963</v>
      </c>
      <c r="N560" s="177">
        <v>601</v>
      </c>
      <c r="O560" s="177">
        <v>78</v>
      </c>
      <c r="P560" s="178">
        <v>284</v>
      </c>
    </row>
    <row r="561" spans="1:16" x14ac:dyDescent="0.3">
      <c r="A561" s="209">
        <v>15</v>
      </c>
      <c r="B561" s="176" t="s">
        <v>304</v>
      </c>
      <c r="C561" s="176">
        <v>15223</v>
      </c>
      <c r="D561" s="175" t="s">
        <v>328</v>
      </c>
      <c r="E561" s="172">
        <v>795</v>
      </c>
      <c r="F561" s="177">
        <v>241</v>
      </c>
      <c r="G561" s="177">
        <v>155</v>
      </c>
      <c r="H561" s="178">
        <v>399</v>
      </c>
      <c r="I561" s="172">
        <v>868</v>
      </c>
      <c r="J561" s="177">
        <v>291</v>
      </c>
      <c r="K561" s="177">
        <v>151</v>
      </c>
      <c r="L561" s="178">
        <v>426</v>
      </c>
      <c r="M561" s="172">
        <v>848</v>
      </c>
      <c r="N561" s="177">
        <v>294</v>
      </c>
      <c r="O561" s="177">
        <v>180</v>
      </c>
      <c r="P561" s="178">
        <v>374</v>
      </c>
    </row>
    <row r="562" spans="1:16" x14ac:dyDescent="0.3">
      <c r="A562" s="209">
        <v>52</v>
      </c>
      <c r="B562" s="176" t="s">
        <v>180</v>
      </c>
      <c r="C562" s="176">
        <v>52240</v>
      </c>
      <c r="D562" s="175" t="s">
        <v>815</v>
      </c>
      <c r="E562" s="172">
        <v>900</v>
      </c>
      <c r="F562" s="177">
        <v>294</v>
      </c>
      <c r="G562" s="177">
        <v>390</v>
      </c>
      <c r="H562" s="178">
        <v>216</v>
      </c>
      <c r="I562" s="172">
        <v>887</v>
      </c>
      <c r="J562" s="177">
        <v>286</v>
      </c>
      <c r="K562" s="177">
        <v>374</v>
      </c>
      <c r="L562" s="178">
        <v>227</v>
      </c>
      <c r="M562" s="172">
        <v>895</v>
      </c>
      <c r="N562" s="177">
        <v>289</v>
      </c>
      <c r="O562" s="177">
        <v>380</v>
      </c>
      <c r="P562" s="178">
        <v>226</v>
      </c>
    </row>
    <row r="563" spans="1:16" x14ac:dyDescent="0.3">
      <c r="A563" s="209">
        <v>73</v>
      </c>
      <c r="B563" s="176" t="s">
        <v>1016</v>
      </c>
      <c r="C563" s="176">
        <v>73678</v>
      </c>
      <c r="D563" s="175" t="s">
        <v>202</v>
      </c>
      <c r="E563" s="172">
        <v>791</v>
      </c>
      <c r="F563" s="177">
        <v>335</v>
      </c>
      <c r="G563" s="177">
        <v>291</v>
      </c>
      <c r="H563" s="178">
        <v>165</v>
      </c>
      <c r="I563" s="172">
        <v>832</v>
      </c>
      <c r="J563" s="177">
        <v>376</v>
      </c>
      <c r="K563" s="177">
        <v>293</v>
      </c>
      <c r="L563" s="178">
        <v>163</v>
      </c>
      <c r="M563" s="172">
        <v>892</v>
      </c>
      <c r="N563" s="177">
        <v>422</v>
      </c>
      <c r="O563" s="177">
        <v>310</v>
      </c>
      <c r="P563" s="178">
        <v>160</v>
      </c>
    </row>
    <row r="564" spans="1:16" x14ac:dyDescent="0.3">
      <c r="A564" s="209">
        <v>25</v>
      </c>
      <c r="B564" s="176" t="s">
        <v>558</v>
      </c>
      <c r="C564" s="176">
        <v>25839</v>
      </c>
      <c r="D564" s="175" t="s">
        <v>655</v>
      </c>
      <c r="E564" s="172">
        <v>814</v>
      </c>
      <c r="F564" s="177">
        <v>279</v>
      </c>
      <c r="G564" s="177">
        <v>305</v>
      </c>
      <c r="H564" s="178">
        <v>230</v>
      </c>
      <c r="I564" s="172">
        <v>880</v>
      </c>
      <c r="J564" s="177">
        <v>336</v>
      </c>
      <c r="K564" s="177">
        <v>305</v>
      </c>
      <c r="L564" s="178">
        <v>239</v>
      </c>
      <c r="M564" s="172">
        <v>834</v>
      </c>
      <c r="N564" s="177">
        <v>336</v>
      </c>
      <c r="O564" s="177">
        <v>314</v>
      </c>
      <c r="P564" s="178">
        <v>184</v>
      </c>
    </row>
    <row r="565" spans="1:16" x14ac:dyDescent="0.3">
      <c r="A565" s="209">
        <v>15</v>
      </c>
      <c r="B565" s="176" t="s">
        <v>304</v>
      </c>
      <c r="C565" s="176">
        <v>15442</v>
      </c>
      <c r="D565" s="175" t="s">
        <v>353</v>
      </c>
      <c r="E565" s="172">
        <v>793</v>
      </c>
      <c r="F565" s="177">
        <v>199</v>
      </c>
      <c r="G565" s="177">
        <v>538</v>
      </c>
      <c r="H565" s="178">
        <v>56</v>
      </c>
      <c r="I565" s="172">
        <v>873</v>
      </c>
      <c r="J565" s="177">
        <v>250</v>
      </c>
      <c r="K565" s="177">
        <v>568</v>
      </c>
      <c r="L565" s="178">
        <v>55</v>
      </c>
      <c r="M565" s="172">
        <v>902</v>
      </c>
      <c r="N565" s="177">
        <v>252</v>
      </c>
      <c r="O565" s="177">
        <v>581</v>
      </c>
      <c r="P565" s="178">
        <v>69</v>
      </c>
    </row>
    <row r="566" spans="1:16" x14ac:dyDescent="0.3">
      <c r="A566" s="209">
        <v>13</v>
      </c>
      <c r="B566" s="176" t="s">
        <v>257</v>
      </c>
      <c r="C566" s="176">
        <v>13473</v>
      </c>
      <c r="D566" s="176" t="s">
        <v>280</v>
      </c>
      <c r="E566" s="172">
        <v>835</v>
      </c>
      <c r="F566" s="177">
        <v>359</v>
      </c>
      <c r="G566" s="177">
        <v>251</v>
      </c>
      <c r="H566" s="178">
        <v>225</v>
      </c>
      <c r="I566" s="172">
        <v>857</v>
      </c>
      <c r="J566" s="177">
        <v>358</v>
      </c>
      <c r="K566" s="177">
        <v>266</v>
      </c>
      <c r="L566" s="178">
        <v>233</v>
      </c>
      <c r="M566" s="172">
        <v>889</v>
      </c>
      <c r="N566" s="177">
        <v>351</v>
      </c>
      <c r="O566" s="177">
        <v>295</v>
      </c>
      <c r="P566" s="178">
        <v>243</v>
      </c>
    </row>
    <row r="567" spans="1:16" x14ac:dyDescent="0.3">
      <c r="A567" s="209">
        <v>13</v>
      </c>
      <c r="B567" s="176" t="s">
        <v>257</v>
      </c>
      <c r="C567" s="176">
        <v>13654</v>
      </c>
      <c r="D567" s="175" t="s">
        <v>288</v>
      </c>
      <c r="E567" s="172">
        <v>864</v>
      </c>
      <c r="F567" s="177">
        <v>373</v>
      </c>
      <c r="G567" s="177">
        <v>195</v>
      </c>
      <c r="H567" s="178">
        <v>296</v>
      </c>
      <c r="I567" s="172">
        <v>883</v>
      </c>
      <c r="J567" s="177">
        <v>389</v>
      </c>
      <c r="K567" s="177">
        <v>211</v>
      </c>
      <c r="L567" s="178">
        <v>283</v>
      </c>
      <c r="M567" s="172">
        <v>893</v>
      </c>
      <c r="N567" s="177">
        <v>388</v>
      </c>
      <c r="O567" s="177">
        <v>207</v>
      </c>
      <c r="P567" s="178">
        <v>298</v>
      </c>
    </row>
    <row r="568" spans="1:16" x14ac:dyDescent="0.3">
      <c r="A568" s="209">
        <v>44</v>
      </c>
      <c r="B568" s="176" t="s">
        <v>734</v>
      </c>
      <c r="C568" s="176">
        <v>44855</v>
      </c>
      <c r="D568" s="175" t="s">
        <v>747</v>
      </c>
      <c r="E568" s="172">
        <v>711</v>
      </c>
      <c r="F568" s="177">
        <v>239</v>
      </c>
      <c r="G568" s="177">
        <v>283</v>
      </c>
      <c r="H568" s="178">
        <v>189</v>
      </c>
      <c r="I568" s="172">
        <v>882</v>
      </c>
      <c r="J568" s="177">
        <v>257</v>
      </c>
      <c r="K568" s="177">
        <v>414</v>
      </c>
      <c r="L568" s="178">
        <v>211</v>
      </c>
      <c r="M568" s="172">
        <v>891</v>
      </c>
      <c r="N568" s="177">
        <v>251</v>
      </c>
      <c r="O568" s="177">
        <v>415</v>
      </c>
      <c r="P568" s="178">
        <v>225</v>
      </c>
    </row>
    <row r="569" spans="1:16" x14ac:dyDescent="0.3">
      <c r="A569" s="209">
        <v>76</v>
      </c>
      <c r="B569" s="176" t="s">
        <v>1062</v>
      </c>
      <c r="C569" s="176">
        <v>76869</v>
      </c>
      <c r="D569" s="175" t="s">
        <v>1094</v>
      </c>
      <c r="E569" s="172">
        <v>907</v>
      </c>
      <c r="F569" s="177">
        <v>192</v>
      </c>
      <c r="G569" s="177">
        <v>419</v>
      </c>
      <c r="H569" s="178">
        <v>296</v>
      </c>
      <c r="I569" s="172">
        <v>873</v>
      </c>
      <c r="J569" s="177">
        <v>193</v>
      </c>
      <c r="K569" s="177">
        <v>397</v>
      </c>
      <c r="L569" s="178">
        <v>283</v>
      </c>
      <c r="M569" s="172">
        <v>868</v>
      </c>
      <c r="N569" s="177">
        <v>195</v>
      </c>
      <c r="O569" s="177">
        <v>396</v>
      </c>
      <c r="P569" s="178">
        <v>277</v>
      </c>
    </row>
    <row r="570" spans="1:16" x14ac:dyDescent="0.3">
      <c r="A570" s="209">
        <v>27</v>
      </c>
      <c r="B570" s="176" t="s">
        <v>669</v>
      </c>
      <c r="C570" s="176">
        <v>27075</v>
      </c>
      <c r="D570" s="175" t="s">
        <v>675</v>
      </c>
      <c r="E570" s="172">
        <v>921</v>
      </c>
      <c r="F570" s="177">
        <v>258</v>
      </c>
      <c r="G570" s="177">
        <v>471</v>
      </c>
      <c r="H570" s="178">
        <v>192</v>
      </c>
      <c r="I570" s="172">
        <v>881</v>
      </c>
      <c r="J570" s="177">
        <v>258</v>
      </c>
      <c r="K570" s="177">
        <v>428</v>
      </c>
      <c r="L570" s="178">
        <v>195</v>
      </c>
      <c r="M570" s="172">
        <v>884</v>
      </c>
      <c r="N570" s="177">
        <v>259</v>
      </c>
      <c r="O570" s="177">
        <v>419</v>
      </c>
      <c r="P570" s="178">
        <v>206</v>
      </c>
    </row>
    <row r="571" spans="1:16" x14ac:dyDescent="0.3">
      <c r="A571" s="209">
        <v>17</v>
      </c>
      <c r="B571" s="176" t="s">
        <v>134</v>
      </c>
      <c r="C571" s="176">
        <v>17088</v>
      </c>
      <c r="D571" s="175" t="s">
        <v>428</v>
      </c>
      <c r="E571" s="172">
        <v>846</v>
      </c>
      <c r="F571" s="177">
        <v>233</v>
      </c>
      <c r="G571" s="177">
        <v>381</v>
      </c>
      <c r="H571" s="178">
        <v>232</v>
      </c>
      <c r="I571" s="172">
        <v>868</v>
      </c>
      <c r="J571" s="177">
        <v>276</v>
      </c>
      <c r="K571" s="177">
        <v>352</v>
      </c>
      <c r="L571" s="178">
        <v>240</v>
      </c>
      <c r="M571" s="172">
        <v>873</v>
      </c>
      <c r="N571" s="177">
        <v>275</v>
      </c>
      <c r="O571" s="177">
        <v>355</v>
      </c>
      <c r="P571" s="178">
        <v>243</v>
      </c>
    </row>
    <row r="572" spans="1:16" x14ac:dyDescent="0.3">
      <c r="A572" s="209">
        <v>13</v>
      </c>
      <c r="B572" s="176" t="s">
        <v>257</v>
      </c>
      <c r="C572" s="176">
        <v>13744</v>
      </c>
      <c r="D572" s="175" t="s">
        <v>296</v>
      </c>
      <c r="E572" s="172">
        <v>891</v>
      </c>
      <c r="F572" s="177">
        <v>317</v>
      </c>
      <c r="G572" s="177">
        <v>157</v>
      </c>
      <c r="H572" s="178">
        <v>417</v>
      </c>
      <c r="I572" s="172">
        <v>866</v>
      </c>
      <c r="J572" s="177">
        <v>312</v>
      </c>
      <c r="K572" s="177">
        <v>140</v>
      </c>
      <c r="L572" s="178">
        <v>414</v>
      </c>
      <c r="M572" s="172">
        <v>861</v>
      </c>
      <c r="N572" s="177">
        <v>320</v>
      </c>
      <c r="O572" s="177">
        <v>128</v>
      </c>
      <c r="P572" s="178">
        <v>413</v>
      </c>
    </row>
    <row r="573" spans="1:16" x14ac:dyDescent="0.3">
      <c r="A573" s="209">
        <v>13</v>
      </c>
      <c r="B573" s="176" t="s">
        <v>257</v>
      </c>
      <c r="C573" s="176">
        <v>13458</v>
      </c>
      <c r="D573" s="175" t="s">
        <v>278</v>
      </c>
      <c r="E573" s="172">
        <v>826</v>
      </c>
      <c r="F573" s="177">
        <v>266</v>
      </c>
      <c r="G573" s="177">
        <v>454</v>
      </c>
      <c r="H573" s="178">
        <v>106</v>
      </c>
      <c r="I573" s="172">
        <v>862</v>
      </c>
      <c r="J573" s="177">
        <v>282</v>
      </c>
      <c r="K573" s="177">
        <v>454</v>
      </c>
      <c r="L573" s="178">
        <v>126</v>
      </c>
      <c r="M573" s="172">
        <v>845</v>
      </c>
      <c r="N573" s="177">
        <v>291</v>
      </c>
      <c r="O573" s="177">
        <v>444</v>
      </c>
      <c r="P573" s="178">
        <v>110</v>
      </c>
    </row>
    <row r="574" spans="1:16" x14ac:dyDescent="0.3">
      <c r="A574" s="209">
        <v>76</v>
      </c>
      <c r="B574" s="176" t="s">
        <v>1062</v>
      </c>
      <c r="C574" s="176">
        <v>76823</v>
      </c>
      <c r="D574" s="175" t="s">
        <v>1089</v>
      </c>
      <c r="E574" s="172">
        <v>939</v>
      </c>
      <c r="F574" s="177">
        <v>279</v>
      </c>
      <c r="G574" s="177">
        <v>421</v>
      </c>
      <c r="H574" s="178">
        <v>239</v>
      </c>
      <c r="I574" s="172">
        <v>1069</v>
      </c>
      <c r="J574" s="177">
        <v>267</v>
      </c>
      <c r="K574" s="177">
        <v>566</v>
      </c>
      <c r="L574" s="178">
        <v>236</v>
      </c>
      <c r="M574" s="172">
        <v>872</v>
      </c>
      <c r="N574" s="177">
        <v>254</v>
      </c>
      <c r="O574" s="177">
        <v>371</v>
      </c>
      <c r="P574" s="178">
        <v>247</v>
      </c>
    </row>
    <row r="575" spans="1:16" x14ac:dyDescent="0.3">
      <c r="A575" s="209">
        <v>47</v>
      </c>
      <c r="B575" s="176" t="s">
        <v>748</v>
      </c>
      <c r="C575" s="176">
        <v>47692</v>
      </c>
      <c r="D575" s="175" t="s">
        <v>769</v>
      </c>
      <c r="E575" s="172">
        <v>912</v>
      </c>
      <c r="F575" s="177">
        <v>439</v>
      </c>
      <c r="G575" s="177">
        <v>212</v>
      </c>
      <c r="H575" s="178">
        <v>261</v>
      </c>
      <c r="I575" s="172">
        <v>890</v>
      </c>
      <c r="J575" s="177">
        <v>440</v>
      </c>
      <c r="K575" s="177">
        <v>199</v>
      </c>
      <c r="L575" s="178">
        <v>251</v>
      </c>
      <c r="M575" s="172">
        <v>840</v>
      </c>
      <c r="N575" s="177">
        <v>424</v>
      </c>
      <c r="O575" s="177">
        <v>186</v>
      </c>
      <c r="P575" s="178">
        <v>230</v>
      </c>
    </row>
    <row r="576" spans="1:16" x14ac:dyDescent="0.3">
      <c r="A576" s="209">
        <v>54</v>
      </c>
      <c r="B576" s="176" t="s">
        <v>856</v>
      </c>
      <c r="C576" s="176">
        <v>54223</v>
      </c>
      <c r="D576" s="175" t="s">
        <v>867</v>
      </c>
      <c r="E576" s="172">
        <v>824</v>
      </c>
      <c r="F576" s="177">
        <v>263</v>
      </c>
      <c r="G576" s="177">
        <v>320</v>
      </c>
      <c r="H576" s="178">
        <v>241</v>
      </c>
      <c r="I576" s="172">
        <v>844</v>
      </c>
      <c r="J576" s="177">
        <v>260</v>
      </c>
      <c r="K576" s="177">
        <v>329</v>
      </c>
      <c r="L576" s="178">
        <v>255</v>
      </c>
      <c r="M576" s="172">
        <v>830</v>
      </c>
      <c r="N576" s="177">
        <v>264</v>
      </c>
      <c r="O576" s="177">
        <v>341</v>
      </c>
      <c r="P576" s="178">
        <v>225</v>
      </c>
    </row>
    <row r="577" spans="1:16" x14ac:dyDescent="0.3">
      <c r="A577" s="209">
        <v>73</v>
      </c>
      <c r="B577" s="176" t="s">
        <v>1016</v>
      </c>
      <c r="C577" s="176">
        <v>73675</v>
      </c>
      <c r="D577" s="175" t="s">
        <v>1056</v>
      </c>
      <c r="E577" s="172">
        <v>803</v>
      </c>
      <c r="F577" s="177">
        <v>401</v>
      </c>
      <c r="G577" s="177">
        <v>240</v>
      </c>
      <c r="H577" s="178">
        <v>162</v>
      </c>
      <c r="I577" s="172">
        <v>870</v>
      </c>
      <c r="J577" s="177">
        <v>464</v>
      </c>
      <c r="K577" s="177">
        <v>242</v>
      </c>
      <c r="L577" s="178">
        <v>164</v>
      </c>
      <c r="M577" s="172">
        <v>860</v>
      </c>
      <c r="N577" s="177">
        <v>460</v>
      </c>
      <c r="O577" s="177">
        <v>231</v>
      </c>
      <c r="P577" s="178">
        <v>169</v>
      </c>
    </row>
    <row r="578" spans="1:16" x14ac:dyDescent="0.3">
      <c r="A578" s="209">
        <v>70</v>
      </c>
      <c r="B578" s="176" t="s">
        <v>498</v>
      </c>
      <c r="C578" s="176">
        <v>70418</v>
      </c>
      <c r="D578" s="175" t="s">
        <v>1002</v>
      </c>
      <c r="E578" s="172">
        <v>845</v>
      </c>
      <c r="F578" s="177">
        <v>429</v>
      </c>
      <c r="G578" s="177">
        <v>192</v>
      </c>
      <c r="H578" s="178">
        <v>224</v>
      </c>
      <c r="I578" s="172">
        <v>873</v>
      </c>
      <c r="J578" s="177">
        <v>436</v>
      </c>
      <c r="K578" s="177">
        <v>188</v>
      </c>
      <c r="L578" s="178">
        <v>249</v>
      </c>
      <c r="M578" s="172">
        <v>843</v>
      </c>
      <c r="N578" s="177">
        <v>427</v>
      </c>
      <c r="O578" s="177">
        <v>173</v>
      </c>
      <c r="P578" s="178">
        <v>243</v>
      </c>
    </row>
    <row r="579" spans="1:16" x14ac:dyDescent="0.3">
      <c r="A579" s="209">
        <v>15</v>
      </c>
      <c r="B579" s="176" t="s">
        <v>304</v>
      </c>
      <c r="C579" s="176">
        <v>15753</v>
      </c>
      <c r="D579" s="175" t="s">
        <v>395</v>
      </c>
      <c r="E579" s="172">
        <v>882</v>
      </c>
      <c r="F579" s="177">
        <v>290</v>
      </c>
      <c r="G579" s="177">
        <v>331</v>
      </c>
      <c r="H579" s="178">
        <v>261</v>
      </c>
      <c r="I579" s="172">
        <v>828</v>
      </c>
      <c r="J579" s="177">
        <v>284</v>
      </c>
      <c r="K579" s="177">
        <v>280</v>
      </c>
      <c r="L579" s="178">
        <v>264</v>
      </c>
      <c r="M579" s="172">
        <v>840</v>
      </c>
      <c r="N579" s="177">
        <v>284</v>
      </c>
      <c r="O579" s="177">
        <v>294</v>
      </c>
      <c r="P579" s="178">
        <v>262</v>
      </c>
    </row>
    <row r="580" spans="1:16" x14ac:dyDescent="0.3">
      <c r="A580" s="209">
        <v>73</v>
      </c>
      <c r="B580" s="176" t="s">
        <v>1016</v>
      </c>
      <c r="C580" s="176">
        <v>73483</v>
      </c>
      <c r="D580" s="175" t="s">
        <v>1045</v>
      </c>
      <c r="E580" s="172">
        <v>758</v>
      </c>
      <c r="F580" s="177">
        <v>318</v>
      </c>
      <c r="G580" s="177">
        <v>131</v>
      </c>
      <c r="H580" s="178">
        <v>309</v>
      </c>
      <c r="I580" s="172">
        <v>766</v>
      </c>
      <c r="J580" s="177">
        <v>318</v>
      </c>
      <c r="K580" s="177">
        <v>129</v>
      </c>
      <c r="L580" s="178">
        <v>319</v>
      </c>
      <c r="M580" s="172">
        <v>836</v>
      </c>
      <c r="N580" s="177">
        <v>395</v>
      </c>
      <c r="O580" s="177">
        <v>127</v>
      </c>
      <c r="P580" s="178">
        <v>314</v>
      </c>
    </row>
    <row r="581" spans="1:16" x14ac:dyDescent="0.3">
      <c r="A581" s="209">
        <v>27</v>
      </c>
      <c r="B581" s="176" t="s">
        <v>669</v>
      </c>
      <c r="C581" s="176">
        <v>27787</v>
      </c>
      <c r="D581" s="175" t="s">
        <v>696</v>
      </c>
      <c r="E581" s="172">
        <v>795</v>
      </c>
      <c r="F581" s="177">
        <v>379</v>
      </c>
      <c r="G581" s="177">
        <v>209</v>
      </c>
      <c r="H581" s="178">
        <v>207</v>
      </c>
      <c r="I581" s="172">
        <v>819</v>
      </c>
      <c r="J581" s="177">
        <v>373</v>
      </c>
      <c r="K581" s="177">
        <v>211</v>
      </c>
      <c r="L581" s="178">
        <v>235</v>
      </c>
      <c r="M581" s="172">
        <v>856</v>
      </c>
      <c r="N581" s="177">
        <v>374</v>
      </c>
      <c r="O581" s="177">
        <v>230</v>
      </c>
      <c r="P581" s="178">
        <v>252</v>
      </c>
    </row>
    <row r="582" spans="1:16" x14ac:dyDescent="0.3">
      <c r="A582" s="209">
        <v>8</v>
      </c>
      <c r="B582" s="176" t="s">
        <v>233</v>
      </c>
      <c r="C582" s="176">
        <v>8137</v>
      </c>
      <c r="D582" s="176" t="s">
        <v>236</v>
      </c>
      <c r="E582" s="172">
        <v>821</v>
      </c>
      <c r="F582" s="177">
        <v>316</v>
      </c>
      <c r="G582" s="177">
        <v>253</v>
      </c>
      <c r="H582" s="178">
        <v>252</v>
      </c>
      <c r="I582" s="172">
        <v>838</v>
      </c>
      <c r="J582" s="177">
        <v>322</v>
      </c>
      <c r="K582" s="177">
        <v>249</v>
      </c>
      <c r="L582" s="178">
        <v>267</v>
      </c>
      <c r="M582" s="172">
        <v>839</v>
      </c>
      <c r="N582" s="177">
        <v>318</v>
      </c>
      <c r="O582" s="177">
        <v>251</v>
      </c>
      <c r="P582" s="178">
        <v>270</v>
      </c>
    </row>
    <row r="583" spans="1:16" x14ac:dyDescent="0.3">
      <c r="A583" s="209">
        <v>15</v>
      </c>
      <c r="B583" s="176" t="s">
        <v>304</v>
      </c>
      <c r="C583" s="176">
        <v>15600</v>
      </c>
      <c r="D583" s="175" t="s">
        <v>377</v>
      </c>
      <c r="E583" s="172">
        <v>925</v>
      </c>
      <c r="F583" s="177">
        <v>195</v>
      </c>
      <c r="G583" s="177">
        <v>593</v>
      </c>
      <c r="H583" s="178">
        <v>137</v>
      </c>
      <c r="I583" s="172">
        <v>943</v>
      </c>
      <c r="J583" s="177">
        <v>186</v>
      </c>
      <c r="K583" s="177">
        <v>611</v>
      </c>
      <c r="L583" s="178">
        <v>146</v>
      </c>
      <c r="M583" s="172">
        <v>832</v>
      </c>
      <c r="N583" s="177">
        <v>185</v>
      </c>
      <c r="O583" s="177">
        <v>500</v>
      </c>
      <c r="P583" s="178">
        <v>147</v>
      </c>
    </row>
    <row r="584" spans="1:16" x14ac:dyDescent="0.3">
      <c r="A584" s="209">
        <v>76</v>
      </c>
      <c r="B584" s="176" t="s">
        <v>1062</v>
      </c>
      <c r="C584" s="176">
        <v>76863</v>
      </c>
      <c r="D584" s="175" t="s">
        <v>1093</v>
      </c>
      <c r="E584" s="172">
        <v>815</v>
      </c>
      <c r="F584" s="177">
        <v>185</v>
      </c>
      <c r="G584" s="177">
        <v>251</v>
      </c>
      <c r="H584" s="178">
        <v>379</v>
      </c>
      <c r="I584" s="172">
        <v>795</v>
      </c>
      <c r="J584" s="177">
        <v>184</v>
      </c>
      <c r="K584" s="177">
        <v>242</v>
      </c>
      <c r="L584" s="178">
        <v>369</v>
      </c>
      <c r="M584" s="172">
        <v>816</v>
      </c>
      <c r="N584" s="177">
        <v>181</v>
      </c>
      <c r="O584" s="177">
        <v>275</v>
      </c>
      <c r="P584" s="178">
        <v>360</v>
      </c>
    </row>
    <row r="585" spans="1:16" x14ac:dyDescent="0.3">
      <c r="A585" s="209">
        <v>52</v>
      </c>
      <c r="B585" s="176" t="s">
        <v>180</v>
      </c>
      <c r="C585" s="176">
        <v>52490</v>
      </c>
      <c r="D585" s="175" t="s">
        <v>836</v>
      </c>
      <c r="E585" s="172">
        <v>799</v>
      </c>
      <c r="F585" s="177">
        <v>433</v>
      </c>
      <c r="G585" s="177">
        <v>145</v>
      </c>
      <c r="H585" s="178">
        <v>221</v>
      </c>
      <c r="I585" s="172">
        <v>838</v>
      </c>
      <c r="J585" s="177">
        <v>419</v>
      </c>
      <c r="K585" s="177">
        <v>188</v>
      </c>
      <c r="L585" s="178">
        <v>231</v>
      </c>
      <c r="M585" s="172">
        <v>830</v>
      </c>
      <c r="N585" s="177">
        <v>426</v>
      </c>
      <c r="O585" s="177">
        <v>164</v>
      </c>
      <c r="P585" s="178">
        <v>240</v>
      </c>
    </row>
    <row r="586" spans="1:16" x14ac:dyDescent="0.3">
      <c r="A586" s="209">
        <v>25</v>
      </c>
      <c r="B586" s="176" t="s">
        <v>558</v>
      </c>
      <c r="C586" s="176">
        <v>25019</v>
      </c>
      <c r="D586" s="175" t="s">
        <v>560</v>
      </c>
      <c r="E586" s="172">
        <v>789</v>
      </c>
      <c r="F586" s="177">
        <v>214</v>
      </c>
      <c r="G586" s="177">
        <v>384</v>
      </c>
      <c r="H586" s="178">
        <v>191</v>
      </c>
      <c r="I586" s="172">
        <v>803</v>
      </c>
      <c r="J586" s="177">
        <v>213</v>
      </c>
      <c r="K586" s="177">
        <v>402</v>
      </c>
      <c r="L586" s="178">
        <v>188</v>
      </c>
      <c r="M586" s="172">
        <v>815</v>
      </c>
      <c r="N586" s="177">
        <v>213</v>
      </c>
      <c r="O586" s="177">
        <v>416</v>
      </c>
      <c r="P586" s="178">
        <v>186</v>
      </c>
    </row>
    <row r="587" spans="1:16" x14ac:dyDescent="0.3">
      <c r="A587" s="209">
        <v>68</v>
      </c>
      <c r="B587" s="176" t="s">
        <v>918</v>
      </c>
      <c r="C587" s="176">
        <v>68385</v>
      </c>
      <c r="D587" s="175" t="s">
        <v>956</v>
      </c>
      <c r="E587" s="172">
        <v>819</v>
      </c>
      <c r="F587" s="177">
        <v>250</v>
      </c>
      <c r="G587" s="177">
        <v>380</v>
      </c>
      <c r="H587" s="178">
        <v>189</v>
      </c>
      <c r="I587" s="172">
        <v>821</v>
      </c>
      <c r="J587" s="177">
        <v>258</v>
      </c>
      <c r="K587" s="177">
        <v>382</v>
      </c>
      <c r="L587" s="178">
        <v>181</v>
      </c>
      <c r="M587" s="172">
        <v>813</v>
      </c>
      <c r="N587" s="177">
        <v>257</v>
      </c>
      <c r="O587" s="177">
        <v>377</v>
      </c>
      <c r="P587" s="178">
        <v>179</v>
      </c>
    </row>
    <row r="588" spans="1:16" x14ac:dyDescent="0.3">
      <c r="A588" s="209">
        <v>70</v>
      </c>
      <c r="B588" s="176" t="s">
        <v>498</v>
      </c>
      <c r="C588" s="176">
        <v>70265</v>
      </c>
      <c r="D588" s="175" t="s">
        <v>1001</v>
      </c>
      <c r="E588" s="172">
        <v>888</v>
      </c>
      <c r="F588" s="177">
        <v>351</v>
      </c>
      <c r="G588" s="177">
        <v>355</v>
      </c>
      <c r="H588" s="178">
        <v>182</v>
      </c>
      <c r="I588" s="172">
        <v>855</v>
      </c>
      <c r="J588" s="177">
        <v>299</v>
      </c>
      <c r="K588" s="177">
        <v>383</v>
      </c>
      <c r="L588" s="178">
        <v>173</v>
      </c>
      <c r="M588" s="172">
        <v>809</v>
      </c>
      <c r="N588" s="177">
        <v>271</v>
      </c>
      <c r="O588" s="177">
        <v>371</v>
      </c>
      <c r="P588" s="178">
        <v>167</v>
      </c>
    </row>
    <row r="589" spans="1:16" x14ac:dyDescent="0.3">
      <c r="A589" s="209">
        <v>41</v>
      </c>
      <c r="B589" s="176" t="s">
        <v>699</v>
      </c>
      <c r="C589" s="176">
        <v>41319</v>
      </c>
      <c r="D589" s="175" t="s">
        <v>161</v>
      </c>
      <c r="E589" s="172">
        <v>847</v>
      </c>
      <c r="F589" s="177">
        <v>257</v>
      </c>
      <c r="G589" s="177">
        <v>172</v>
      </c>
      <c r="H589" s="178">
        <v>418</v>
      </c>
      <c r="I589" s="172">
        <v>826</v>
      </c>
      <c r="J589" s="177">
        <v>261</v>
      </c>
      <c r="K589" s="177">
        <v>149</v>
      </c>
      <c r="L589" s="178">
        <v>416</v>
      </c>
      <c r="M589" s="172">
        <v>763</v>
      </c>
      <c r="N589" s="177">
        <v>256</v>
      </c>
      <c r="O589" s="177">
        <v>140</v>
      </c>
      <c r="P589" s="178">
        <v>367</v>
      </c>
    </row>
    <row r="590" spans="1:16" x14ac:dyDescent="0.3">
      <c r="A590" s="209">
        <v>52</v>
      </c>
      <c r="B590" s="176" t="s">
        <v>180</v>
      </c>
      <c r="C590" s="176">
        <v>52378</v>
      </c>
      <c r="D590" s="175" t="s">
        <v>827</v>
      </c>
      <c r="E590" s="172">
        <v>819</v>
      </c>
      <c r="F590" s="177">
        <v>375</v>
      </c>
      <c r="G590" s="177">
        <v>125</v>
      </c>
      <c r="H590" s="178">
        <v>319</v>
      </c>
      <c r="I590" s="172">
        <v>802</v>
      </c>
      <c r="J590" s="177">
        <v>374</v>
      </c>
      <c r="K590" s="177">
        <v>116</v>
      </c>
      <c r="L590" s="178">
        <v>312</v>
      </c>
      <c r="M590" s="172">
        <v>819</v>
      </c>
      <c r="N590" s="177">
        <v>391</v>
      </c>
      <c r="O590" s="177">
        <v>99</v>
      </c>
      <c r="P590" s="178">
        <v>329</v>
      </c>
    </row>
    <row r="591" spans="1:16" x14ac:dyDescent="0.3">
      <c r="A591" s="209">
        <v>15</v>
      </c>
      <c r="B591" s="176" t="s">
        <v>304</v>
      </c>
      <c r="C591" s="176">
        <v>15051</v>
      </c>
      <c r="D591" s="175" t="s">
        <v>308</v>
      </c>
      <c r="E591" s="172">
        <v>712</v>
      </c>
      <c r="F591" s="177">
        <v>206</v>
      </c>
      <c r="G591" s="177">
        <v>379</v>
      </c>
      <c r="H591" s="178">
        <v>127</v>
      </c>
      <c r="I591" s="172">
        <v>800</v>
      </c>
      <c r="J591" s="177">
        <v>276</v>
      </c>
      <c r="K591" s="177">
        <v>396</v>
      </c>
      <c r="L591" s="178">
        <v>128</v>
      </c>
      <c r="M591" s="172">
        <v>794</v>
      </c>
      <c r="N591" s="177">
        <v>270</v>
      </c>
      <c r="O591" s="177">
        <v>399</v>
      </c>
      <c r="P591" s="178">
        <v>125</v>
      </c>
    </row>
    <row r="592" spans="1:16" x14ac:dyDescent="0.3">
      <c r="A592" s="209">
        <v>23</v>
      </c>
      <c r="B592" s="176" t="s">
        <v>268</v>
      </c>
      <c r="C592" s="176">
        <v>23574</v>
      </c>
      <c r="D592" s="175" t="s">
        <v>546</v>
      </c>
      <c r="E592" s="172">
        <v>781</v>
      </c>
      <c r="F592" s="177">
        <v>389</v>
      </c>
      <c r="G592" s="177">
        <v>181</v>
      </c>
      <c r="H592" s="178">
        <v>211</v>
      </c>
      <c r="I592" s="172">
        <v>795</v>
      </c>
      <c r="J592" s="177">
        <v>391</v>
      </c>
      <c r="K592" s="177">
        <v>184</v>
      </c>
      <c r="L592" s="178">
        <v>220</v>
      </c>
      <c r="M592" s="172">
        <v>795</v>
      </c>
      <c r="N592" s="177">
        <v>391</v>
      </c>
      <c r="O592" s="177">
        <v>183</v>
      </c>
      <c r="P592" s="178">
        <v>221</v>
      </c>
    </row>
    <row r="593" spans="1:16" x14ac:dyDescent="0.3">
      <c r="A593" s="209">
        <v>8</v>
      </c>
      <c r="B593" s="176" t="s">
        <v>233</v>
      </c>
      <c r="C593" s="176">
        <v>8606</v>
      </c>
      <c r="D593" s="175" t="s">
        <v>248</v>
      </c>
      <c r="E593" s="172">
        <v>814</v>
      </c>
      <c r="F593" s="177">
        <v>385</v>
      </c>
      <c r="G593" s="177">
        <v>168</v>
      </c>
      <c r="H593" s="178">
        <v>261</v>
      </c>
      <c r="I593" s="172">
        <v>803</v>
      </c>
      <c r="J593" s="177">
        <v>369</v>
      </c>
      <c r="K593" s="177">
        <v>178</v>
      </c>
      <c r="L593" s="178">
        <v>256</v>
      </c>
      <c r="M593" s="172">
        <v>787</v>
      </c>
      <c r="N593" s="177">
        <v>372</v>
      </c>
      <c r="O593" s="177">
        <v>163</v>
      </c>
      <c r="P593" s="178">
        <v>252</v>
      </c>
    </row>
    <row r="594" spans="1:16" x14ac:dyDescent="0.3">
      <c r="A594" s="209">
        <v>73</v>
      </c>
      <c r="B594" s="176" t="s">
        <v>1016</v>
      </c>
      <c r="C594" s="176">
        <v>73026</v>
      </c>
      <c r="D594" s="175" t="s">
        <v>1019</v>
      </c>
      <c r="E594" s="172">
        <v>805</v>
      </c>
      <c r="F594" s="177">
        <v>203</v>
      </c>
      <c r="G594" s="177">
        <v>421</v>
      </c>
      <c r="H594" s="178">
        <v>181</v>
      </c>
      <c r="I594" s="172">
        <v>791</v>
      </c>
      <c r="J594" s="177">
        <v>201</v>
      </c>
      <c r="K594" s="177">
        <v>415</v>
      </c>
      <c r="L594" s="178">
        <v>175</v>
      </c>
      <c r="M594" s="172">
        <v>776</v>
      </c>
      <c r="N594" s="177">
        <v>203</v>
      </c>
      <c r="O594" s="177">
        <v>411</v>
      </c>
      <c r="P594" s="178">
        <v>162</v>
      </c>
    </row>
    <row r="595" spans="1:16" x14ac:dyDescent="0.3">
      <c r="A595" s="209">
        <v>5</v>
      </c>
      <c r="B595" s="176" t="s">
        <v>107</v>
      </c>
      <c r="C595" s="176">
        <v>5091</v>
      </c>
      <c r="D595" s="175" t="s">
        <v>127</v>
      </c>
      <c r="E595" s="172">
        <v>828</v>
      </c>
      <c r="F595" s="177">
        <v>202</v>
      </c>
      <c r="G595" s="177">
        <v>380</v>
      </c>
      <c r="H595" s="178">
        <v>246</v>
      </c>
      <c r="I595" s="172">
        <v>841</v>
      </c>
      <c r="J595" s="177">
        <v>175</v>
      </c>
      <c r="K595" s="177">
        <v>419</v>
      </c>
      <c r="L595" s="178">
        <v>247</v>
      </c>
      <c r="M595" s="172">
        <v>782</v>
      </c>
      <c r="N595" s="177">
        <v>177</v>
      </c>
      <c r="O595" s="177">
        <v>360</v>
      </c>
      <c r="P595" s="178">
        <v>245</v>
      </c>
    </row>
    <row r="596" spans="1:16" x14ac:dyDescent="0.3">
      <c r="A596" s="209">
        <v>18</v>
      </c>
      <c r="B596" s="176" t="s">
        <v>451</v>
      </c>
      <c r="C596" s="176">
        <v>18256</v>
      </c>
      <c r="D596" s="175" t="s">
        <v>458</v>
      </c>
      <c r="E596" s="172">
        <v>811</v>
      </c>
      <c r="F596" s="177">
        <v>304</v>
      </c>
      <c r="G596" s="177">
        <v>277</v>
      </c>
      <c r="H596" s="178">
        <v>230</v>
      </c>
      <c r="I596" s="172">
        <v>793</v>
      </c>
      <c r="J596" s="177">
        <v>305</v>
      </c>
      <c r="K596" s="177">
        <v>267</v>
      </c>
      <c r="L596" s="178">
        <v>221</v>
      </c>
      <c r="M596" s="172">
        <v>795</v>
      </c>
      <c r="N596" s="177">
        <v>306</v>
      </c>
      <c r="O596" s="177">
        <v>254</v>
      </c>
      <c r="P596" s="178">
        <v>235</v>
      </c>
    </row>
    <row r="597" spans="1:16" x14ac:dyDescent="0.3">
      <c r="A597" s="209">
        <v>54</v>
      </c>
      <c r="B597" s="176" t="s">
        <v>856</v>
      </c>
      <c r="C597" s="176">
        <v>54245</v>
      </c>
      <c r="D597" s="175" t="s">
        <v>869</v>
      </c>
      <c r="E597" s="172">
        <v>816</v>
      </c>
      <c r="F597" s="177">
        <v>452</v>
      </c>
      <c r="G597" s="177">
        <v>108</v>
      </c>
      <c r="H597" s="178">
        <v>256</v>
      </c>
      <c r="I597" s="172">
        <v>766</v>
      </c>
      <c r="J597" s="177">
        <v>427</v>
      </c>
      <c r="K597" s="177">
        <v>115</v>
      </c>
      <c r="L597" s="178">
        <v>224</v>
      </c>
      <c r="M597" s="172">
        <v>766</v>
      </c>
      <c r="N597" s="177">
        <v>439</v>
      </c>
      <c r="O597" s="177">
        <v>117</v>
      </c>
      <c r="P597" s="178">
        <v>210</v>
      </c>
    </row>
    <row r="598" spans="1:16" x14ac:dyDescent="0.3">
      <c r="A598" s="209">
        <v>15</v>
      </c>
      <c r="B598" s="176" t="s">
        <v>304</v>
      </c>
      <c r="C598" s="176">
        <v>15764</v>
      </c>
      <c r="D598" s="175" t="s">
        <v>402</v>
      </c>
      <c r="E598" s="172">
        <v>707</v>
      </c>
      <c r="F598" s="177">
        <v>244</v>
      </c>
      <c r="G598" s="177">
        <v>380</v>
      </c>
      <c r="H598" s="178">
        <v>83</v>
      </c>
      <c r="I598" s="172">
        <v>781</v>
      </c>
      <c r="J598" s="177">
        <v>329</v>
      </c>
      <c r="K598" s="177">
        <v>368</v>
      </c>
      <c r="L598" s="178">
        <v>84</v>
      </c>
      <c r="M598" s="172">
        <v>773</v>
      </c>
      <c r="N598" s="177">
        <v>325</v>
      </c>
      <c r="O598" s="177">
        <v>370</v>
      </c>
      <c r="P598" s="178">
        <v>78</v>
      </c>
    </row>
    <row r="599" spans="1:16" x14ac:dyDescent="0.3">
      <c r="A599" s="209">
        <v>47</v>
      </c>
      <c r="B599" s="176" t="s">
        <v>748</v>
      </c>
      <c r="C599" s="176">
        <v>47570</v>
      </c>
      <c r="D599" s="175" t="s">
        <v>766</v>
      </c>
      <c r="E599" s="172">
        <v>808</v>
      </c>
      <c r="F599" s="177">
        <v>469</v>
      </c>
      <c r="G599" s="177">
        <v>185</v>
      </c>
      <c r="H599" s="178">
        <v>154</v>
      </c>
      <c r="I599" s="172">
        <v>774</v>
      </c>
      <c r="J599" s="177">
        <v>461</v>
      </c>
      <c r="K599" s="177">
        <v>159</v>
      </c>
      <c r="L599" s="178">
        <v>154</v>
      </c>
      <c r="M599" s="172">
        <v>795</v>
      </c>
      <c r="N599" s="177">
        <v>463</v>
      </c>
      <c r="O599" s="177">
        <v>161</v>
      </c>
      <c r="P599" s="178">
        <v>171</v>
      </c>
    </row>
    <row r="600" spans="1:16" x14ac:dyDescent="0.3">
      <c r="A600" s="209">
        <v>68</v>
      </c>
      <c r="B600" s="176" t="s">
        <v>918</v>
      </c>
      <c r="C600" s="176">
        <v>68255</v>
      </c>
      <c r="D600" s="175" t="s">
        <v>940</v>
      </c>
      <c r="E600" s="172">
        <v>770</v>
      </c>
      <c r="F600" s="177">
        <v>308</v>
      </c>
      <c r="G600" s="177">
        <v>244</v>
      </c>
      <c r="H600" s="178">
        <v>218</v>
      </c>
      <c r="I600" s="172">
        <v>751</v>
      </c>
      <c r="J600" s="177">
        <v>321</v>
      </c>
      <c r="K600" s="177">
        <v>228</v>
      </c>
      <c r="L600" s="178">
        <v>202</v>
      </c>
      <c r="M600" s="172">
        <v>776</v>
      </c>
      <c r="N600" s="177">
        <v>323</v>
      </c>
      <c r="O600" s="177">
        <v>251</v>
      </c>
      <c r="P600" s="178">
        <v>202</v>
      </c>
    </row>
    <row r="601" spans="1:16" x14ac:dyDescent="0.3">
      <c r="A601" s="209">
        <v>13</v>
      </c>
      <c r="B601" s="176" t="s">
        <v>257</v>
      </c>
      <c r="C601" s="176">
        <v>13433</v>
      </c>
      <c r="D601" s="175" t="s">
        <v>275</v>
      </c>
      <c r="E601" s="172">
        <v>785</v>
      </c>
      <c r="F601" s="177">
        <v>425</v>
      </c>
      <c r="G601" s="177">
        <v>194</v>
      </c>
      <c r="H601" s="178">
        <v>166</v>
      </c>
      <c r="I601" s="172">
        <v>792</v>
      </c>
      <c r="J601" s="177">
        <v>436</v>
      </c>
      <c r="K601" s="177">
        <v>205</v>
      </c>
      <c r="L601" s="178">
        <v>151</v>
      </c>
      <c r="M601" s="172">
        <v>776</v>
      </c>
      <c r="N601" s="177">
        <v>422</v>
      </c>
      <c r="O601" s="177">
        <v>202</v>
      </c>
      <c r="P601" s="178">
        <v>152</v>
      </c>
    </row>
    <row r="602" spans="1:16" x14ac:dyDescent="0.3">
      <c r="A602" s="209">
        <v>52</v>
      </c>
      <c r="B602" s="176" t="s">
        <v>180</v>
      </c>
      <c r="C602" s="176">
        <v>52786</v>
      </c>
      <c r="D602" s="175" t="s">
        <v>851</v>
      </c>
      <c r="E602" s="172">
        <v>788</v>
      </c>
      <c r="F602" s="177">
        <v>365</v>
      </c>
      <c r="G602" s="177">
        <v>176</v>
      </c>
      <c r="H602" s="178">
        <v>247</v>
      </c>
      <c r="I602" s="172">
        <v>778</v>
      </c>
      <c r="J602" s="177">
        <v>366</v>
      </c>
      <c r="K602" s="177">
        <v>179</v>
      </c>
      <c r="L602" s="178">
        <v>233</v>
      </c>
      <c r="M602" s="172">
        <v>746</v>
      </c>
      <c r="N602" s="177">
        <v>366</v>
      </c>
      <c r="O602" s="177">
        <v>168</v>
      </c>
      <c r="P602" s="178">
        <v>212</v>
      </c>
    </row>
    <row r="603" spans="1:16" x14ac:dyDescent="0.3">
      <c r="A603" s="209">
        <v>47</v>
      </c>
      <c r="B603" s="176" t="s">
        <v>748</v>
      </c>
      <c r="C603" s="176">
        <v>47170</v>
      </c>
      <c r="D603" s="175" t="s">
        <v>754</v>
      </c>
      <c r="E603" s="172">
        <v>812</v>
      </c>
      <c r="F603" s="177">
        <v>357</v>
      </c>
      <c r="G603" s="177">
        <v>220</v>
      </c>
      <c r="H603" s="178">
        <v>235</v>
      </c>
      <c r="I603" s="172">
        <v>795</v>
      </c>
      <c r="J603" s="177">
        <v>358</v>
      </c>
      <c r="K603" s="177">
        <v>215</v>
      </c>
      <c r="L603" s="178">
        <v>222</v>
      </c>
      <c r="M603" s="172">
        <v>751</v>
      </c>
      <c r="N603" s="177">
        <v>370</v>
      </c>
      <c r="O603" s="177">
        <v>168</v>
      </c>
      <c r="P603" s="178">
        <v>213</v>
      </c>
    </row>
    <row r="604" spans="1:16" x14ac:dyDescent="0.3">
      <c r="A604" s="209">
        <v>52</v>
      </c>
      <c r="B604" s="176" t="s">
        <v>180</v>
      </c>
      <c r="C604" s="176">
        <v>52019</v>
      </c>
      <c r="D604" s="175" t="s">
        <v>560</v>
      </c>
      <c r="E604" s="172">
        <v>790</v>
      </c>
      <c r="F604" s="177">
        <v>220</v>
      </c>
      <c r="G604" s="177">
        <v>373</v>
      </c>
      <c r="H604" s="178">
        <v>197</v>
      </c>
      <c r="I604" s="172">
        <v>790</v>
      </c>
      <c r="J604" s="177">
        <v>216</v>
      </c>
      <c r="K604" s="177">
        <v>370</v>
      </c>
      <c r="L604" s="178">
        <v>204</v>
      </c>
      <c r="M604" s="172">
        <v>757</v>
      </c>
      <c r="N604" s="177">
        <v>213</v>
      </c>
      <c r="O604" s="177">
        <v>339</v>
      </c>
      <c r="P604" s="178">
        <v>205</v>
      </c>
    </row>
    <row r="605" spans="1:16" x14ac:dyDescent="0.3">
      <c r="A605" s="209">
        <v>54</v>
      </c>
      <c r="B605" s="176" t="s">
        <v>856</v>
      </c>
      <c r="C605" s="176">
        <v>54800</v>
      </c>
      <c r="D605" s="176" t="s">
        <v>891</v>
      </c>
      <c r="E605" s="172">
        <v>731</v>
      </c>
      <c r="F605" s="177">
        <v>501</v>
      </c>
      <c r="G605" s="177">
        <v>84</v>
      </c>
      <c r="H605" s="178">
        <v>146</v>
      </c>
      <c r="I605" s="172">
        <v>737</v>
      </c>
      <c r="J605" s="177">
        <v>497</v>
      </c>
      <c r="K605" s="177">
        <v>89</v>
      </c>
      <c r="L605" s="178">
        <v>151</v>
      </c>
      <c r="M605" s="172">
        <v>759</v>
      </c>
      <c r="N605" s="177">
        <v>515</v>
      </c>
      <c r="O605" s="177">
        <v>89</v>
      </c>
      <c r="P605" s="178">
        <v>155</v>
      </c>
    </row>
    <row r="606" spans="1:16" x14ac:dyDescent="0.3">
      <c r="A606" s="209">
        <v>5</v>
      </c>
      <c r="B606" s="176" t="s">
        <v>107</v>
      </c>
      <c r="C606" s="176">
        <v>5792</v>
      </c>
      <c r="D606" s="175" t="s">
        <v>217</v>
      </c>
      <c r="E606" s="172">
        <v>778</v>
      </c>
      <c r="F606" s="177">
        <v>189</v>
      </c>
      <c r="G606" s="177">
        <v>453</v>
      </c>
      <c r="H606" s="178">
        <v>136</v>
      </c>
      <c r="I606" s="172">
        <v>776</v>
      </c>
      <c r="J606" s="177">
        <v>187</v>
      </c>
      <c r="K606" s="177">
        <v>454</v>
      </c>
      <c r="L606" s="178">
        <v>135</v>
      </c>
      <c r="M606" s="172">
        <v>741</v>
      </c>
      <c r="N606" s="177">
        <v>195</v>
      </c>
      <c r="O606" s="177">
        <v>420</v>
      </c>
      <c r="P606" s="178">
        <v>126</v>
      </c>
    </row>
    <row r="607" spans="1:16" x14ac:dyDescent="0.3">
      <c r="A607" s="209">
        <v>5</v>
      </c>
      <c r="B607" s="176" t="s">
        <v>107</v>
      </c>
      <c r="C607" s="176">
        <v>5240</v>
      </c>
      <c r="D607" s="175" t="s">
        <v>151</v>
      </c>
      <c r="E607" s="172">
        <v>745</v>
      </c>
      <c r="F607" s="177">
        <v>212</v>
      </c>
      <c r="G607" s="177">
        <v>294</v>
      </c>
      <c r="H607" s="178">
        <v>239</v>
      </c>
      <c r="I607" s="172">
        <v>769</v>
      </c>
      <c r="J607" s="177">
        <v>209</v>
      </c>
      <c r="K607" s="177">
        <v>313</v>
      </c>
      <c r="L607" s="178">
        <v>247</v>
      </c>
      <c r="M607" s="172">
        <v>748</v>
      </c>
      <c r="N607" s="177">
        <v>210</v>
      </c>
      <c r="O607" s="177">
        <v>292</v>
      </c>
      <c r="P607" s="178">
        <v>246</v>
      </c>
    </row>
    <row r="608" spans="1:16" x14ac:dyDescent="0.3">
      <c r="A608" s="209">
        <v>41</v>
      </c>
      <c r="B608" s="176" t="s">
        <v>699</v>
      </c>
      <c r="C608" s="176">
        <v>41548</v>
      </c>
      <c r="D608" s="175" t="s">
        <v>721</v>
      </c>
      <c r="E608" s="172">
        <v>749</v>
      </c>
      <c r="F608" s="177">
        <v>235</v>
      </c>
      <c r="G608" s="177">
        <v>234</v>
      </c>
      <c r="H608" s="178">
        <v>280</v>
      </c>
      <c r="I608" s="172">
        <v>762</v>
      </c>
      <c r="J608" s="177">
        <v>237</v>
      </c>
      <c r="K608" s="177">
        <v>240</v>
      </c>
      <c r="L608" s="178">
        <v>285</v>
      </c>
      <c r="M608" s="172">
        <v>776</v>
      </c>
      <c r="N608" s="177">
        <v>229</v>
      </c>
      <c r="O608" s="177">
        <v>234</v>
      </c>
      <c r="P608" s="178">
        <v>313</v>
      </c>
    </row>
    <row r="609" spans="1:16" x14ac:dyDescent="0.3">
      <c r="A609" s="209">
        <v>20</v>
      </c>
      <c r="B609" s="176" t="s">
        <v>504</v>
      </c>
      <c r="C609" s="176">
        <v>20787</v>
      </c>
      <c r="D609" s="175" t="s">
        <v>529</v>
      </c>
      <c r="E609" s="172">
        <v>688</v>
      </c>
      <c r="F609" s="177">
        <v>298</v>
      </c>
      <c r="G609" s="177">
        <v>168</v>
      </c>
      <c r="H609" s="178">
        <v>222</v>
      </c>
      <c r="I609" s="172">
        <v>734</v>
      </c>
      <c r="J609" s="177">
        <v>299</v>
      </c>
      <c r="K609" s="177">
        <v>209</v>
      </c>
      <c r="L609" s="178">
        <v>226</v>
      </c>
      <c r="M609" s="172">
        <v>725</v>
      </c>
      <c r="N609" s="177">
        <v>302</v>
      </c>
      <c r="O609" s="177">
        <v>220</v>
      </c>
      <c r="P609" s="178">
        <v>203</v>
      </c>
    </row>
    <row r="610" spans="1:16" x14ac:dyDescent="0.3">
      <c r="A610" s="209">
        <v>73</v>
      </c>
      <c r="B610" s="176" t="s">
        <v>1016</v>
      </c>
      <c r="C610" s="176">
        <v>73352</v>
      </c>
      <c r="D610" s="175" t="s">
        <v>1039</v>
      </c>
      <c r="E610" s="172">
        <v>669</v>
      </c>
      <c r="F610" s="177">
        <v>298</v>
      </c>
      <c r="G610" s="177">
        <v>155</v>
      </c>
      <c r="H610" s="178">
        <v>216</v>
      </c>
      <c r="I610" s="172">
        <v>733</v>
      </c>
      <c r="J610" s="177">
        <v>361</v>
      </c>
      <c r="K610" s="177">
        <v>156</v>
      </c>
      <c r="L610" s="178">
        <v>216</v>
      </c>
      <c r="M610" s="172">
        <v>749</v>
      </c>
      <c r="N610" s="177">
        <v>386</v>
      </c>
      <c r="O610" s="177">
        <v>146</v>
      </c>
      <c r="P610" s="178">
        <v>217</v>
      </c>
    </row>
    <row r="611" spans="1:16" x14ac:dyDescent="0.3">
      <c r="A611" s="209">
        <v>25</v>
      </c>
      <c r="B611" s="176" t="s">
        <v>558</v>
      </c>
      <c r="C611" s="176">
        <v>25841</v>
      </c>
      <c r="D611" s="175" t="s">
        <v>656</v>
      </c>
      <c r="E611" s="172">
        <v>668</v>
      </c>
      <c r="F611" s="177">
        <v>88</v>
      </c>
      <c r="G611" s="177">
        <v>329</v>
      </c>
      <c r="H611" s="178">
        <v>251</v>
      </c>
      <c r="I611" s="172">
        <v>743</v>
      </c>
      <c r="J611" s="177">
        <v>133</v>
      </c>
      <c r="K611" s="177">
        <v>353</v>
      </c>
      <c r="L611" s="178">
        <v>257</v>
      </c>
      <c r="M611" s="172">
        <v>724</v>
      </c>
      <c r="N611" s="177">
        <v>138</v>
      </c>
      <c r="O611" s="177">
        <v>352</v>
      </c>
      <c r="P611" s="178">
        <v>234</v>
      </c>
    </row>
    <row r="612" spans="1:16" x14ac:dyDescent="0.3">
      <c r="A612" s="209">
        <v>25</v>
      </c>
      <c r="B612" s="176" t="s">
        <v>558</v>
      </c>
      <c r="C612" s="176">
        <v>25148</v>
      </c>
      <c r="D612" s="175" t="s">
        <v>570</v>
      </c>
      <c r="E612" s="172">
        <v>756</v>
      </c>
      <c r="F612" s="177">
        <v>425</v>
      </c>
      <c r="G612" s="177">
        <v>119</v>
      </c>
      <c r="H612" s="178">
        <v>212</v>
      </c>
      <c r="I612" s="172">
        <v>765</v>
      </c>
      <c r="J612" s="177">
        <v>437</v>
      </c>
      <c r="K612" s="177">
        <v>125</v>
      </c>
      <c r="L612" s="178">
        <v>203</v>
      </c>
      <c r="M612" s="172">
        <v>725</v>
      </c>
      <c r="N612" s="177">
        <v>425</v>
      </c>
      <c r="O612" s="177">
        <v>114</v>
      </c>
      <c r="P612" s="178">
        <v>186</v>
      </c>
    </row>
    <row r="613" spans="1:16" x14ac:dyDescent="0.3">
      <c r="A613" s="209">
        <v>15</v>
      </c>
      <c r="B613" s="176" t="s">
        <v>304</v>
      </c>
      <c r="C613" s="176">
        <v>15690</v>
      </c>
      <c r="D613" s="175" t="s">
        <v>389</v>
      </c>
      <c r="E613" s="172">
        <v>684</v>
      </c>
      <c r="F613" s="177">
        <v>163</v>
      </c>
      <c r="G613" s="177">
        <v>422</v>
      </c>
      <c r="H613" s="178">
        <v>99</v>
      </c>
      <c r="I613" s="172">
        <v>747</v>
      </c>
      <c r="J613" s="177">
        <v>199</v>
      </c>
      <c r="K613" s="177">
        <v>458</v>
      </c>
      <c r="L613" s="178">
        <v>90</v>
      </c>
      <c r="M613" s="172">
        <v>736</v>
      </c>
      <c r="N613" s="177">
        <v>194</v>
      </c>
      <c r="O613" s="177">
        <v>458</v>
      </c>
      <c r="P613" s="178">
        <v>84</v>
      </c>
    </row>
    <row r="614" spans="1:16" x14ac:dyDescent="0.3">
      <c r="A614" s="209">
        <v>27</v>
      </c>
      <c r="B614" s="176" t="s">
        <v>669</v>
      </c>
      <c r="C614" s="176">
        <v>27245</v>
      </c>
      <c r="D614" s="175" t="s">
        <v>682</v>
      </c>
      <c r="E614" s="172">
        <v>789</v>
      </c>
      <c r="F614" s="177">
        <v>202</v>
      </c>
      <c r="G614" s="177">
        <v>448</v>
      </c>
      <c r="H614" s="178">
        <v>139</v>
      </c>
      <c r="I614" s="172">
        <v>729</v>
      </c>
      <c r="J614" s="177">
        <v>199</v>
      </c>
      <c r="K614" s="177">
        <v>398</v>
      </c>
      <c r="L614" s="178">
        <v>132</v>
      </c>
      <c r="M614" s="172">
        <v>748</v>
      </c>
      <c r="N614" s="177">
        <v>203</v>
      </c>
      <c r="O614" s="177">
        <v>405</v>
      </c>
      <c r="P614" s="178">
        <v>140</v>
      </c>
    </row>
    <row r="615" spans="1:16" x14ac:dyDescent="0.3">
      <c r="A615" s="209">
        <v>50</v>
      </c>
      <c r="B615" s="176" t="s">
        <v>777</v>
      </c>
      <c r="C615" s="176">
        <v>50350</v>
      </c>
      <c r="D615" s="175" t="s">
        <v>791</v>
      </c>
      <c r="E615" s="172">
        <v>794</v>
      </c>
      <c r="F615" s="177">
        <v>270</v>
      </c>
      <c r="G615" s="177">
        <v>234</v>
      </c>
      <c r="H615" s="178">
        <v>290</v>
      </c>
      <c r="I615" s="172">
        <v>763</v>
      </c>
      <c r="J615" s="177">
        <v>275</v>
      </c>
      <c r="K615" s="177">
        <v>225</v>
      </c>
      <c r="L615" s="178">
        <v>263</v>
      </c>
      <c r="M615" s="172">
        <v>734</v>
      </c>
      <c r="N615" s="177">
        <v>293</v>
      </c>
      <c r="O615" s="177">
        <v>182</v>
      </c>
      <c r="P615" s="178">
        <v>259</v>
      </c>
    </row>
    <row r="616" spans="1:16" x14ac:dyDescent="0.3">
      <c r="A616" s="209">
        <v>52</v>
      </c>
      <c r="B616" s="176" t="s">
        <v>180</v>
      </c>
      <c r="C616" s="176">
        <v>52687</v>
      </c>
      <c r="D616" s="175" t="s">
        <v>847</v>
      </c>
      <c r="E616" s="172">
        <v>722</v>
      </c>
      <c r="F616" s="177">
        <v>278</v>
      </c>
      <c r="G616" s="177">
        <v>59</v>
      </c>
      <c r="H616" s="178">
        <v>385</v>
      </c>
      <c r="I616" s="172">
        <v>731</v>
      </c>
      <c r="J616" s="177">
        <v>275</v>
      </c>
      <c r="K616" s="177">
        <v>56</v>
      </c>
      <c r="L616" s="178">
        <v>400</v>
      </c>
      <c r="M616" s="172">
        <v>745</v>
      </c>
      <c r="N616" s="177">
        <v>280</v>
      </c>
      <c r="O616" s="177">
        <v>57</v>
      </c>
      <c r="P616" s="178">
        <v>408</v>
      </c>
    </row>
    <row r="617" spans="1:16" x14ac:dyDescent="0.3">
      <c r="A617" s="209">
        <v>47</v>
      </c>
      <c r="B617" s="176" t="s">
        <v>748</v>
      </c>
      <c r="C617" s="176">
        <v>47460</v>
      </c>
      <c r="D617" s="175" t="s">
        <v>761</v>
      </c>
      <c r="E617" s="172">
        <v>733</v>
      </c>
      <c r="F617" s="177">
        <v>336</v>
      </c>
      <c r="G617" s="177">
        <v>201</v>
      </c>
      <c r="H617" s="178">
        <v>196</v>
      </c>
      <c r="I617" s="172">
        <v>726</v>
      </c>
      <c r="J617" s="177">
        <v>336</v>
      </c>
      <c r="K617" s="177">
        <v>195</v>
      </c>
      <c r="L617" s="178">
        <v>195</v>
      </c>
      <c r="M617" s="172">
        <v>713</v>
      </c>
      <c r="N617" s="177">
        <v>349</v>
      </c>
      <c r="O617" s="177">
        <v>192</v>
      </c>
      <c r="P617" s="178">
        <v>172</v>
      </c>
    </row>
    <row r="618" spans="1:16" x14ac:dyDescent="0.3">
      <c r="A618" s="209">
        <v>47</v>
      </c>
      <c r="B618" s="176" t="s">
        <v>748</v>
      </c>
      <c r="C618" s="176">
        <v>47745</v>
      </c>
      <c r="D618" s="175" t="s">
        <v>773</v>
      </c>
      <c r="E618" s="172">
        <v>770</v>
      </c>
      <c r="F618" s="177">
        <v>357</v>
      </c>
      <c r="G618" s="177">
        <v>145</v>
      </c>
      <c r="H618" s="178">
        <v>268</v>
      </c>
      <c r="I618" s="172">
        <v>725</v>
      </c>
      <c r="J618" s="177">
        <v>356</v>
      </c>
      <c r="K618" s="177">
        <v>131</v>
      </c>
      <c r="L618" s="178">
        <v>238</v>
      </c>
      <c r="M618" s="172">
        <v>704</v>
      </c>
      <c r="N618" s="177">
        <v>362</v>
      </c>
      <c r="O618" s="177">
        <v>134</v>
      </c>
      <c r="P618" s="178">
        <v>208</v>
      </c>
    </row>
    <row r="619" spans="1:16" x14ac:dyDescent="0.3">
      <c r="A619" s="209">
        <v>19</v>
      </c>
      <c r="B619" s="176" t="s">
        <v>467</v>
      </c>
      <c r="C619" s="176">
        <v>19418</v>
      </c>
      <c r="D619" s="175" t="s">
        <v>483</v>
      </c>
      <c r="E619" s="172">
        <v>803</v>
      </c>
      <c r="F619" s="177">
        <v>410</v>
      </c>
      <c r="G619" s="177">
        <v>196</v>
      </c>
      <c r="H619" s="178">
        <v>197</v>
      </c>
      <c r="I619" s="172">
        <v>753</v>
      </c>
      <c r="J619" s="177">
        <v>380</v>
      </c>
      <c r="K619" s="177">
        <v>181</v>
      </c>
      <c r="L619" s="178">
        <v>192</v>
      </c>
      <c r="M619" s="172">
        <v>733</v>
      </c>
      <c r="N619" s="177">
        <v>363</v>
      </c>
      <c r="O619" s="177">
        <v>178</v>
      </c>
      <c r="P619" s="178">
        <v>192</v>
      </c>
    </row>
    <row r="620" spans="1:16" x14ac:dyDescent="0.3">
      <c r="A620" s="209">
        <v>70</v>
      </c>
      <c r="B620" s="176" t="s">
        <v>498</v>
      </c>
      <c r="C620" s="176">
        <v>70678</v>
      </c>
      <c r="D620" s="175" t="s">
        <v>1008</v>
      </c>
      <c r="E620" s="172">
        <v>718</v>
      </c>
      <c r="F620" s="177">
        <v>408</v>
      </c>
      <c r="G620" s="177">
        <v>184</v>
      </c>
      <c r="H620" s="178">
        <v>126</v>
      </c>
      <c r="I620" s="172">
        <v>723</v>
      </c>
      <c r="J620" s="177">
        <v>417</v>
      </c>
      <c r="K620" s="177">
        <v>182</v>
      </c>
      <c r="L620" s="178">
        <v>124</v>
      </c>
      <c r="M620" s="172">
        <v>723</v>
      </c>
      <c r="N620" s="177">
        <v>420</v>
      </c>
      <c r="O620" s="177">
        <v>186</v>
      </c>
      <c r="P620" s="178">
        <v>117</v>
      </c>
    </row>
    <row r="621" spans="1:16" x14ac:dyDescent="0.3">
      <c r="A621" s="209">
        <v>15</v>
      </c>
      <c r="B621" s="176" t="s">
        <v>304</v>
      </c>
      <c r="C621" s="176">
        <v>15480</v>
      </c>
      <c r="D621" s="175" t="s">
        <v>359</v>
      </c>
      <c r="E621" s="172">
        <v>636</v>
      </c>
      <c r="F621" s="177">
        <v>307</v>
      </c>
      <c r="G621" s="177">
        <v>204</v>
      </c>
      <c r="H621" s="178">
        <v>125</v>
      </c>
      <c r="I621" s="172">
        <v>727</v>
      </c>
      <c r="J621" s="177">
        <v>380</v>
      </c>
      <c r="K621" s="177">
        <v>216</v>
      </c>
      <c r="L621" s="178">
        <v>131</v>
      </c>
      <c r="M621" s="172">
        <v>728</v>
      </c>
      <c r="N621" s="177">
        <v>393</v>
      </c>
      <c r="O621" s="177">
        <v>205</v>
      </c>
      <c r="P621" s="178">
        <v>130</v>
      </c>
    </row>
    <row r="622" spans="1:16" x14ac:dyDescent="0.3">
      <c r="A622" s="209">
        <v>5</v>
      </c>
      <c r="B622" s="176" t="s">
        <v>107</v>
      </c>
      <c r="C622" s="176">
        <v>5854</v>
      </c>
      <c r="D622" s="175" t="s">
        <v>223</v>
      </c>
      <c r="E622" s="172">
        <v>769</v>
      </c>
      <c r="F622" s="177">
        <v>352</v>
      </c>
      <c r="G622" s="177">
        <v>237</v>
      </c>
      <c r="H622" s="178">
        <v>180</v>
      </c>
      <c r="I622" s="172">
        <v>716</v>
      </c>
      <c r="J622" s="177">
        <v>302</v>
      </c>
      <c r="K622" s="177">
        <v>245</v>
      </c>
      <c r="L622" s="178">
        <v>169</v>
      </c>
      <c r="M622" s="172">
        <v>733</v>
      </c>
      <c r="N622" s="177">
        <v>310</v>
      </c>
      <c r="O622" s="177">
        <v>249</v>
      </c>
      <c r="P622" s="178">
        <v>174</v>
      </c>
    </row>
    <row r="623" spans="1:16" x14ac:dyDescent="0.3">
      <c r="A623" s="209">
        <v>18</v>
      </c>
      <c r="B623" s="176" t="s">
        <v>451</v>
      </c>
      <c r="C623" s="176">
        <v>18094</v>
      </c>
      <c r="D623" s="175" t="s">
        <v>454</v>
      </c>
      <c r="E623" s="172">
        <v>729</v>
      </c>
      <c r="F623" s="177">
        <v>377</v>
      </c>
      <c r="G623" s="177">
        <v>215</v>
      </c>
      <c r="H623" s="178">
        <v>137</v>
      </c>
      <c r="I623" s="172">
        <v>733</v>
      </c>
      <c r="J623" s="177">
        <v>380</v>
      </c>
      <c r="K623" s="177">
        <v>202</v>
      </c>
      <c r="L623" s="178">
        <v>151</v>
      </c>
      <c r="M623" s="172">
        <v>738</v>
      </c>
      <c r="N623" s="177">
        <v>388</v>
      </c>
      <c r="O623" s="177">
        <v>189</v>
      </c>
      <c r="P623" s="178">
        <v>161</v>
      </c>
    </row>
    <row r="624" spans="1:16" x14ac:dyDescent="0.3">
      <c r="A624" s="209">
        <v>13</v>
      </c>
      <c r="B624" s="176" t="s">
        <v>257</v>
      </c>
      <c r="C624" s="176">
        <v>13838</v>
      </c>
      <c r="D624" s="175" t="s">
        <v>301</v>
      </c>
      <c r="E624" s="172">
        <v>801</v>
      </c>
      <c r="F624" s="177">
        <v>289</v>
      </c>
      <c r="G624" s="177">
        <v>355</v>
      </c>
      <c r="H624" s="178">
        <v>157</v>
      </c>
      <c r="I624" s="172">
        <v>737</v>
      </c>
      <c r="J624" s="177">
        <v>272</v>
      </c>
      <c r="K624" s="177">
        <v>337</v>
      </c>
      <c r="L624" s="178">
        <v>128</v>
      </c>
      <c r="M624" s="172">
        <v>722</v>
      </c>
      <c r="N624" s="177">
        <v>275</v>
      </c>
      <c r="O624" s="177">
        <v>325</v>
      </c>
      <c r="P624" s="178">
        <v>122</v>
      </c>
    </row>
    <row r="625" spans="1:16" x14ac:dyDescent="0.3">
      <c r="A625" s="209">
        <v>17</v>
      </c>
      <c r="B625" s="176" t="s">
        <v>134</v>
      </c>
      <c r="C625" s="176">
        <v>17495</v>
      </c>
      <c r="D625" s="175" t="s">
        <v>438</v>
      </c>
      <c r="E625" s="172">
        <v>704</v>
      </c>
      <c r="F625" s="177">
        <v>139</v>
      </c>
      <c r="G625" s="177">
        <v>395</v>
      </c>
      <c r="H625" s="178">
        <v>170</v>
      </c>
      <c r="I625" s="172">
        <v>733</v>
      </c>
      <c r="J625" s="177">
        <v>139</v>
      </c>
      <c r="K625" s="177">
        <v>414</v>
      </c>
      <c r="L625" s="178">
        <v>180</v>
      </c>
      <c r="M625" s="172">
        <v>733</v>
      </c>
      <c r="N625" s="177">
        <v>140</v>
      </c>
      <c r="O625" s="177">
        <v>407</v>
      </c>
      <c r="P625" s="178">
        <v>186</v>
      </c>
    </row>
    <row r="626" spans="1:16" x14ac:dyDescent="0.3">
      <c r="A626" s="209">
        <v>17</v>
      </c>
      <c r="B626" s="176" t="s">
        <v>134</v>
      </c>
      <c r="C626" s="176">
        <v>17867</v>
      </c>
      <c r="D626" s="175" t="s">
        <v>448</v>
      </c>
      <c r="E626" s="172">
        <v>731</v>
      </c>
      <c r="F626" s="177">
        <v>243</v>
      </c>
      <c r="G626" s="177">
        <v>216</v>
      </c>
      <c r="H626" s="178">
        <v>272</v>
      </c>
      <c r="I626" s="172">
        <v>764</v>
      </c>
      <c r="J626" s="177">
        <v>282</v>
      </c>
      <c r="K626" s="177">
        <v>216</v>
      </c>
      <c r="L626" s="178">
        <v>266</v>
      </c>
      <c r="M626" s="172">
        <v>724</v>
      </c>
      <c r="N626" s="177">
        <v>259</v>
      </c>
      <c r="O626" s="177">
        <v>198</v>
      </c>
      <c r="P626" s="178">
        <v>267</v>
      </c>
    </row>
    <row r="627" spans="1:16" x14ac:dyDescent="0.3">
      <c r="A627" s="209">
        <v>70</v>
      </c>
      <c r="B627" s="176" t="s">
        <v>498</v>
      </c>
      <c r="C627" s="176">
        <v>70235</v>
      </c>
      <c r="D627" s="175" t="s">
        <v>1000</v>
      </c>
      <c r="E627" s="172">
        <v>742</v>
      </c>
      <c r="F627" s="177">
        <v>361</v>
      </c>
      <c r="G627" s="177">
        <v>161</v>
      </c>
      <c r="H627" s="178">
        <v>220</v>
      </c>
      <c r="I627" s="172">
        <v>741</v>
      </c>
      <c r="J627" s="177">
        <v>361</v>
      </c>
      <c r="K627" s="177">
        <v>165</v>
      </c>
      <c r="L627" s="178">
        <v>215</v>
      </c>
      <c r="M627" s="172">
        <v>706</v>
      </c>
      <c r="N627" s="177">
        <v>339</v>
      </c>
      <c r="O627" s="177">
        <v>167</v>
      </c>
      <c r="P627" s="178">
        <v>200</v>
      </c>
    </row>
    <row r="628" spans="1:16" x14ac:dyDescent="0.3">
      <c r="A628" s="209">
        <v>25</v>
      </c>
      <c r="B628" s="176" t="s">
        <v>558</v>
      </c>
      <c r="C628" s="176">
        <v>25662</v>
      </c>
      <c r="D628" s="175" t="s">
        <v>633</v>
      </c>
      <c r="E628" s="172">
        <v>709</v>
      </c>
      <c r="F628" s="177">
        <v>391</v>
      </c>
      <c r="G628" s="177">
        <v>111</v>
      </c>
      <c r="H628" s="178">
        <v>207</v>
      </c>
      <c r="I628" s="172">
        <v>712</v>
      </c>
      <c r="J628" s="177">
        <v>373</v>
      </c>
      <c r="K628" s="177">
        <v>120</v>
      </c>
      <c r="L628" s="178">
        <v>219</v>
      </c>
      <c r="M628" s="172">
        <v>702</v>
      </c>
      <c r="N628" s="177">
        <v>380</v>
      </c>
      <c r="O628" s="177">
        <v>119</v>
      </c>
      <c r="P628" s="178">
        <v>203</v>
      </c>
    </row>
    <row r="629" spans="1:16" x14ac:dyDescent="0.3">
      <c r="A629" s="209">
        <v>5</v>
      </c>
      <c r="B629" s="176" t="s">
        <v>107</v>
      </c>
      <c r="C629" s="176">
        <v>5819</v>
      </c>
      <c r="D629" s="175" t="s">
        <v>219</v>
      </c>
      <c r="E629" s="172">
        <v>676</v>
      </c>
      <c r="F629" s="177">
        <v>169</v>
      </c>
      <c r="G629" s="177">
        <v>407</v>
      </c>
      <c r="H629" s="178">
        <v>100</v>
      </c>
      <c r="I629" s="172">
        <v>710</v>
      </c>
      <c r="J629" s="177">
        <v>173</v>
      </c>
      <c r="K629" s="177">
        <v>416</v>
      </c>
      <c r="L629" s="178">
        <v>121</v>
      </c>
      <c r="M629" s="172">
        <v>731</v>
      </c>
      <c r="N629" s="177">
        <v>167</v>
      </c>
      <c r="O629" s="177">
        <v>430</v>
      </c>
      <c r="P629" s="178">
        <v>134</v>
      </c>
    </row>
    <row r="630" spans="1:16" x14ac:dyDescent="0.3">
      <c r="A630" s="209">
        <v>13</v>
      </c>
      <c r="B630" s="176" t="s">
        <v>257</v>
      </c>
      <c r="C630" s="176">
        <v>13140</v>
      </c>
      <c r="D630" s="175" t="s">
        <v>265</v>
      </c>
      <c r="E630" s="172">
        <v>765</v>
      </c>
      <c r="F630" s="177">
        <v>353</v>
      </c>
      <c r="G630" s="177">
        <v>92</v>
      </c>
      <c r="H630" s="178">
        <v>320</v>
      </c>
      <c r="I630" s="172">
        <v>709</v>
      </c>
      <c r="J630" s="177">
        <v>347</v>
      </c>
      <c r="K630" s="177">
        <v>100</v>
      </c>
      <c r="L630" s="178">
        <v>262</v>
      </c>
      <c r="M630" s="172">
        <v>701</v>
      </c>
      <c r="N630" s="177">
        <v>352</v>
      </c>
      <c r="O630" s="177">
        <v>98</v>
      </c>
      <c r="P630" s="178">
        <v>251</v>
      </c>
    </row>
    <row r="631" spans="1:16" x14ac:dyDescent="0.3">
      <c r="A631" s="209">
        <v>19</v>
      </c>
      <c r="B631" s="176" t="s">
        <v>467</v>
      </c>
      <c r="C631" s="176">
        <v>19075</v>
      </c>
      <c r="D631" s="175" t="s">
        <v>470</v>
      </c>
      <c r="E631" s="172">
        <v>768</v>
      </c>
      <c r="F631" s="177">
        <v>366</v>
      </c>
      <c r="G631" s="177">
        <v>169</v>
      </c>
      <c r="H631" s="178">
        <v>233</v>
      </c>
      <c r="I631" s="172">
        <v>711</v>
      </c>
      <c r="J631" s="177">
        <v>329</v>
      </c>
      <c r="K631" s="177">
        <v>157</v>
      </c>
      <c r="L631" s="178">
        <v>225</v>
      </c>
      <c r="M631" s="172">
        <v>701</v>
      </c>
      <c r="N631" s="177">
        <v>329</v>
      </c>
      <c r="O631" s="177">
        <v>158</v>
      </c>
      <c r="P631" s="178">
        <v>214</v>
      </c>
    </row>
    <row r="632" spans="1:16" x14ac:dyDescent="0.3">
      <c r="A632" s="209">
        <v>15</v>
      </c>
      <c r="B632" s="176" t="s">
        <v>304</v>
      </c>
      <c r="C632" s="176">
        <v>15632</v>
      </c>
      <c r="D632" s="175" t="s">
        <v>379</v>
      </c>
      <c r="E632" s="172">
        <v>715</v>
      </c>
      <c r="F632" s="177">
        <v>256</v>
      </c>
      <c r="G632" s="177">
        <v>270</v>
      </c>
      <c r="H632" s="178">
        <v>189</v>
      </c>
      <c r="I632" s="172">
        <v>719</v>
      </c>
      <c r="J632" s="177">
        <v>266</v>
      </c>
      <c r="K632" s="177">
        <v>260</v>
      </c>
      <c r="L632" s="178">
        <v>193</v>
      </c>
      <c r="M632" s="172">
        <v>731</v>
      </c>
      <c r="N632" s="177">
        <v>265</v>
      </c>
      <c r="O632" s="177">
        <v>251</v>
      </c>
      <c r="P632" s="178">
        <v>215</v>
      </c>
    </row>
    <row r="633" spans="1:16" x14ac:dyDescent="0.3">
      <c r="A633" s="209">
        <v>41</v>
      </c>
      <c r="B633" s="176" t="s">
        <v>699</v>
      </c>
      <c r="C633" s="176">
        <v>41799</v>
      </c>
      <c r="D633" s="175" t="s">
        <v>729</v>
      </c>
      <c r="E633" s="172">
        <v>645</v>
      </c>
      <c r="F633" s="177">
        <v>226</v>
      </c>
      <c r="G633" s="177">
        <v>282</v>
      </c>
      <c r="H633" s="178">
        <v>137</v>
      </c>
      <c r="I633" s="172">
        <v>660</v>
      </c>
      <c r="J633" s="177">
        <v>230</v>
      </c>
      <c r="K633" s="177">
        <v>291</v>
      </c>
      <c r="L633" s="178">
        <v>139</v>
      </c>
      <c r="M633" s="172">
        <v>669</v>
      </c>
      <c r="N633" s="177">
        <v>270</v>
      </c>
      <c r="O633" s="177">
        <v>299</v>
      </c>
      <c r="P633" s="178">
        <v>100</v>
      </c>
    </row>
    <row r="634" spans="1:16" x14ac:dyDescent="0.3">
      <c r="A634" s="209">
        <v>70</v>
      </c>
      <c r="B634" s="176" t="s">
        <v>498</v>
      </c>
      <c r="C634" s="176">
        <v>70717</v>
      </c>
      <c r="D634" s="175" t="s">
        <v>1012</v>
      </c>
      <c r="E634" s="172">
        <v>720</v>
      </c>
      <c r="F634" s="177">
        <v>306</v>
      </c>
      <c r="G634" s="177">
        <v>261</v>
      </c>
      <c r="H634" s="178">
        <v>153</v>
      </c>
      <c r="I634" s="172">
        <v>707</v>
      </c>
      <c r="J634" s="177">
        <v>303</v>
      </c>
      <c r="K634" s="177">
        <v>261</v>
      </c>
      <c r="L634" s="178">
        <v>143</v>
      </c>
      <c r="M634" s="172">
        <v>694</v>
      </c>
      <c r="N634" s="177">
        <v>305</v>
      </c>
      <c r="O634" s="177">
        <v>255</v>
      </c>
      <c r="P634" s="178">
        <v>134</v>
      </c>
    </row>
    <row r="635" spans="1:16" x14ac:dyDescent="0.3">
      <c r="A635" s="209">
        <v>50</v>
      </c>
      <c r="B635" s="176" t="s">
        <v>777</v>
      </c>
      <c r="C635" s="176">
        <v>50287</v>
      </c>
      <c r="D635" s="175" t="s">
        <v>788</v>
      </c>
      <c r="E635" s="172">
        <v>710</v>
      </c>
      <c r="F635" s="177">
        <v>194</v>
      </c>
      <c r="G635" s="177">
        <v>289</v>
      </c>
      <c r="H635" s="178">
        <v>227</v>
      </c>
      <c r="I635" s="172">
        <v>697</v>
      </c>
      <c r="J635" s="177">
        <v>194</v>
      </c>
      <c r="K635" s="177">
        <v>282</v>
      </c>
      <c r="L635" s="178">
        <v>221</v>
      </c>
      <c r="M635" s="172">
        <v>702</v>
      </c>
      <c r="N635" s="177">
        <v>202</v>
      </c>
      <c r="O635" s="177">
        <v>279</v>
      </c>
      <c r="P635" s="178">
        <v>221</v>
      </c>
    </row>
    <row r="636" spans="1:16" x14ac:dyDescent="0.3">
      <c r="A636" s="209">
        <v>15</v>
      </c>
      <c r="B636" s="176" t="s">
        <v>304</v>
      </c>
      <c r="C636" s="176">
        <v>15272</v>
      </c>
      <c r="D636" s="175" t="s">
        <v>336</v>
      </c>
      <c r="E636" s="172">
        <v>615</v>
      </c>
      <c r="F636" s="177">
        <v>237</v>
      </c>
      <c r="G636" s="177">
        <v>256</v>
      </c>
      <c r="H636" s="178">
        <v>122</v>
      </c>
      <c r="I636" s="172">
        <v>702</v>
      </c>
      <c r="J636" s="177">
        <v>307</v>
      </c>
      <c r="K636" s="177">
        <v>271</v>
      </c>
      <c r="L636" s="178">
        <v>124</v>
      </c>
      <c r="M636" s="172">
        <v>689</v>
      </c>
      <c r="N636" s="177">
        <v>307</v>
      </c>
      <c r="O636" s="177">
        <v>267</v>
      </c>
      <c r="P636" s="178">
        <v>115</v>
      </c>
    </row>
    <row r="637" spans="1:16" x14ac:dyDescent="0.3">
      <c r="A637" s="209">
        <v>41</v>
      </c>
      <c r="B637" s="176" t="s">
        <v>699</v>
      </c>
      <c r="C637" s="176">
        <v>41378</v>
      </c>
      <c r="D637" s="175" t="s">
        <v>715</v>
      </c>
      <c r="E637" s="172">
        <v>702</v>
      </c>
      <c r="F637" s="177">
        <v>228</v>
      </c>
      <c r="G637" s="177">
        <v>194</v>
      </c>
      <c r="H637" s="178">
        <v>280</v>
      </c>
      <c r="I637" s="172">
        <v>733</v>
      </c>
      <c r="J637" s="177">
        <v>226</v>
      </c>
      <c r="K637" s="177">
        <v>216</v>
      </c>
      <c r="L637" s="178">
        <v>291</v>
      </c>
      <c r="M637" s="172">
        <v>708</v>
      </c>
      <c r="N637" s="177">
        <v>227</v>
      </c>
      <c r="O637" s="177">
        <v>179</v>
      </c>
      <c r="P637" s="178">
        <v>302</v>
      </c>
    </row>
    <row r="638" spans="1:16" x14ac:dyDescent="0.3">
      <c r="A638" s="209">
        <v>41</v>
      </c>
      <c r="B638" s="176" t="s">
        <v>699</v>
      </c>
      <c r="C638" s="176">
        <v>41791</v>
      </c>
      <c r="D638" s="175" t="s">
        <v>727</v>
      </c>
      <c r="E638" s="172">
        <v>707</v>
      </c>
      <c r="F638" s="177">
        <v>276</v>
      </c>
      <c r="G638" s="177">
        <v>139</v>
      </c>
      <c r="H638" s="178">
        <v>292</v>
      </c>
      <c r="I638" s="172">
        <v>711</v>
      </c>
      <c r="J638" s="177">
        <v>283</v>
      </c>
      <c r="K638" s="177">
        <v>137</v>
      </c>
      <c r="L638" s="178">
        <v>291</v>
      </c>
      <c r="M638" s="172">
        <v>742</v>
      </c>
      <c r="N638" s="177">
        <v>267</v>
      </c>
      <c r="O638" s="177">
        <v>139</v>
      </c>
      <c r="P638" s="178">
        <v>336</v>
      </c>
    </row>
    <row r="639" spans="1:16" x14ac:dyDescent="0.3">
      <c r="A639" s="209">
        <v>54</v>
      </c>
      <c r="B639" s="176" t="s">
        <v>856</v>
      </c>
      <c r="C639" s="176">
        <v>54385</v>
      </c>
      <c r="D639" s="175" t="s">
        <v>876</v>
      </c>
      <c r="E639" s="172">
        <v>762</v>
      </c>
      <c r="F639" s="177">
        <v>364</v>
      </c>
      <c r="G639" s="177">
        <v>271</v>
      </c>
      <c r="H639" s="178">
        <v>127</v>
      </c>
      <c r="I639" s="172">
        <v>745</v>
      </c>
      <c r="J639" s="177">
        <v>369</v>
      </c>
      <c r="K639" s="177">
        <v>232</v>
      </c>
      <c r="L639" s="178">
        <v>144</v>
      </c>
      <c r="M639" s="172">
        <v>694</v>
      </c>
      <c r="N639" s="177">
        <v>373</v>
      </c>
      <c r="O639" s="177">
        <v>178</v>
      </c>
      <c r="P639" s="178">
        <v>143</v>
      </c>
    </row>
    <row r="640" spans="1:16" x14ac:dyDescent="0.3">
      <c r="A640" s="209">
        <v>13</v>
      </c>
      <c r="B640" s="176" t="s">
        <v>257</v>
      </c>
      <c r="C640" s="176">
        <v>13006</v>
      </c>
      <c r="D640" s="175" t="s">
        <v>259</v>
      </c>
      <c r="E640" s="172">
        <v>732</v>
      </c>
      <c r="F640" s="177">
        <v>421</v>
      </c>
      <c r="G640" s="177">
        <v>137</v>
      </c>
      <c r="H640" s="178">
        <v>174</v>
      </c>
      <c r="I640" s="172">
        <v>758</v>
      </c>
      <c r="J640" s="177">
        <v>394</v>
      </c>
      <c r="K640" s="177">
        <v>206</v>
      </c>
      <c r="L640" s="178">
        <v>158</v>
      </c>
      <c r="M640" s="172">
        <v>662</v>
      </c>
      <c r="N640" s="177">
        <v>416</v>
      </c>
      <c r="O640" s="177">
        <v>119</v>
      </c>
      <c r="P640" s="178">
        <v>127</v>
      </c>
    </row>
    <row r="641" spans="1:16" x14ac:dyDescent="0.3">
      <c r="A641" s="209">
        <v>15</v>
      </c>
      <c r="B641" s="176" t="s">
        <v>304</v>
      </c>
      <c r="C641" s="176">
        <v>15537</v>
      </c>
      <c r="D641" s="175" t="s">
        <v>371</v>
      </c>
      <c r="E641" s="172">
        <v>741</v>
      </c>
      <c r="F641" s="177">
        <v>151</v>
      </c>
      <c r="G641" s="177">
        <v>465</v>
      </c>
      <c r="H641" s="178">
        <v>125</v>
      </c>
      <c r="I641" s="172">
        <v>791</v>
      </c>
      <c r="J641" s="177">
        <v>190</v>
      </c>
      <c r="K641" s="177">
        <v>487</v>
      </c>
      <c r="L641" s="178">
        <v>114</v>
      </c>
      <c r="M641" s="172">
        <v>692</v>
      </c>
      <c r="N641" s="177">
        <v>194</v>
      </c>
      <c r="O641" s="177">
        <v>385</v>
      </c>
      <c r="P641" s="178">
        <v>113</v>
      </c>
    </row>
    <row r="642" spans="1:16" x14ac:dyDescent="0.3">
      <c r="A642" s="209">
        <v>25</v>
      </c>
      <c r="B642" s="176" t="s">
        <v>558</v>
      </c>
      <c r="C642" s="176">
        <v>25599</v>
      </c>
      <c r="D642" s="175" t="s">
        <v>628</v>
      </c>
      <c r="E642" s="172">
        <v>850</v>
      </c>
      <c r="F642" s="177">
        <v>253</v>
      </c>
      <c r="G642" s="177">
        <v>301</v>
      </c>
      <c r="H642" s="178">
        <v>296</v>
      </c>
      <c r="I642" s="172">
        <v>816</v>
      </c>
      <c r="J642" s="177">
        <v>250</v>
      </c>
      <c r="K642" s="177">
        <v>289</v>
      </c>
      <c r="L642" s="178">
        <v>277</v>
      </c>
      <c r="M642" s="172">
        <v>689</v>
      </c>
      <c r="N642" s="177">
        <v>144</v>
      </c>
      <c r="O642" s="177">
        <v>270</v>
      </c>
      <c r="P642" s="178">
        <v>275</v>
      </c>
    </row>
    <row r="643" spans="1:16" x14ac:dyDescent="0.3">
      <c r="A643" s="209">
        <v>15</v>
      </c>
      <c r="B643" s="176" t="s">
        <v>304</v>
      </c>
      <c r="C643" s="176">
        <v>15681</v>
      </c>
      <c r="D643" s="175" t="s">
        <v>387</v>
      </c>
      <c r="E643" s="172">
        <v>660</v>
      </c>
      <c r="F643" s="177">
        <v>258</v>
      </c>
      <c r="G643" s="177">
        <v>304</v>
      </c>
      <c r="H643" s="178">
        <v>98</v>
      </c>
      <c r="I643" s="172">
        <v>722</v>
      </c>
      <c r="J643" s="177">
        <v>307</v>
      </c>
      <c r="K643" s="177">
        <v>312</v>
      </c>
      <c r="L643" s="178">
        <v>103</v>
      </c>
      <c r="M643" s="172">
        <v>689</v>
      </c>
      <c r="N643" s="177">
        <v>308</v>
      </c>
      <c r="O643" s="177">
        <v>280</v>
      </c>
      <c r="P643" s="178">
        <v>101</v>
      </c>
    </row>
    <row r="644" spans="1:16" x14ac:dyDescent="0.3">
      <c r="A644" s="209">
        <v>50</v>
      </c>
      <c r="B644" s="176" t="s">
        <v>777</v>
      </c>
      <c r="C644" s="176">
        <v>50370</v>
      </c>
      <c r="D644" s="175" t="s">
        <v>792</v>
      </c>
      <c r="E644" s="172">
        <v>667</v>
      </c>
      <c r="F644" s="177">
        <v>94</v>
      </c>
      <c r="G644" s="177">
        <v>346</v>
      </c>
      <c r="H644" s="178">
        <v>227</v>
      </c>
      <c r="I644" s="172">
        <v>666</v>
      </c>
      <c r="J644" s="177">
        <v>105</v>
      </c>
      <c r="K644" s="177">
        <v>346</v>
      </c>
      <c r="L644" s="178">
        <v>215</v>
      </c>
      <c r="M644" s="172">
        <v>670</v>
      </c>
      <c r="N644" s="177">
        <v>110</v>
      </c>
      <c r="O644" s="177">
        <v>365</v>
      </c>
      <c r="P644" s="178">
        <v>195</v>
      </c>
    </row>
    <row r="645" spans="1:16" x14ac:dyDescent="0.3">
      <c r="A645" s="209">
        <v>50</v>
      </c>
      <c r="B645" s="176" t="s">
        <v>777</v>
      </c>
      <c r="C645" s="176">
        <v>50330</v>
      </c>
      <c r="D645" s="175" t="s">
        <v>790</v>
      </c>
      <c r="E645" s="172">
        <v>668</v>
      </c>
      <c r="F645" s="177">
        <v>165</v>
      </c>
      <c r="G645" s="177">
        <v>207</v>
      </c>
      <c r="H645" s="178">
        <v>296</v>
      </c>
      <c r="I645" s="172">
        <v>670</v>
      </c>
      <c r="J645" s="177">
        <v>177</v>
      </c>
      <c r="K645" s="177">
        <v>211</v>
      </c>
      <c r="L645" s="178">
        <v>282</v>
      </c>
      <c r="M645" s="172">
        <v>681</v>
      </c>
      <c r="N645" s="177">
        <v>182</v>
      </c>
      <c r="O645" s="177">
        <v>224</v>
      </c>
      <c r="P645" s="178">
        <v>275</v>
      </c>
    </row>
    <row r="646" spans="1:16" x14ac:dyDescent="0.3">
      <c r="A646" s="209">
        <v>54</v>
      </c>
      <c r="B646" s="176" t="s">
        <v>856</v>
      </c>
      <c r="C646" s="176">
        <v>54673</v>
      </c>
      <c r="D646" s="175" t="s">
        <v>632</v>
      </c>
      <c r="E646" s="172">
        <v>725</v>
      </c>
      <c r="F646" s="177">
        <v>171</v>
      </c>
      <c r="G646" s="177">
        <v>459</v>
      </c>
      <c r="H646" s="178">
        <v>95</v>
      </c>
      <c r="I646" s="172">
        <v>752</v>
      </c>
      <c r="J646" s="177">
        <v>192</v>
      </c>
      <c r="K646" s="177">
        <v>469</v>
      </c>
      <c r="L646" s="178">
        <v>91</v>
      </c>
      <c r="M646" s="172">
        <v>685</v>
      </c>
      <c r="N646" s="177">
        <v>194</v>
      </c>
      <c r="O646" s="177">
        <v>403</v>
      </c>
      <c r="P646" s="178">
        <v>88</v>
      </c>
    </row>
    <row r="647" spans="1:16" x14ac:dyDescent="0.3">
      <c r="A647" s="209">
        <v>23</v>
      </c>
      <c r="B647" s="176" t="s">
        <v>268</v>
      </c>
      <c r="C647" s="176">
        <v>23300</v>
      </c>
      <c r="D647" s="175" t="s">
        <v>537</v>
      </c>
      <c r="E647" s="172">
        <v>671</v>
      </c>
      <c r="F647" s="177">
        <v>271</v>
      </c>
      <c r="G647" s="177">
        <v>185</v>
      </c>
      <c r="H647" s="178">
        <v>215</v>
      </c>
      <c r="I647" s="172">
        <v>692</v>
      </c>
      <c r="J647" s="177">
        <v>270</v>
      </c>
      <c r="K647" s="177">
        <v>195</v>
      </c>
      <c r="L647" s="178">
        <v>227</v>
      </c>
      <c r="M647" s="172">
        <v>699</v>
      </c>
      <c r="N647" s="177">
        <v>275</v>
      </c>
      <c r="O647" s="177">
        <v>185</v>
      </c>
      <c r="P647" s="178">
        <v>239</v>
      </c>
    </row>
    <row r="648" spans="1:16" x14ac:dyDescent="0.3">
      <c r="A648" s="209">
        <v>25</v>
      </c>
      <c r="B648" s="176" t="s">
        <v>558</v>
      </c>
      <c r="C648" s="176">
        <v>25797</v>
      </c>
      <c r="D648" s="176" t="s">
        <v>648</v>
      </c>
      <c r="E648" s="172">
        <v>691</v>
      </c>
      <c r="F648" s="177">
        <v>195</v>
      </c>
      <c r="G648" s="177">
        <v>257</v>
      </c>
      <c r="H648" s="178">
        <v>239</v>
      </c>
      <c r="I648" s="172">
        <v>694</v>
      </c>
      <c r="J648" s="177">
        <v>190</v>
      </c>
      <c r="K648" s="177">
        <v>263</v>
      </c>
      <c r="L648" s="178">
        <v>241</v>
      </c>
      <c r="M648" s="172">
        <v>678</v>
      </c>
      <c r="N648" s="177">
        <v>193</v>
      </c>
      <c r="O648" s="177">
        <v>249</v>
      </c>
      <c r="P648" s="178">
        <v>236</v>
      </c>
    </row>
    <row r="649" spans="1:16" x14ac:dyDescent="0.3">
      <c r="A649" s="209">
        <v>25</v>
      </c>
      <c r="B649" s="176" t="s">
        <v>558</v>
      </c>
      <c r="C649" s="176">
        <v>25530</v>
      </c>
      <c r="D649" s="175" t="s">
        <v>621</v>
      </c>
      <c r="E649" s="172">
        <v>645</v>
      </c>
      <c r="F649" s="177">
        <v>210</v>
      </c>
      <c r="G649" s="177">
        <v>173</v>
      </c>
      <c r="H649" s="178">
        <v>262</v>
      </c>
      <c r="I649" s="172">
        <v>659</v>
      </c>
      <c r="J649" s="177">
        <v>214</v>
      </c>
      <c r="K649" s="177">
        <v>179</v>
      </c>
      <c r="L649" s="178">
        <v>266</v>
      </c>
      <c r="M649" s="172">
        <v>685</v>
      </c>
      <c r="N649" s="177">
        <v>218</v>
      </c>
      <c r="O649" s="177">
        <v>198</v>
      </c>
      <c r="P649" s="178">
        <v>269</v>
      </c>
    </row>
    <row r="650" spans="1:16" x14ac:dyDescent="0.3">
      <c r="A650" s="209">
        <v>19</v>
      </c>
      <c r="B650" s="176" t="s">
        <v>467</v>
      </c>
      <c r="C650" s="176">
        <v>19022</v>
      </c>
      <c r="D650" s="175" t="s">
        <v>469</v>
      </c>
      <c r="E650" s="172">
        <v>656</v>
      </c>
      <c r="F650" s="177">
        <v>298</v>
      </c>
      <c r="G650" s="177">
        <v>239</v>
      </c>
      <c r="H650" s="178">
        <v>119</v>
      </c>
      <c r="I650" s="172">
        <v>632</v>
      </c>
      <c r="J650" s="177">
        <v>265</v>
      </c>
      <c r="K650" s="177">
        <v>230</v>
      </c>
      <c r="L650" s="178">
        <v>137</v>
      </c>
      <c r="M650" s="172">
        <v>658</v>
      </c>
      <c r="N650" s="177">
        <v>266</v>
      </c>
      <c r="O650" s="177">
        <v>278</v>
      </c>
      <c r="P650" s="178">
        <v>114</v>
      </c>
    </row>
    <row r="651" spans="1:16" x14ac:dyDescent="0.3">
      <c r="A651" s="209">
        <v>54</v>
      </c>
      <c r="B651" s="176" t="s">
        <v>856</v>
      </c>
      <c r="C651" s="176">
        <v>54670</v>
      </c>
      <c r="D651" s="175" t="s">
        <v>887</v>
      </c>
      <c r="E651" s="172">
        <v>614</v>
      </c>
      <c r="F651" s="177">
        <v>402</v>
      </c>
      <c r="G651" s="177">
        <v>78</v>
      </c>
      <c r="H651" s="178">
        <v>134</v>
      </c>
      <c r="I651" s="172">
        <v>647</v>
      </c>
      <c r="J651" s="177">
        <v>404</v>
      </c>
      <c r="K651" s="177">
        <v>81</v>
      </c>
      <c r="L651" s="178">
        <v>162</v>
      </c>
      <c r="M651" s="172">
        <v>682</v>
      </c>
      <c r="N651" s="177">
        <v>421</v>
      </c>
      <c r="O651" s="177">
        <v>97</v>
      </c>
      <c r="P651" s="178">
        <v>164</v>
      </c>
    </row>
    <row r="652" spans="1:16" x14ac:dyDescent="0.3">
      <c r="A652" s="209">
        <v>52</v>
      </c>
      <c r="B652" s="176" t="s">
        <v>180</v>
      </c>
      <c r="C652" s="176">
        <v>52693</v>
      </c>
      <c r="D652" s="175" t="s">
        <v>292</v>
      </c>
      <c r="E652" s="172">
        <v>727</v>
      </c>
      <c r="F652" s="177">
        <v>305</v>
      </c>
      <c r="G652" s="177">
        <v>125</v>
      </c>
      <c r="H652" s="178">
        <v>297</v>
      </c>
      <c r="I652" s="172">
        <v>692</v>
      </c>
      <c r="J652" s="177">
        <v>298</v>
      </c>
      <c r="K652" s="177">
        <v>121</v>
      </c>
      <c r="L652" s="178">
        <v>273</v>
      </c>
      <c r="M652" s="172">
        <v>664</v>
      </c>
      <c r="N652" s="177">
        <v>302</v>
      </c>
      <c r="O652" s="177">
        <v>103</v>
      </c>
      <c r="P652" s="178">
        <v>259</v>
      </c>
    </row>
    <row r="653" spans="1:16" x14ac:dyDescent="0.3">
      <c r="A653" s="209">
        <v>18</v>
      </c>
      <c r="B653" s="176" t="s">
        <v>451</v>
      </c>
      <c r="C653" s="176">
        <v>18610</v>
      </c>
      <c r="D653" s="175" t="s">
        <v>463</v>
      </c>
      <c r="E653" s="172">
        <v>653</v>
      </c>
      <c r="F653" s="177">
        <v>288</v>
      </c>
      <c r="G653" s="177">
        <v>171</v>
      </c>
      <c r="H653" s="178">
        <v>194</v>
      </c>
      <c r="I653" s="172">
        <v>667</v>
      </c>
      <c r="J653" s="177">
        <v>301</v>
      </c>
      <c r="K653" s="177">
        <v>178</v>
      </c>
      <c r="L653" s="178">
        <v>188</v>
      </c>
      <c r="M653" s="172">
        <v>683</v>
      </c>
      <c r="N653" s="177">
        <v>298</v>
      </c>
      <c r="O653" s="177">
        <v>191</v>
      </c>
      <c r="P653" s="178">
        <v>194</v>
      </c>
    </row>
    <row r="654" spans="1:16" x14ac:dyDescent="0.3">
      <c r="A654" s="209">
        <v>17</v>
      </c>
      <c r="B654" s="176" t="s">
        <v>134</v>
      </c>
      <c r="C654" s="176">
        <v>17272</v>
      </c>
      <c r="D654" s="175" t="s">
        <v>430</v>
      </c>
      <c r="E654" s="172">
        <v>698</v>
      </c>
      <c r="F654" s="177">
        <v>226</v>
      </c>
      <c r="G654" s="177">
        <v>283</v>
      </c>
      <c r="H654" s="178">
        <v>189</v>
      </c>
      <c r="I654" s="172">
        <v>701</v>
      </c>
      <c r="J654" s="177">
        <v>227</v>
      </c>
      <c r="K654" s="177">
        <v>279</v>
      </c>
      <c r="L654" s="178">
        <v>195</v>
      </c>
      <c r="M654" s="172">
        <v>672</v>
      </c>
      <c r="N654" s="177">
        <v>228</v>
      </c>
      <c r="O654" s="177">
        <v>253</v>
      </c>
      <c r="P654" s="178">
        <v>191</v>
      </c>
    </row>
    <row r="655" spans="1:16" x14ac:dyDescent="0.3">
      <c r="A655" s="209">
        <v>50</v>
      </c>
      <c r="B655" s="176" t="s">
        <v>777</v>
      </c>
      <c r="C655" s="176">
        <v>50450</v>
      </c>
      <c r="D655" s="175" t="s">
        <v>794</v>
      </c>
      <c r="E655" s="172">
        <v>708</v>
      </c>
      <c r="F655" s="177">
        <v>149</v>
      </c>
      <c r="G655" s="177">
        <v>385</v>
      </c>
      <c r="H655" s="178">
        <v>174</v>
      </c>
      <c r="I655" s="172">
        <v>678</v>
      </c>
      <c r="J655" s="177">
        <v>148</v>
      </c>
      <c r="K655" s="177">
        <v>375</v>
      </c>
      <c r="L655" s="178">
        <v>155</v>
      </c>
      <c r="M655" s="172">
        <v>696</v>
      </c>
      <c r="N655" s="177">
        <v>147</v>
      </c>
      <c r="O655" s="177">
        <v>374</v>
      </c>
      <c r="P655" s="178">
        <v>175</v>
      </c>
    </row>
    <row r="656" spans="1:16" x14ac:dyDescent="0.3">
      <c r="A656" s="209">
        <v>44</v>
      </c>
      <c r="B656" s="176" t="s">
        <v>734</v>
      </c>
      <c r="C656" s="176">
        <v>44098</v>
      </c>
      <c r="D656" s="175" t="s">
        <v>738</v>
      </c>
      <c r="E656" s="172">
        <v>714</v>
      </c>
      <c r="F656" s="177">
        <v>234</v>
      </c>
      <c r="G656" s="177">
        <v>221</v>
      </c>
      <c r="H656" s="178">
        <v>259</v>
      </c>
      <c r="I656" s="172">
        <v>686</v>
      </c>
      <c r="J656" s="177">
        <v>220</v>
      </c>
      <c r="K656" s="177">
        <v>197</v>
      </c>
      <c r="L656" s="178">
        <v>269</v>
      </c>
      <c r="M656" s="172">
        <v>671</v>
      </c>
      <c r="N656" s="177">
        <v>194</v>
      </c>
      <c r="O656" s="177">
        <v>213</v>
      </c>
      <c r="P656" s="178">
        <v>264</v>
      </c>
    </row>
    <row r="657" spans="1:16" x14ac:dyDescent="0.3">
      <c r="A657" s="209">
        <v>85</v>
      </c>
      <c r="B657" s="176" t="s">
        <v>1105</v>
      </c>
      <c r="C657" s="176">
        <v>85225</v>
      </c>
      <c r="D657" s="175" t="s">
        <v>1113</v>
      </c>
      <c r="E657" s="172">
        <v>794</v>
      </c>
      <c r="F657" s="177">
        <v>275</v>
      </c>
      <c r="G657" s="177">
        <v>371</v>
      </c>
      <c r="H657" s="178">
        <v>148</v>
      </c>
      <c r="I657" s="172">
        <v>829</v>
      </c>
      <c r="J657" s="177">
        <v>351</v>
      </c>
      <c r="K657" s="177">
        <v>333</v>
      </c>
      <c r="L657" s="178">
        <v>145</v>
      </c>
      <c r="M657" s="172">
        <v>665</v>
      </c>
      <c r="N657" s="177">
        <v>304</v>
      </c>
      <c r="O657" s="177">
        <v>225</v>
      </c>
      <c r="P657" s="178">
        <v>136</v>
      </c>
    </row>
    <row r="658" spans="1:16" x14ac:dyDescent="0.3">
      <c r="A658" s="209">
        <v>25</v>
      </c>
      <c r="B658" s="176" t="s">
        <v>558</v>
      </c>
      <c r="C658" s="176">
        <v>25779</v>
      </c>
      <c r="D658" s="175" t="s">
        <v>644</v>
      </c>
      <c r="E658" s="172">
        <v>708</v>
      </c>
      <c r="F658" s="177">
        <v>227</v>
      </c>
      <c r="G658" s="177">
        <v>252</v>
      </c>
      <c r="H658" s="178">
        <v>229</v>
      </c>
      <c r="I658" s="172">
        <v>662</v>
      </c>
      <c r="J658" s="177">
        <v>227</v>
      </c>
      <c r="K658" s="177">
        <v>207</v>
      </c>
      <c r="L658" s="178">
        <v>228</v>
      </c>
      <c r="M658" s="172">
        <v>666</v>
      </c>
      <c r="N658" s="177">
        <v>228</v>
      </c>
      <c r="O658" s="177">
        <v>214</v>
      </c>
      <c r="P658" s="178">
        <v>224</v>
      </c>
    </row>
    <row r="659" spans="1:16" x14ac:dyDescent="0.3">
      <c r="A659" s="209">
        <v>23</v>
      </c>
      <c r="B659" s="176" t="s">
        <v>268</v>
      </c>
      <c r="C659" s="176">
        <v>23090</v>
      </c>
      <c r="D659" s="175" t="s">
        <v>532</v>
      </c>
      <c r="E659" s="172">
        <v>635</v>
      </c>
      <c r="F659" s="177">
        <v>289</v>
      </c>
      <c r="G659" s="177">
        <v>132</v>
      </c>
      <c r="H659" s="178">
        <v>214</v>
      </c>
      <c r="I659" s="172">
        <v>650</v>
      </c>
      <c r="J659" s="177">
        <v>294</v>
      </c>
      <c r="K659" s="177">
        <v>127</v>
      </c>
      <c r="L659" s="178">
        <v>229</v>
      </c>
      <c r="M659" s="172">
        <v>665</v>
      </c>
      <c r="N659" s="177">
        <v>293</v>
      </c>
      <c r="O659" s="177">
        <v>143</v>
      </c>
      <c r="P659" s="178">
        <v>229</v>
      </c>
    </row>
    <row r="660" spans="1:16" x14ac:dyDescent="0.3">
      <c r="A660" s="209">
        <v>68</v>
      </c>
      <c r="B660" s="176" t="s">
        <v>918</v>
      </c>
      <c r="C660" s="176">
        <v>68669</v>
      </c>
      <c r="D660" s="175" t="s">
        <v>976</v>
      </c>
      <c r="E660" s="172">
        <v>445</v>
      </c>
      <c r="F660" s="177">
        <v>226</v>
      </c>
      <c r="G660" s="177">
        <v>119</v>
      </c>
      <c r="H660" s="178">
        <v>100</v>
      </c>
      <c r="I660" s="172">
        <v>664</v>
      </c>
      <c r="J660" s="177">
        <v>246</v>
      </c>
      <c r="K660" s="177">
        <v>320</v>
      </c>
      <c r="L660" s="178">
        <v>98</v>
      </c>
      <c r="M660" s="172">
        <v>688</v>
      </c>
      <c r="N660" s="177">
        <v>247</v>
      </c>
      <c r="O660" s="177">
        <v>320</v>
      </c>
      <c r="P660" s="178">
        <v>121</v>
      </c>
    </row>
    <row r="661" spans="1:16" x14ac:dyDescent="0.3">
      <c r="A661" s="209">
        <v>25</v>
      </c>
      <c r="B661" s="176" t="s">
        <v>558</v>
      </c>
      <c r="C661" s="176">
        <v>25885</v>
      </c>
      <c r="D661" s="175" t="s">
        <v>666</v>
      </c>
      <c r="E661" s="172">
        <v>742</v>
      </c>
      <c r="F661" s="177">
        <v>457</v>
      </c>
      <c r="G661" s="177">
        <v>78</v>
      </c>
      <c r="H661" s="178">
        <v>207</v>
      </c>
      <c r="I661" s="172">
        <v>742</v>
      </c>
      <c r="J661" s="177">
        <v>454</v>
      </c>
      <c r="K661" s="177">
        <v>73</v>
      </c>
      <c r="L661" s="178">
        <v>215</v>
      </c>
      <c r="M661" s="172">
        <v>646</v>
      </c>
      <c r="N661" s="177">
        <v>387</v>
      </c>
      <c r="O661" s="177">
        <v>63</v>
      </c>
      <c r="P661" s="178">
        <v>196</v>
      </c>
    </row>
    <row r="662" spans="1:16" x14ac:dyDescent="0.3">
      <c r="A662" s="209">
        <v>73</v>
      </c>
      <c r="B662" s="176" t="s">
        <v>1016</v>
      </c>
      <c r="C662" s="176">
        <v>73200</v>
      </c>
      <c r="D662" s="175" t="s">
        <v>1028</v>
      </c>
      <c r="E662" s="172">
        <v>600</v>
      </c>
      <c r="F662" s="177">
        <v>231</v>
      </c>
      <c r="G662" s="177">
        <v>246</v>
      </c>
      <c r="H662" s="178">
        <v>123</v>
      </c>
      <c r="I662" s="172">
        <v>614</v>
      </c>
      <c r="J662" s="177">
        <v>227</v>
      </c>
      <c r="K662" s="177">
        <v>233</v>
      </c>
      <c r="L662" s="178">
        <v>154</v>
      </c>
      <c r="M662" s="172">
        <v>659</v>
      </c>
      <c r="N662" s="177">
        <v>292</v>
      </c>
      <c r="O662" s="177">
        <v>215</v>
      </c>
      <c r="P662" s="178">
        <v>152</v>
      </c>
    </row>
    <row r="663" spans="1:16" x14ac:dyDescent="0.3">
      <c r="A663" s="209">
        <v>68</v>
      </c>
      <c r="B663" s="176" t="s">
        <v>918</v>
      </c>
      <c r="C663" s="176">
        <v>68464</v>
      </c>
      <c r="D663" s="175" t="s">
        <v>962</v>
      </c>
      <c r="E663" s="172">
        <v>643</v>
      </c>
      <c r="F663" s="177">
        <v>257</v>
      </c>
      <c r="G663" s="177">
        <v>208</v>
      </c>
      <c r="H663" s="178">
        <v>178</v>
      </c>
      <c r="I663" s="172">
        <v>663</v>
      </c>
      <c r="J663" s="177">
        <v>262</v>
      </c>
      <c r="K663" s="177">
        <v>220</v>
      </c>
      <c r="L663" s="178">
        <v>181</v>
      </c>
      <c r="M663" s="172">
        <v>652</v>
      </c>
      <c r="N663" s="177">
        <v>261</v>
      </c>
      <c r="O663" s="177">
        <v>216</v>
      </c>
      <c r="P663" s="178">
        <v>175</v>
      </c>
    </row>
    <row r="664" spans="1:16" x14ac:dyDescent="0.3">
      <c r="A664" s="209">
        <v>13</v>
      </c>
      <c r="B664" s="176" t="s">
        <v>257</v>
      </c>
      <c r="C664" s="176">
        <v>13894</v>
      </c>
      <c r="D664" s="175" t="s">
        <v>303</v>
      </c>
      <c r="E664" s="172">
        <v>694</v>
      </c>
      <c r="F664" s="177">
        <v>199</v>
      </c>
      <c r="G664" s="177">
        <v>275</v>
      </c>
      <c r="H664" s="178">
        <v>220</v>
      </c>
      <c r="I664" s="172">
        <v>680</v>
      </c>
      <c r="J664" s="177">
        <v>203</v>
      </c>
      <c r="K664" s="177">
        <v>259</v>
      </c>
      <c r="L664" s="178">
        <v>218</v>
      </c>
      <c r="M664" s="172">
        <v>604</v>
      </c>
      <c r="N664" s="177">
        <v>213</v>
      </c>
      <c r="O664" s="177">
        <v>226</v>
      </c>
      <c r="P664" s="178">
        <v>165</v>
      </c>
    </row>
    <row r="665" spans="1:16" x14ac:dyDescent="0.3">
      <c r="A665" s="209">
        <v>15</v>
      </c>
      <c r="B665" s="176" t="s">
        <v>304</v>
      </c>
      <c r="C665" s="176">
        <v>15835</v>
      </c>
      <c r="D665" s="175" t="s">
        <v>417</v>
      </c>
      <c r="E665" s="172">
        <v>515</v>
      </c>
      <c r="F665" s="177">
        <v>306</v>
      </c>
      <c r="G665" s="177">
        <v>91</v>
      </c>
      <c r="H665" s="178">
        <v>118</v>
      </c>
      <c r="I665" s="172">
        <v>617</v>
      </c>
      <c r="J665" s="177">
        <v>410</v>
      </c>
      <c r="K665" s="177">
        <v>99</v>
      </c>
      <c r="L665" s="178">
        <v>108</v>
      </c>
      <c r="M665" s="172">
        <v>652</v>
      </c>
      <c r="N665" s="177">
        <v>427</v>
      </c>
      <c r="O665" s="177">
        <v>121</v>
      </c>
      <c r="P665" s="178">
        <v>104</v>
      </c>
    </row>
    <row r="666" spans="1:16" x14ac:dyDescent="0.3">
      <c r="A666" s="209">
        <v>23</v>
      </c>
      <c r="B666" s="176" t="s">
        <v>268</v>
      </c>
      <c r="C666" s="176">
        <v>23678</v>
      </c>
      <c r="D666" s="175" t="s">
        <v>197</v>
      </c>
      <c r="E666" s="172">
        <v>657</v>
      </c>
      <c r="F666" s="177">
        <v>364</v>
      </c>
      <c r="G666" s="177">
        <v>183</v>
      </c>
      <c r="H666" s="178">
        <v>110</v>
      </c>
      <c r="I666" s="172">
        <v>648</v>
      </c>
      <c r="J666" s="177">
        <v>365</v>
      </c>
      <c r="K666" s="177">
        <v>194</v>
      </c>
      <c r="L666" s="178">
        <v>89</v>
      </c>
      <c r="M666" s="172">
        <v>659</v>
      </c>
      <c r="N666" s="177">
        <v>389</v>
      </c>
      <c r="O666" s="177">
        <v>177</v>
      </c>
      <c r="P666" s="178">
        <v>93</v>
      </c>
    </row>
    <row r="667" spans="1:16" x14ac:dyDescent="0.3">
      <c r="A667" s="209">
        <v>5</v>
      </c>
      <c r="B667" s="176" t="s">
        <v>107</v>
      </c>
      <c r="C667" s="176">
        <v>5036</v>
      </c>
      <c r="D667" s="175" t="s">
        <v>115</v>
      </c>
      <c r="E667" s="172">
        <v>625</v>
      </c>
      <c r="F667" s="177">
        <v>128</v>
      </c>
      <c r="G667" s="177">
        <v>410</v>
      </c>
      <c r="H667" s="178">
        <v>87</v>
      </c>
      <c r="I667" s="172">
        <v>650</v>
      </c>
      <c r="J667" s="177">
        <v>126</v>
      </c>
      <c r="K667" s="177">
        <v>429</v>
      </c>
      <c r="L667" s="178">
        <v>95</v>
      </c>
      <c r="M667" s="172">
        <v>656</v>
      </c>
      <c r="N667" s="177">
        <v>131</v>
      </c>
      <c r="O667" s="177">
        <v>428</v>
      </c>
      <c r="P667" s="178">
        <v>97</v>
      </c>
    </row>
    <row r="668" spans="1:16" x14ac:dyDescent="0.3">
      <c r="A668" s="209">
        <v>68</v>
      </c>
      <c r="B668" s="176" t="s">
        <v>918</v>
      </c>
      <c r="C668" s="176">
        <v>68872</v>
      </c>
      <c r="D668" s="175" t="s">
        <v>302</v>
      </c>
      <c r="E668" s="172">
        <v>642</v>
      </c>
      <c r="F668" s="177">
        <v>158</v>
      </c>
      <c r="G668" s="177">
        <v>234</v>
      </c>
      <c r="H668" s="178">
        <v>250</v>
      </c>
      <c r="I668" s="172">
        <v>643</v>
      </c>
      <c r="J668" s="177">
        <v>138</v>
      </c>
      <c r="K668" s="177">
        <v>234</v>
      </c>
      <c r="L668" s="178">
        <v>271</v>
      </c>
      <c r="M668" s="172">
        <v>651</v>
      </c>
      <c r="N668" s="177">
        <v>149</v>
      </c>
      <c r="O668" s="177">
        <v>231</v>
      </c>
      <c r="P668" s="178">
        <v>271</v>
      </c>
    </row>
    <row r="669" spans="1:16" x14ac:dyDescent="0.3">
      <c r="A669" s="209">
        <v>5</v>
      </c>
      <c r="B669" s="176" t="s">
        <v>107</v>
      </c>
      <c r="C669" s="176">
        <v>5856</v>
      </c>
      <c r="D669" s="175" t="s">
        <v>224</v>
      </c>
      <c r="E669" s="172">
        <v>612</v>
      </c>
      <c r="F669" s="177">
        <v>177</v>
      </c>
      <c r="G669" s="177">
        <v>300</v>
      </c>
      <c r="H669" s="178">
        <v>135</v>
      </c>
      <c r="I669" s="172">
        <v>618</v>
      </c>
      <c r="J669" s="177">
        <v>177</v>
      </c>
      <c r="K669" s="177">
        <v>305</v>
      </c>
      <c r="L669" s="178">
        <v>136</v>
      </c>
      <c r="M669" s="172">
        <v>627</v>
      </c>
      <c r="N669" s="177">
        <v>184</v>
      </c>
      <c r="O669" s="177">
        <v>329</v>
      </c>
      <c r="P669" s="178">
        <v>114</v>
      </c>
    </row>
    <row r="670" spans="1:16" x14ac:dyDescent="0.3">
      <c r="A670" s="209">
        <v>73</v>
      </c>
      <c r="B670" s="176" t="s">
        <v>1016</v>
      </c>
      <c r="C670" s="176">
        <v>73563</v>
      </c>
      <c r="D670" s="175" t="s">
        <v>1050</v>
      </c>
      <c r="E670" s="172">
        <v>659</v>
      </c>
      <c r="F670" s="177">
        <v>271</v>
      </c>
      <c r="G670" s="177">
        <v>190</v>
      </c>
      <c r="H670" s="178">
        <v>198</v>
      </c>
      <c r="I670" s="172">
        <v>635</v>
      </c>
      <c r="J670" s="177">
        <v>262</v>
      </c>
      <c r="K670" s="177">
        <v>159</v>
      </c>
      <c r="L670" s="178">
        <v>214</v>
      </c>
      <c r="M670" s="172">
        <v>649</v>
      </c>
      <c r="N670" s="177">
        <v>280</v>
      </c>
      <c r="O670" s="177">
        <v>152</v>
      </c>
      <c r="P670" s="178">
        <v>217</v>
      </c>
    </row>
    <row r="671" spans="1:16" x14ac:dyDescent="0.3">
      <c r="A671" s="209">
        <v>15</v>
      </c>
      <c r="B671" s="176" t="s">
        <v>304</v>
      </c>
      <c r="C671" s="176">
        <v>15804</v>
      </c>
      <c r="D671" s="175" t="s">
        <v>408</v>
      </c>
      <c r="E671" s="172">
        <v>545</v>
      </c>
      <c r="F671" s="177">
        <v>265</v>
      </c>
      <c r="G671" s="177">
        <v>168</v>
      </c>
      <c r="H671" s="178">
        <v>112</v>
      </c>
      <c r="I671" s="172">
        <v>648</v>
      </c>
      <c r="J671" s="177">
        <v>364</v>
      </c>
      <c r="K671" s="177">
        <v>176</v>
      </c>
      <c r="L671" s="178">
        <v>108</v>
      </c>
      <c r="M671" s="172">
        <v>644</v>
      </c>
      <c r="N671" s="177">
        <v>365</v>
      </c>
      <c r="O671" s="177">
        <v>173</v>
      </c>
      <c r="P671" s="178">
        <v>106</v>
      </c>
    </row>
    <row r="672" spans="1:16" x14ac:dyDescent="0.3">
      <c r="A672" s="209">
        <v>23</v>
      </c>
      <c r="B672" s="176" t="s">
        <v>268</v>
      </c>
      <c r="C672" s="176">
        <v>23464</v>
      </c>
      <c r="D672" s="175" t="s">
        <v>541</v>
      </c>
      <c r="E672" s="172">
        <v>645</v>
      </c>
      <c r="F672" s="177">
        <v>242</v>
      </c>
      <c r="G672" s="177">
        <v>210</v>
      </c>
      <c r="H672" s="178">
        <v>193</v>
      </c>
      <c r="I672" s="172">
        <v>657</v>
      </c>
      <c r="J672" s="177">
        <v>245</v>
      </c>
      <c r="K672" s="177">
        <v>216</v>
      </c>
      <c r="L672" s="178">
        <v>196</v>
      </c>
      <c r="M672" s="172">
        <v>635</v>
      </c>
      <c r="N672" s="177">
        <v>255</v>
      </c>
      <c r="O672" s="177">
        <v>195</v>
      </c>
      <c r="P672" s="178">
        <v>185</v>
      </c>
    </row>
    <row r="673" spans="1:16" x14ac:dyDescent="0.3">
      <c r="A673" s="209">
        <v>8</v>
      </c>
      <c r="B673" s="176" t="s">
        <v>233</v>
      </c>
      <c r="C673" s="176">
        <v>8832</v>
      </c>
      <c r="D673" s="175" t="s">
        <v>254</v>
      </c>
      <c r="E673" s="172">
        <v>682</v>
      </c>
      <c r="F673" s="177">
        <v>210</v>
      </c>
      <c r="G673" s="177">
        <v>248</v>
      </c>
      <c r="H673" s="178">
        <v>224</v>
      </c>
      <c r="I673" s="172">
        <v>663</v>
      </c>
      <c r="J673" s="177">
        <v>213</v>
      </c>
      <c r="K673" s="177">
        <v>229</v>
      </c>
      <c r="L673" s="178">
        <v>221</v>
      </c>
      <c r="M673" s="172">
        <v>621</v>
      </c>
      <c r="N673" s="177">
        <v>209</v>
      </c>
      <c r="O673" s="177">
        <v>213</v>
      </c>
      <c r="P673" s="178">
        <v>199</v>
      </c>
    </row>
    <row r="674" spans="1:16" x14ac:dyDescent="0.3">
      <c r="A674" s="209">
        <v>52</v>
      </c>
      <c r="B674" s="176" t="s">
        <v>180</v>
      </c>
      <c r="C674" s="176">
        <v>52215</v>
      </c>
      <c r="D674" s="175" t="s">
        <v>268</v>
      </c>
      <c r="E674" s="172">
        <v>627</v>
      </c>
      <c r="F674" s="177">
        <v>250</v>
      </c>
      <c r="G674" s="177">
        <v>123</v>
      </c>
      <c r="H674" s="178">
        <v>254</v>
      </c>
      <c r="I674" s="172">
        <v>620</v>
      </c>
      <c r="J674" s="177">
        <v>262</v>
      </c>
      <c r="K674" s="177">
        <v>114</v>
      </c>
      <c r="L674" s="178">
        <v>244</v>
      </c>
      <c r="M674" s="172">
        <v>643</v>
      </c>
      <c r="N674" s="177">
        <v>268</v>
      </c>
      <c r="O674" s="177">
        <v>128</v>
      </c>
      <c r="P674" s="178">
        <v>247</v>
      </c>
    </row>
    <row r="675" spans="1:16" x14ac:dyDescent="0.3">
      <c r="A675" s="209">
        <v>68</v>
      </c>
      <c r="B675" s="176" t="s">
        <v>918</v>
      </c>
      <c r="C675" s="176">
        <v>68092</v>
      </c>
      <c r="D675" s="175" t="s">
        <v>128</v>
      </c>
      <c r="E675" s="172">
        <v>621</v>
      </c>
      <c r="F675" s="177">
        <v>128</v>
      </c>
      <c r="G675" s="177">
        <v>309</v>
      </c>
      <c r="H675" s="178">
        <v>184</v>
      </c>
      <c r="I675" s="172">
        <v>620</v>
      </c>
      <c r="J675" s="177">
        <v>130</v>
      </c>
      <c r="K675" s="177">
        <v>316</v>
      </c>
      <c r="L675" s="178">
        <v>174</v>
      </c>
      <c r="M675" s="172">
        <v>654</v>
      </c>
      <c r="N675" s="177">
        <v>132</v>
      </c>
      <c r="O675" s="177">
        <v>333</v>
      </c>
      <c r="P675" s="178">
        <v>189</v>
      </c>
    </row>
    <row r="676" spans="1:16" x14ac:dyDescent="0.3">
      <c r="A676" s="209">
        <v>68</v>
      </c>
      <c r="B676" s="176" t="s">
        <v>918</v>
      </c>
      <c r="C676" s="176">
        <v>68745</v>
      </c>
      <c r="D676" s="175" t="s">
        <v>984</v>
      </c>
      <c r="E676" s="172">
        <v>626</v>
      </c>
      <c r="F676" s="177">
        <v>233</v>
      </c>
      <c r="G676" s="177">
        <v>229</v>
      </c>
      <c r="H676" s="178">
        <v>164</v>
      </c>
      <c r="I676" s="172">
        <v>635</v>
      </c>
      <c r="J676" s="177">
        <v>238</v>
      </c>
      <c r="K676" s="177">
        <v>227</v>
      </c>
      <c r="L676" s="178">
        <v>170</v>
      </c>
      <c r="M676" s="172">
        <v>643</v>
      </c>
      <c r="N676" s="177">
        <v>244</v>
      </c>
      <c r="O676" s="177">
        <v>224</v>
      </c>
      <c r="P676" s="178">
        <v>175</v>
      </c>
    </row>
    <row r="677" spans="1:16" x14ac:dyDescent="0.3">
      <c r="A677" s="209">
        <v>18</v>
      </c>
      <c r="B677" s="176" t="s">
        <v>451</v>
      </c>
      <c r="C677" s="176">
        <v>18410</v>
      </c>
      <c r="D677" s="175" t="s">
        <v>459</v>
      </c>
      <c r="E677" s="172">
        <v>661</v>
      </c>
      <c r="F677" s="177">
        <v>375</v>
      </c>
      <c r="G677" s="177">
        <v>145</v>
      </c>
      <c r="H677" s="178">
        <v>141</v>
      </c>
      <c r="I677" s="172">
        <v>664</v>
      </c>
      <c r="J677" s="177">
        <v>378</v>
      </c>
      <c r="K677" s="177">
        <v>139</v>
      </c>
      <c r="L677" s="178">
        <v>147</v>
      </c>
      <c r="M677" s="172">
        <v>648</v>
      </c>
      <c r="N677" s="177">
        <v>366</v>
      </c>
      <c r="O677" s="177">
        <v>125</v>
      </c>
      <c r="P677" s="178">
        <v>157</v>
      </c>
    </row>
    <row r="678" spans="1:16" x14ac:dyDescent="0.3">
      <c r="A678" s="209">
        <v>19</v>
      </c>
      <c r="B678" s="176" t="s">
        <v>467</v>
      </c>
      <c r="C678" s="176">
        <v>19450</v>
      </c>
      <c r="D678" s="175" t="s">
        <v>484</v>
      </c>
      <c r="E678" s="172">
        <v>745</v>
      </c>
      <c r="F678" s="177">
        <v>396</v>
      </c>
      <c r="G678" s="177">
        <v>100</v>
      </c>
      <c r="H678" s="178">
        <v>249</v>
      </c>
      <c r="I678" s="172">
        <v>660</v>
      </c>
      <c r="J678" s="177">
        <v>327</v>
      </c>
      <c r="K678" s="177">
        <v>108</v>
      </c>
      <c r="L678" s="178">
        <v>225</v>
      </c>
      <c r="M678" s="172">
        <v>617</v>
      </c>
      <c r="N678" s="177">
        <v>307</v>
      </c>
      <c r="O678" s="177">
        <v>103</v>
      </c>
      <c r="P678" s="178">
        <v>207</v>
      </c>
    </row>
    <row r="679" spans="1:16" x14ac:dyDescent="0.3">
      <c r="A679" s="209">
        <v>68</v>
      </c>
      <c r="B679" s="176" t="s">
        <v>918</v>
      </c>
      <c r="C679" s="176">
        <v>68051</v>
      </c>
      <c r="D679" s="175" t="s">
        <v>921</v>
      </c>
      <c r="E679" s="172">
        <v>678</v>
      </c>
      <c r="F679" s="177">
        <v>157</v>
      </c>
      <c r="G679" s="177">
        <v>299</v>
      </c>
      <c r="H679" s="178">
        <v>222</v>
      </c>
      <c r="I679" s="172">
        <v>656</v>
      </c>
      <c r="J679" s="177">
        <v>160</v>
      </c>
      <c r="K679" s="177">
        <v>284</v>
      </c>
      <c r="L679" s="178">
        <v>212</v>
      </c>
      <c r="M679" s="172">
        <v>659</v>
      </c>
      <c r="N679" s="177">
        <v>145</v>
      </c>
      <c r="O679" s="177">
        <v>277</v>
      </c>
      <c r="P679" s="178">
        <v>237</v>
      </c>
    </row>
    <row r="680" spans="1:16" x14ac:dyDescent="0.3">
      <c r="A680" s="209">
        <v>5</v>
      </c>
      <c r="B680" s="176" t="s">
        <v>107</v>
      </c>
      <c r="C680" s="176">
        <v>5107</v>
      </c>
      <c r="D680" s="175" t="s">
        <v>130</v>
      </c>
      <c r="E680" s="172">
        <v>607</v>
      </c>
      <c r="F680" s="177">
        <v>292</v>
      </c>
      <c r="G680" s="177">
        <v>167</v>
      </c>
      <c r="H680" s="178">
        <v>148</v>
      </c>
      <c r="I680" s="172">
        <v>629</v>
      </c>
      <c r="J680" s="177">
        <v>293</v>
      </c>
      <c r="K680" s="177">
        <v>184</v>
      </c>
      <c r="L680" s="178">
        <v>152</v>
      </c>
      <c r="M680" s="172">
        <v>651</v>
      </c>
      <c r="N680" s="177">
        <v>296</v>
      </c>
      <c r="O680" s="177">
        <v>186</v>
      </c>
      <c r="P680" s="178">
        <v>169</v>
      </c>
    </row>
    <row r="681" spans="1:16" x14ac:dyDescent="0.3">
      <c r="A681" s="209">
        <v>68</v>
      </c>
      <c r="B681" s="176" t="s">
        <v>918</v>
      </c>
      <c r="C681" s="176">
        <v>68770</v>
      </c>
      <c r="D681" s="175" t="s">
        <v>986</v>
      </c>
      <c r="E681" s="172">
        <v>684</v>
      </c>
      <c r="F681" s="177">
        <v>210</v>
      </c>
      <c r="G681" s="177">
        <v>253</v>
      </c>
      <c r="H681" s="178">
        <v>221</v>
      </c>
      <c r="I681" s="172">
        <v>654</v>
      </c>
      <c r="J681" s="177">
        <v>217</v>
      </c>
      <c r="K681" s="177">
        <v>234</v>
      </c>
      <c r="L681" s="178">
        <v>203</v>
      </c>
      <c r="M681" s="172">
        <v>633</v>
      </c>
      <c r="N681" s="177">
        <v>218</v>
      </c>
      <c r="O681" s="177">
        <v>211</v>
      </c>
      <c r="P681" s="178">
        <v>204</v>
      </c>
    </row>
    <row r="682" spans="1:16" x14ac:dyDescent="0.3">
      <c r="A682" s="209">
        <v>52</v>
      </c>
      <c r="B682" s="176" t="s">
        <v>180</v>
      </c>
      <c r="C682" s="176">
        <v>52260</v>
      </c>
      <c r="D682" s="175" t="s">
        <v>476</v>
      </c>
      <c r="E682" s="172">
        <v>618</v>
      </c>
      <c r="F682" s="177">
        <v>257</v>
      </c>
      <c r="G682" s="177">
        <v>102</v>
      </c>
      <c r="H682" s="178">
        <v>259</v>
      </c>
      <c r="I682" s="172">
        <v>641</v>
      </c>
      <c r="J682" s="177">
        <v>254</v>
      </c>
      <c r="K682" s="177">
        <v>127</v>
      </c>
      <c r="L682" s="178">
        <v>260</v>
      </c>
      <c r="M682" s="172">
        <v>625</v>
      </c>
      <c r="N682" s="177">
        <v>256</v>
      </c>
      <c r="O682" s="177">
        <v>116</v>
      </c>
      <c r="P682" s="178">
        <v>253</v>
      </c>
    </row>
    <row r="683" spans="1:16" x14ac:dyDescent="0.3">
      <c r="A683" s="209">
        <v>8</v>
      </c>
      <c r="B683" s="176" t="s">
        <v>233</v>
      </c>
      <c r="C683" s="176">
        <v>8558</v>
      </c>
      <c r="D683" s="175" t="s">
        <v>245</v>
      </c>
      <c r="E683" s="172">
        <v>658</v>
      </c>
      <c r="F683" s="177">
        <v>201</v>
      </c>
      <c r="G683" s="177">
        <v>228</v>
      </c>
      <c r="H683" s="178">
        <v>229</v>
      </c>
      <c r="I683" s="172">
        <v>629</v>
      </c>
      <c r="J683" s="177">
        <v>200</v>
      </c>
      <c r="K683" s="177">
        <v>212</v>
      </c>
      <c r="L683" s="178">
        <v>217</v>
      </c>
      <c r="M683" s="172">
        <v>604</v>
      </c>
      <c r="N683" s="177">
        <v>200</v>
      </c>
      <c r="O683" s="177">
        <v>214</v>
      </c>
      <c r="P683" s="178">
        <v>190</v>
      </c>
    </row>
    <row r="684" spans="1:16" x14ac:dyDescent="0.3">
      <c r="A684" s="209">
        <v>50</v>
      </c>
      <c r="B684" s="176" t="s">
        <v>777</v>
      </c>
      <c r="C684" s="176">
        <v>50577</v>
      </c>
      <c r="D684" s="175" t="s">
        <v>797</v>
      </c>
      <c r="E684" s="172">
        <v>639</v>
      </c>
      <c r="F684" s="177">
        <v>168</v>
      </c>
      <c r="G684" s="177">
        <v>263</v>
      </c>
      <c r="H684" s="178">
        <v>208</v>
      </c>
      <c r="I684" s="172">
        <v>628</v>
      </c>
      <c r="J684" s="177">
        <v>161</v>
      </c>
      <c r="K684" s="177">
        <v>262</v>
      </c>
      <c r="L684" s="178">
        <v>205</v>
      </c>
      <c r="M684" s="172">
        <v>637</v>
      </c>
      <c r="N684" s="177">
        <v>167</v>
      </c>
      <c r="O684" s="177">
        <v>259</v>
      </c>
      <c r="P684" s="178">
        <v>211</v>
      </c>
    </row>
    <row r="685" spans="1:16" x14ac:dyDescent="0.3">
      <c r="A685" s="209">
        <v>25</v>
      </c>
      <c r="B685" s="176" t="s">
        <v>558</v>
      </c>
      <c r="C685" s="176">
        <v>25312</v>
      </c>
      <c r="D685" s="175" t="s">
        <v>160</v>
      </c>
      <c r="E685" s="172">
        <v>663</v>
      </c>
      <c r="F685" s="177">
        <v>210</v>
      </c>
      <c r="G685" s="177">
        <v>268</v>
      </c>
      <c r="H685" s="178">
        <v>185</v>
      </c>
      <c r="I685" s="172">
        <v>630</v>
      </c>
      <c r="J685" s="177">
        <v>209</v>
      </c>
      <c r="K685" s="177">
        <v>236</v>
      </c>
      <c r="L685" s="178">
        <v>185</v>
      </c>
      <c r="M685" s="172">
        <v>629</v>
      </c>
      <c r="N685" s="177">
        <v>212</v>
      </c>
      <c r="O685" s="177">
        <v>233</v>
      </c>
      <c r="P685" s="178">
        <v>184</v>
      </c>
    </row>
    <row r="686" spans="1:16" x14ac:dyDescent="0.3">
      <c r="A686" s="209">
        <v>23</v>
      </c>
      <c r="B686" s="176" t="s">
        <v>268</v>
      </c>
      <c r="C686" s="176">
        <v>23350</v>
      </c>
      <c r="D686" s="175" t="s">
        <v>538</v>
      </c>
      <c r="E686" s="172">
        <v>587</v>
      </c>
      <c r="F686" s="177">
        <v>227</v>
      </c>
      <c r="G686" s="177">
        <v>206</v>
      </c>
      <c r="H686" s="178">
        <v>154</v>
      </c>
      <c r="I686" s="172">
        <v>626</v>
      </c>
      <c r="J686" s="177">
        <v>223</v>
      </c>
      <c r="K686" s="177">
        <v>226</v>
      </c>
      <c r="L686" s="178">
        <v>177</v>
      </c>
      <c r="M686" s="172">
        <v>619</v>
      </c>
      <c r="N686" s="177">
        <v>228</v>
      </c>
      <c r="O686" s="177">
        <v>222</v>
      </c>
      <c r="P686" s="178">
        <v>169</v>
      </c>
    </row>
    <row r="687" spans="1:16" x14ac:dyDescent="0.3">
      <c r="A687" s="209">
        <v>15</v>
      </c>
      <c r="B687" s="176" t="s">
        <v>304</v>
      </c>
      <c r="C687" s="176">
        <v>15542</v>
      </c>
      <c r="D687" s="175" t="s">
        <v>372</v>
      </c>
      <c r="E687" s="172">
        <v>608</v>
      </c>
      <c r="F687" s="177">
        <v>202</v>
      </c>
      <c r="G687" s="177">
        <v>261</v>
      </c>
      <c r="H687" s="178">
        <v>145</v>
      </c>
      <c r="I687" s="172">
        <v>648</v>
      </c>
      <c r="J687" s="177">
        <v>249</v>
      </c>
      <c r="K687" s="177">
        <v>259</v>
      </c>
      <c r="L687" s="178">
        <v>140</v>
      </c>
      <c r="M687" s="172">
        <v>622</v>
      </c>
      <c r="N687" s="177">
        <v>231</v>
      </c>
      <c r="O687" s="177">
        <v>254</v>
      </c>
      <c r="P687" s="178">
        <v>137</v>
      </c>
    </row>
    <row r="688" spans="1:16" x14ac:dyDescent="0.3">
      <c r="A688" s="209">
        <v>73</v>
      </c>
      <c r="B688" s="176" t="s">
        <v>1016</v>
      </c>
      <c r="C688" s="176">
        <v>73547</v>
      </c>
      <c r="D688" s="175" t="s">
        <v>1048</v>
      </c>
      <c r="E688" s="172">
        <v>567</v>
      </c>
      <c r="F688" s="177">
        <v>153</v>
      </c>
      <c r="G688" s="177">
        <v>279</v>
      </c>
      <c r="H688" s="178">
        <v>135</v>
      </c>
      <c r="I688" s="172">
        <v>605</v>
      </c>
      <c r="J688" s="177">
        <v>191</v>
      </c>
      <c r="K688" s="177">
        <v>286</v>
      </c>
      <c r="L688" s="178">
        <v>128</v>
      </c>
      <c r="M688" s="172">
        <v>626</v>
      </c>
      <c r="N688" s="177">
        <v>192</v>
      </c>
      <c r="O688" s="177">
        <v>303</v>
      </c>
      <c r="P688" s="178">
        <v>131</v>
      </c>
    </row>
    <row r="689" spans="1:16" x14ac:dyDescent="0.3">
      <c r="A689" s="209">
        <v>20</v>
      </c>
      <c r="B689" s="176" t="s">
        <v>504</v>
      </c>
      <c r="C689" s="176">
        <v>20295</v>
      </c>
      <c r="D689" s="175" t="s">
        <v>516</v>
      </c>
      <c r="E689" s="172">
        <v>635</v>
      </c>
      <c r="F689" s="177">
        <v>254</v>
      </c>
      <c r="G689" s="177">
        <v>267</v>
      </c>
      <c r="H689" s="178">
        <v>114</v>
      </c>
      <c r="I689" s="172">
        <v>618</v>
      </c>
      <c r="J689" s="177">
        <v>240</v>
      </c>
      <c r="K689" s="177">
        <v>262</v>
      </c>
      <c r="L689" s="178">
        <v>116</v>
      </c>
      <c r="M689" s="172">
        <v>619</v>
      </c>
      <c r="N689" s="177">
        <v>242</v>
      </c>
      <c r="O689" s="177">
        <v>264</v>
      </c>
      <c r="P689" s="178">
        <v>113</v>
      </c>
    </row>
    <row r="690" spans="1:16" x14ac:dyDescent="0.3">
      <c r="A690" s="209">
        <v>52</v>
      </c>
      <c r="B690" s="176" t="s">
        <v>180</v>
      </c>
      <c r="C690" s="176">
        <v>52621</v>
      </c>
      <c r="D690" s="175" t="s">
        <v>844</v>
      </c>
      <c r="E690" s="172">
        <v>623</v>
      </c>
      <c r="F690" s="177">
        <v>282</v>
      </c>
      <c r="G690" s="177">
        <v>138</v>
      </c>
      <c r="H690" s="178">
        <v>203</v>
      </c>
      <c r="I690" s="172">
        <v>642</v>
      </c>
      <c r="J690" s="177">
        <v>284</v>
      </c>
      <c r="K690" s="177">
        <v>156</v>
      </c>
      <c r="L690" s="178">
        <v>202</v>
      </c>
      <c r="M690" s="172">
        <v>595</v>
      </c>
      <c r="N690" s="177">
        <v>287</v>
      </c>
      <c r="O690" s="177">
        <v>132</v>
      </c>
      <c r="P690" s="178">
        <v>176</v>
      </c>
    </row>
    <row r="691" spans="1:16" x14ac:dyDescent="0.3">
      <c r="A691" s="209">
        <v>73</v>
      </c>
      <c r="B691" s="176" t="s">
        <v>1016</v>
      </c>
      <c r="C691" s="176">
        <v>73043</v>
      </c>
      <c r="D691" s="175" t="s">
        <v>1021</v>
      </c>
      <c r="E691" s="172">
        <v>497</v>
      </c>
      <c r="F691" s="177">
        <v>259</v>
      </c>
      <c r="G691" s="177">
        <v>42</v>
      </c>
      <c r="H691" s="178">
        <v>196</v>
      </c>
      <c r="I691" s="172">
        <v>510</v>
      </c>
      <c r="J691" s="177">
        <v>255</v>
      </c>
      <c r="K691" s="177">
        <v>34</v>
      </c>
      <c r="L691" s="178">
        <v>221</v>
      </c>
      <c r="M691" s="172">
        <v>621</v>
      </c>
      <c r="N691" s="177">
        <v>321</v>
      </c>
      <c r="O691" s="177">
        <v>79</v>
      </c>
      <c r="P691" s="178">
        <v>221</v>
      </c>
    </row>
    <row r="692" spans="1:16" x14ac:dyDescent="0.3">
      <c r="A692" s="209">
        <v>70</v>
      </c>
      <c r="B692" s="176" t="s">
        <v>498</v>
      </c>
      <c r="C692" s="176">
        <v>70400</v>
      </c>
      <c r="D692" s="175" t="s">
        <v>173</v>
      </c>
      <c r="E692" s="172">
        <v>693</v>
      </c>
      <c r="F692" s="177">
        <v>214</v>
      </c>
      <c r="G692" s="177">
        <v>291</v>
      </c>
      <c r="H692" s="178">
        <v>188</v>
      </c>
      <c r="I692" s="172">
        <v>663</v>
      </c>
      <c r="J692" s="177">
        <v>214</v>
      </c>
      <c r="K692" s="177">
        <v>267</v>
      </c>
      <c r="L692" s="178">
        <v>182</v>
      </c>
      <c r="M692" s="172">
        <v>604</v>
      </c>
      <c r="N692" s="177">
        <v>211</v>
      </c>
      <c r="O692" s="177">
        <v>226</v>
      </c>
      <c r="P692" s="178">
        <v>167</v>
      </c>
    </row>
    <row r="693" spans="1:16" x14ac:dyDescent="0.3">
      <c r="A693" s="209">
        <v>5</v>
      </c>
      <c r="B693" s="176" t="s">
        <v>107</v>
      </c>
      <c r="C693" s="176">
        <v>5150</v>
      </c>
      <c r="D693" s="175" t="s">
        <v>141</v>
      </c>
      <c r="E693" s="172">
        <v>673</v>
      </c>
      <c r="F693" s="177">
        <v>136</v>
      </c>
      <c r="G693" s="177">
        <v>296</v>
      </c>
      <c r="H693" s="178">
        <v>241</v>
      </c>
      <c r="I693" s="172">
        <v>663</v>
      </c>
      <c r="J693" s="177">
        <v>140</v>
      </c>
      <c r="K693" s="177">
        <v>300</v>
      </c>
      <c r="L693" s="178">
        <v>223</v>
      </c>
      <c r="M693" s="172">
        <v>595</v>
      </c>
      <c r="N693" s="177">
        <v>139</v>
      </c>
      <c r="O693" s="177">
        <v>257</v>
      </c>
      <c r="P693" s="178">
        <v>199</v>
      </c>
    </row>
    <row r="694" spans="1:16" x14ac:dyDescent="0.3">
      <c r="A694" s="209">
        <v>5</v>
      </c>
      <c r="B694" s="176" t="s">
        <v>107</v>
      </c>
      <c r="C694" s="176">
        <v>5885</v>
      </c>
      <c r="D694" s="175" t="s">
        <v>228</v>
      </c>
      <c r="E694" s="172">
        <v>642</v>
      </c>
      <c r="F694" s="177">
        <v>148</v>
      </c>
      <c r="G694" s="177">
        <v>374</v>
      </c>
      <c r="H694" s="178">
        <v>120</v>
      </c>
      <c r="I694" s="172">
        <v>644</v>
      </c>
      <c r="J694" s="177">
        <v>150</v>
      </c>
      <c r="K694" s="177">
        <v>376</v>
      </c>
      <c r="L694" s="178">
        <v>118</v>
      </c>
      <c r="M694" s="172">
        <v>627</v>
      </c>
      <c r="N694" s="177">
        <v>145</v>
      </c>
      <c r="O694" s="177">
        <v>350</v>
      </c>
      <c r="P694" s="178">
        <v>132</v>
      </c>
    </row>
    <row r="695" spans="1:16" x14ac:dyDescent="0.3">
      <c r="A695" s="209">
        <v>19</v>
      </c>
      <c r="B695" s="176" t="s">
        <v>467</v>
      </c>
      <c r="C695" s="176">
        <v>19397</v>
      </c>
      <c r="D695" s="176" t="s">
        <v>482</v>
      </c>
      <c r="E695" s="172">
        <v>645</v>
      </c>
      <c r="F695" s="177">
        <v>411</v>
      </c>
      <c r="G695" s="177">
        <v>103</v>
      </c>
      <c r="H695" s="178">
        <v>131</v>
      </c>
      <c r="I695" s="172">
        <v>618</v>
      </c>
      <c r="J695" s="177">
        <v>355</v>
      </c>
      <c r="K695" s="177">
        <v>100</v>
      </c>
      <c r="L695" s="178">
        <v>163</v>
      </c>
      <c r="M695" s="172">
        <v>567</v>
      </c>
      <c r="N695" s="177">
        <v>357</v>
      </c>
      <c r="O695" s="177">
        <v>90</v>
      </c>
      <c r="P695" s="178">
        <v>120</v>
      </c>
    </row>
    <row r="696" spans="1:16" x14ac:dyDescent="0.3">
      <c r="A696" s="209">
        <v>27</v>
      </c>
      <c r="B696" s="176" t="s">
        <v>669</v>
      </c>
      <c r="C696" s="176">
        <v>27077</v>
      </c>
      <c r="D696" s="175" t="s">
        <v>676</v>
      </c>
      <c r="E696" s="172">
        <v>630</v>
      </c>
      <c r="F696" s="177">
        <v>273</v>
      </c>
      <c r="G696" s="177">
        <v>116</v>
      </c>
      <c r="H696" s="178">
        <v>241</v>
      </c>
      <c r="I696" s="172">
        <v>625</v>
      </c>
      <c r="J696" s="177">
        <v>274</v>
      </c>
      <c r="K696" s="177">
        <v>104</v>
      </c>
      <c r="L696" s="178">
        <v>247</v>
      </c>
      <c r="M696" s="172">
        <v>610</v>
      </c>
      <c r="N696" s="177">
        <v>272</v>
      </c>
      <c r="O696" s="177">
        <v>89</v>
      </c>
      <c r="P696" s="178">
        <v>249</v>
      </c>
    </row>
    <row r="697" spans="1:16" x14ac:dyDescent="0.3">
      <c r="A697" s="209">
        <v>5</v>
      </c>
      <c r="B697" s="176" t="s">
        <v>107</v>
      </c>
      <c r="C697" s="176">
        <v>5658</v>
      </c>
      <c r="D697" s="175" t="s">
        <v>200</v>
      </c>
      <c r="E697" s="172">
        <v>611</v>
      </c>
      <c r="F697" s="177">
        <v>92</v>
      </c>
      <c r="G697" s="177">
        <v>322</v>
      </c>
      <c r="H697" s="178">
        <v>197</v>
      </c>
      <c r="I697" s="172">
        <v>625</v>
      </c>
      <c r="J697" s="177">
        <v>92</v>
      </c>
      <c r="K697" s="177">
        <v>333</v>
      </c>
      <c r="L697" s="178">
        <v>200</v>
      </c>
      <c r="M697" s="172">
        <v>602</v>
      </c>
      <c r="N697" s="177">
        <v>90</v>
      </c>
      <c r="O697" s="177">
        <v>318</v>
      </c>
      <c r="P697" s="178">
        <v>194</v>
      </c>
    </row>
    <row r="698" spans="1:16" x14ac:dyDescent="0.3">
      <c r="A698" s="209">
        <v>5</v>
      </c>
      <c r="B698" s="176" t="s">
        <v>107</v>
      </c>
      <c r="C698" s="176">
        <v>5059</v>
      </c>
      <c r="D698" s="175" t="s">
        <v>123</v>
      </c>
      <c r="E698" s="172">
        <v>591</v>
      </c>
      <c r="F698" s="177">
        <v>150</v>
      </c>
      <c r="G698" s="177">
        <v>224</v>
      </c>
      <c r="H698" s="178">
        <v>217</v>
      </c>
      <c r="I698" s="172">
        <v>598</v>
      </c>
      <c r="J698" s="177">
        <v>158</v>
      </c>
      <c r="K698" s="177">
        <v>218</v>
      </c>
      <c r="L698" s="178">
        <v>222</v>
      </c>
      <c r="M698" s="172">
        <v>597</v>
      </c>
      <c r="N698" s="177">
        <v>165</v>
      </c>
      <c r="O698" s="177">
        <v>219</v>
      </c>
      <c r="P698" s="178">
        <v>213</v>
      </c>
    </row>
    <row r="699" spans="1:16" x14ac:dyDescent="0.3">
      <c r="A699" s="209">
        <v>68</v>
      </c>
      <c r="B699" s="176" t="s">
        <v>918</v>
      </c>
      <c r="C699" s="176">
        <v>68101</v>
      </c>
      <c r="D699" s="175" t="s">
        <v>257</v>
      </c>
      <c r="E699" s="172">
        <v>615</v>
      </c>
      <c r="F699" s="177">
        <v>256</v>
      </c>
      <c r="G699" s="177">
        <v>230</v>
      </c>
      <c r="H699" s="178">
        <v>129</v>
      </c>
      <c r="I699" s="172">
        <v>606</v>
      </c>
      <c r="J699" s="177">
        <v>254</v>
      </c>
      <c r="K699" s="177">
        <v>223</v>
      </c>
      <c r="L699" s="178">
        <v>129</v>
      </c>
      <c r="M699" s="172">
        <v>605</v>
      </c>
      <c r="N699" s="177">
        <v>244</v>
      </c>
      <c r="O699" s="177">
        <v>231</v>
      </c>
      <c r="P699" s="178">
        <v>130</v>
      </c>
    </row>
    <row r="700" spans="1:16" x14ac:dyDescent="0.3">
      <c r="A700" s="209">
        <v>23</v>
      </c>
      <c r="B700" s="176" t="s">
        <v>268</v>
      </c>
      <c r="C700" s="176">
        <v>23586</v>
      </c>
      <c r="D700" s="175" t="s">
        <v>548</v>
      </c>
      <c r="E700" s="172">
        <v>622</v>
      </c>
      <c r="F700" s="177">
        <v>264</v>
      </c>
      <c r="G700" s="177">
        <v>154</v>
      </c>
      <c r="H700" s="178">
        <v>204</v>
      </c>
      <c r="I700" s="172">
        <v>606</v>
      </c>
      <c r="J700" s="177">
        <v>271</v>
      </c>
      <c r="K700" s="177">
        <v>156</v>
      </c>
      <c r="L700" s="178">
        <v>179</v>
      </c>
      <c r="M700" s="172">
        <v>601</v>
      </c>
      <c r="N700" s="177">
        <v>280</v>
      </c>
      <c r="O700" s="177">
        <v>144</v>
      </c>
      <c r="P700" s="178">
        <v>177</v>
      </c>
    </row>
    <row r="701" spans="1:16" x14ac:dyDescent="0.3">
      <c r="A701" s="209">
        <v>8</v>
      </c>
      <c r="B701" s="176" t="s">
        <v>233</v>
      </c>
      <c r="C701" s="176">
        <v>8141</v>
      </c>
      <c r="D701" s="175" t="s">
        <v>237</v>
      </c>
      <c r="E701" s="172">
        <v>632</v>
      </c>
      <c r="F701" s="177">
        <v>282</v>
      </c>
      <c r="G701" s="177">
        <v>112</v>
      </c>
      <c r="H701" s="178">
        <v>238</v>
      </c>
      <c r="I701" s="172">
        <v>610</v>
      </c>
      <c r="J701" s="177">
        <v>280</v>
      </c>
      <c r="K701" s="177">
        <v>84</v>
      </c>
      <c r="L701" s="178">
        <v>246</v>
      </c>
      <c r="M701" s="172">
        <v>572</v>
      </c>
      <c r="N701" s="177">
        <v>281</v>
      </c>
      <c r="O701" s="177">
        <v>75</v>
      </c>
      <c r="P701" s="178">
        <v>216</v>
      </c>
    </row>
    <row r="702" spans="1:16" x14ac:dyDescent="0.3">
      <c r="A702" s="209">
        <v>50</v>
      </c>
      <c r="B702" s="176" t="s">
        <v>777</v>
      </c>
      <c r="C702" s="176">
        <v>50683</v>
      </c>
      <c r="D702" s="175" t="s">
        <v>800</v>
      </c>
      <c r="E702" s="172">
        <v>637</v>
      </c>
      <c r="F702" s="177">
        <v>163</v>
      </c>
      <c r="G702" s="177">
        <v>266</v>
      </c>
      <c r="H702" s="178">
        <v>208</v>
      </c>
      <c r="I702" s="172">
        <v>650</v>
      </c>
      <c r="J702" s="177">
        <v>170</v>
      </c>
      <c r="K702" s="177">
        <v>266</v>
      </c>
      <c r="L702" s="178">
        <v>214</v>
      </c>
      <c r="M702" s="172">
        <v>600</v>
      </c>
      <c r="N702" s="177">
        <v>169</v>
      </c>
      <c r="O702" s="177">
        <v>217</v>
      </c>
      <c r="P702" s="178">
        <v>214</v>
      </c>
    </row>
    <row r="703" spans="1:16" x14ac:dyDescent="0.3">
      <c r="A703" s="209">
        <v>8</v>
      </c>
      <c r="B703" s="176" t="s">
        <v>233</v>
      </c>
      <c r="C703" s="176">
        <v>8436</v>
      </c>
      <c r="D703" s="175" t="s">
        <v>242</v>
      </c>
      <c r="E703" s="172">
        <v>593</v>
      </c>
      <c r="F703" s="177">
        <v>278</v>
      </c>
      <c r="G703" s="177">
        <v>43</v>
      </c>
      <c r="H703" s="178">
        <v>272</v>
      </c>
      <c r="I703" s="172">
        <v>597</v>
      </c>
      <c r="J703" s="177">
        <v>279</v>
      </c>
      <c r="K703" s="177">
        <v>42</v>
      </c>
      <c r="L703" s="178">
        <v>276</v>
      </c>
      <c r="M703" s="172">
        <v>567</v>
      </c>
      <c r="N703" s="177">
        <v>282</v>
      </c>
      <c r="O703" s="177">
        <v>41</v>
      </c>
      <c r="P703" s="178">
        <v>244</v>
      </c>
    </row>
    <row r="704" spans="1:16" x14ac:dyDescent="0.3">
      <c r="A704" s="209">
        <v>13</v>
      </c>
      <c r="B704" s="176" t="s">
        <v>257</v>
      </c>
      <c r="C704" s="176">
        <v>13222</v>
      </c>
      <c r="D704" s="175" t="s">
        <v>269</v>
      </c>
      <c r="E704" s="172">
        <v>617</v>
      </c>
      <c r="F704" s="177">
        <v>216</v>
      </c>
      <c r="G704" s="177">
        <v>242</v>
      </c>
      <c r="H704" s="178">
        <v>159</v>
      </c>
      <c r="I704" s="172">
        <v>601</v>
      </c>
      <c r="J704" s="177">
        <v>198</v>
      </c>
      <c r="K704" s="177">
        <v>255</v>
      </c>
      <c r="L704" s="178">
        <v>148</v>
      </c>
      <c r="M704" s="172">
        <v>563</v>
      </c>
      <c r="N704" s="177">
        <v>202</v>
      </c>
      <c r="O704" s="177">
        <v>249</v>
      </c>
      <c r="P704" s="178">
        <v>112</v>
      </c>
    </row>
    <row r="705" spans="1:16" x14ac:dyDescent="0.3">
      <c r="A705" s="209">
        <v>50</v>
      </c>
      <c r="B705" s="176" t="s">
        <v>777</v>
      </c>
      <c r="C705" s="176">
        <v>50223</v>
      </c>
      <c r="D705" s="175" t="s">
        <v>783</v>
      </c>
      <c r="E705" s="172">
        <v>599</v>
      </c>
      <c r="F705" s="177">
        <v>181</v>
      </c>
      <c r="G705" s="177">
        <v>182</v>
      </c>
      <c r="H705" s="178">
        <v>236</v>
      </c>
      <c r="I705" s="172">
        <v>598</v>
      </c>
      <c r="J705" s="177">
        <v>182</v>
      </c>
      <c r="K705" s="177">
        <v>171</v>
      </c>
      <c r="L705" s="178">
        <v>245</v>
      </c>
      <c r="M705" s="172">
        <v>591</v>
      </c>
      <c r="N705" s="177">
        <v>181</v>
      </c>
      <c r="O705" s="177">
        <v>170</v>
      </c>
      <c r="P705" s="178">
        <v>240</v>
      </c>
    </row>
    <row r="706" spans="1:16" x14ac:dyDescent="0.3">
      <c r="A706" s="209">
        <v>13</v>
      </c>
      <c r="B706" s="176" t="s">
        <v>257</v>
      </c>
      <c r="C706" s="176">
        <v>13074</v>
      </c>
      <c r="D706" s="175" t="s">
        <v>264</v>
      </c>
      <c r="E706" s="172">
        <v>614</v>
      </c>
      <c r="F706" s="177">
        <v>315</v>
      </c>
      <c r="G706" s="177">
        <v>187</v>
      </c>
      <c r="H706" s="178">
        <v>112</v>
      </c>
      <c r="I706" s="172">
        <v>596</v>
      </c>
      <c r="J706" s="177">
        <v>317</v>
      </c>
      <c r="K706" s="177">
        <v>173</v>
      </c>
      <c r="L706" s="178">
        <v>106</v>
      </c>
      <c r="M706" s="172">
        <v>598</v>
      </c>
      <c r="N706" s="177">
        <v>315</v>
      </c>
      <c r="O706" s="177">
        <v>174</v>
      </c>
      <c r="P706" s="178">
        <v>109</v>
      </c>
    </row>
    <row r="707" spans="1:16" x14ac:dyDescent="0.3">
      <c r="A707" s="209">
        <v>54</v>
      </c>
      <c r="B707" s="176" t="s">
        <v>856</v>
      </c>
      <c r="C707" s="176">
        <v>54660</v>
      </c>
      <c r="D707" s="175" t="s">
        <v>886</v>
      </c>
      <c r="E707" s="172">
        <v>624</v>
      </c>
      <c r="F707" s="177">
        <v>303</v>
      </c>
      <c r="G707" s="177">
        <v>212</v>
      </c>
      <c r="H707" s="178">
        <v>109</v>
      </c>
      <c r="I707" s="172">
        <v>628</v>
      </c>
      <c r="J707" s="177">
        <v>309</v>
      </c>
      <c r="K707" s="177">
        <v>218</v>
      </c>
      <c r="L707" s="178">
        <v>101</v>
      </c>
      <c r="M707" s="172">
        <v>591</v>
      </c>
      <c r="N707" s="177">
        <v>307</v>
      </c>
      <c r="O707" s="177">
        <v>186</v>
      </c>
      <c r="P707" s="178">
        <v>98</v>
      </c>
    </row>
    <row r="708" spans="1:16" x14ac:dyDescent="0.3">
      <c r="A708" s="209">
        <v>13</v>
      </c>
      <c r="B708" s="176" t="s">
        <v>257</v>
      </c>
      <c r="C708" s="176">
        <v>13549</v>
      </c>
      <c r="D708" s="176" t="s">
        <v>282</v>
      </c>
      <c r="E708" s="172">
        <v>599</v>
      </c>
      <c r="F708" s="177">
        <v>411</v>
      </c>
      <c r="G708" s="177">
        <v>33</v>
      </c>
      <c r="H708" s="178">
        <v>155</v>
      </c>
      <c r="I708" s="172">
        <v>590</v>
      </c>
      <c r="J708" s="177">
        <v>407</v>
      </c>
      <c r="K708" s="177">
        <v>18</v>
      </c>
      <c r="L708" s="178">
        <v>165</v>
      </c>
      <c r="M708" s="172">
        <v>586</v>
      </c>
      <c r="N708" s="177">
        <v>407</v>
      </c>
      <c r="O708" s="177">
        <v>20</v>
      </c>
      <c r="P708" s="178">
        <v>159</v>
      </c>
    </row>
    <row r="709" spans="1:16" x14ac:dyDescent="0.3">
      <c r="A709" s="209">
        <v>5</v>
      </c>
      <c r="B709" s="176" t="s">
        <v>107</v>
      </c>
      <c r="C709" s="176">
        <v>5021</v>
      </c>
      <c r="D709" s="175" t="s">
        <v>111</v>
      </c>
      <c r="E709" s="172">
        <v>545</v>
      </c>
      <c r="F709" s="177">
        <v>108</v>
      </c>
      <c r="G709" s="177">
        <v>266</v>
      </c>
      <c r="H709" s="178">
        <v>171</v>
      </c>
      <c r="I709" s="172">
        <v>580</v>
      </c>
      <c r="J709" s="177">
        <v>113</v>
      </c>
      <c r="K709" s="177">
        <v>281</v>
      </c>
      <c r="L709" s="178">
        <v>186</v>
      </c>
      <c r="M709" s="172">
        <v>595</v>
      </c>
      <c r="N709" s="177">
        <v>116</v>
      </c>
      <c r="O709" s="177">
        <v>290</v>
      </c>
      <c r="P709" s="178">
        <v>189</v>
      </c>
    </row>
    <row r="710" spans="1:16" x14ac:dyDescent="0.3">
      <c r="A710" s="209">
        <v>5</v>
      </c>
      <c r="B710" s="176" t="s">
        <v>107</v>
      </c>
      <c r="C710" s="176">
        <v>5647</v>
      </c>
      <c r="D710" s="175" t="s">
        <v>196</v>
      </c>
      <c r="E710" s="172">
        <v>581</v>
      </c>
      <c r="F710" s="177">
        <v>205</v>
      </c>
      <c r="G710" s="177">
        <v>242</v>
      </c>
      <c r="H710" s="178">
        <v>134</v>
      </c>
      <c r="I710" s="172">
        <v>576</v>
      </c>
      <c r="J710" s="177">
        <v>209</v>
      </c>
      <c r="K710" s="177">
        <v>233</v>
      </c>
      <c r="L710" s="178">
        <v>134</v>
      </c>
      <c r="M710" s="172">
        <v>597</v>
      </c>
      <c r="N710" s="177">
        <v>208</v>
      </c>
      <c r="O710" s="177">
        <v>247</v>
      </c>
      <c r="P710" s="178">
        <v>142</v>
      </c>
    </row>
    <row r="711" spans="1:16" x14ac:dyDescent="0.3">
      <c r="A711" s="209">
        <v>15</v>
      </c>
      <c r="B711" s="176" t="s">
        <v>304</v>
      </c>
      <c r="C711" s="176">
        <v>15740</v>
      </c>
      <c r="D711" s="175" t="s">
        <v>394</v>
      </c>
      <c r="E711" s="172">
        <v>486</v>
      </c>
      <c r="F711" s="177">
        <v>264</v>
      </c>
      <c r="G711" s="177">
        <v>165</v>
      </c>
      <c r="H711" s="178">
        <v>57</v>
      </c>
      <c r="I711" s="172">
        <v>593</v>
      </c>
      <c r="J711" s="177">
        <v>370</v>
      </c>
      <c r="K711" s="177">
        <v>166</v>
      </c>
      <c r="L711" s="178">
        <v>57</v>
      </c>
      <c r="M711" s="172">
        <v>579</v>
      </c>
      <c r="N711" s="177">
        <v>370</v>
      </c>
      <c r="O711" s="177">
        <v>162</v>
      </c>
      <c r="P711" s="178">
        <v>47</v>
      </c>
    </row>
    <row r="712" spans="1:16" x14ac:dyDescent="0.3">
      <c r="A712" s="209">
        <v>52</v>
      </c>
      <c r="B712" s="176" t="s">
        <v>180</v>
      </c>
      <c r="C712" s="176">
        <v>52788</v>
      </c>
      <c r="D712" s="175" t="s">
        <v>852</v>
      </c>
      <c r="E712" s="172">
        <v>592</v>
      </c>
      <c r="F712" s="177">
        <v>208</v>
      </c>
      <c r="G712" s="177">
        <v>158</v>
      </c>
      <c r="H712" s="178">
        <v>226</v>
      </c>
      <c r="I712" s="172">
        <v>595</v>
      </c>
      <c r="J712" s="177">
        <v>213</v>
      </c>
      <c r="K712" s="177">
        <v>151</v>
      </c>
      <c r="L712" s="178">
        <v>231</v>
      </c>
      <c r="M712" s="172">
        <v>573</v>
      </c>
      <c r="N712" s="177">
        <v>211</v>
      </c>
      <c r="O712" s="177">
        <v>144</v>
      </c>
      <c r="P712" s="178">
        <v>218</v>
      </c>
    </row>
    <row r="713" spans="1:16" x14ac:dyDescent="0.3">
      <c r="A713" s="209">
        <v>54</v>
      </c>
      <c r="B713" s="176" t="s">
        <v>856</v>
      </c>
      <c r="C713" s="176">
        <v>54174</v>
      </c>
      <c r="D713" s="175" t="s">
        <v>865</v>
      </c>
      <c r="E713" s="172">
        <v>592</v>
      </c>
      <c r="F713" s="177">
        <v>251</v>
      </c>
      <c r="G713" s="177">
        <v>161</v>
      </c>
      <c r="H713" s="178">
        <v>180</v>
      </c>
      <c r="I713" s="172">
        <v>586</v>
      </c>
      <c r="J713" s="177">
        <v>255</v>
      </c>
      <c r="K713" s="177">
        <v>133</v>
      </c>
      <c r="L713" s="178">
        <v>198</v>
      </c>
      <c r="M713" s="172">
        <v>574</v>
      </c>
      <c r="N713" s="177">
        <v>253</v>
      </c>
      <c r="O713" s="177">
        <v>134</v>
      </c>
      <c r="P713" s="178">
        <v>187</v>
      </c>
    </row>
    <row r="714" spans="1:16" x14ac:dyDescent="0.3">
      <c r="A714" s="209">
        <v>86</v>
      </c>
      <c r="B714" s="176" t="s">
        <v>1123</v>
      </c>
      <c r="C714" s="176">
        <v>86219</v>
      </c>
      <c r="D714" s="175" t="s">
        <v>809</v>
      </c>
      <c r="E714" s="172">
        <v>600</v>
      </c>
      <c r="F714" s="177">
        <v>178</v>
      </c>
      <c r="G714" s="177">
        <v>165</v>
      </c>
      <c r="H714" s="178">
        <v>257</v>
      </c>
      <c r="I714" s="172">
        <v>788</v>
      </c>
      <c r="J714" s="177">
        <v>177</v>
      </c>
      <c r="K714" s="177">
        <v>369</v>
      </c>
      <c r="L714" s="178">
        <v>242</v>
      </c>
      <c r="M714" s="172">
        <v>574</v>
      </c>
      <c r="N714" s="177">
        <v>174</v>
      </c>
      <c r="O714" s="177">
        <v>168</v>
      </c>
      <c r="P714" s="178">
        <v>232</v>
      </c>
    </row>
    <row r="715" spans="1:16" x14ac:dyDescent="0.3">
      <c r="A715" s="209">
        <v>54</v>
      </c>
      <c r="B715" s="176" t="s">
        <v>856</v>
      </c>
      <c r="C715" s="176">
        <v>54344</v>
      </c>
      <c r="D715" s="175" t="s">
        <v>873</v>
      </c>
      <c r="E715" s="172">
        <v>534</v>
      </c>
      <c r="F715" s="177">
        <v>321</v>
      </c>
      <c r="G715" s="177">
        <v>77</v>
      </c>
      <c r="H715" s="178">
        <v>136</v>
      </c>
      <c r="I715" s="172">
        <v>555</v>
      </c>
      <c r="J715" s="177">
        <v>316</v>
      </c>
      <c r="K715" s="177">
        <v>103</v>
      </c>
      <c r="L715" s="178">
        <v>136</v>
      </c>
      <c r="M715" s="172">
        <v>584</v>
      </c>
      <c r="N715" s="177">
        <v>334</v>
      </c>
      <c r="O715" s="177">
        <v>114</v>
      </c>
      <c r="P715" s="178">
        <v>136</v>
      </c>
    </row>
    <row r="716" spans="1:16" x14ac:dyDescent="0.3">
      <c r="A716" s="209">
        <v>5</v>
      </c>
      <c r="B716" s="176" t="s">
        <v>107</v>
      </c>
      <c r="C716" s="176">
        <v>5411</v>
      </c>
      <c r="D716" s="175" t="s">
        <v>174</v>
      </c>
      <c r="E716" s="172">
        <v>557</v>
      </c>
      <c r="F716" s="177">
        <v>251</v>
      </c>
      <c r="G716" s="177">
        <v>168</v>
      </c>
      <c r="H716" s="178">
        <v>138</v>
      </c>
      <c r="I716" s="172">
        <v>574</v>
      </c>
      <c r="J716" s="177">
        <v>243</v>
      </c>
      <c r="K716" s="177">
        <v>184</v>
      </c>
      <c r="L716" s="178">
        <v>147</v>
      </c>
      <c r="M716" s="172">
        <v>571</v>
      </c>
      <c r="N716" s="177">
        <v>244</v>
      </c>
      <c r="O716" s="177">
        <v>185</v>
      </c>
      <c r="P716" s="178">
        <v>142</v>
      </c>
    </row>
    <row r="717" spans="1:16" x14ac:dyDescent="0.3">
      <c r="A717" s="209">
        <v>25</v>
      </c>
      <c r="B717" s="176" t="s">
        <v>558</v>
      </c>
      <c r="C717" s="176">
        <v>25281</v>
      </c>
      <c r="D717" s="175" t="s">
        <v>585</v>
      </c>
      <c r="E717" s="172">
        <v>568</v>
      </c>
      <c r="F717" s="177">
        <v>254</v>
      </c>
      <c r="G717" s="177">
        <v>100</v>
      </c>
      <c r="H717" s="178">
        <v>214</v>
      </c>
      <c r="I717" s="172">
        <v>570</v>
      </c>
      <c r="J717" s="177">
        <v>256</v>
      </c>
      <c r="K717" s="177">
        <v>100</v>
      </c>
      <c r="L717" s="178">
        <v>214</v>
      </c>
      <c r="M717" s="172">
        <v>552</v>
      </c>
      <c r="N717" s="177">
        <v>262</v>
      </c>
      <c r="O717" s="177">
        <v>100</v>
      </c>
      <c r="P717" s="178">
        <v>190</v>
      </c>
    </row>
    <row r="718" spans="1:16" x14ac:dyDescent="0.3">
      <c r="A718" s="209">
        <v>15</v>
      </c>
      <c r="B718" s="176" t="s">
        <v>304</v>
      </c>
      <c r="C718" s="176">
        <v>15097</v>
      </c>
      <c r="D718" s="175" t="s">
        <v>312</v>
      </c>
      <c r="E718" s="172">
        <v>631</v>
      </c>
      <c r="F718" s="177">
        <v>174</v>
      </c>
      <c r="G718" s="177">
        <v>320</v>
      </c>
      <c r="H718" s="178">
        <v>137</v>
      </c>
      <c r="I718" s="172">
        <v>613</v>
      </c>
      <c r="J718" s="177">
        <v>227</v>
      </c>
      <c r="K718" s="177">
        <v>263</v>
      </c>
      <c r="L718" s="178">
        <v>123</v>
      </c>
      <c r="M718" s="172">
        <v>574</v>
      </c>
      <c r="N718" s="177">
        <v>225</v>
      </c>
      <c r="O718" s="177">
        <v>227</v>
      </c>
      <c r="P718" s="178">
        <v>122</v>
      </c>
    </row>
    <row r="719" spans="1:16" x14ac:dyDescent="0.3">
      <c r="A719" s="209">
        <v>66</v>
      </c>
      <c r="B719" s="176" t="s">
        <v>443</v>
      </c>
      <c r="C719" s="176">
        <v>66075</v>
      </c>
      <c r="D719" s="175" t="s">
        <v>470</v>
      </c>
      <c r="E719" s="172">
        <v>547</v>
      </c>
      <c r="F719" s="177">
        <v>216</v>
      </c>
      <c r="G719" s="177">
        <v>202</v>
      </c>
      <c r="H719" s="178">
        <v>129</v>
      </c>
      <c r="I719" s="172">
        <v>560</v>
      </c>
      <c r="J719" s="177">
        <v>215</v>
      </c>
      <c r="K719" s="177">
        <v>212</v>
      </c>
      <c r="L719" s="178">
        <v>133</v>
      </c>
      <c r="M719" s="172">
        <v>579</v>
      </c>
      <c r="N719" s="177">
        <v>233</v>
      </c>
      <c r="O719" s="177">
        <v>207</v>
      </c>
      <c r="P719" s="178">
        <v>139</v>
      </c>
    </row>
    <row r="720" spans="1:16" x14ac:dyDescent="0.3">
      <c r="A720" s="209">
        <v>18</v>
      </c>
      <c r="B720" s="176" t="s">
        <v>451</v>
      </c>
      <c r="C720" s="176">
        <v>18029</v>
      </c>
      <c r="D720" s="175" t="s">
        <v>453</v>
      </c>
      <c r="E720" s="172">
        <v>465</v>
      </c>
      <c r="F720" s="177">
        <v>117</v>
      </c>
      <c r="G720" s="177">
        <v>248</v>
      </c>
      <c r="H720" s="178">
        <v>100</v>
      </c>
      <c r="I720" s="172">
        <v>564</v>
      </c>
      <c r="J720" s="177">
        <v>117</v>
      </c>
      <c r="K720" s="177">
        <v>353</v>
      </c>
      <c r="L720" s="178">
        <v>94</v>
      </c>
      <c r="M720" s="172">
        <v>584</v>
      </c>
      <c r="N720" s="177">
        <v>115</v>
      </c>
      <c r="O720" s="177">
        <v>363</v>
      </c>
      <c r="P720" s="178">
        <v>106</v>
      </c>
    </row>
    <row r="721" spans="1:16" x14ac:dyDescent="0.3">
      <c r="A721" s="209">
        <v>70</v>
      </c>
      <c r="B721" s="176" t="s">
        <v>498</v>
      </c>
      <c r="C721" s="176">
        <v>70473</v>
      </c>
      <c r="D721" s="175" t="s">
        <v>1004</v>
      </c>
      <c r="E721" s="172">
        <v>562</v>
      </c>
      <c r="F721" s="177">
        <v>233</v>
      </c>
      <c r="G721" s="177">
        <v>166</v>
      </c>
      <c r="H721" s="178">
        <v>163</v>
      </c>
      <c r="I721" s="172">
        <v>584</v>
      </c>
      <c r="J721" s="177">
        <v>232</v>
      </c>
      <c r="K721" s="177">
        <v>174</v>
      </c>
      <c r="L721" s="178">
        <v>178</v>
      </c>
      <c r="M721" s="172">
        <v>569</v>
      </c>
      <c r="N721" s="177">
        <v>237</v>
      </c>
      <c r="O721" s="177">
        <v>157</v>
      </c>
      <c r="P721" s="178">
        <v>175</v>
      </c>
    </row>
    <row r="722" spans="1:16" x14ac:dyDescent="0.3">
      <c r="A722" s="209">
        <v>13</v>
      </c>
      <c r="B722" s="176" t="s">
        <v>257</v>
      </c>
      <c r="C722" s="176">
        <v>13212</v>
      </c>
      <c r="D722" s="175" t="s">
        <v>268</v>
      </c>
      <c r="E722" s="172">
        <v>707</v>
      </c>
      <c r="F722" s="177">
        <v>307</v>
      </c>
      <c r="G722" s="177">
        <v>202</v>
      </c>
      <c r="H722" s="178">
        <v>198</v>
      </c>
      <c r="I722" s="172">
        <v>598</v>
      </c>
      <c r="J722" s="177">
        <v>303</v>
      </c>
      <c r="K722" s="177">
        <v>95</v>
      </c>
      <c r="L722" s="178">
        <v>200</v>
      </c>
      <c r="M722" s="172">
        <v>570</v>
      </c>
      <c r="N722" s="177">
        <v>309</v>
      </c>
      <c r="O722" s="177">
        <v>52</v>
      </c>
      <c r="P722" s="178">
        <v>209</v>
      </c>
    </row>
    <row r="723" spans="1:16" x14ac:dyDescent="0.3">
      <c r="A723" s="209">
        <v>54</v>
      </c>
      <c r="B723" s="176" t="s">
        <v>856</v>
      </c>
      <c r="C723" s="176">
        <v>54099</v>
      </c>
      <c r="D723" s="175" t="s">
        <v>860</v>
      </c>
      <c r="E723" s="172">
        <v>575</v>
      </c>
      <c r="F723" s="177">
        <v>202</v>
      </c>
      <c r="G723" s="177">
        <v>262</v>
      </c>
      <c r="H723" s="178">
        <v>111</v>
      </c>
      <c r="I723" s="172">
        <v>586</v>
      </c>
      <c r="J723" s="177">
        <v>200</v>
      </c>
      <c r="K723" s="177">
        <v>273</v>
      </c>
      <c r="L723" s="178">
        <v>113</v>
      </c>
      <c r="M723" s="172">
        <v>555</v>
      </c>
      <c r="N723" s="177">
        <v>206</v>
      </c>
      <c r="O723" s="177">
        <v>242</v>
      </c>
      <c r="P723" s="178">
        <v>107</v>
      </c>
    </row>
    <row r="724" spans="1:16" x14ac:dyDescent="0.3">
      <c r="A724" s="209">
        <v>5</v>
      </c>
      <c r="B724" s="176" t="s">
        <v>107</v>
      </c>
      <c r="C724" s="176">
        <v>5628</v>
      </c>
      <c r="D724" s="175" t="s">
        <v>193</v>
      </c>
      <c r="E724" s="172">
        <v>576</v>
      </c>
      <c r="F724" s="177">
        <v>222</v>
      </c>
      <c r="G724" s="177">
        <v>177</v>
      </c>
      <c r="H724" s="178">
        <v>177</v>
      </c>
      <c r="I724" s="172">
        <v>550</v>
      </c>
      <c r="J724" s="177">
        <v>219</v>
      </c>
      <c r="K724" s="177">
        <v>158</v>
      </c>
      <c r="L724" s="178">
        <v>173</v>
      </c>
      <c r="M724" s="172">
        <v>552</v>
      </c>
      <c r="N724" s="177">
        <v>221</v>
      </c>
      <c r="O724" s="177">
        <v>167</v>
      </c>
      <c r="P724" s="178">
        <v>164</v>
      </c>
    </row>
    <row r="725" spans="1:16" x14ac:dyDescent="0.3">
      <c r="A725" s="209">
        <v>27</v>
      </c>
      <c r="B725" s="176" t="s">
        <v>669</v>
      </c>
      <c r="C725" s="176">
        <v>27495</v>
      </c>
      <c r="D725" s="175" t="s">
        <v>691</v>
      </c>
      <c r="E725" s="172">
        <v>542</v>
      </c>
      <c r="F725" s="177">
        <v>201</v>
      </c>
      <c r="G725" s="177">
        <v>192</v>
      </c>
      <c r="H725" s="178">
        <v>149</v>
      </c>
      <c r="I725" s="172">
        <v>563</v>
      </c>
      <c r="J725" s="177">
        <v>210</v>
      </c>
      <c r="K725" s="177">
        <v>195</v>
      </c>
      <c r="L725" s="178">
        <v>158</v>
      </c>
      <c r="M725" s="172">
        <v>565</v>
      </c>
      <c r="N725" s="177">
        <v>202</v>
      </c>
      <c r="O725" s="177">
        <v>200</v>
      </c>
      <c r="P725" s="178">
        <v>163</v>
      </c>
    </row>
    <row r="726" spans="1:16" x14ac:dyDescent="0.3">
      <c r="A726" s="209">
        <v>15</v>
      </c>
      <c r="B726" s="176" t="s">
        <v>304</v>
      </c>
      <c r="C726" s="176">
        <v>15686</v>
      </c>
      <c r="D726" s="175" t="s">
        <v>388</v>
      </c>
      <c r="E726" s="172">
        <v>537</v>
      </c>
      <c r="F726" s="177">
        <v>192</v>
      </c>
      <c r="G726" s="177">
        <v>144</v>
      </c>
      <c r="H726" s="178">
        <v>201</v>
      </c>
      <c r="I726" s="172">
        <v>572</v>
      </c>
      <c r="J726" s="177">
        <v>225</v>
      </c>
      <c r="K726" s="177">
        <v>143</v>
      </c>
      <c r="L726" s="178">
        <v>204</v>
      </c>
      <c r="M726" s="172">
        <v>557</v>
      </c>
      <c r="N726" s="177">
        <v>214</v>
      </c>
      <c r="O726" s="177">
        <v>141</v>
      </c>
      <c r="P726" s="178">
        <v>202</v>
      </c>
    </row>
    <row r="727" spans="1:16" x14ac:dyDescent="0.3">
      <c r="A727" s="209">
        <v>19</v>
      </c>
      <c r="B727" s="176" t="s">
        <v>467</v>
      </c>
      <c r="C727" s="176">
        <v>19513</v>
      </c>
      <c r="D727" s="175" t="s">
        <v>486</v>
      </c>
      <c r="E727" s="172">
        <v>603</v>
      </c>
      <c r="F727" s="177">
        <v>312</v>
      </c>
      <c r="G727" s="177">
        <v>148</v>
      </c>
      <c r="H727" s="178">
        <v>143</v>
      </c>
      <c r="I727" s="172">
        <v>552</v>
      </c>
      <c r="J727" s="177">
        <v>264</v>
      </c>
      <c r="K727" s="177">
        <v>156</v>
      </c>
      <c r="L727" s="178">
        <v>132</v>
      </c>
      <c r="M727" s="172">
        <v>567</v>
      </c>
      <c r="N727" s="177">
        <v>263</v>
      </c>
      <c r="O727" s="177">
        <v>163</v>
      </c>
      <c r="P727" s="178">
        <v>141</v>
      </c>
    </row>
    <row r="728" spans="1:16" x14ac:dyDescent="0.3">
      <c r="A728" s="209">
        <v>13</v>
      </c>
      <c r="B728" s="176" t="s">
        <v>257</v>
      </c>
      <c r="C728" s="176">
        <v>13673</v>
      </c>
      <c r="D728" s="175" t="s">
        <v>293</v>
      </c>
      <c r="E728" s="172">
        <v>571</v>
      </c>
      <c r="F728" s="177">
        <v>252</v>
      </c>
      <c r="G728" s="177">
        <v>169</v>
      </c>
      <c r="H728" s="178">
        <v>150</v>
      </c>
      <c r="I728" s="172">
        <v>557</v>
      </c>
      <c r="J728" s="177">
        <v>256</v>
      </c>
      <c r="K728" s="177">
        <v>182</v>
      </c>
      <c r="L728" s="178">
        <v>119</v>
      </c>
      <c r="M728" s="172">
        <v>555</v>
      </c>
      <c r="N728" s="177">
        <v>256</v>
      </c>
      <c r="O728" s="177">
        <v>183</v>
      </c>
      <c r="P728" s="178">
        <v>116</v>
      </c>
    </row>
    <row r="729" spans="1:16" x14ac:dyDescent="0.3">
      <c r="A729" s="209">
        <v>47</v>
      </c>
      <c r="B729" s="176" t="s">
        <v>748</v>
      </c>
      <c r="C729" s="176">
        <v>47798</v>
      </c>
      <c r="D729" s="175" t="s">
        <v>774</v>
      </c>
      <c r="E729" s="172">
        <v>554</v>
      </c>
      <c r="F729" s="177">
        <v>298</v>
      </c>
      <c r="G729" s="177">
        <v>144</v>
      </c>
      <c r="H729" s="178">
        <v>112</v>
      </c>
      <c r="I729" s="172">
        <v>572</v>
      </c>
      <c r="J729" s="177">
        <v>306</v>
      </c>
      <c r="K729" s="177">
        <v>139</v>
      </c>
      <c r="L729" s="178">
        <v>127</v>
      </c>
      <c r="M729" s="172">
        <v>543</v>
      </c>
      <c r="N729" s="177">
        <v>315</v>
      </c>
      <c r="O729" s="177">
        <v>114</v>
      </c>
      <c r="P729" s="178">
        <v>114</v>
      </c>
    </row>
    <row r="730" spans="1:16" x14ac:dyDescent="0.3">
      <c r="A730" s="209">
        <v>25</v>
      </c>
      <c r="B730" s="176" t="s">
        <v>558</v>
      </c>
      <c r="C730" s="176">
        <v>25154</v>
      </c>
      <c r="D730" s="175" t="s">
        <v>572</v>
      </c>
      <c r="E730" s="172">
        <v>624</v>
      </c>
      <c r="F730" s="177">
        <v>215</v>
      </c>
      <c r="G730" s="177">
        <v>191</v>
      </c>
      <c r="H730" s="178">
        <v>218</v>
      </c>
      <c r="I730" s="172">
        <v>562</v>
      </c>
      <c r="J730" s="177">
        <v>212</v>
      </c>
      <c r="K730" s="177">
        <v>139</v>
      </c>
      <c r="L730" s="178">
        <v>211</v>
      </c>
      <c r="M730" s="172">
        <v>546</v>
      </c>
      <c r="N730" s="177">
        <v>212</v>
      </c>
      <c r="O730" s="177">
        <v>131</v>
      </c>
      <c r="P730" s="178">
        <v>203</v>
      </c>
    </row>
    <row r="731" spans="1:16" x14ac:dyDescent="0.3">
      <c r="A731" s="209">
        <v>25</v>
      </c>
      <c r="B731" s="176" t="s">
        <v>558</v>
      </c>
      <c r="C731" s="176">
        <v>25394</v>
      </c>
      <c r="D731" s="175" t="s">
        <v>606</v>
      </c>
      <c r="E731" s="172">
        <v>584</v>
      </c>
      <c r="F731" s="177">
        <v>303</v>
      </c>
      <c r="G731" s="177">
        <v>73</v>
      </c>
      <c r="H731" s="178">
        <v>208</v>
      </c>
      <c r="I731" s="172">
        <v>555</v>
      </c>
      <c r="J731" s="177">
        <v>277</v>
      </c>
      <c r="K731" s="177">
        <v>69</v>
      </c>
      <c r="L731" s="178">
        <v>209</v>
      </c>
      <c r="M731" s="172">
        <v>556</v>
      </c>
      <c r="N731" s="177">
        <v>278</v>
      </c>
      <c r="O731" s="177">
        <v>66</v>
      </c>
      <c r="P731" s="178">
        <v>212</v>
      </c>
    </row>
    <row r="732" spans="1:16" x14ac:dyDescent="0.3">
      <c r="A732" s="209">
        <v>23</v>
      </c>
      <c r="B732" s="176" t="s">
        <v>268</v>
      </c>
      <c r="C732" s="176">
        <v>23419</v>
      </c>
      <c r="D732" s="175" t="s">
        <v>540</v>
      </c>
      <c r="E732" s="172">
        <v>572</v>
      </c>
      <c r="F732" s="177">
        <v>290</v>
      </c>
      <c r="G732" s="177">
        <v>184</v>
      </c>
      <c r="H732" s="178">
        <v>98</v>
      </c>
      <c r="I732" s="172">
        <v>551</v>
      </c>
      <c r="J732" s="177">
        <v>302</v>
      </c>
      <c r="K732" s="177">
        <v>166</v>
      </c>
      <c r="L732" s="178">
        <v>83</v>
      </c>
      <c r="M732" s="172">
        <v>556</v>
      </c>
      <c r="N732" s="177">
        <v>307</v>
      </c>
      <c r="O732" s="177">
        <v>163</v>
      </c>
      <c r="P732" s="178">
        <v>86</v>
      </c>
    </row>
    <row r="733" spans="1:16" x14ac:dyDescent="0.3">
      <c r="A733" s="209">
        <v>25</v>
      </c>
      <c r="B733" s="176" t="s">
        <v>558</v>
      </c>
      <c r="C733" s="176">
        <v>25293</v>
      </c>
      <c r="D733" s="175" t="s">
        <v>589</v>
      </c>
      <c r="E733" s="172">
        <v>499</v>
      </c>
      <c r="F733" s="177">
        <v>142</v>
      </c>
      <c r="G733" s="177">
        <v>93</v>
      </c>
      <c r="H733" s="178">
        <v>264</v>
      </c>
      <c r="I733" s="172">
        <v>527</v>
      </c>
      <c r="J733" s="177">
        <v>143</v>
      </c>
      <c r="K733" s="177">
        <v>112</v>
      </c>
      <c r="L733" s="178">
        <v>272</v>
      </c>
      <c r="M733" s="172">
        <v>534</v>
      </c>
      <c r="N733" s="177">
        <v>147</v>
      </c>
      <c r="O733" s="177">
        <v>126</v>
      </c>
      <c r="P733" s="178">
        <v>261</v>
      </c>
    </row>
    <row r="734" spans="1:16" x14ac:dyDescent="0.3">
      <c r="A734" s="209">
        <v>15</v>
      </c>
      <c r="B734" s="176" t="s">
        <v>304</v>
      </c>
      <c r="C734" s="176">
        <v>15667</v>
      </c>
      <c r="D734" s="176" t="s">
        <v>384</v>
      </c>
      <c r="E734" s="172">
        <v>484</v>
      </c>
      <c r="F734" s="177">
        <v>202</v>
      </c>
      <c r="G734" s="177">
        <v>158</v>
      </c>
      <c r="H734" s="178">
        <v>124</v>
      </c>
      <c r="I734" s="172">
        <v>576</v>
      </c>
      <c r="J734" s="177">
        <v>245</v>
      </c>
      <c r="K734" s="177">
        <v>208</v>
      </c>
      <c r="L734" s="178">
        <v>123</v>
      </c>
      <c r="M734" s="172">
        <v>545</v>
      </c>
      <c r="N734" s="177">
        <v>244</v>
      </c>
      <c r="O734" s="177">
        <v>178</v>
      </c>
      <c r="P734" s="178">
        <v>123</v>
      </c>
    </row>
    <row r="735" spans="1:16" x14ac:dyDescent="0.3">
      <c r="A735" s="209">
        <v>13</v>
      </c>
      <c r="B735" s="176" t="s">
        <v>257</v>
      </c>
      <c r="C735" s="176">
        <v>13667</v>
      </c>
      <c r="D735" s="175" t="s">
        <v>291</v>
      </c>
      <c r="E735" s="172">
        <v>588</v>
      </c>
      <c r="F735" s="177">
        <v>305</v>
      </c>
      <c r="G735" s="177">
        <v>120</v>
      </c>
      <c r="H735" s="178">
        <v>163</v>
      </c>
      <c r="I735" s="172">
        <v>569</v>
      </c>
      <c r="J735" s="177">
        <v>305</v>
      </c>
      <c r="K735" s="177">
        <v>127</v>
      </c>
      <c r="L735" s="178">
        <v>137</v>
      </c>
      <c r="M735" s="172">
        <v>533</v>
      </c>
      <c r="N735" s="177">
        <v>310</v>
      </c>
      <c r="O735" s="177">
        <v>98</v>
      </c>
      <c r="P735" s="178">
        <v>125</v>
      </c>
    </row>
    <row r="736" spans="1:16" x14ac:dyDescent="0.3">
      <c r="A736" s="209">
        <v>25</v>
      </c>
      <c r="B736" s="176" t="s">
        <v>558</v>
      </c>
      <c r="C736" s="176">
        <v>25438</v>
      </c>
      <c r="D736" s="175" t="s">
        <v>612</v>
      </c>
      <c r="E736" s="172">
        <v>552</v>
      </c>
      <c r="F736" s="177">
        <v>186</v>
      </c>
      <c r="G736" s="177">
        <v>83</v>
      </c>
      <c r="H736" s="178">
        <v>283</v>
      </c>
      <c r="I736" s="172">
        <v>543</v>
      </c>
      <c r="J736" s="177">
        <v>195</v>
      </c>
      <c r="K736" s="177">
        <v>68</v>
      </c>
      <c r="L736" s="178">
        <v>280</v>
      </c>
      <c r="M736" s="172">
        <v>559</v>
      </c>
      <c r="N736" s="177">
        <v>194</v>
      </c>
      <c r="O736" s="177">
        <v>70</v>
      </c>
      <c r="P736" s="178">
        <v>295</v>
      </c>
    </row>
    <row r="737" spans="1:16" x14ac:dyDescent="0.3">
      <c r="A737" s="209">
        <v>19</v>
      </c>
      <c r="B737" s="176" t="s">
        <v>467</v>
      </c>
      <c r="C737" s="176">
        <v>19585</v>
      </c>
      <c r="D737" s="175" t="s">
        <v>491</v>
      </c>
      <c r="E737" s="172">
        <v>695</v>
      </c>
      <c r="F737" s="177">
        <v>386</v>
      </c>
      <c r="G737" s="177">
        <v>92</v>
      </c>
      <c r="H737" s="178">
        <v>217</v>
      </c>
      <c r="I737" s="172">
        <v>537</v>
      </c>
      <c r="J737" s="177">
        <v>312</v>
      </c>
      <c r="K737" s="177">
        <v>62</v>
      </c>
      <c r="L737" s="178">
        <v>163</v>
      </c>
      <c r="M737" s="172">
        <v>500</v>
      </c>
      <c r="N737" s="177">
        <v>320</v>
      </c>
      <c r="O737" s="177">
        <v>61</v>
      </c>
      <c r="P737" s="178">
        <v>119</v>
      </c>
    </row>
    <row r="738" spans="1:16" x14ac:dyDescent="0.3">
      <c r="A738" s="209">
        <v>15</v>
      </c>
      <c r="B738" s="176" t="s">
        <v>304</v>
      </c>
      <c r="C738" s="176">
        <v>15464</v>
      </c>
      <c r="D738" s="175" t="s">
        <v>355</v>
      </c>
      <c r="E738" s="172">
        <v>518</v>
      </c>
      <c r="F738" s="177">
        <v>189</v>
      </c>
      <c r="G738" s="177">
        <v>258</v>
      </c>
      <c r="H738" s="178">
        <v>71</v>
      </c>
      <c r="I738" s="172">
        <v>551</v>
      </c>
      <c r="J738" s="177">
        <v>244</v>
      </c>
      <c r="K738" s="177">
        <v>239</v>
      </c>
      <c r="L738" s="178">
        <v>68</v>
      </c>
      <c r="M738" s="172">
        <v>542</v>
      </c>
      <c r="N738" s="177">
        <v>243</v>
      </c>
      <c r="O738" s="177">
        <v>232</v>
      </c>
      <c r="P738" s="178">
        <v>67</v>
      </c>
    </row>
    <row r="739" spans="1:16" x14ac:dyDescent="0.3">
      <c r="A739" s="209">
        <v>15</v>
      </c>
      <c r="B739" s="176" t="s">
        <v>304</v>
      </c>
      <c r="C739" s="176">
        <v>15507</v>
      </c>
      <c r="D739" s="175" t="s">
        <v>363</v>
      </c>
      <c r="E739" s="172">
        <v>632</v>
      </c>
      <c r="F739" s="177">
        <v>207</v>
      </c>
      <c r="G739" s="177">
        <v>241</v>
      </c>
      <c r="H739" s="178">
        <v>184</v>
      </c>
      <c r="I739" s="172">
        <v>622</v>
      </c>
      <c r="J739" s="177">
        <v>208</v>
      </c>
      <c r="K739" s="177">
        <v>238</v>
      </c>
      <c r="L739" s="178">
        <v>176</v>
      </c>
      <c r="M739" s="172">
        <v>524</v>
      </c>
      <c r="N739" s="177">
        <v>225</v>
      </c>
      <c r="O739" s="177">
        <v>140</v>
      </c>
      <c r="P739" s="178">
        <v>159</v>
      </c>
    </row>
    <row r="740" spans="1:16" x14ac:dyDescent="0.3">
      <c r="A740" s="209">
        <v>25</v>
      </c>
      <c r="B740" s="176" t="s">
        <v>558</v>
      </c>
      <c r="C740" s="176">
        <v>25592</v>
      </c>
      <c r="D740" s="175" t="s">
        <v>625</v>
      </c>
      <c r="E740" s="172">
        <v>421</v>
      </c>
      <c r="F740" s="177">
        <v>199</v>
      </c>
      <c r="G740" s="177">
        <v>105</v>
      </c>
      <c r="H740" s="178">
        <v>117</v>
      </c>
      <c r="I740" s="172">
        <v>532</v>
      </c>
      <c r="J740" s="177">
        <v>193</v>
      </c>
      <c r="K740" s="177">
        <v>226</v>
      </c>
      <c r="L740" s="178">
        <v>113</v>
      </c>
      <c r="M740" s="172">
        <v>543</v>
      </c>
      <c r="N740" s="177">
        <v>202</v>
      </c>
      <c r="O740" s="177">
        <v>224</v>
      </c>
      <c r="P740" s="178">
        <v>117</v>
      </c>
    </row>
    <row r="741" spans="1:16" x14ac:dyDescent="0.3">
      <c r="A741" s="209">
        <v>52</v>
      </c>
      <c r="B741" s="176" t="s">
        <v>180</v>
      </c>
      <c r="C741" s="176">
        <v>52258</v>
      </c>
      <c r="D741" s="175" t="s">
        <v>819</v>
      </c>
      <c r="E741" s="172">
        <v>526</v>
      </c>
      <c r="F741" s="177">
        <v>287</v>
      </c>
      <c r="G741" s="177">
        <v>60</v>
      </c>
      <c r="H741" s="178">
        <v>179</v>
      </c>
      <c r="I741" s="172">
        <v>554</v>
      </c>
      <c r="J741" s="177">
        <v>285</v>
      </c>
      <c r="K741" s="177">
        <v>86</v>
      </c>
      <c r="L741" s="178">
        <v>183</v>
      </c>
      <c r="M741" s="172">
        <v>575</v>
      </c>
      <c r="N741" s="177">
        <v>286</v>
      </c>
      <c r="O741" s="177">
        <v>69</v>
      </c>
      <c r="P741" s="178">
        <v>220</v>
      </c>
    </row>
    <row r="742" spans="1:16" x14ac:dyDescent="0.3">
      <c r="A742" s="209">
        <v>25</v>
      </c>
      <c r="B742" s="176" t="s">
        <v>558</v>
      </c>
      <c r="C742" s="176">
        <v>25491</v>
      </c>
      <c r="D742" s="175" t="s">
        <v>617</v>
      </c>
      <c r="E742" s="172">
        <v>700</v>
      </c>
      <c r="F742" s="177">
        <v>382</v>
      </c>
      <c r="G742" s="177">
        <v>124</v>
      </c>
      <c r="H742" s="178">
        <v>194</v>
      </c>
      <c r="I742" s="172">
        <v>510</v>
      </c>
      <c r="J742" s="177">
        <v>180</v>
      </c>
      <c r="K742" s="177">
        <v>123</v>
      </c>
      <c r="L742" s="178">
        <v>207</v>
      </c>
      <c r="M742" s="172">
        <v>531</v>
      </c>
      <c r="N742" s="177">
        <v>196</v>
      </c>
      <c r="O742" s="177">
        <v>134</v>
      </c>
      <c r="P742" s="178">
        <v>201</v>
      </c>
    </row>
    <row r="743" spans="1:16" x14ac:dyDescent="0.3">
      <c r="A743" s="209">
        <v>25</v>
      </c>
      <c r="B743" s="176" t="s">
        <v>558</v>
      </c>
      <c r="C743" s="176">
        <v>25426</v>
      </c>
      <c r="D743" s="176" t="s">
        <v>609</v>
      </c>
      <c r="E743" s="172">
        <v>444</v>
      </c>
      <c r="F743" s="177">
        <v>111</v>
      </c>
      <c r="G743" s="177">
        <v>182</v>
      </c>
      <c r="H743" s="178">
        <v>151</v>
      </c>
      <c r="I743" s="172">
        <v>537</v>
      </c>
      <c r="J743" s="177">
        <v>218</v>
      </c>
      <c r="K743" s="177">
        <v>164</v>
      </c>
      <c r="L743" s="178">
        <v>155</v>
      </c>
      <c r="M743" s="172">
        <v>535</v>
      </c>
      <c r="N743" s="177">
        <v>217</v>
      </c>
      <c r="O743" s="177">
        <v>164</v>
      </c>
      <c r="P743" s="178">
        <v>154</v>
      </c>
    </row>
    <row r="744" spans="1:16" x14ac:dyDescent="0.3">
      <c r="A744" s="209">
        <v>91</v>
      </c>
      <c r="B744" s="176" t="s">
        <v>1134</v>
      </c>
      <c r="C744" s="176">
        <v>91540</v>
      </c>
      <c r="D744" s="175" t="s">
        <v>1139</v>
      </c>
      <c r="E744" s="172">
        <v>507</v>
      </c>
      <c r="F744" s="177">
        <v>197</v>
      </c>
      <c r="G744" s="177">
        <v>59</v>
      </c>
      <c r="H744" s="178">
        <v>251</v>
      </c>
      <c r="I744" s="172">
        <v>552</v>
      </c>
      <c r="J744" s="177">
        <v>198</v>
      </c>
      <c r="K744" s="177">
        <v>101</v>
      </c>
      <c r="L744" s="178">
        <v>253</v>
      </c>
      <c r="M744" s="172">
        <v>534</v>
      </c>
      <c r="N744" s="177">
        <v>198</v>
      </c>
      <c r="O744" s="177">
        <v>83</v>
      </c>
      <c r="P744" s="178">
        <v>253</v>
      </c>
    </row>
    <row r="745" spans="1:16" x14ac:dyDescent="0.3">
      <c r="A745" s="209">
        <v>15</v>
      </c>
      <c r="B745" s="176" t="s">
        <v>304</v>
      </c>
      <c r="C745" s="176">
        <v>15215</v>
      </c>
      <c r="D745" s="175" t="s">
        <v>326</v>
      </c>
      <c r="E745" s="172">
        <v>531</v>
      </c>
      <c r="F745" s="177">
        <v>107</v>
      </c>
      <c r="G745" s="177">
        <v>356</v>
      </c>
      <c r="H745" s="178">
        <v>68</v>
      </c>
      <c r="I745" s="172">
        <v>556</v>
      </c>
      <c r="J745" s="177">
        <v>132</v>
      </c>
      <c r="K745" s="177">
        <v>352</v>
      </c>
      <c r="L745" s="178">
        <v>72</v>
      </c>
      <c r="M745" s="172">
        <v>532</v>
      </c>
      <c r="N745" s="177">
        <v>122</v>
      </c>
      <c r="O745" s="177">
        <v>339</v>
      </c>
      <c r="P745" s="178">
        <v>71</v>
      </c>
    </row>
    <row r="746" spans="1:16" x14ac:dyDescent="0.3">
      <c r="A746" s="209">
        <v>5</v>
      </c>
      <c r="B746" s="176" t="s">
        <v>107</v>
      </c>
      <c r="C746" s="176">
        <v>5483</v>
      </c>
      <c r="D746" s="175" t="s">
        <v>180</v>
      </c>
      <c r="E746" s="172">
        <v>521</v>
      </c>
      <c r="F746" s="177">
        <v>245</v>
      </c>
      <c r="G746" s="177">
        <v>158</v>
      </c>
      <c r="H746" s="178">
        <v>118</v>
      </c>
      <c r="I746" s="172">
        <v>524</v>
      </c>
      <c r="J746" s="177">
        <v>236</v>
      </c>
      <c r="K746" s="177">
        <v>167</v>
      </c>
      <c r="L746" s="178">
        <v>121</v>
      </c>
      <c r="M746" s="172">
        <v>544</v>
      </c>
      <c r="N746" s="177">
        <v>238</v>
      </c>
      <c r="O746" s="177">
        <v>173</v>
      </c>
      <c r="P746" s="178">
        <v>133</v>
      </c>
    </row>
    <row r="747" spans="1:16" x14ac:dyDescent="0.3">
      <c r="A747" s="209">
        <v>5</v>
      </c>
      <c r="B747" s="176" t="s">
        <v>107</v>
      </c>
      <c r="C747" s="176">
        <v>5038</v>
      </c>
      <c r="D747" s="175" t="s">
        <v>116</v>
      </c>
      <c r="E747" s="172">
        <v>519</v>
      </c>
      <c r="F747" s="177">
        <v>209</v>
      </c>
      <c r="G747" s="177">
        <v>160</v>
      </c>
      <c r="H747" s="178">
        <v>150</v>
      </c>
      <c r="I747" s="172">
        <v>526</v>
      </c>
      <c r="J747" s="177">
        <v>200</v>
      </c>
      <c r="K747" s="177">
        <v>174</v>
      </c>
      <c r="L747" s="178">
        <v>152</v>
      </c>
      <c r="M747" s="172">
        <v>539</v>
      </c>
      <c r="N747" s="177">
        <v>207</v>
      </c>
      <c r="O747" s="177">
        <v>172</v>
      </c>
      <c r="P747" s="178">
        <v>160</v>
      </c>
    </row>
    <row r="748" spans="1:16" x14ac:dyDescent="0.3">
      <c r="A748" s="209">
        <v>73</v>
      </c>
      <c r="B748" s="176" t="s">
        <v>1016</v>
      </c>
      <c r="C748" s="176">
        <v>73030</v>
      </c>
      <c r="D748" s="175" t="s">
        <v>1020</v>
      </c>
      <c r="E748" s="172">
        <v>534</v>
      </c>
      <c r="F748" s="177">
        <v>166</v>
      </c>
      <c r="G748" s="177">
        <v>232</v>
      </c>
      <c r="H748" s="178">
        <v>136</v>
      </c>
      <c r="I748" s="172">
        <v>528</v>
      </c>
      <c r="J748" s="177">
        <v>152</v>
      </c>
      <c r="K748" s="177">
        <v>235</v>
      </c>
      <c r="L748" s="178">
        <v>141</v>
      </c>
      <c r="M748" s="172">
        <v>524</v>
      </c>
      <c r="N748" s="177">
        <v>151</v>
      </c>
      <c r="O748" s="177">
        <v>238</v>
      </c>
      <c r="P748" s="178">
        <v>135</v>
      </c>
    </row>
    <row r="749" spans="1:16" x14ac:dyDescent="0.3">
      <c r="A749" s="209">
        <v>41</v>
      </c>
      <c r="B749" s="176" t="s">
        <v>699</v>
      </c>
      <c r="C749" s="176">
        <v>41676</v>
      </c>
      <c r="D749" s="175" t="s">
        <v>389</v>
      </c>
      <c r="E749" s="172">
        <v>528</v>
      </c>
      <c r="F749" s="177">
        <v>189</v>
      </c>
      <c r="G749" s="177">
        <v>117</v>
      </c>
      <c r="H749" s="178">
        <v>222</v>
      </c>
      <c r="I749" s="172">
        <v>518</v>
      </c>
      <c r="J749" s="177">
        <v>194</v>
      </c>
      <c r="K749" s="177">
        <v>118</v>
      </c>
      <c r="L749" s="178">
        <v>206</v>
      </c>
      <c r="M749" s="172">
        <v>506</v>
      </c>
      <c r="N749" s="177">
        <v>214</v>
      </c>
      <c r="O749" s="177">
        <v>110</v>
      </c>
      <c r="P749" s="178">
        <v>182</v>
      </c>
    </row>
    <row r="750" spans="1:16" x14ac:dyDescent="0.3">
      <c r="A750" s="209">
        <v>41</v>
      </c>
      <c r="B750" s="176" t="s">
        <v>699</v>
      </c>
      <c r="C750" s="176">
        <v>41357</v>
      </c>
      <c r="D750" s="175" t="s">
        <v>713</v>
      </c>
      <c r="E750" s="172">
        <v>522</v>
      </c>
      <c r="F750" s="177">
        <v>204</v>
      </c>
      <c r="G750" s="177">
        <v>101</v>
      </c>
      <c r="H750" s="178">
        <v>217</v>
      </c>
      <c r="I750" s="172">
        <v>512</v>
      </c>
      <c r="J750" s="177">
        <v>207</v>
      </c>
      <c r="K750" s="177">
        <v>91</v>
      </c>
      <c r="L750" s="178">
        <v>214</v>
      </c>
      <c r="M750" s="172">
        <v>545</v>
      </c>
      <c r="N750" s="177">
        <v>209</v>
      </c>
      <c r="O750" s="177">
        <v>106</v>
      </c>
      <c r="P750" s="178">
        <v>230</v>
      </c>
    </row>
    <row r="751" spans="1:16" x14ac:dyDescent="0.3">
      <c r="A751" s="209">
        <v>5</v>
      </c>
      <c r="B751" s="176" t="s">
        <v>107</v>
      </c>
      <c r="C751" s="176">
        <v>5044</v>
      </c>
      <c r="D751" s="175" t="s">
        <v>119</v>
      </c>
      <c r="E751" s="172">
        <v>499</v>
      </c>
      <c r="F751" s="177">
        <v>164</v>
      </c>
      <c r="G751" s="177">
        <v>232</v>
      </c>
      <c r="H751" s="178">
        <v>103</v>
      </c>
      <c r="I751" s="172">
        <v>524</v>
      </c>
      <c r="J751" s="177">
        <v>165</v>
      </c>
      <c r="K751" s="177">
        <v>253</v>
      </c>
      <c r="L751" s="178">
        <v>106</v>
      </c>
      <c r="M751" s="172">
        <v>526</v>
      </c>
      <c r="N751" s="177">
        <v>165</v>
      </c>
      <c r="O751" s="177">
        <v>257</v>
      </c>
      <c r="P751" s="178">
        <v>104</v>
      </c>
    </row>
    <row r="752" spans="1:16" x14ac:dyDescent="0.3">
      <c r="A752" s="209">
        <v>19</v>
      </c>
      <c r="B752" s="176" t="s">
        <v>467</v>
      </c>
      <c r="C752" s="176">
        <v>19533</v>
      </c>
      <c r="D752" s="175" t="s">
        <v>488</v>
      </c>
      <c r="E752" s="172">
        <v>514</v>
      </c>
      <c r="F752" s="177">
        <v>153</v>
      </c>
      <c r="G752" s="177">
        <v>169</v>
      </c>
      <c r="H752" s="178">
        <v>192</v>
      </c>
      <c r="I752" s="172">
        <v>523</v>
      </c>
      <c r="J752" s="177">
        <v>158</v>
      </c>
      <c r="K752" s="177">
        <v>172</v>
      </c>
      <c r="L752" s="178">
        <v>193</v>
      </c>
      <c r="M752" s="172">
        <v>520</v>
      </c>
      <c r="N752" s="177">
        <v>161</v>
      </c>
      <c r="O752" s="177">
        <v>169</v>
      </c>
      <c r="P752" s="178">
        <v>190</v>
      </c>
    </row>
    <row r="753" spans="1:16" x14ac:dyDescent="0.3">
      <c r="A753" s="209">
        <v>86</v>
      </c>
      <c r="B753" s="176" t="s">
        <v>1123</v>
      </c>
      <c r="C753" s="176">
        <v>86755</v>
      </c>
      <c r="D753" s="175" t="s">
        <v>198</v>
      </c>
      <c r="E753" s="172">
        <v>499</v>
      </c>
      <c r="F753" s="177">
        <v>125</v>
      </c>
      <c r="G753" s="177">
        <v>227</v>
      </c>
      <c r="H753" s="178">
        <v>147</v>
      </c>
      <c r="I753" s="172">
        <v>556</v>
      </c>
      <c r="J753" s="177">
        <v>125</v>
      </c>
      <c r="K753" s="177">
        <v>281</v>
      </c>
      <c r="L753" s="178">
        <v>150</v>
      </c>
      <c r="M753" s="172">
        <v>505</v>
      </c>
      <c r="N753" s="177">
        <v>129</v>
      </c>
      <c r="O753" s="177">
        <v>244</v>
      </c>
      <c r="P753" s="178">
        <v>132</v>
      </c>
    </row>
    <row r="754" spans="1:16" x14ac:dyDescent="0.3">
      <c r="A754" s="209">
        <v>70</v>
      </c>
      <c r="B754" s="176" t="s">
        <v>498</v>
      </c>
      <c r="C754" s="176">
        <v>70523</v>
      </c>
      <c r="D754" s="175" t="s">
        <v>1006</v>
      </c>
      <c r="E754" s="172">
        <v>516</v>
      </c>
      <c r="F754" s="177">
        <v>295</v>
      </c>
      <c r="G754" s="177">
        <v>101</v>
      </c>
      <c r="H754" s="178">
        <v>120</v>
      </c>
      <c r="I754" s="172">
        <v>506</v>
      </c>
      <c r="J754" s="177">
        <v>300</v>
      </c>
      <c r="K754" s="177">
        <v>108</v>
      </c>
      <c r="L754" s="178">
        <v>98</v>
      </c>
      <c r="M754" s="172">
        <v>510</v>
      </c>
      <c r="N754" s="177">
        <v>339</v>
      </c>
      <c r="O754" s="177">
        <v>86</v>
      </c>
      <c r="P754" s="178">
        <v>85</v>
      </c>
    </row>
    <row r="755" spans="1:16" x14ac:dyDescent="0.3">
      <c r="A755" s="209">
        <v>15</v>
      </c>
      <c r="B755" s="176" t="s">
        <v>304</v>
      </c>
      <c r="C755" s="176">
        <v>15367</v>
      </c>
      <c r="D755" s="175" t="s">
        <v>346</v>
      </c>
      <c r="E755" s="172">
        <v>483</v>
      </c>
      <c r="F755" s="177">
        <v>212</v>
      </c>
      <c r="G755" s="177">
        <v>168</v>
      </c>
      <c r="H755" s="178">
        <v>103</v>
      </c>
      <c r="I755" s="172">
        <v>517</v>
      </c>
      <c r="J755" s="177">
        <v>262</v>
      </c>
      <c r="K755" s="177">
        <v>157</v>
      </c>
      <c r="L755" s="178">
        <v>98</v>
      </c>
      <c r="M755" s="172">
        <v>519</v>
      </c>
      <c r="N755" s="177">
        <v>261</v>
      </c>
      <c r="O755" s="177">
        <v>163</v>
      </c>
      <c r="P755" s="178">
        <v>95</v>
      </c>
    </row>
    <row r="756" spans="1:16" x14ac:dyDescent="0.3">
      <c r="A756" s="209">
        <v>54</v>
      </c>
      <c r="B756" s="176" t="s">
        <v>856</v>
      </c>
      <c r="C756" s="176">
        <v>54520</v>
      </c>
      <c r="D756" s="175" t="s">
        <v>883</v>
      </c>
      <c r="E756" s="172">
        <v>482</v>
      </c>
      <c r="F756" s="177">
        <v>147</v>
      </c>
      <c r="G756" s="177">
        <v>249</v>
      </c>
      <c r="H756" s="178">
        <v>86</v>
      </c>
      <c r="I756" s="172">
        <v>512</v>
      </c>
      <c r="J756" s="177">
        <v>152</v>
      </c>
      <c r="K756" s="177">
        <v>255</v>
      </c>
      <c r="L756" s="178">
        <v>105</v>
      </c>
      <c r="M756" s="172">
        <v>508</v>
      </c>
      <c r="N756" s="177">
        <v>157</v>
      </c>
      <c r="O756" s="177">
        <v>259</v>
      </c>
      <c r="P756" s="178">
        <v>92</v>
      </c>
    </row>
    <row r="757" spans="1:16" x14ac:dyDescent="0.3">
      <c r="A757" s="209">
        <v>52</v>
      </c>
      <c r="B757" s="176" t="s">
        <v>180</v>
      </c>
      <c r="C757" s="176">
        <v>52885</v>
      </c>
      <c r="D757" s="175" t="s">
        <v>855</v>
      </c>
      <c r="E757" s="172">
        <v>526</v>
      </c>
      <c r="F757" s="177">
        <v>258</v>
      </c>
      <c r="G757" s="177">
        <v>99</v>
      </c>
      <c r="H757" s="178">
        <v>169</v>
      </c>
      <c r="I757" s="172">
        <v>525</v>
      </c>
      <c r="J757" s="177">
        <v>250</v>
      </c>
      <c r="K757" s="177">
        <v>99</v>
      </c>
      <c r="L757" s="178">
        <v>176</v>
      </c>
      <c r="M757" s="172">
        <v>519</v>
      </c>
      <c r="N757" s="177">
        <v>253</v>
      </c>
      <c r="O757" s="177">
        <v>92</v>
      </c>
      <c r="P757" s="178">
        <v>174</v>
      </c>
    </row>
    <row r="758" spans="1:16" x14ac:dyDescent="0.3">
      <c r="A758" s="209">
        <v>41</v>
      </c>
      <c r="B758" s="176" t="s">
        <v>699</v>
      </c>
      <c r="C758" s="176">
        <v>41872</v>
      </c>
      <c r="D758" s="175" t="s">
        <v>732</v>
      </c>
      <c r="E758" s="172">
        <v>541</v>
      </c>
      <c r="F758" s="177">
        <v>146</v>
      </c>
      <c r="G758" s="177">
        <v>315</v>
      </c>
      <c r="H758" s="178">
        <v>80</v>
      </c>
      <c r="I758" s="172">
        <v>542</v>
      </c>
      <c r="J758" s="177">
        <v>144</v>
      </c>
      <c r="K758" s="177">
        <v>318</v>
      </c>
      <c r="L758" s="178">
        <v>80</v>
      </c>
      <c r="M758" s="172">
        <v>524</v>
      </c>
      <c r="N758" s="177">
        <v>136</v>
      </c>
      <c r="O758" s="177">
        <v>305</v>
      </c>
      <c r="P758" s="178">
        <v>83</v>
      </c>
    </row>
    <row r="759" spans="1:16" x14ac:dyDescent="0.3">
      <c r="A759" s="209">
        <v>23</v>
      </c>
      <c r="B759" s="176" t="s">
        <v>268</v>
      </c>
      <c r="C759" s="176">
        <v>23168</v>
      </c>
      <c r="D759" s="176" t="s">
        <v>534</v>
      </c>
      <c r="E759" s="172">
        <v>527</v>
      </c>
      <c r="F759" s="177">
        <v>199</v>
      </c>
      <c r="G759" s="177">
        <v>180</v>
      </c>
      <c r="H759" s="178">
        <v>148</v>
      </c>
      <c r="I759" s="172">
        <v>526</v>
      </c>
      <c r="J759" s="177">
        <v>195</v>
      </c>
      <c r="K759" s="177">
        <v>178</v>
      </c>
      <c r="L759" s="178">
        <v>153</v>
      </c>
      <c r="M759" s="172">
        <v>483</v>
      </c>
      <c r="N759" s="177">
        <v>197</v>
      </c>
      <c r="O759" s="177">
        <v>170</v>
      </c>
      <c r="P759" s="178">
        <v>116</v>
      </c>
    </row>
    <row r="760" spans="1:16" x14ac:dyDescent="0.3">
      <c r="A760" s="209">
        <v>13</v>
      </c>
      <c r="B760" s="176" t="s">
        <v>257</v>
      </c>
      <c r="C760" s="176">
        <v>13160</v>
      </c>
      <c r="D760" s="175" t="s">
        <v>266</v>
      </c>
      <c r="E760" s="172">
        <v>556</v>
      </c>
      <c r="F760" s="177">
        <v>190</v>
      </c>
      <c r="G760" s="177">
        <v>176</v>
      </c>
      <c r="H760" s="178">
        <v>190</v>
      </c>
      <c r="I760" s="172">
        <v>514</v>
      </c>
      <c r="J760" s="177">
        <v>188</v>
      </c>
      <c r="K760" s="177">
        <v>146</v>
      </c>
      <c r="L760" s="178">
        <v>180</v>
      </c>
      <c r="M760" s="172">
        <v>511</v>
      </c>
      <c r="N760" s="177">
        <v>191</v>
      </c>
      <c r="O760" s="177">
        <v>146</v>
      </c>
      <c r="P760" s="178">
        <v>174</v>
      </c>
    </row>
    <row r="761" spans="1:16" x14ac:dyDescent="0.3">
      <c r="A761" s="209">
        <v>18</v>
      </c>
      <c r="B761" s="176" t="s">
        <v>451</v>
      </c>
      <c r="C761" s="176">
        <v>18756</v>
      </c>
      <c r="D761" s="175" t="s">
        <v>465</v>
      </c>
      <c r="E761" s="172">
        <v>493</v>
      </c>
      <c r="F761" s="177">
        <v>231</v>
      </c>
      <c r="G761" s="177">
        <v>63</v>
      </c>
      <c r="H761" s="178">
        <v>199</v>
      </c>
      <c r="I761" s="172">
        <v>489</v>
      </c>
      <c r="J761" s="177">
        <v>237</v>
      </c>
      <c r="K761" s="177">
        <v>46</v>
      </c>
      <c r="L761" s="178">
        <v>206</v>
      </c>
      <c r="M761" s="172">
        <v>514</v>
      </c>
      <c r="N761" s="177">
        <v>237</v>
      </c>
      <c r="O761" s="177">
        <v>74</v>
      </c>
      <c r="P761" s="178">
        <v>203</v>
      </c>
    </row>
    <row r="762" spans="1:16" x14ac:dyDescent="0.3">
      <c r="A762" s="209">
        <v>13</v>
      </c>
      <c r="B762" s="176" t="s">
        <v>257</v>
      </c>
      <c r="C762" s="176">
        <v>13873</v>
      </c>
      <c r="D762" s="175" t="s">
        <v>302</v>
      </c>
      <c r="E762" s="172">
        <v>505</v>
      </c>
      <c r="F762" s="177">
        <v>320</v>
      </c>
      <c r="G762" s="177">
        <v>91</v>
      </c>
      <c r="H762" s="178">
        <v>94</v>
      </c>
      <c r="I762" s="172">
        <v>514</v>
      </c>
      <c r="J762" s="177">
        <v>318</v>
      </c>
      <c r="K762" s="177">
        <v>99</v>
      </c>
      <c r="L762" s="178">
        <v>97</v>
      </c>
      <c r="M762" s="172">
        <v>492</v>
      </c>
      <c r="N762" s="177">
        <v>314</v>
      </c>
      <c r="O762" s="177">
        <v>105</v>
      </c>
      <c r="P762" s="178">
        <v>73</v>
      </c>
    </row>
    <row r="763" spans="1:16" x14ac:dyDescent="0.3">
      <c r="A763" s="209">
        <v>63</v>
      </c>
      <c r="B763" s="176" t="s">
        <v>895</v>
      </c>
      <c r="C763" s="176">
        <v>63548</v>
      </c>
      <c r="D763" s="175" t="s">
        <v>902</v>
      </c>
      <c r="E763" s="172">
        <v>484</v>
      </c>
      <c r="F763" s="177">
        <v>136</v>
      </c>
      <c r="G763" s="177">
        <v>152</v>
      </c>
      <c r="H763" s="178">
        <v>196</v>
      </c>
      <c r="I763" s="172">
        <v>492</v>
      </c>
      <c r="J763" s="177">
        <v>139</v>
      </c>
      <c r="K763" s="177">
        <v>144</v>
      </c>
      <c r="L763" s="178">
        <v>209</v>
      </c>
      <c r="M763" s="172">
        <v>464</v>
      </c>
      <c r="N763" s="177">
        <v>138</v>
      </c>
      <c r="O763" s="177">
        <v>167</v>
      </c>
      <c r="P763" s="178">
        <v>159</v>
      </c>
    </row>
    <row r="764" spans="1:16" x14ac:dyDescent="0.3">
      <c r="A764" s="209">
        <v>13</v>
      </c>
      <c r="B764" s="176" t="s">
        <v>257</v>
      </c>
      <c r="C764" s="176">
        <v>13647</v>
      </c>
      <c r="D764" s="175" t="s">
        <v>286</v>
      </c>
      <c r="E764" s="172">
        <v>492</v>
      </c>
      <c r="F764" s="177">
        <v>293</v>
      </c>
      <c r="G764" s="177">
        <v>140</v>
      </c>
      <c r="H764" s="178">
        <v>59</v>
      </c>
      <c r="I764" s="172">
        <v>495</v>
      </c>
      <c r="J764" s="177">
        <v>284</v>
      </c>
      <c r="K764" s="177">
        <v>149</v>
      </c>
      <c r="L764" s="178">
        <v>62</v>
      </c>
      <c r="M764" s="172">
        <v>512</v>
      </c>
      <c r="N764" s="177">
        <v>305</v>
      </c>
      <c r="O764" s="177">
        <v>143</v>
      </c>
      <c r="P764" s="178">
        <v>64</v>
      </c>
    </row>
    <row r="765" spans="1:16" x14ac:dyDescent="0.3">
      <c r="A765" s="209">
        <v>41</v>
      </c>
      <c r="B765" s="176" t="s">
        <v>699</v>
      </c>
      <c r="C765" s="176">
        <v>41206</v>
      </c>
      <c r="D765" s="175" t="s">
        <v>708</v>
      </c>
      <c r="E765" s="172">
        <v>454</v>
      </c>
      <c r="F765" s="177">
        <v>165</v>
      </c>
      <c r="G765" s="177">
        <v>133</v>
      </c>
      <c r="H765" s="178">
        <v>156</v>
      </c>
      <c r="I765" s="172">
        <v>469</v>
      </c>
      <c r="J765" s="177">
        <v>170</v>
      </c>
      <c r="K765" s="177">
        <v>128</v>
      </c>
      <c r="L765" s="178">
        <v>171</v>
      </c>
      <c r="M765" s="172">
        <v>508</v>
      </c>
      <c r="N765" s="177">
        <v>203</v>
      </c>
      <c r="O765" s="177">
        <v>136</v>
      </c>
      <c r="P765" s="178">
        <v>169</v>
      </c>
    </row>
    <row r="766" spans="1:16" x14ac:dyDescent="0.3">
      <c r="A766" s="209">
        <v>70</v>
      </c>
      <c r="B766" s="176" t="s">
        <v>498</v>
      </c>
      <c r="C766" s="176">
        <v>70702</v>
      </c>
      <c r="D766" s="175" t="s">
        <v>1009</v>
      </c>
      <c r="E766" s="172">
        <v>479</v>
      </c>
      <c r="F766" s="177">
        <v>251</v>
      </c>
      <c r="G766" s="177">
        <v>100</v>
      </c>
      <c r="H766" s="178">
        <v>128</v>
      </c>
      <c r="I766" s="172">
        <v>502</v>
      </c>
      <c r="J766" s="177">
        <v>253</v>
      </c>
      <c r="K766" s="177">
        <v>118</v>
      </c>
      <c r="L766" s="178">
        <v>131</v>
      </c>
      <c r="M766" s="172">
        <v>501</v>
      </c>
      <c r="N766" s="177">
        <v>252</v>
      </c>
      <c r="O766" s="177">
        <v>125</v>
      </c>
      <c r="P766" s="178">
        <v>124</v>
      </c>
    </row>
    <row r="767" spans="1:16" x14ac:dyDescent="0.3">
      <c r="A767" s="209">
        <v>5</v>
      </c>
      <c r="B767" s="176" t="s">
        <v>107</v>
      </c>
      <c r="C767" s="176">
        <v>5576</v>
      </c>
      <c r="D767" s="176" t="s">
        <v>186</v>
      </c>
      <c r="E767" s="172">
        <v>523</v>
      </c>
      <c r="F767" s="177">
        <v>182</v>
      </c>
      <c r="G767" s="177">
        <v>122</v>
      </c>
      <c r="H767" s="178">
        <v>219</v>
      </c>
      <c r="I767" s="172">
        <v>505</v>
      </c>
      <c r="J767" s="177">
        <v>178</v>
      </c>
      <c r="K767" s="177">
        <v>119</v>
      </c>
      <c r="L767" s="178">
        <v>208</v>
      </c>
      <c r="M767" s="172">
        <v>515</v>
      </c>
      <c r="N767" s="177">
        <v>180</v>
      </c>
      <c r="O767" s="177">
        <v>120</v>
      </c>
      <c r="P767" s="178">
        <v>215</v>
      </c>
    </row>
    <row r="768" spans="1:16" x14ac:dyDescent="0.3">
      <c r="A768" s="209">
        <v>15</v>
      </c>
      <c r="B768" s="176" t="s">
        <v>304</v>
      </c>
      <c r="C768" s="176">
        <v>15776</v>
      </c>
      <c r="D768" s="176" t="s">
        <v>404</v>
      </c>
      <c r="E768" s="172">
        <v>511</v>
      </c>
      <c r="F768" s="177">
        <v>134</v>
      </c>
      <c r="G768" s="177">
        <v>255</v>
      </c>
      <c r="H768" s="178">
        <v>122</v>
      </c>
      <c r="I768" s="172">
        <v>514</v>
      </c>
      <c r="J768" s="177">
        <v>131</v>
      </c>
      <c r="K768" s="177">
        <v>260</v>
      </c>
      <c r="L768" s="178">
        <v>123</v>
      </c>
      <c r="M768" s="172">
        <v>498</v>
      </c>
      <c r="N768" s="177">
        <v>133</v>
      </c>
      <c r="O768" s="177">
        <v>251</v>
      </c>
      <c r="P768" s="178">
        <v>114</v>
      </c>
    </row>
    <row r="769" spans="1:16" x14ac:dyDescent="0.3">
      <c r="A769" s="209">
        <v>13</v>
      </c>
      <c r="B769" s="176" t="s">
        <v>257</v>
      </c>
      <c r="C769" s="176">
        <v>13810</v>
      </c>
      <c r="D769" s="175" t="s">
        <v>299</v>
      </c>
      <c r="E769" s="172">
        <v>524</v>
      </c>
      <c r="F769" s="177">
        <v>358</v>
      </c>
      <c r="G769" s="177">
        <v>81</v>
      </c>
      <c r="H769" s="178">
        <v>85</v>
      </c>
      <c r="I769" s="172">
        <v>512</v>
      </c>
      <c r="J769" s="177">
        <v>357</v>
      </c>
      <c r="K769" s="177">
        <v>80</v>
      </c>
      <c r="L769" s="178">
        <v>75</v>
      </c>
      <c r="M769" s="172">
        <v>486</v>
      </c>
      <c r="N769" s="177">
        <v>338</v>
      </c>
      <c r="O769" s="177">
        <v>88</v>
      </c>
      <c r="P769" s="178">
        <v>60</v>
      </c>
    </row>
    <row r="770" spans="1:16" x14ac:dyDescent="0.3">
      <c r="A770" s="209">
        <v>5</v>
      </c>
      <c r="B770" s="176" t="s">
        <v>107</v>
      </c>
      <c r="C770" s="176">
        <v>5004</v>
      </c>
      <c r="D770" s="175" t="s">
        <v>110</v>
      </c>
      <c r="E770" s="172">
        <v>499</v>
      </c>
      <c r="F770" s="177">
        <v>63</v>
      </c>
      <c r="G770" s="177">
        <v>340</v>
      </c>
      <c r="H770" s="178">
        <v>96</v>
      </c>
      <c r="I770" s="172">
        <v>506</v>
      </c>
      <c r="J770" s="177">
        <v>62</v>
      </c>
      <c r="K770" s="177">
        <v>349</v>
      </c>
      <c r="L770" s="178">
        <v>95</v>
      </c>
      <c r="M770" s="172">
        <v>488</v>
      </c>
      <c r="N770" s="177">
        <v>66</v>
      </c>
      <c r="O770" s="177">
        <v>337</v>
      </c>
      <c r="P770" s="178">
        <v>85</v>
      </c>
    </row>
    <row r="771" spans="1:16" x14ac:dyDescent="0.3">
      <c r="A771" s="209">
        <v>52</v>
      </c>
      <c r="B771" s="176" t="s">
        <v>180</v>
      </c>
      <c r="C771" s="176">
        <v>52540</v>
      </c>
      <c r="D771" s="175" t="s">
        <v>839</v>
      </c>
      <c r="E771" s="172">
        <v>517</v>
      </c>
      <c r="F771" s="177">
        <v>261</v>
      </c>
      <c r="G771" s="177">
        <v>61</v>
      </c>
      <c r="H771" s="178">
        <v>195</v>
      </c>
      <c r="I771" s="172">
        <v>490</v>
      </c>
      <c r="J771" s="177">
        <v>260</v>
      </c>
      <c r="K771" s="177">
        <v>68</v>
      </c>
      <c r="L771" s="178">
        <v>162</v>
      </c>
      <c r="M771" s="172">
        <v>494</v>
      </c>
      <c r="N771" s="177">
        <v>265</v>
      </c>
      <c r="O771" s="177">
        <v>71</v>
      </c>
      <c r="P771" s="178">
        <v>158</v>
      </c>
    </row>
    <row r="772" spans="1:16" x14ac:dyDescent="0.3">
      <c r="A772" s="209">
        <v>15</v>
      </c>
      <c r="B772" s="176" t="s">
        <v>304</v>
      </c>
      <c r="C772" s="176">
        <v>15820</v>
      </c>
      <c r="D772" s="175" t="s">
        <v>414</v>
      </c>
      <c r="E772" s="172">
        <v>534</v>
      </c>
      <c r="F772" s="177">
        <v>130</v>
      </c>
      <c r="G772" s="177">
        <v>343</v>
      </c>
      <c r="H772" s="178">
        <v>61</v>
      </c>
      <c r="I772" s="172">
        <v>515</v>
      </c>
      <c r="J772" s="177">
        <v>155</v>
      </c>
      <c r="K772" s="177">
        <v>295</v>
      </c>
      <c r="L772" s="178">
        <v>65</v>
      </c>
      <c r="M772" s="172">
        <v>488</v>
      </c>
      <c r="N772" s="177">
        <v>158</v>
      </c>
      <c r="O772" s="177">
        <v>273</v>
      </c>
      <c r="P772" s="178">
        <v>57</v>
      </c>
    </row>
    <row r="773" spans="1:16" x14ac:dyDescent="0.3">
      <c r="A773" s="209">
        <v>25</v>
      </c>
      <c r="B773" s="176" t="s">
        <v>558</v>
      </c>
      <c r="C773" s="176">
        <v>25594</v>
      </c>
      <c r="D773" s="175" t="s">
        <v>626</v>
      </c>
      <c r="E773" s="172">
        <v>527</v>
      </c>
      <c r="F773" s="177">
        <v>199</v>
      </c>
      <c r="G773" s="177">
        <v>136</v>
      </c>
      <c r="H773" s="178">
        <v>192</v>
      </c>
      <c r="I773" s="172">
        <v>517</v>
      </c>
      <c r="J773" s="177">
        <v>209</v>
      </c>
      <c r="K773" s="177">
        <v>123</v>
      </c>
      <c r="L773" s="178">
        <v>185</v>
      </c>
      <c r="M773" s="172">
        <v>483</v>
      </c>
      <c r="N773" s="177">
        <v>209</v>
      </c>
      <c r="O773" s="177">
        <v>102</v>
      </c>
      <c r="P773" s="178">
        <v>172</v>
      </c>
    </row>
    <row r="774" spans="1:16" x14ac:dyDescent="0.3">
      <c r="A774" s="209">
        <v>85</v>
      </c>
      <c r="B774" s="176" t="s">
        <v>1105</v>
      </c>
      <c r="C774" s="176">
        <v>85400</v>
      </c>
      <c r="D774" s="175" t="s">
        <v>1120</v>
      </c>
      <c r="E774" s="172">
        <v>449</v>
      </c>
      <c r="F774" s="177">
        <v>227</v>
      </c>
      <c r="G774" s="177">
        <v>95</v>
      </c>
      <c r="H774" s="178">
        <v>127</v>
      </c>
      <c r="I774" s="172">
        <v>513</v>
      </c>
      <c r="J774" s="177">
        <v>288</v>
      </c>
      <c r="K774" s="177">
        <v>101</v>
      </c>
      <c r="L774" s="178">
        <v>124</v>
      </c>
      <c r="M774" s="172">
        <v>491</v>
      </c>
      <c r="N774" s="177">
        <v>277</v>
      </c>
      <c r="O774" s="177">
        <v>94</v>
      </c>
      <c r="P774" s="178">
        <v>120</v>
      </c>
    </row>
    <row r="775" spans="1:16" x14ac:dyDescent="0.3">
      <c r="A775" s="209">
        <v>15</v>
      </c>
      <c r="B775" s="176" t="s">
        <v>304</v>
      </c>
      <c r="C775" s="176">
        <v>15183</v>
      </c>
      <c r="D775" s="175" t="s">
        <v>320</v>
      </c>
      <c r="E775" s="172">
        <v>460</v>
      </c>
      <c r="F775" s="177">
        <v>244</v>
      </c>
      <c r="G775" s="177">
        <v>122</v>
      </c>
      <c r="H775" s="178">
        <v>94</v>
      </c>
      <c r="I775" s="172">
        <v>511</v>
      </c>
      <c r="J775" s="177">
        <v>294</v>
      </c>
      <c r="K775" s="177">
        <v>123</v>
      </c>
      <c r="L775" s="178">
        <v>94</v>
      </c>
      <c r="M775" s="172">
        <v>494</v>
      </c>
      <c r="N775" s="177">
        <v>290</v>
      </c>
      <c r="O775" s="177">
        <v>110</v>
      </c>
      <c r="P775" s="178">
        <v>94</v>
      </c>
    </row>
    <row r="776" spans="1:16" x14ac:dyDescent="0.3">
      <c r="A776" s="209">
        <v>27</v>
      </c>
      <c r="B776" s="176" t="s">
        <v>669</v>
      </c>
      <c r="C776" s="176">
        <v>27810</v>
      </c>
      <c r="D776" s="175" t="s">
        <v>698</v>
      </c>
      <c r="E776" s="172">
        <v>496</v>
      </c>
      <c r="F776" s="177">
        <v>211</v>
      </c>
      <c r="G776" s="177">
        <v>199</v>
      </c>
      <c r="H776" s="178">
        <v>86</v>
      </c>
      <c r="I776" s="172">
        <v>501</v>
      </c>
      <c r="J776" s="177">
        <v>213</v>
      </c>
      <c r="K776" s="177">
        <v>199</v>
      </c>
      <c r="L776" s="178">
        <v>89</v>
      </c>
      <c r="M776" s="172">
        <v>490</v>
      </c>
      <c r="N776" s="177">
        <v>213</v>
      </c>
      <c r="O776" s="177">
        <v>192</v>
      </c>
      <c r="P776" s="178">
        <v>85</v>
      </c>
    </row>
    <row r="777" spans="1:16" x14ac:dyDescent="0.3">
      <c r="A777" s="209">
        <v>8</v>
      </c>
      <c r="B777" s="176" t="s">
        <v>233</v>
      </c>
      <c r="C777" s="176">
        <v>8675</v>
      </c>
      <c r="D777" s="175" t="s">
        <v>250</v>
      </c>
      <c r="E777" s="172">
        <v>507</v>
      </c>
      <c r="F777" s="177">
        <v>184</v>
      </c>
      <c r="G777" s="177">
        <v>111</v>
      </c>
      <c r="H777" s="178">
        <v>212</v>
      </c>
      <c r="I777" s="172">
        <v>494</v>
      </c>
      <c r="J777" s="177">
        <v>187</v>
      </c>
      <c r="K777" s="177">
        <v>116</v>
      </c>
      <c r="L777" s="178">
        <v>191</v>
      </c>
      <c r="M777" s="172">
        <v>502</v>
      </c>
      <c r="N777" s="177">
        <v>190</v>
      </c>
      <c r="O777" s="177">
        <v>112</v>
      </c>
      <c r="P777" s="178">
        <v>200</v>
      </c>
    </row>
    <row r="778" spans="1:16" x14ac:dyDescent="0.3">
      <c r="A778" s="209">
        <v>25</v>
      </c>
      <c r="B778" s="176" t="s">
        <v>558</v>
      </c>
      <c r="C778" s="176">
        <v>25862</v>
      </c>
      <c r="D778" s="175" t="s">
        <v>660</v>
      </c>
      <c r="E778" s="172">
        <v>485</v>
      </c>
      <c r="F778" s="177">
        <v>253</v>
      </c>
      <c r="G778" s="177">
        <v>51</v>
      </c>
      <c r="H778" s="178">
        <v>181</v>
      </c>
      <c r="I778" s="172">
        <v>490</v>
      </c>
      <c r="J778" s="177">
        <v>248</v>
      </c>
      <c r="K778" s="177">
        <v>53</v>
      </c>
      <c r="L778" s="178">
        <v>189</v>
      </c>
      <c r="M778" s="172">
        <v>465</v>
      </c>
      <c r="N778" s="177">
        <v>252</v>
      </c>
      <c r="O778" s="177">
        <v>50</v>
      </c>
      <c r="P778" s="178">
        <v>163</v>
      </c>
    </row>
    <row r="779" spans="1:16" x14ac:dyDescent="0.3">
      <c r="A779" s="209">
        <v>52</v>
      </c>
      <c r="B779" s="176" t="s">
        <v>180</v>
      </c>
      <c r="C779" s="176">
        <v>52573</v>
      </c>
      <c r="D779" s="175" t="s">
        <v>842</v>
      </c>
      <c r="E779" s="172">
        <v>478</v>
      </c>
      <c r="F779" s="177">
        <v>180</v>
      </c>
      <c r="G779" s="177">
        <v>143</v>
      </c>
      <c r="H779" s="178">
        <v>155</v>
      </c>
      <c r="I779" s="172">
        <v>501</v>
      </c>
      <c r="J779" s="177">
        <v>182</v>
      </c>
      <c r="K779" s="177">
        <v>164</v>
      </c>
      <c r="L779" s="178">
        <v>155</v>
      </c>
      <c r="M779" s="172">
        <v>507</v>
      </c>
      <c r="N779" s="177">
        <v>175</v>
      </c>
      <c r="O779" s="177">
        <v>161</v>
      </c>
      <c r="P779" s="178">
        <v>171</v>
      </c>
    </row>
    <row r="780" spans="1:16" x14ac:dyDescent="0.3">
      <c r="A780" s="209">
        <v>27</v>
      </c>
      <c r="B780" s="176" t="s">
        <v>669</v>
      </c>
      <c r="C780" s="176">
        <v>27150</v>
      </c>
      <c r="D780" s="175" t="s">
        <v>679</v>
      </c>
      <c r="E780" s="172">
        <v>527</v>
      </c>
      <c r="F780" s="177">
        <v>302</v>
      </c>
      <c r="G780" s="177">
        <v>107</v>
      </c>
      <c r="H780" s="178">
        <v>118</v>
      </c>
      <c r="I780" s="172">
        <v>556</v>
      </c>
      <c r="J780" s="177">
        <v>300</v>
      </c>
      <c r="K780" s="177">
        <v>114</v>
      </c>
      <c r="L780" s="178">
        <v>142</v>
      </c>
      <c r="M780" s="172">
        <v>475</v>
      </c>
      <c r="N780" s="177">
        <v>268</v>
      </c>
      <c r="O780" s="177">
        <v>81</v>
      </c>
      <c r="P780" s="178">
        <v>126</v>
      </c>
    </row>
    <row r="781" spans="1:16" x14ac:dyDescent="0.3">
      <c r="A781" s="209">
        <v>27</v>
      </c>
      <c r="B781" s="176" t="s">
        <v>669</v>
      </c>
      <c r="C781" s="176">
        <v>27025</v>
      </c>
      <c r="D781" s="175" t="s">
        <v>672</v>
      </c>
      <c r="E781" s="172">
        <v>515</v>
      </c>
      <c r="F781" s="177">
        <v>240</v>
      </c>
      <c r="G781" s="177">
        <v>229</v>
      </c>
      <c r="H781" s="178">
        <v>46</v>
      </c>
      <c r="I781" s="172">
        <v>517</v>
      </c>
      <c r="J781" s="177">
        <v>241</v>
      </c>
      <c r="K781" s="177">
        <v>221</v>
      </c>
      <c r="L781" s="178">
        <v>55</v>
      </c>
      <c r="M781" s="172">
        <v>476</v>
      </c>
      <c r="N781" s="177">
        <v>229</v>
      </c>
      <c r="O781" s="177">
        <v>207</v>
      </c>
      <c r="P781" s="178">
        <v>40</v>
      </c>
    </row>
    <row r="782" spans="1:16" x14ac:dyDescent="0.3">
      <c r="A782" s="209">
        <v>47</v>
      </c>
      <c r="B782" s="176" t="s">
        <v>748</v>
      </c>
      <c r="C782" s="176">
        <v>47720</v>
      </c>
      <c r="D782" s="175" t="s">
        <v>772</v>
      </c>
      <c r="E782" s="172">
        <v>493</v>
      </c>
      <c r="F782" s="177">
        <v>209</v>
      </c>
      <c r="G782" s="177">
        <v>106</v>
      </c>
      <c r="H782" s="178">
        <v>178</v>
      </c>
      <c r="I782" s="172">
        <v>498</v>
      </c>
      <c r="J782" s="177">
        <v>214</v>
      </c>
      <c r="K782" s="177">
        <v>103</v>
      </c>
      <c r="L782" s="178">
        <v>181</v>
      </c>
      <c r="M782" s="172">
        <v>485</v>
      </c>
      <c r="N782" s="177">
        <v>216</v>
      </c>
      <c r="O782" s="177">
        <v>93</v>
      </c>
      <c r="P782" s="178">
        <v>176</v>
      </c>
    </row>
    <row r="783" spans="1:16" x14ac:dyDescent="0.3">
      <c r="A783" s="209">
        <v>25</v>
      </c>
      <c r="B783" s="176" t="s">
        <v>558</v>
      </c>
      <c r="C783" s="176">
        <v>25335</v>
      </c>
      <c r="D783" s="175" t="s">
        <v>600</v>
      </c>
      <c r="E783" s="172">
        <v>464</v>
      </c>
      <c r="F783" s="177">
        <v>244</v>
      </c>
      <c r="G783" s="177">
        <v>77</v>
      </c>
      <c r="H783" s="178">
        <v>143</v>
      </c>
      <c r="I783" s="172">
        <v>463</v>
      </c>
      <c r="J783" s="177">
        <v>238</v>
      </c>
      <c r="K783" s="177">
        <v>85</v>
      </c>
      <c r="L783" s="178">
        <v>140</v>
      </c>
      <c r="M783" s="172">
        <v>485</v>
      </c>
      <c r="N783" s="177">
        <v>238</v>
      </c>
      <c r="O783" s="177">
        <v>111</v>
      </c>
      <c r="P783" s="178">
        <v>136</v>
      </c>
    </row>
    <row r="784" spans="1:16" x14ac:dyDescent="0.3">
      <c r="A784" s="209">
        <v>27</v>
      </c>
      <c r="B784" s="176" t="s">
        <v>669</v>
      </c>
      <c r="C784" s="176">
        <v>27800</v>
      </c>
      <c r="D784" s="175" t="s">
        <v>697</v>
      </c>
      <c r="E784" s="172">
        <v>465</v>
      </c>
      <c r="F784" s="177">
        <v>241</v>
      </c>
      <c r="G784" s="177">
        <v>83</v>
      </c>
      <c r="H784" s="178">
        <v>141</v>
      </c>
      <c r="I784" s="172">
        <v>526</v>
      </c>
      <c r="J784" s="177">
        <v>242</v>
      </c>
      <c r="K784" s="177">
        <v>113</v>
      </c>
      <c r="L784" s="178">
        <v>171</v>
      </c>
      <c r="M784" s="172">
        <v>477</v>
      </c>
      <c r="N784" s="177">
        <v>197</v>
      </c>
      <c r="O784" s="177">
        <v>121</v>
      </c>
      <c r="P784" s="178">
        <v>159</v>
      </c>
    </row>
    <row r="785" spans="1:16" x14ac:dyDescent="0.3">
      <c r="A785" s="209">
        <v>47</v>
      </c>
      <c r="B785" s="176" t="s">
        <v>748</v>
      </c>
      <c r="C785" s="176">
        <v>47258</v>
      </c>
      <c r="D785" s="175" t="s">
        <v>757</v>
      </c>
      <c r="E785" s="172">
        <v>541</v>
      </c>
      <c r="F785" s="177">
        <v>275</v>
      </c>
      <c r="G785" s="177">
        <v>112</v>
      </c>
      <c r="H785" s="178">
        <v>154</v>
      </c>
      <c r="I785" s="172">
        <v>515</v>
      </c>
      <c r="J785" s="177">
        <v>277</v>
      </c>
      <c r="K785" s="177">
        <v>118</v>
      </c>
      <c r="L785" s="178">
        <v>120</v>
      </c>
      <c r="M785" s="172">
        <v>481</v>
      </c>
      <c r="N785" s="177">
        <v>282</v>
      </c>
      <c r="O785" s="177">
        <v>86</v>
      </c>
      <c r="P785" s="178">
        <v>113</v>
      </c>
    </row>
    <row r="786" spans="1:16" x14ac:dyDescent="0.3">
      <c r="A786" s="209">
        <v>15</v>
      </c>
      <c r="B786" s="176" t="s">
        <v>304</v>
      </c>
      <c r="C786" s="176">
        <v>15531</v>
      </c>
      <c r="D786" s="175" t="s">
        <v>369</v>
      </c>
      <c r="E786" s="172">
        <v>469</v>
      </c>
      <c r="F786" s="177">
        <v>278</v>
      </c>
      <c r="G786" s="177">
        <v>103</v>
      </c>
      <c r="H786" s="178">
        <v>88</v>
      </c>
      <c r="I786" s="172">
        <v>530</v>
      </c>
      <c r="J786" s="177">
        <v>328</v>
      </c>
      <c r="K786" s="177">
        <v>105</v>
      </c>
      <c r="L786" s="178">
        <v>97</v>
      </c>
      <c r="M786" s="172">
        <v>487</v>
      </c>
      <c r="N786" s="177">
        <v>299</v>
      </c>
      <c r="O786" s="177">
        <v>92</v>
      </c>
      <c r="P786" s="178">
        <v>96</v>
      </c>
    </row>
    <row r="787" spans="1:16" x14ac:dyDescent="0.3">
      <c r="A787" s="209">
        <v>19</v>
      </c>
      <c r="B787" s="176" t="s">
        <v>467</v>
      </c>
      <c r="C787" s="176">
        <v>19392</v>
      </c>
      <c r="D787" s="175" t="s">
        <v>481</v>
      </c>
      <c r="E787" s="172">
        <v>516</v>
      </c>
      <c r="F787" s="177">
        <v>295</v>
      </c>
      <c r="G787" s="177">
        <v>75</v>
      </c>
      <c r="H787" s="178">
        <v>146</v>
      </c>
      <c r="I787" s="172">
        <v>442</v>
      </c>
      <c r="J787" s="177">
        <v>212</v>
      </c>
      <c r="K787" s="177">
        <v>82</v>
      </c>
      <c r="L787" s="178">
        <v>148</v>
      </c>
      <c r="M787" s="172">
        <v>480</v>
      </c>
      <c r="N787" s="177">
        <v>225</v>
      </c>
      <c r="O787" s="177">
        <v>113</v>
      </c>
      <c r="P787" s="178">
        <v>142</v>
      </c>
    </row>
    <row r="788" spans="1:16" x14ac:dyDescent="0.3">
      <c r="A788" s="209">
        <v>85</v>
      </c>
      <c r="B788" s="176" t="s">
        <v>1105</v>
      </c>
      <c r="C788" s="176">
        <v>85300</v>
      </c>
      <c r="D788" s="175" t="s">
        <v>193</v>
      </c>
      <c r="E788" s="172">
        <v>471</v>
      </c>
      <c r="F788" s="177">
        <v>153</v>
      </c>
      <c r="G788" s="177">
        <v>142</v>
      </c>
      <c r="H788" s="178">
        <v>176</v>
      </c>
      <c r="I788" s="172">
        <v>509</v>
      </c>
      <c r="J788" s="177">
        <v>186</v>
      </c>
      <c r="K788" s="177">
        <v>156</v>
      </c>
      <c r="L788" s="178">
        <v>167</v>
      </c>
      <c r="M788" s="172">
        <v>481</v>
      </c>
      <c r="N788" s="177">
        <v>152</v>
      </c>
      <c r="O788" s="177">
        <v>167</v>
      </c>
      <c r="P788" s="178">
        <v>162</v>
      </c>
    </row>
    <row r="789" spans="1:16" x14ac:dyDescent="0.3">
      <c r="A789" s="209">
        <v>47</v>
      </c>
      <c r="B789" s="176" t="s">
        <v>748</v>
      </c>
      <c r="C789" s="176">
        <v>47675</v>
      </c>
      <c r="D789" s="175" t="s">
        <v>444</v>
      </c>
      <c r="E789" s="172">
        <v>516</v>
      </c>
      <c r="F789" s="177">
        <v>152</v>
      </c>
      <c r="G789" s="177">
        <v>247</v>
      </c>
      <c r="H789" s="178">
        <v>117</v>
      </c>
      <c r="I789" s="172">
        <v>505</v>
      </c>
      <c r="J789" s="177">
        <v>152</v>
      </c>
      <c r="K789" s="177">
        <v>240</v>
      </c>
      <c r="L789" s="178">
        <v>113</v>
      </c>
      <c r="M789" s="172">
        <v>488</v>
      </c>
      <c r="N789" s="177">
        <v>138</v>
      </c>
      <c r="O789" s="177">
        <v>234</v>
      </c>
      <c r="P789" s="178">
        <v>116</v>
      </c>
    </row>
    <row r="790" spans="1:16" x14ac:dyDescent="0.3">
      <c r="A790" s="209">
        <v>17</v>
      </c>
      <c r="B790" s="176" t="s">
        <v>134</v>
      </c>
      <c r="C790" s="176">
        <v>17388</v>
      </c>
      <c r="D790" s="175" t="s">
        <v>432</v>
      </c>
      <c r="E790" s="172">
        <v>446</v>
      </c>
      <c r="F790" s="177">
        <v>120</v>
      </c>
      <c r="G790" s="177">
        <v>169</v>
      </c>
      <c r="H790" s="178">
        <v>157</v>
      </c>
      <c r="I790" s="172">
        <v>472</v>
      </c>
      <c r="J790" s="177">
        <v>149</v>
      </c>
      <c r="K790" s="177">
        <v>166</v>
      </c>
      <c r="L790" s="178">
        <v>157</v>
      </c>
      <c r="M790" s="172">
        <v>490</v>
      </c>
      <c r="N790" s="177">
        <v>152</v>
      </c>
      <c r="O790" s="177">
        <v>176</v>
      </c>
      <c r="P790" s="178">
        <v>162</v>
      </c>
    </row>
    <row r="791" spans="1:16" x14ac:dyDescent="0.3">
      <c r="A791" s="209">
        <v>63</v>
      </c>
      <c r="B791" s="176" t="s">
        <v>895</v>
      </c>
      <c r="C791" s="176">
        <v>63302</v>
      </c>
      <c r="D791" s="175" t="s">
        <v>899</v>
      </c>
      <c r="E791" s="172">
        <v>787</v>
      </c>
      <c r="F791" s="177">
        <v>142</v>
      </c>
      <c r="G791" s="177">
        <v>465</v>
      </c>
      <c r="H791" s="178">
        <v>180</v>
      </c>
      <c r="I791" s="172">
        <v>492</v>
      </c>
      <c r="J791" s="177">
        <v>145</v>
      </c>
      <c r="K791" s="177">
        <v>174</v>
      </c>
      <c r="L791" s="178">
        <v>173</v>
      </c>
      <c r="M791" s="172">
        <v>477</v>
      </c>
      <c r="N791" s="177">
        <v>148</v>
      </c>
      <c r="O791" s="177">
        <v>164</v>
      </c>
      <c r="P791" s="178">
        <v>165</v>
      </c>
    </row>
    <row r="792" spans="1:16" x14ac:dyDescent="0.3">
      <c r="A792" s="209">
        <v>54</v>
      </c>
      <c r="B792" s="176" t="s">
        <v>856</v>
      </c>
      <c r="C792" s="176">
        <v>54239</v>
      </c>
      <c r="D792" s="175" t="s">
        <v>868</v>
      </c>
      <c r="E792" s="172">
        <v>496</v>
      </c>
      <c r="F792" s="177">
        <v>200</v>
      </c>
      <c r="G792" s="177">
        <v>192</v>
      </c>
      <c r="H792" s="178">
        <v>104</v>
      </c>
      <c r="I792" s="172">
        <v>517</v>
      </c>
      <c r="J792" s="177">
        <v>192</v>
      </c>
      <c r="K792" s="177">
        <v>229</v>
      </c>
      <c r="L792" s="178">
        <v>96</v>
      </c>
      <c r="M792" s="172">
        <v>478</v>
      </c>
      <c r="N792" s="177">
        <v>192</v>
      </c>
      <c r="O792" s="177">
        <v>196</v>
      </c>
      <c r="P792" s="178">
        <v>90</v>
      </c>
    </row>
    <row r="793" spans="1:16" x14ac:dyDescent="0.3">
      <c r="A793" s="209">
        <v>81</v>
      </c>
      <c r="B793" s="176" t="s">
        <v>1098</v>
      </c>
      <c r="C793" s="176">
        <v>81220</v>
      </c>
      <c r="D793" s="175" t="s">
        <v>1100</v>
      </c>
      <c r="E793" s="172">
        <v>429</v>
      </c>
      <c r="F793" s="177">
        <v>124</v>
      </c>
      <c r="G793" s="177">
        <v>97</v>
      </c>
      <c r="H793" s="178">
        <v>208</v>
      </c>
      <c r="I793" s="172">
        <v>400</v>
      </c>
      <c r="J793" s="177">
        <v>125</v>
      </c>
      <c r="K793" s="177">
        <v>64</v>
      </c>
      <c r="L793" s="178">
        <v>211</v>
      </c>
      <c r="M793" s="172">
        <v>473</v>
      </c>
      <c r="N793" s="177">
        <v>193</v>
      </c>
      <c r="O793" s="177">
        <v>77</v>
      </c>
      <c r="P793" s="178">
        <v>203</v>
      </c>
    </row>
    <row r="794" spans="1:16" x14ac:dyDescent="0.3">
      <c r="A794" s="209">
        <v>73</v>
      </c>
      <c r="B794" s="176" t="s">
        <v>1016</v>
      </c>
      <c r="C794" s="176">
        <v>73854</v>
      </c>
      <c r="D794" s="175" t="s">
        <v>1058</v>
      </c>
      <c r="E794" s="172">
        <v>430</v>
      </c>
      <c r="F794" s="177">
        <v>129</v>
      </c>
      <c r="G794" s="177">
        <v>190</v>
      </c>
      <c r="H794" s="178">
        <v>111</v>
      </c>
      <c r="I794" s="172">
        <v>407</v>
      </c>
      <c r="J794" s="177">
        <v>135</v>
      </c>
      <c r="K794" s="177">
        <v>162</v>
      </c>
      <c r="L794" s="178">
        <v>110</v>
      </c>
      <c r="M794" s="172">
        <v>476</v>
      </c>
      <c r="N794" s="177">
        <v>156</v>
      </c>
      <c r="O794" s="177">
        <v>215</v>
      </c>
      <c r="P794" s="178">
        <v>105</v>
      </c>
    </row>
    <row r="795" spans="1:16" x14ac:dyDescent="0.3">
      <c r="A795" s="209">
        <v>54</v>
      </c>
      <c r="B795" s="176" t="s">
        <v>856</v>
      </c>
      <c r="C795" s="176">
        <v>54128</v>
      </c>
      <c r="D795" s="175" t="s">
        <v>863</v>
      </c>
      <c r="E795" s="172">
        <v>485</v>
      </c>
      <c r="F795" s="177">
        <v>295</v>
      </c>
      <c r="G795" s="177">
        <v>57</v>
      </c>
      <c r="H795" s="178">
        <v>133</v>
      </c>
      <c r="I795" s="172">
        <v>481</v>
      </c>
      <c r="J795" s="177">
        <v>294</v>
      </c>
      <c r="K795" s="177">
        <v>50</v>
      </c>
      <c r="L795" s="178">
        <v>137</v>
      </c>
      <c r="M795" s="172">
        <v>479</v>
      </c>
      <c r="N795" s="177">
        <v>298</v>
      </c>
      <c r="O795" s="177">
        <v>46</v>
      </c>
      <c r="P795" s="178">
        <v>135</v>
      </c>
    </row>
    <row r="796" spans="1:16" x14ac:dyDescent="0.3">
      <c r="A796" s="209">
        <v>52</v>
      </c>
      <c r="B796" s="176" t="s">
        <v>180</v>
      </c>
      <c r="C796" s="176">
        <v>52207</v>
      </c>
      <c r="D796" s="175" t="s">
        <v>810</v>
      </c>
      <c r="E796" s="172">
        <v>514</v>
      </c>
      <c r="F796" s="177">
        <v>192</v>
      </c>
      <c r="G796" s="177">
        <v>138</v>
      </c>
      <c r="H796" s="178">
        <v>184</v>
      </c>
      <c r="I796" s="172">
        <v>486</v>
      </c>
      <c r="J796" s="177">
        <v>187</v>
      </c>
      <c r="K796" s="177">
        <v>118</v>
      </c>
      <c r="L796" s="178">
        <v>181</v>
      </c>
      <c r="M796" s="172">
        <v>460</v>
      </c>
      <c r="N796" s="177">
        <v>189</v>
      </c>
      <c r="O796" s="177">
        <v>110</v>
      </c>
      <c r="P796" s="178">
        <v>161</v>
      </c>
    </row>
    <row r="797" spans="1:16" x14ac:dyDescent="0.3">
      <c r="A797" s="209">
        <v>15</v>
      </c>
      <c r="B797" s="176" t="s">
        <v>304</v>
      </c>
      <c r="C797" s="176">
        <v>15638</v>
      </c>
      <c r="D797" s="175" t="s">
        <v>380</v>
      </c>
      <c r="E797" s="172">
        <v>488</v>
      </c>
      <c r="F797" s="177">
        <v>119</v>
      </c>
      <c r="G797" s="177">
        <v>231</v>
      </c>
      <c r="H797" s="178">
        <v>138</v>
      </c>
      <c r="I797" s="172">
        <v>497</v>
      </c>
      <c r="J797" s="177">
        <v>110</v>
      </c>
      <c r="K797" s="177">
        <v>244</v>
      </c>
      <c r="L797" s="178">
        <v>143</v>
      </c>
      <c r="M797" s="172">
        <v>467</v>
      </c>
      <c r="N797" s="177">
        <v>113</v>
      </c>
      <c r="O797" s="177">
        <v>223</v>
      </c>
      <c r="P797" s="178">
        <v>131</v>
      </c>
    </row>
    <row r="798" spans="1:16" x14ac:dyDescent="0.3">
      <c r="A798" s="209">
        <v>5</v>
      </c>
      <c r="B798" s="176" t="s">
        <v>107</v>
      </c>
      <c r="C798" s="176">
        <v>5543</v>
      </c>
      <c r="D798" s="175" t="s">
        <v>185</v>
      </c>
      <c r="E798" s="172">
        <v>439</v>
      </c>
      <c r="F798" s="177">
        <v>175</v>
      </c>
      <c r="G798" s="177">
        <v>72</v>
      </c>
      <c r="H798" s="178">
        <v>192</v>
      </c>
      <c r="I798" s="172">
        <v>435</v>
      </c>
      <c r="J798" s="177">
        <v>174</v>
      </c>
      <c r="K798" s="177">
        <v>77</v>
      </c>
      <c r="L798" s="178">
        <v>184</v>
      </c>
      <c r="M798" s="172">
        <v>475</v>
      </c>
      <c r="N798" s="177">
        <v>217</v>
      </c>
      <c r="O798" s="177">
        <v>78</v>
      </c>
      <c r="P798" s="178">
        <v>180</v>
      </c>
    </row>
    <row r="799" spans="1:16" x14ac:dyDescent="0.3">
      <c r="A799" s="209">
        <v>73</v>
      </c>
      <c r="B799" s="176" t="s">
        <v>1016</v>
      </c>
      <c r="C799" s="176">
        <v>73270</v>
      </c>
      <c r="D799" s="175" t="s">
        <v>1033</v>
      </c>
      <c r="E799" s="172">
        <v>433</v>
      </c>
      <c r="F799" s="177">
        <v>172</v>
      </c>
      <c r="G799" s="177">
        <v>146</v>
      </c>
      <c r="H799" s="178">
        <v>115</v>
      </c>
      <c r="I799" s="172">
        <v>433</v>
      </c>
      <c r="J799" s="177">
        <v>171</v>
      </c>
      <c r="K799" s="177">
        <v>151</v>
      </c>
      <c r="L799" s="178">
        <v>111</v>
      </c>
      <c r="M799" s="172">
        <v>479</v>
      </c>
      <c r="N799" s="177">
        <v>218</v>
      </c>
      <c r="O799" s="177">
        <v>149</v>
      </c>
      <c r="P799" s="178">
        <v>112</v>
      </c>
    </row>
    <row r="800" spans="1:16" x14ac:dyDescent="0.3">
      <c r="A800" s="209">
        <v>73</v>
      </c>
      <c r="B800" s="176" t="s">
        <v>1016</v>
      </c>
      <c r="C800" s="176">
        <v>73520</v>
      </c>
      <c r="D800" s="175" t="s">
        <v>1047</v>
      </c>
      <c r="E800" s="172">
        <v>464</v>
      </c>
      <c r="F800" s="177">
        <v>209</v>
      </c>
      <c r="G800" s="177">
        <v>44</v>
      </c>
      <c r="H800" s="178">
        <v>211</v>
      </c>
      <c r="I800" s="172">
        <v>467</v>
      </c>
      <c r="J800" s="177">
        <v>214</v>
      </c>
      <c r="K800" s="177">
        <v>44</v>
      </c>
      <c r="L800" s="178">
        <v>209</v>
      </c>
      <c r="M800" s="172">
        <v>467</v>
      </c>
      <c r="N800" s="177">
        <v>216</v>
      </c>
      <c r="O800" s="177">
        <v>50</v>
      </c>
      <c r="P800" s="178">
        <v>201</v>
      </c>
    </row>
    <row r="801" spans="1:16" x14ac:dyDescent="0.3">
      <c r="A801" s="209">
        <v>19</v>
      </c>
      <c r="B801" s="176" t="s">
        <v>467</v>
      </c>
      <c r="C801" s="176">
        <v>19622</v>
      </c>
      <c r="D801" s="175" t="s">
        <v>492</v>
      </c>
      <c r="E801" s="172">
        <v>542</v>
      </c>
      <c r="F801" s="177">
        <v>267</v>
      </c>
      <c r="G801" s="177">
        <v>136</v>
      </c>
      <c r="H801" s="178">
        <v>139</v>
      </c>
      <c r="I801" s="172">
        <v>482</v>
      </c>
      <c r="J801" s="177">
        <v>212</v>
      </c>
      <c r="K801" s="177">
        <v>121</v>
      </c>
      <c r="L801" s="178">
        <v>149</v>
      </c>
      <c r="M801" s="172">
        <v>481</v>
      </c>
      <c r="N801" s="177">
        <v>210</v>
      </c>
      <c r="O801" s="177">
        <v>116</v>
      </c>
      <c r="P801" s="178">
        <v>155</v>
      </c>
    </row>
    <row r="802" spans="1:16" x14ac:dyDescent="0.3">
      <c r="A802" s="209">
        <v>20</v>
      </c>
      <c r="B802" s="176" t="s">
        <v>504</v>
      </c>
      <c r="C802" s="176">
        <v>20443</v>
      </c>
      <c r="D802" s="176" t="s">
        <v>520</v>
      </c>
      <c r="E802" s="172">
        <v>497</v>
      </c>
      <c r="F802" s="177">
        <v>222</v>
      </c>
      <c r="G802" s="177">
        <v>75</v>
      </c>
      <c r="H802" s="178">
        <v>200</v>
      </c>
      <c r="I802" s="172">
        <v>471</v>
      </c>
      <c r="J802" s="177">
        <v>228</v>
      </c>
      <c r="K802" s="177">
        <v>66</v>
      </c>
      <c r="L802" s="178">
        <v>177</v>
      </c>
      <c r="M802" s="172">
        <v>522</v>
      </c>
      <c r="N802" s="177">
        <v>223</v>
      </c>
      <c r="O802" s="177">
        <v>74</v>
      </c>
      <c r="P802" s="178">
        <v>225</v>
      </c>
    </row>
    <row r="803" spans="1:16" x14ac:dyDescent="0.3">
      <c r="A803" s="209">
        <v>5</v>
      </c>
      <c r="B803" s="176" t="s">
        <v>107</v>
      </c>
      <c r="C803" s="176">
        <v>5306</v>
      </c>
      <c r="D803" s="175" t="s">
        <v>157</v>
      </c>
      <c r="E803" s="172">
        <v>480</v>
      </c>
      <c r="F803" s="177">
        <v>153</v>
      </c>
      <c r="G803" s="177">
        <v>213</v>
      </c>
      <c r="H803" s="178">
        <v>114</v>
      </c>
      <c r="I803" s="172">
        <v>480</v>
      </c>
      <c r="J803" s="177">
        <v>168</v>
      </c>
      <c r="K803" s="177">
        <v>200</v>
      </c>
      <c r="L803" s="178">
        <v>112</v>
      </c>
      <c r="M803" s="172">
        <v>479</v>
      </c>
      <c r="N803" s="177">
        <v>170</v>
      </c>
      <c r="O803" s="177">
        <v>191</v>
      </c>
      <c r="P803" s="178">
        <v>118</v>
      </c>
    </row>
    <row r="804" spans="1:16" x14ac:dyDescent="0.3">
      <c r="A804" s="209">
        <v>52</v>
      </c>
      <c r="B804" s="176" t="s">
        <v>180</v>
      </c>
      <c r="C804" s="176">
        <v>52560</v>
      </c>
      <c r="D804" s="175" t="s">
        <v>840</v>
      </c>
      <c r="E804" s="172">
        <v>437</v>
      </c>
      <c r="F804" s="177">
        <v>178</v>
      </c>
      <c r="G804" s="177">
        <v>55</v>
      </c>
      <c r="H804" s="178">
        <v>204</v>
      </c>
      <c r="I804" s="172">
        <v>453</v>
      </c>
      <c r="J804" s="177">
        <v>182</v>
      </c>
      <c r="K804" s="177">
        <v>56</v>
      </c>
      <c r="L804" s="178">
        <v>215</v>
      </c>
      <c r="M804" s="172">
        <v>470</v>
      </c>
      <c r="N804" s="177">
        <v>195</v>
      </c>
      <c r="O804" s="177">
        <v>60</v>
      </c>
      <c r="P804" s="178">
        <v>215</v>
      </c>
    </row>
    <row r="805" spans="1:16" x14ac:dyDescent="0.3">
      <c r="A805" s="209">
        <v>52</v>
      </c>
      <c r="B805" s="176" t="s">
        <v>180</v>
      </c>
      <c r="C805" s="176">
        <v>52435</v>
      </c>
      <c r="D805" s="175" t="s">
        <v>835</v>
      </c>
      <c r="E805" s="172">
        <v>476</v>
      </c>
      <c r="F805" s="177">
        <v>185</v>
      </c>
      <c r="G805" s="177">
        <v>159</v>
      </c>
      <c r="H805" s="178">
        <v>132</v>
      </c>
      <c r="I805" s="172">
        <v>470</v>
      </c>
      <c r="J805" s="177">
        <v>187</v>
      </c>
      <c r="K805" s="177">
        <v>156</v>
      </c>
      <c r="L805" s="178">
        <v>127</v>
      </c>
      <c r="M805" s="172">
        <v>466</v>
      </c>
      <c r="N805" s="177">
        <v>185</v>
      </c>
      <c r="O805" s="177">
        <v>158</v>
      </c>
      <c r="P805" s="178">
        <v>123</v>
      </c>
    </row>
    <row r="806" spans="1:16" x14ac:dyDescent="0.3">
      <c r="A806" s="209">
        <v>13</v>
      </c>
      <c r="B806" s="176" t="s">
        <v>257</v>
      </c>
      <c r="C806" s="176">
        <v>13600</v>
      </c>
      <c r="D806" s="175" t="s">
        <v>284</v>
      </c>
      <c r="E806" s="172">
        <v>466</v>
      </c>
      <c r="F806" s="177">
        <v>187</v>
      </c>
      <c r="G806" s="177">
        <v>130</v>
      </c>
      <c r="H806" s="178">
        <v>149</v>
      </c>
      <c r="I806" s="172">
        <v>466</v>
      </c>
      <c r="J806" s="177">
        <v>183</v>
      </c>
      <c r="K806" s="177">
        <v>130</v>
      </c>
      <c r="L806" s="178">
        <v>153</v>
      </c>
      <c r="M806" s="172">
        <v>452</v>
      </c>
      <c r="N806" s="177">
        <v>184</v>
      </c>
      <c r="O806" s="177">
        <v>132</v>
      </c>
      <c r="P806" s="178">
        <v>136</v>
      </c>
    </row>
    <row r="807" spans="1:16" x14ac:dyDescent="0.3">
      <c r="A807" s="209">
        <v>27</v>
      </c>
      <c r="B807" s="176" t="s">
        <v>669</v>
      </c>
      <c r="C807" s="176">
        <v>27413</v>
      </c>
      <c r="D807" s="175" t="s">
        <v>686</v>
      </c>
      <c r="E807" s="172">
        <v>510</v>
      </c>
      <c r="F807" s="177">
        <v>179</v>
      </c>
      <c r="G807" s="177">
        <v>256</v>
      </c>
      <c r="H807" s="178">
        <v>75</v>
      </c>
      <c r="I807" s="172">
        <v>476</v>
      </c>
      <c r="J807" s="177">
        <v>179</v>
      </c>
      <c r="K807" s="177">
        <v>213</v>
      </c>
      <c r="L807" s="178">
        <v>84</v>
      </c>
      <c r="M807" s="172">
        <v>471</v>
      </c>
      <c r="N807" s="177">
        <v>179</v>
      </c>
      <c r="O807" s="177">
        <v>206</v>
      </c>
      <c r="P807" s="178">
        <v>86</v>
      </c>
    </row>
    <row r="808" spans="1:16" x14ac:dyDescent="0.3">
      <c r="A808" s="209">
        <v>50</v>
      </c>
      <c r="B808" s="176" t="s">
        <v>777</v>
      </c>
      <c r="C808" s="176">
        <v>50400</v>
      </c>
      <c r="D808" s="175" t="s">
        <v>793</v>
      </c>
      <c r="E808" s="172">
        <v>478</v>
      </c>
      <c r="F808" s="177">
        <v>182</v>
      </c>
      <c r="G808" s="177">
        <v>131</v>
      </c>
      <c r="H808" s="178">
        <v>165</v>
      </c>
      <c r="I808" s="172">
        <v>473</v>
      </c>
      <c r="J808" s="177">
        <v>186</v>
      </c>
      <c r="K808" s="177">
        <v>120</v>
      </c>
      <c r="L808" s="178">
        <v>167</v>
      </c>
      <c r="M808" s="172">
        <v>472</v>
      </c>
      <c r="N808" s="177">
        <v>185</v>
      </c>
      <c r="O808" s="177">
        <v>117</v>
      </c>
      <c r="P808" s="178">
        <v>170</v>
      </c>
    </row>
    <row r="809" spans="1:16" x14ac:dyDescent="0.3">
      <c r="A809" s="209">
        <v>52</v>
      </c>
      <c r="B809" s="176" t="s">
        <v>180</v>
      </c>
      <c r="C809" s="176">
        <v>52418</v>
      </c>
      <c r="D809" s="175" t="s">
        <v>833</v>
      </c>
      <c r="E809" s="172">
        <v>472</v>
      </c>
      <c r="F809" s="177">
        <v>167</v>
      </c>
      <c r="G809" s="177">
        <v>83</v>
      </c>
      <c r="H809" s="178">
        <v>222</v>
      </c>
      <c r="I809" s="172">
        <v>470</v>
      </c>
      <c r="J809" s="177">
        <v>176</v>
      </c>
      <c r="K809" s="177">
        <v>92</v>
      </c>
      <c r="L809" s="178">
        <v>202</v>
      </c>
      <c r="M809" s="172">
        <v>467</v>
      </c>
      <c r="N809" s="177">
        <v>179</v>
      </c>
      <c r="O809" s="177">
        <v>87</v>
      </c>
      <c r="P809" s="178">
        <v>201</v>
      </c>
    </row>
    <row r="810" spans="1:16" x14ac:dyDescent="0.3">
      <c r="A810" s="209">
        <v>13</v>
      </c>
      <c r="B810" s="176" t="s">
        <v>257</v>
      </c>
      <c r="C810" s="176">
        <v>13780</v>
      </c>
      <c r="D810" s="175" t="s">
        <v>298</v>
      </c>
      <c r="E810" s="172">
        <v>512</v>
      </c>
      <c r="F810" s="177">
        <v>257</v>
      </c>
      <c r="G810" s="177">
        <v>102</v>
      </c>
      <c r="H810" s="178">
        <v>153</v>
      </c>
      <c r="I810" s="172">
        <v>501</v>
      </c>
      <c r="J810" s="177">
        <v>262</v>
      </c>
      <c r="K810" s="177">
        <v>97</v>
      </c>
      <c r="L810" s="178">
        <v>142</v>
      </c>
      <c r="M810" s="172">
        <v>465</v>
      </c>
      <c r="N810" s="177">
        <v>230</v>
      </c>
      <c r="O810" s="177">
        <v>94</v>
      </c>
      <c r="P810" s="178">
        <v>141</v>
      </c>
    </row>
    <row r="811" spans="1:16" x14ac:dyDescent="0.3">
      <c r="A811" s="209">
        <v>5</v>
      </c>
      <c r="B811" s="176" t="s">
        <v>107</v>
      </c>
      <c r="C811" s="176">
        <v>5315</v>
      </c>
      <c r="D811" s="175" t="s">
        <v>161</v>
      </c>
      <c r="E811" s="172">
        <v>485</v>
      </c>
      <c r="F811" s="177">
        <v>150</v>
      </c>
      <c r="G811" s="177">
        <v>252</v>
      </c>
      <c r="H811" s="178">
        <v>83</v>
      </c>
      <c r="I811" s="172">
        <v>501</v>
      </c>
      <c r="J811" s="177">
        <v>152</v>
      </c>
      <c r="K811" s="177">
        <v>265</v>
      </c>
      <c r="L811" s="178">
        <v>84</v>
      </c>
      <c r="M811" s="172">
        <v>462</v>
      </c>
      <c r="N811" s="177">
        <v>151</v>
      </c>
      <c r="O811" s="177">
        <v>231</v>
      </c>
      <c r="P811" s="178">
        <v>80</v>
      </c>
    </row>
    <row r="812" spans="1:16" x14ac:dyDescent="0.3">
      <c r="A812" s="209">
        <v>13</v>
      </c>
      <c r="B812" s="176" t="s">
        <v>257</v>
      </c>
      <c r="C812" s="176">
        <v>13042</v>
      </c>
      <c r="D812" s="175" t="s">
        <v>261</v>
      </c>
      <c r="E812" s="172">
        <v>494</v>
      </c>
      <c r="F812" s="177">
        <v>181</v>
      </c>
      <c r="G812" s="177">
        <v>218</v>
      </c>
      <c r="H812" s="178">
        <v>95</v>
      </c>
      <c r="I812" s="172">
        <v>478</v>
      </c>
      <c r="J812" s="177">
        <v>177</v>
      </c>
      <c r="K812" s="177">
        <v>209</v>
      </c>
      <c r="L812" s="178">
        <v>92</v>
      </c>
      <c r="M812" s="172">
        <v>472</v>
      </c>
      <c r="N812" s="177">
        <v>176</v>
      </c>
      <c r="O812" s="177">
        <v>197</v>
      </c>
      <c r="P812" s="178">
        <v>99</v>
      </c>
    </row>
    <row r="813" spans="1:16" x14ac:dyDescent="0.3">
      <c r="A813" s="209">
        <v>70</v>
      </c>
      <c r="B813" s="176" t="s">
        <v>498</v>
      </c>
      <c r="C813" s="176">
        <v>70124</v>
      </c>
      <c r="D813" s="175" t="s">
        <v>994</v>
      </c>
      <c r="E813" s="172">
        <v>456</v>
      </c>
      <c r="F813" s="177">
        <v>243</v>
      </c>
      <c r="G813" s="177">
        <v>93</v>
      </c>
      <c r="H813" s="178">
        <v>120</v>
      </c>
      <c r="I813" s="172">
        <v>478</v>
      </c>
      <c r="J813" s="177">
        <v>251</v>
      </c>
      <c r="K813" s="177">
        <v>98</v>
      </c>
      <c r="L813" s="178">
        <v>129</v>
      </c>
      <c r="M813" s="172">
        <v>450</v>
      </c>
      <c r="N813" s="177">
        <v>252</v>
      </c>
      <c r="O813" s="177">
        <v>84</v>
      </c>
      <c r="P813" s="178">
        <v>114</v>
      </c>
    </row>
    <row r="814" spans="1:16" x14ac:dyDescent="0.3">
      <c r="A814" s="209">
        <v>47</v>
      </c>
      <c r="B814" s="176" t="s">
        <v>748</v>
      </c>
      <c r="C814" s="176">
        <v>47545</v>
      </c>
      <c r="D814" s="175" t="s">
        <v>763</v>
      </c>
      <c r="E814" s="172">
        <v>496</v>
      </c>
      <c r="F814" s="177">
        <v>261</v>
      </c>
      <c r="G814" s="177">
        <v>54</v>
      </c>
      <c r="H814" s="178">
        <v>181</v>
      </c>
      <c r="I814" s="172">
        <v>483</v>
      </c>
      <c r="J814" s="177">
        <v>264</v>
      </c>
      <c r="K814" s="177">
        <v>54</v>
      </c>
      <c r="L814" s="178">
        <v>165</v>
      </c>
      <c r="M814" s="172">
        <v>456</v>
      </c>
      <c r="N814" s="177">
        <v>264</v>
      </c>
      <c r="O814" s="177">
        <v>34</v>
      </c>
      <c r="P814" s="178">
        <v>158</v>
      </c>
    </row>
    <row r="815" spans="1:16" x14ac:dyDescent="0.3">
      <c r="A815" s="209">
        <v>15</v>
      </c>
      <c r="B815" s="176" t="s">
        <v>304</v>
      </c>
      <c r="C815" s="176">
        <v>15842</v>
      </c>
      <c r="D815" s="175" t="s">
        <v>420</v>
      </c>
      <c r="E815" s="172">
        <v>410</v>
      </c>
      <c r="F815" s="177">
        <v>237</v>
      </c>
      <c r="G815" s="177">
        <v>75</v>
      </c>
      <c r="H815" s="178">
        <v>98</v>
      </c>
      <c r="I815" s="172">
        <v>462</v>
      </c>
      <c r="J815" s="177">
        <v>311</v>
      </c>
      <c r="K815" s="177">
        <v>77</v>
      </c>
      <c r="L815" s="178">
        <v>74</v>
      </c>
      <c r="M815" s="172">
        <v>463</v>
      </c>
      <c r="N815" s="177">
        <v>309</v>
      </c>
      <c r="O815" s="177">
        <v>80</v>
      </c>
      <c r="P815" s="178">
        <v>74</v>
      </c>
    </row>
    <row r="816" spans="1:16" x14ac:dyDescent="0.3">
      <c r="A816" s="209">
        <v>66</v>
      </c>
      <c r="B816" s="176" t="s">
        <v>443</v>
      </c>
      <c r="C816" s="176">
        <v>66383</v>
      </c>
      <c r="D816" s="175" t="s">
        <v>910</v>
      </c>
      <c r="E816" s="172">
        <v>464</v>
      </c>
      <c r="F816" s="177">
        <v>182</v>
      </c>
      <c r="G816" s="177">
        <v>121</v>
      </c>
      <c r="H816" s="178">
        <v>161</v>
      </c>
      <c r="I816" s="172">
        <v>463</v>
      </c>
      <c r="J816" s="177">
        <v>173</v>
      </c>
      <c r="K816" s="177">
        <v>122</v>
      </c>
      <c r="L816" s="178">
        <v>168</v>
      </c>
      <c r="M816" s="172">
        <v>464</v>
      </c>
      <c r="N816" s="177">
        <v>177</v>
      </c>
      <c r="O816" s="177">
        <v>117</v>
      </c>
      <c r="P816" s="178">
        <v>170</v>
      </c>
    </row>
    <row r="817" spans="1:16" x14ac:dyDescent="0.3">
      <c r="A817" s="209">
        <v>41</v>
      </c>
      <c r="B817" s="176" t="s">
        <v>699</v>
      </c>
      <c r="C817" s="176">
        <v>41013</v>
      </c>
      <c r="D817" s="175" t="s">
        <v>702</v>
      </c>
      <c r="E817" s="172">
        <v>456</v>
      </c>
      <c r="F817" s="177">
        <v>162</v>
      </c>
      <c r="G817" s="177">
        <v>117</v>
      </c>
      <c r="H817" s="178">
        <v>177</v>
      </c>
      <c r="I817" s="172">
        <v>475</v>
      </c>
      <c r="J817" s="177">
        <v>171</v>
      </c>
      <c r="K817" s="177">
        <v>116</v>
      </c>
      <c r="L817" s="178">
        <v>188</v>
      </c>
      <c r="M817" s="172">
        <v>482</v>
      </c>
      <c r="N817" s="177">
        <v>166</v>
      </c>
      <c r="O817" s="177">
        <v>108</v>
      </c>
      <c r="P817" s="178">
        <v>208</v>
      </c>
    </row>
    <row r="818" spans="1:16" x14ac:dyDescent="0.3">
      <c r="A818" s="209">
        <v>15</v>
      </c>
      <c r="B818" s="176" t="s">
        <v>304</v>
      </c>
      <c r="C818" s="176">
        <v>15296</v>
      </c>
      <c r="D818" s="175" t="s">
        <v>339</v>
      </c>
      <c r="E818" s="172">
        <v>417</v>
      </c>
      <c r="F818" s="177">
        <v>168</v>
      </c>
      <c r="G818" s="177">
        <v>201</v>
      </c>
      <c r="H818" s="178">
        <v>48</v>
      </c>
      <c r="I818" s="172">
        <v>484</v>
      </c>
      <c r="J818" s="177">
        <v>238</v>
      </c>
      <c r="K818" s="177">
        <v>193</v>
      </c>
      <c r="L818" s="178">
        <v>53</v>
      </c>
      <c r="M818" s="172">
        <v>454</v>
      </c>
      <c r="N818" s="177">
        <v>234</v>
      </c>
      <c r="O818" s="177">
        <v>174</v>
      </c>
      <c r="P818" s="178">
        <v>46</v>
      </c>
    </row>
    <row r="819" spans="1:16" x14ac:dyDescent="0.3">
      <c r="A819" s="209">
        <v>54</v>
      </c>
      <c r="B819" s="176" t="s">
        <v>856</v>
      </c>
      <c r="C819" s="176">
        <v>54553</v>
      </c>
      <c r="D819" s="175" t="s">
        <v>884</v>
      </c>
      <c r="E819" s="172">
        <v>465</v>
      </c>
      <c r="F819" s="177">
        <v>167</v>
      </c>
      <c r="G819" s="177">
        <v>170</v>
      </c>
      <c r="H819" s="178">
        <v>128</v>
      </c>
      <c r="I819" s="172">
        <v>447</v>
      </c>
      <c r="J819" s="177">
        <v>170</v>
      </c>
      <c r="K819" s="177">
        <v>152</v>
      </c>
      <c r="L819" s="178">
        <v>125</v>
      </c>
      <c r="M819" s="172">
        <v>478</v>
      </c>
      <c r="N819" s="177">
        <v>203</v>
      </c>
      <c r="O819" s="177">
        <v>131</v>
      </c>
      <c r="P819" s="178">
        <v>144</v>
      </c>
    </row>
    <row r="820" spans="1:16" x14ac:dyDescent="0.3">
      <c r="A820" s="209">
        <v>54</v>
      </c>
      <c r="B820" s="176" t="s">
        <v>856</v>
      </c>
      <c r="C820" s="176">
        <v>54051</v>
      </c>
      <c r="D820" s="175" t="s">
        <v>859</v>
      </c>
      <c r="E820" s="172">
        <v>433</v>
      </c>
      <c r="F820" s="177">
        <v>239</v>
      </c>
      <c r="G820" s="177">
        <v>92</v>
      </c>
      <c r="H820" s="178">
        <v>102</v>
      </c>
      <c r="I820" s="172">
        <v>468</v>
      </c>
      <c r="J820" s="177">
        <v>257</v>
      </c>
      <c r="K820" s="177">
        <v>115</v>
      </c>
      <c r="L820" s="178">
        <v>96</v>
      </c>
      <c r="M820" s="172">
        <v>459</v>
      </c>
      <c r="N820" s="177">
        <v>258</v>
      </c>
      <c r="O820" s="177">
        <v>103</v>
      </c>
      <c r="P820" s="178">
        <v>98</v>
      </c>
    </row>
    <row r="821" spans="1:16" x14ac:dyDescent="0.3">
      <c r="A821" s="209">
        <v>15</v>
      </c>
      <c r="B821" s="176" t="s">
        <v>304</v>
      </c>
      <c r="C821" s="176">
        <v>15466</v>
      </c>
      <c r="D821" s="175" t="s">
        <v>356</v>
      </c>
      <c r="E821" s="172">
        <v>402</v>
      </c>
      <c r="F821" s="177">
        <v>190</v>
      </c>
      <c r="G821" s="177">
        <v>148</v>
      </c>
      <c r="H821" s="178">
        <v>64</v>
      </c>
      <c r="I821" s="172">
        <v>466</v>
      </c>
      <c r="J821" s="177">
        <v>259</v>
      </c>
      <c r="K821" s="177">
        <v>141</v>
      </c>
      <c r="L821" s="178">
        <v>66</v>
      </c>
      <c r="M821" s="172">
        <v>457</v>
      </c>
      <c r="N821" s="177">
        <v>259</v>
      </c>
      <c r="O821" s="177">
        <v>130</v>
      </c>
      <c r="P821" s="178">
        <v>68</v>
      </c>
    </row>
    <row r="822" spans="1:16" x14ac:dyDescent="0.3">
      <c r="A822" s="209">
        <v>15</v>
      </c>
      <c r="B822" s="176" t="s">
        <v>304</v>
      </c>
      <c r="C822" s="176">
        <v>15162</v>
      </c>
      <c r="D822" s="175" t="s">
        <v>316</v>
      </c>
      <c r="E822" s="172">
        <v>458</v>
      </c>
      <c r="F822" s="177">
        <v>103</v>
      </c>
      <c r="G822" s="177">
        <v>287</v>
      </c>
      <c r="H822" s="178">
        <v>68</v>
      </c>
      <c r="I822" s="172">
        <v>467</v>
      </c>
      <c r="J822" s="177">
        <v>117</v>
      </c>
      <c r="K822" s="177">
        <v>275</v>
      </c>
      <c r="L822" s="178">
        <v>75</v>
      </c>
      <c r="M822" s="172">
        <v>455</v>
      </c>
      <c r="N822" s="177">
        <v>119</v>
      </c>
      <c r="O822" s="177">
        <v>261</v>
      </c>
      <c r="P822" s="178">
        <v>75</v>
      </c>
    </row>
    <row r="823" spans="1:16" x14ac:dyDescent="0.3">
      <c r="A823" s="209">
        <v>15</v>
      </c>
      <c r="B823" s="176" t="s">
        <v>304</v>
      </c>
      <c r="C823" s="176">
        <v>15368</v>
      </c>
      <c r="D823" s="175" t="s">
        <v>169</v>
      </c>
      <c r="E823" s="172">
        <v>449</v>
      </c>
      <c r="F823" s="177">
        <v>125</v>
      </c>
      <c r="G823" s="177">
        <v>260</v>
      </c>
      <c r="H823" s="178">
        <v>64</v>
      </c>
      <c r="I823" s="172">
        <v>466</v>
      </c>
      <c r="J823" s="177">
        <v>168</v>
      </c>
      <c r="K823" s="177">
        <v>241</v>
      </c>
      <c r="L823" s="178">
        <v>57</v>
      </c>
      <c r="M823" s="172">
        <v>448</v>
      </c>
      <c r="N823" s="177">
        <v>174</v>
      </c>
      <c r="O823" s="177">
        <v>220</v>
      </c>
      <c r="P823" s="178">
        <v>54</v>
      </c>
    </row>
    <row r="824" spans="1:16" x14ac:dyDescent="0.3">
      <c r="A824" s="209">
        <v>5</v>
      </c>
      <c r="B824" s="176" t="s">
        <v>107</v>
      </c>
      <c r="C824" s="176">
        <v>5353</v>
      </c>
      <c r="D824" s="175" t="s">
        <v>165</v>
      </c>
      <c r="E824" s="172">
        <v>465</v>
      </c>
      <c r="F824" s="177">
        <v>156</v>
      </c>
      <c r="G824" s="177">
        <v>204</v>
      </c>
      <c r="H824" s="178">
        <v>105</v>
      </c>
      <c r="I824" s="172">
        <v>467</v>
      </c>
      <c r="J824" s="177">
        <v>150</v>
      </c>
      <c r="K824" s="177">
        <v>216</v>
      </c>
      <c r="L824" s="178">
        <v>101</v>
      </c>
      <c r="M824" s="172">
        <v>447</v>
      </c>
      <c r="N824" s="177">
        <v>145</v>
      </c>
      <c r="O824" s="177">
        <v>205</v>
      </c>
      <c r="P824" s="178">
        <v>97</v>
      </c>
    </row>
    <row r="825" spans="1:16" x14ac:dyDescent="0.3">
      <c r="A825" s="209">
        <v>15</v>
      </c>
      <c r="B825" s="176" t="s">
        <v>304</v>
      </c>
      <c r="C825" s="176">
        <v>15244</v>
      </c>
      <c r="D825" s="175" t="s">
        <v>334</v>
      </c>
      <c r="E825" s="172">
        <v>399</v>
      </c>
      <c r="F825" s="177">
        <v>176</v>
      </c>
      <c r="G825" s="177">
        <v>96</v>
      </c>
      <c r="H825" s="178">
        <v>127</v>
      </c>
      <c r="I825" s="172">
        <v>444</v>
      </c>
      <c r="J825" s="177">
        <v>206</v>
      </c>
      <c r="K825" s="177">
        <v>97</v>
      </c>
      <c r="L825" s="178">
        <v>141</v>
      </c>
      <c r="M825" s="172">
        <v>447</v>
      </c>
      <c r="N825" s="177">
        <v>207</v>
      </c>
      <c r="O825" s="177">
        <v>102</v>
      </c>
      <c r="P825" s="178">
        <v>138</v>
      </c>
    </row>
    <row r="826" spans="1:16" x14ac:dyDescent="0.3">
      <c r="A826" s="209">
        <v>68</v>
      </c>
      <c r="B826" s="176" t="s">
        <v>918</v>
      </c>
      <c r="C826" s="176">
        <v>68147</v>
      </c>
      <c r="D826" s="175" t="s">
        <v>925</v>
      </c>
      <c r="E826" s="172">
        <v>506</v>
      </c>
      <c r="F826" s="177">
        <v>112</v>
      </c>
      <c r="G826" s="177">
        <v>237</v>
      </c>
      <c r="H826" s="178">
        <v>157</v>
      </c>
      <c r="I826" s="172">
        <v>468</v>
      </c>
      <c r="J826" s="177">
        <v>114</v>
      </c>
      <c r="K826" s="177">
        <v>212</v>
      </c>
      <c r="L826" s="178">
        <v>142</v>
      </c>
      <c r="M826" s="172">
        <v>463</v>
      </c>
      <c r="N826" s="177">
        <v>122</v>
      </c>
      <c r="O826" s="177">
        <v>185</v>
      </c>
      <c r="P826" s="178">
        <v>156</v>
      </c>
    </row>
    <row r="827" spans="1:16" x14ac:dyDescent="0.3">
      <c r="A827" s="209">
        <v>25</v>
      </c>
      <c r="B827" s="176" t="s">
        <v>558</v>
      </c>
      <c r="C827" s="176">
        <v>25649</v>
      </c>
      <c r="D827" s="175" t="s">
        <v>631</v>
      </c>
      <c r="E827" s="172">
        <v>512</v>
      </c>
      <c r="F827" s="177">
        <v>192</v>
      </c>
      <c r="G827" s="177">
        <v>103</v>
      </c>
      <c r="H827" s="178">
        <v>217</v>
      </c>
      <c r="I827" s="172">
        <v>464</v>
      </c>
      <c r="J827" s="177">
        <v>166</v>
      </c>
      <c r="K827" s="177">
        <v>87</v>
      </c>
      <c r="L827" s="178">
        <v>211</v>
      </c>
      <c r="M827" s="172">
        <v>455</v>
      </c>
      <c r="N827" s="177">
        <v>167</v>
      </c>
      <c r="O827" s="177">
        <v>71</v>
      </c>
      <c r="P827" s="178">
        <v>217</v>
      </c>
    </row>
    <row r="828" spans="1:16" x14ac:dyDescent="0.3">
      <c r="A828" s="209">
        <v>97</v>
      </c>
      <c r="B828" s="176" t="s">
        <v>1149</v>
      </c>
      <c r="C828" s="176">
        <v>97161</v>
      </c>
      <c r="D828" s="175" t="s">
        <v>1151</v>
      </c>
      <c r="E828" s="172">
        <v>427</v>
      </c>
      <c r="F828" s="177">
        <v>76</v>
      </c>
      <c r="G828" s="177">
        <v>289</v>
      </c>
      <c r="H828" s="178">
        <v>62</v>
      </c>
      <c r="I828" s="172">
        <v>626</v>
      </c>
      <c r="J828" s="177">
        <v>78</v>
      </c>
      <c r="K828" s="177">
        <v>474</v>
      </c>
      <c r="L828" s="178">
        <v>74</v>
      </c>
      <c r="M828" s="172">
        <v>470</v>
      </c>
      <c r="N828" s="177">
        <v>72</v>
      </c>
      <c r="O828" s="177">
        <v>301</v>
      </c>
      <c r="P828" s="178">
        <v>97</v>
      </c>
    </row>
    <row r="829" spans="1:16" x14ac:dyDescent="0.3">
      <c r="A829" s="209">
        <v>52</v>
      </c>
      <c r="B829" s="176" t="s">
        <v>180</v>
      </c>
      <c r="C829" s="176">
        <v>52381</v>
      </c>
      <c r="D829" s="175" t="s">
        <v>828</v>
      </c>
      <c r="E829" s="172">
        <v>443</v>
      </c>
      <c r="F829" s="177">
        <v>199</v>
      </c>
      <c r="G829" s="177">
        <v>33</v>
      </c>
      <c r="H829" s="178">
        <v>211</v>
      </c>
      <c r="I829" s="172">
        <v>443</v>
      </c>
      <c r="J829" s="177">
        <v>190</v>
      </c>
      <c r="K829" s="177">
        <v>30</v>
      </c>
      <c r="L829" s="178">
        <v>223</v>
      </c>
      <c r="M829" s="172">
        <v>434</v>
      </c>
      <c r="N829" s="177">
        <v>195</v>
      </c>
      <c r="O829" s="177">
        <v>28</v>
      </c>
      <c r="P829" s="178">
        <v>211</v>
      </c>
    </row>
    <row r="830" spans="1:16" x14ac:dyDescent="0.3">
      <c r="A830" s="209">
        <v>52</v>
      </c>
      <c r="B830" s="176" t="s">
        <v>180</v>
      </c>
      <c r="C830" s="176">
        <v>52699</v>
      </c>
      <c r="D830" s="175" t="s">
        <v>849</v>
      </c>
      <c r="E830" s="172">
        <v>388</v>
      </c>
      <c r="F830" s="177">
        <v>174</v>
      </c>
      <c r="G830" s="177">
        <v>36</v>
      </c>
      <c r="H830" s="178">
        <v>178</v>
      </c>
      <c r="I830" s="172">
        <v>421</v>
      </c>
      <c r="J830" s="177">
        <v>180</v>
      </c>
      <c r="K830" s="177">
        <v>40</v>
      </c>
      <c r="L830" s="178">
        <v>201</v>
      </c>
      <c r="M830" s="172">
        <v>450</v>
      </c>
      <c r="N830" s="177">
        <v>182</v>
      </c>
      <c r="O830" s="177">
        <v>62</v>
      </c>
      <c r="P830" s="178">
        <v>206</v>
      </c>
    </row>
    <row r="831" spans="1:16" x14ac:dyDescent="0.3">
      <c r="A831" s="209">
        <v>15</v>
      </c>
      <c r="B831" s="176" t="s">
        <v>304</v>
      </c>
      <c r="C831" s="176">
        <v>15131</v>
      </c>
      <c r="D831" s="175" t="s">
        <v>134</v>
      </c>
      <c r="E831" s="172">
        <v>320</v>
      </c>
      <c r="F831" s="177">
        <v>114</v>
      </c>
      <c r="G831" s="177">
        <v>160</v>
      </c>
      <c r="H831" s="178">
        <v>46</v>
      </c>
      <c r="I831" s="172">
        <v>359</v>
      </c>
      <c r="J831" s="177">
        <v>141</v>
      </c>
      <c r="K831" s="177">
        <v>176</v>
      </c>
      <c r="L831" s="178">
        <v>42</v>
      </c>
      <c r="M831" s="172">
        <v>439</v>
      </c>
      <c r="N831" s="177">
        <v>142</v>
      </c>
      <c r="O831" s="177">
        <v>259</v>
      </c>
      <c r="P831" s="178">
        <v>38</v>
      </c>
    </row>
    <row r="832" spans="1:16" x14ac:dyDescent="0.3">
      <c r="A832" s="209">
        <v>25</v>
      </c>
      <c r="B832" s="176" t="s">
        <v>558</v>
      </c>
      <c r="C832" s="176">
        <v>25898</v>
      </c>
      <c r="D832" s="175" t="s">
        <v>667</v>
      </c>
      <c r="E832" s="172">
        <v>421</v>
      </c>
      <c r="F832" s="177">
        <v>111</v>
      </c>
      <c r="G832" s="177">
        <v>208</v>
      </c>
      <c r="H832" s="178">
        <v>102</v>
      </c>
      <c r="I832" s="172">
        <v>426</v>
      </c>
      <c r="J832" s="177">
        <v>107</v>
      </c>
      <c r="K832" s="177">
        <v>212</v>
      </c>
      <c r="L832" s="178">
        <v>107</v>
      </c>
      <c r="M832" s="172">
        <v>443</v>
      </c>
      <c r="N832" s="177">
        <v>114</v>
      </c>
      <c r="O832" s="177">
        <v>222</v>
      </c>
      <c r="P832" s="178">
        <v>107</v>
      </c>
    </row>
    <row r="833" spans="1:16" x14ac:dyDescent="0.3">
      <c r="A833" s="209">
        <v>41</v>
      </c>
      <c r="B833" s="176" t="s">
        <v>699</v>
      </c>
      <c r="C833" s="176">
        <v>41660</v>
      </c>
      <c r="D833" s="175" t="s">
        <v>724</v>
      </c>
      <c r="E833" s="172">
        <v>439</v>
      </c>
      <c r="F833" s="177">
        <v>189</v>
      </c>
      <c r="G833" s="177">
        <v>42</v>
      </c>
      <c r="H833" s="178">
        <v>208</v>
      </c>
      <c r="I833" s="172">
        <v>445</v>
      </c>
      <c r="J833" s="177">
        <v>181</v>
      </c>
      <c r="K833" s="177">
        <v>46</v>
      </c>
      <c r="L833" s="178">
        <v>218</v>
      </c>
      <c r="M833" s="172">
        <v>443</v>
      </c>
      <c r="N833" s="177">
        <v>180</v>
      </c>
      <c r="O833" s="177">
        <v>45</v>
      </c>
      <c r="P833" s="178">
        <v>218</v>
      </c>
    </row>
    <row r="834" spans="1:16" x14ac:dyDescent="0.3">
      <c r="A834" s="209">
        <v>25</v>
      </c>
      <c r="B834" s="176" t="s">
        <v>558</v>
      </c>
      <c r="C834" s="176">
        <v>25328</v>
      </c>
      <c r="D834" s="175" t="s">
        <v>599</v>
      </c>
      <c r="E834" s="172">
        <v>453</v>
      </c>
      <c r="F834" s="177">
        <v>167</v>
      </c>
      <c r="G834" s="177">
        <v>174</v>
      </c>
      <c r="H834" s="178">
        <v>112</v>
      </c>
      <c r="I834" s="172">
        <v>449</v>
      </c>
      <c r="J834" s="177">
        <v>169</v>
      </c>
      <c r="K834" s="177">
        <v>169</v>
      </c>
      <c r="L834" s="178">
        <v>111</v>
      </c>
      <c r="M834" s="172">
        <v>440</v>
      </c>
      <c r="N834" s="177">
        <v>164</v>
      </c>
      <c r="O834" s="177">
        <v>167</v>
      </c>
      <c r="P834" s="178">
        <v>109</v>
      </c>
    </row>
    <row r="835" spans="1:16" x14ac:dyDescent="0.3">
      <c r="A835" s="209">
        <v>18</v>
      </c>
      <c r="B835" s="176" t="s">
        <v>451</v>
      </c>
      <c r="C835" s="176">
        <v>18205</v>
      </c>
      <c r="D835" s="175" t="s">
        <v>456</v>
      </c>
      <c r="E835" s="172">
        <v>426</v>
      </c>
      <c r="F835" s="177">
        <v>185</v>
      </c>
      <c r="G835" s="177">
        <v>111</v>
      </c>
      <c r="H835" s="178">
        <v>130</v>
      </c>
      <c r="I835" s="172">
        <v>424</v>
      </c>
      <c r="J835" s="177">
        <v>188</v>
      </c>
      <c r="K835" s="177">
        <v>105</v>
      </c>
      <c r="L835" s="178">
        <v>131</v>
      </c>
      <c r="M835" s="172">
        <v>439</v>
      </c>
      <c r="N835" s="177">
        <v>191</v>
      </c>
      <c r="O835" s="177">
        <v>119</v>
      </c>
      <c r="P835" s="178">
        <v>129</v>
      </c>
    </row>
    <row r="836" spans="1:16" x14ac:dyDescent="0.3">
      <c r="A836" s="209">
        <v>25</v>
      </c>
      <c r="B836" s="176" t="s">
        <v>558</v>
      </c>
      <c r="C836" s="176">
        <v>25535</v>
      </c>
      <c r="D836" s="175" t="s">
        <v>622</v>
      </c>
      <c r="E836" s="172">
        <v>446</v>
      </c>
      <c r="F836" s="177">
        <v>172</v>
      </c>
      <c r="G836" s="177">
        <v>116</v>
      </c>
      <c r="H836" s="178">
        <v>158</v>
      </c>
      <c r="I836" s="172">
        <v>443</v>
      </c>
      <c r="J836" s="177">
        <v>174</v>
      </c>
      <c r="K836" s="177">
        <v>114</v>
      </c>
      <c r="L836" s="178">
        <v>155</v>
      </c>
      <c r="M836" s="172">
        <v>432</v>
      </c>
      <c r="N836" s="177">
        <v>178</v>
      </c>
      <c r="O836" s="177">
        <v>108</v>
      </c>
      <c r="P836" s="178">
        <v>146</v>
      </c>
    </row>
    <row r="837" spans="1:16" x14ac:dyDescent="0.3">
      <c r="A837" s="209">
        <v>5</v>
      </c>
      <c r="B837" s="176" t="s">
        <v>107</v>
      </c>
      <c r="C837" s="176">
        <v>5055</v>
      </c>
      <c r="D837" s="175" t="s">
        <v>122</v>
      </c>
      <c r="E837" s="172">
        <v>444</v>
      </c>
      <c r="F837" s="177">
        <v>231</v>
      </c>
      <c r="G837" s="177">
        <v>101</v>
      </c>
      <c r="H837" s="178">
        <v>112</v>
      </c>
      <c r="I837" s="172">
        <v>444</v>
      </c>
      <c r="J837" s="177">
        <v>232</v>
      </c>
      <c r="K837" s="177">
        <v>104</v>
      </c>
      <c r="L837" s="178">
        <v>108</v>
      </c>
      <c r="M837" s="172">
        <v>441</v>
      </c>
      <c r="N837" s="177">
        <v>240</v>
      </c>
      <c r="O837" s="177">
        <v>93</v>
      </c>
      <c r="P837" s="178">
        <v>108</v>
      </c>
    </row>
    <row r="838" spans="1:16" x14ac:dyDescent="0.3">
      <c r="A838" s="209">
        <v>41</v>
      </c>
      <c r="B838" s="176" t="s">
        <v>699</v>
      </c>
      <c r="C838" s="176">
        <v>41530</v>
      </c>
      <c r="D838" s="175" t="s">
        <v>440</v>
      </c>
      <c r="E838" s="172">
        <v>429</v>
      </c>
      <c r="F838" s="177">
        <v>209</v>
      </c>
      <c r="G838" s="177">
        <v>48</v>
      </c>
      <c r="H838" s="178">
        <v>172</v>
      </c>
      <c r="I838" s="172">
        <v>438</v>
      </c>
      <c r="J838" s="177">
        <v>221</v>
      </c>
      <c r="K838" s="177">
        <v>48</v>
      </c>
      <c r="L838" s="178">
        <v>169</v>
      </c>
      <c r="M838" s="172">
        <v>434</v>
      </c>
      <c r="N838" s="177">
        <v>221</v>
      </c>
      <c r="O838" s="177">
        <v>49</v>
      </c>
      <c r="P838" s="178">
        <v>164</v>
      </c>
    </row>
    <row r="839" spans="1:16" x14ac:dyDescent="0.3">
      <c r="A839" s="209">
        <v>13</v>
      </c>
      <c r="B839" s="176" t="s">
        <v>257</v>
      </c>
      <c r="C839" s="176">
        <v>13188</v>
      </c>
      <c r="D839" s="175" t="s">
        <v>267</v>
      </c>
      <c r="E839" s="172">
        <v>490</v>
      </c>
      <c r="F839" s="177">
        <v>241</v>
      </c>
      <c r="G839" s="177">
        <v>127</v>
      </c>
      <c r="H839" s="178">
        <v>122</v>
      </c>
      <c r="I839" s="172">
        <v>436</v>
      </c>
      <c r="J839" s="177">
        <v>243</v>
      </c>
      <c r="K839" s="177">
        <v>79</v>
      </c>
      <c r="L839" s="178">
        <v>114</v>
      </c>
      <c r="M839" s="172">
        <v>438</v>
      </c>
      <c r="N839" s="177">
        <v>240</v>
      </c>
      <c r="O839" s="177">
        <v>85</v>
      </c>
      <c r="P839" s="178">
        <v>113</v>
      </c>
    </row>
    <row r="840" spans="1:16" x14ac:dyDescent="0.3">
      <c r="A840" s="209">
        <v>41</v>
      </c>
      <c r="B840" s="176" t="s">
        <v>699</v>
      </c>
      <c r="C840" s="176">
        <v>41503</v>
      </c>
      <c r="D840" s="175" t="s">
        <v>718</v>
      </c>
      <c r="E840" s="172">
        <v>433</v>
      </c>
      <c r="F840" s="177">
        <v>172</v>
      </c>
      <c r="G840" s="177">
        <v>50</v>
      </c>
      <c r="H840" s="178">
        <v>211</v>
      </c>
      <c r="I840" s="172">
        <v>447</v>
      </c>
      <c r="J840" s="177">
        <v>174</v>
      </c>
      <c r="K840" s="177">
        <v>72</v>
      </c>
      <c r="L840" s="178">
        <v>201</v>
      </c>
      <c r="M840" s="172">
        <v>449</v>
      </c>
      <c r="N840" s="177">
        <v>173</v>
      </c>
      <c r="O840" s="177">
        <v>65</v>
      </c>
      <c r="P840" s="178">
        <v>211</v>
      </c>
    </row>
    <row r="841" spans="1:16" x14ac:dyDescent="0.3">
      <c r="A841" s="209">
        <v>5</v>
      </c>
      <c r="B841" s="176" t="s">
        <v>107</v>
      </c>
      <c r="C841" s="176">
        <v>5206</v>
      </c>
      <c r="D841" s="175" t="s">
        <v>146</v>
      </c>
      <c r="E841" s="172">
        <v>437</v>
      </c>
      <c r="F841" s="177">
        <v>102</v>
      </c>
      <c r="G841" s="177">
        <v>179</v>
      </c>
      <c r="H841" s="178">
        <v>156</v>
      </c>
      <c r="I841" s="172">
        <v>452</v>
      </c>
      <c r="J841" s="177">
        <v>107</v>
      </c>
      <c r="K841" s="177">
        <v>174</v>
      </c>
      <c r="L841" s="178">
        <v>171</v>
      </c>
      <c r="M841" s="172">
        <v>430</v>
      </c>
      <c r="N841" s="177">
        <v>109</v>
      </c>
      <c r="O841" s="177">
        <v>159</v>
      </c>
      <c r="P841" s="178">
        <v>162</v>
      </c>
    </row>
    <row r="842" spans="1:16" x14ac:dyDescent="0.3">
      <c r="A842" s="209">
        <v>5</v>
      </c>
      <c r="B842" s="176" t="s">
        <v>107</v>
      </c>
      <c r="C842" s="176">
        <v>5134</v>
      </c>
      <c r="D842" s="175" t="s">
        <v>135</v>
      </c>
      <c r="E842" s="172">
        <v>460</v>
      </c>
      <c r="F842" s="177">
        <v>251</v>
      </c>
      <c r="G842" s="177">
        <v>70</v>
      </c>
      <c r="H842" s="178">
        <v>139</v>
      </c>
      <c r="I842" s="172">
        <v>434</v>
      </c>
      <c r="J842" s="177">
        <v>216</v>
      </c>
      <c r="K842" s="177">
        <v>80</v>
      </c>
      <c r="L842" s="178">
        <v>138</v>
      </c>
      <c r="M842" s="172">
        <v>453</v>
      </c>
      <c r="N842" s="177">
        <v>218</v>
      </c>
      <c r="O842" s="177">
        <v>80</v>
      </c>
      <c r="P842" s="178">
        <v>155</v>
      </c>
    </row>
    <row r="843" spans="1:16" x14ac:dyDescent="0.3">
      <c r="A843" s="209">
        <v>68</v>
      </c>
      <c r="B843" s="176" t="s">
        <v>918</v>
      </c>
      <c r="C843" s="176">
        <v>68327</v>
      </c>
      <c r="D843" s="175" t="s">
        <v>951</v>
      </c>
      <c r="E843" s="172">
        <v>441</v>
      </c>
      <c r="F843" s="177">
        <v>94</v>
      </c>
      <c r="G843" s="177">
        <v>231</v>
      </c>
      <c r="H843" s="178">
        <v>116</v>
      </c>
      <c r="I843" s="172">
        <v>436</v>
      </c>
      <c r="J843" s="177">
        <v>91</v>
      </c>
      <c r="K843" s="177">
        <v>234</v>
      </c>
      <c r="L843" s="178">
        <v>111</v>
      </c>
      <c r="M843" s="172">
        <v>438</v>
      </c>
      <c r="N843" s="177">
        <v>89</v>
      </c>
      <c r="O843" s="177">
        <v>233</v>
      </c>
      <c r="P843" s="178">
        <v>116</v>
      </c>
    </row>
    <row r="844" spans="1:16" x14ac:dyDescent="0.3">
      <c r="A844" s="209">
        <v>27</v>
      </c>
      <c r="B844" s="176" t="s">
        <v>669</v>
      </c>
      <c r="C844" s="176">
        <v>27250</v>
      </c>
      <c r="D844" s="175" t="s">
        <v>683</v>
      </c>
      <c r="E844" s="172">
        <v>497</v>
      </c>
      <c r="F844" s="177">
        <v>168</v>
      </c>
      <c r="G844" s="177">
        <v>157</v>
      </c>
      <c r="H844" s="178">
        <v>172</v>
      </c>
      <c r="I844" s="172">
        <v>449</v>
      </c>
      <c r="J844" s="177">
        <v>167</v>
      </c>
      <c r="K844" s="177">
        <v>110</v>
      </c>
      <c r="L844" s="178">
        <v>172</v>
      </c>
      <c r="M844" s="172">
        <v>423</v>
      </c>
      <c r="N844" s="177">
        <v>168</v>
      </c>
      <c r="O844" s="177">
        <v>92</v>
      </c>
      <c r="P844" s="178">
        <v>163</v>
      </c>
    </row>
    <row r="845" spans="1:16" x14ac:dyDescent="0.3">
      <c r="A845" s="209">
        <v>5</v>
      </c>
      <c r="B845" s="176" t="s">
        <v>107</v>
      </c>
      <c r="C845" s="176">
        <v>5142</v>
      </c>
      <c r="D845" s="175" t="s">
        <v>137</v>
      </c>
      <c r="E845" s="172">
        <v>433</v>
      </c>
      <c r="F845" s="177">
        <v>107</v>
      </c>
      <c r="G845" s="177">
        <v>211</v>
      </c>
      <c r="H845" s="178">
        <v>115</v>
      </c>
      <c r="I845" s="172">
        <v>450</v>
      </c>
      <c r="J845" s="177">
        <v>108</v>
      </c>
      <c r="K845" s="177">
        <v>225</v>
      </c>
      <c r="L845" s="178">
        <v>117</v>
      </c>
      <c r="M845" s="172">
        <v>421</v>
      </c>
      <c r="N845" s="177">
        <v>112</v>
      </c>
      <c r="O845" s="177">
        <v>199</v>
      </c>
      <c r="P845" s="178">
        <v>110</v>
      </c>
    </row>
    <row r="846" spans="1:16" x14ac:dyDescent="0.3">
      <c r="A846" s="209">
        <v>68</v>
      </c>
      <c r="B846" s="176" t="s">
        <v>918</v>
      </c>
      <c r="C846" s="176">
        <v>68549</v>
      </c>
      <c r="D846" s="175" t="s">
        <v>971</v>
      </c>
      <c r="E846" s="172">
        <v>428</v>
      </c>
      <c r="F846" s="177">
        <v>90</v>
      </c>
      <c r="G846" s="177">
        <v>214</v>
      </c>
      <c r="H846" s="178">
        <v>124</v>
      </c>
      <c r="I846" s="172">
        <v>422</v>
      </c>
      <c r="J846" s="177">
        <v>94</v>
      </c>
      <c r="K846" s="177">
        <v>206</v>
      </c>
      <c r="L846" s="178">
        <v>122</v>
      </c>
      <c r="M846" s="172">
        <v>428</v>
      </c>
      <c r="N846" s="177">
        <v>95</v>
      </c>
      <c r="O846" s="177">
        <v>210</v>
      </c>
      <c r="P846" s="178">
        <v>123</v>
      </c>
    </row>
    <row r="847" spans="1:16" x14ac:dyDescent="0.3">
      <c r="A847" s="209">
        <v>52</v>
      </c>
      <c r="B847" s="176" t="s">
        <v>180</v>
      </c>
      <c r="C847" s="176">
        <v>52390</v>
      </c>
      <c r="D847" s="175" t="s">
        <v>830</v>
      </c>
      <c r="E847" s="172">
        <v>385</v>
      </c>
      <c r="F847" s="177">
        <v>164</v>
      </c>
      <c r="G847" s="177">
        <v>111</v>
      </c>
      <c r="H847" s="178">
        <v>110</v>
      </c>
      <c r="I847" s="172">
        <v>391</v>
      </c>
      <c r="J847" s="177">
        <v>165</v>
      </c>
      <c r="K847" s="177">
        <v>112</v>
      </c>
      <c r="L847" s="178">
        <v>114</v>
      </c>
      <c r="M847" s="172">
        <v>431</v>
      </c>
      <c r="N847" s="177">
        <v>169</v>
      </c>
      <c r="O847" s="177">
        <v>142</v>
      </c>
      <c r="P847" s="178">
        <v>120</v>
      </c>
    </row>
    <row r="848" spans="1:16" x14ac:dyDescent="0.3">
      <c r="A848" s="209">
        <v>52</v>
      </c>
      <c r="B848" s="176" t="s">
        <v>180</v>
      </c>
      <c r="C848" s="176">
        <v>52473</v>
      </c>
      <c r="D848" s="175" t="s">
        <v>613</v>
      </c>
      <c r="E848" s="172">
        <v>439</v>
      </c>
      <c r="F848" s="177">
        <v>200</v>
      </c>
      <c r="G848" s="177">
        <v>100</v>
      </c>
      <c r="H848" s="178">
        <v>139</v>
      </c>
      <c r="I848" s="172">
        <v>429</v>
      </c>
      <c r="J848" s="177">
        <v>203</v>
      </c>
      <c r="K848" s="177">
        <v>103</v>
      </c>
      <c r="L848" s="178">
        <v>123</v>
      </c>
      <c r="M848" s="172">
        <v>435</v>
      </c>
      <c r="N848" s="177">
        <v>202</v>
      </c>
      <c r="O848" s="177">
        <v>98</v>
      </c>
      <c r="P848" s="178">
        <v>135</v>
      </c>
    </row>
    <row r="849" spans="1:16" x14ac:dyDescent="0.3">
      <c r="A849" s="209">
        <v>18</v>
      </c>
      <c r="B849" s="176" t="s">
        <v>451</v>
      </c>
      <c r="C849" s="176">
        <v>18460</v>
      </c>
      <c r="D849" s="175" t="s">
        <v>460</v>
      </c>
      <c r="E849" s="172">
        <v>448</v>
      </c>
      <c r="F849" s="177">
        <v>229</v>
      </c>
      <c r="G849" s="177">
        <v>126</v>
      </c>
      <c r="H849" s="178">
        <v>93</v>
      </c>
      <c r="I849" s="172">
        <v>486</v>
      </c>
      <c r="J849" s="177">
        <v>236</v>
      </c>
      <c r="K849" s="177">
        <v>152</v>
      </c>
      <c r="L849" s="178">
        <v>98</v>
      </c>
      <c r="M849" s="172">
        <v>431</v>
      </c>
      <c r="N849" s="177">
        <v>240</v>
      </c>
      <c r="O849" s="177">
        <v>83</v>
      </c>
      <c r="P849" s="178">
        <v>108</v>
      </c>
    </row>
    <row r="850" spans="1:16" x14ac:dyDescent="0.3">
      <c r="A850" s="209">
        <v>13</v>
      </c>
      <c r="B850" s="176" t="s">
        <v>257</v>
      </c>
      <c r="C850" s="176">
        <v>13300</v>
      </c>
      <c r="D850" s="175" t="s">
        <v>273</v>
      </c>
      <c r="E850" s="172">
        <v>447</v>
      </c>
      <c r="F850" s="177">
        <v>228</v>
      </c>
      <c r="G850" s="177">
        <v>80</v>
      </c>
      <c r="H850" s="178">
        <v>139</v>
      </c>
      <c r="I850" s="172">
        <v>455</v>
      </c>
      <c r="J850" s="177">
        <v>230</v>
      </c>
      <c r="K850" s="177">
        <v>81</v>
      </c>
      <c r="L850" s="178">
        <v>144</v>
      </c>
      <c r="M850" s="172">
        <v>402</v>
      </c>
      <c r="N850" s="177">
        <v>233</v>
      </c>
      <c r="O850" s="177">
        <v>44</v>
      </c>
      <c r="P850" s="178">
        <v>125</v>
      </c>
    </row>
    <row r="851" spans="1:16" x14ac:dyDescent="0.3">
      <c r="A851" s="209">
        <v>85</v>
      </c>
      <c r="B851" s="176" t="s">
        <v>1105</v>
      </c>
      <c r="C851" s="176">
        <v>85315</v>
      </c>
      <c r="D851" s="175" t="s">
        <v>1118</v>
      </c>
      <c r="E851" s="172">
        <v>406</v>
      </c>
      <c r="F851" s="177">
        <v>70</v>
      </c>
      <c r="G851" s="177">
        <v>204</v>
      </c>
      <c r="H851" s="178">
        <v>132</v>
      </c>
      <c r="I851" s="172">
        <v>432</v>
      </c>
      <c r="J851" s="177">
        <v>86</v>
      </c>
      <c r="K851" s="177">
        <v>209</v>
      </c>
      <c r="L851" s="178">
        <v>137</v>
      </c>
      <c r="M851" s="172">
        <v>420</v>
      </c>
      <c r="N851" s="177">
        <v>69</v>
      </c>
      <c r="O851" s="177">
        <v>213</v>
      </c>
      <c r="P851" s="178">
        <v>138</v>
      </c>
    </row>
    <row r="852" spans="1:16" x14ac:dyDescent="0.3">
      <c r="A852" s="209">
        <v>73</v>
      </c>
      <c r="B852" s="176" t="s">
        <v>1016</v>
      </c>
      <c r="C852" s="176">
        <v>73226</v>
      </c>
      <c r="D852" s="175" t="s">
        <v>1030</v>
      </c>
      <c r="E852" s="172">
        <v>417</v>
      </c>
      <c r="F852" s="177">
        <v>236</v>
      </c>
      <c r="G852" s="177">
        <v>74</v>
      </c>
      <c r="H852" s="178">
        <v>107</v>
      </c>
      <c r="I852" s="172">
        <v>414</v>
      </c>
      <c r="J852" s="177">
        <v>235</v>
      </c>
      <c r="K852" s="177">
        <v>67</v>
      </c>
      <c r="L852" s="178">
        <v>112</v>
      </c>
      <c r="M852" s="172">
        <v>415</v>
      </c>
      <c r="N852" s="177">
        <v>238</v>
      </c>
      <c r="O852" s="177">
        <v>69</v>
      </c>
      <c r="P852" s="178">
        <v>108</v>
      </c>
    </row>
    <row r="853" spans="1:16" x14ac:dyDescent="0.3">
      <c r="A853" s="209">
        <v>15</v>
      </c>
      <c r="B853" s="176" t="s">
        <v>304</v>
      </c>
      <c r="C853" s="176">
        <v>15500</v>
      </c>
      <c r="D853" s="175" t="s">
        <v>362</v>
      </c>
      <c r="E853" s="172">
        <v>394</v>
      </c>
      <c r="F853" s="177">
        <v>180</v>
      </c>
      <c r="G853" s="177">
        <v>179</v>
      </c>
      <c r="H853" s="178">
        <v>35</v>
      </c>
      <c r="I853" s="172">
        <v>419</v>
      </c>
      <c r="J853" s="177">
        <v>207</v>
      </c>
      <c r="K853" s="177">
        <v>181</v>
      </c>
      <c r="L853" s="178">
        <v>31</v>
      </c>
      <c r="M853" s="172">
        <v>418</v>
      </c>
      <c r="N853" s="177">
        <v>207</v>
      </c>
      <c r="O853" s="177">
        <v>180</v>
      </c>
      <c r="P853" s="178">
        <v>31</v>
      </c>
    </row>
    <row r="854" spans="1:16" x14ac:dyDescent="0.3">
      <c r="A854" s="209">
        <v>68</v>
      </c>
      <c r="B854" s="176" t="s">
        <v>918</v>
      </c>
      <c r="C854" s="176">
        <v>68855</v>
      </c>
      <c r="D854" s="175" t="s">
        <v>989</v>
      </c>
      <c r="E854" s="172">
        <v>380</v>
      </c>
      <c r="F854" s="177">
        <v>124</v>
      </c>
      <c r="G854" s="177">
        <v>89</v>
      </c>
      <c r="H854" s="178">
        <v>167</v>
      </c>
      <c r="I854" s="172">
        <v>413</v>
      </c>
      <c r="J854" s="177">
        <v>136</v>
      </c>
      <c r="K854" s="177">
        <v>109</v>
      </c>
      <c r="L854" s="178">
        <v>168</v>
      </c>
      <c r="M854" s="172">
        <v>435</v>
      </c>
      <c r="N854" s="177">
        <v>131</v>
      </c>
      <c r="O854" s="177">
        <v>117</v>
      </c>
      <c r="P854" s="178">
        <v>187</v>
      </c>
    </row>
    <row r="855" spans="1:16" x14ac:dyDescent="0.3">
      <c r="A855" s="209">
        <v>68</v>
      </c>
      <c r="B855" s="176" t="s">
        <v>918</v>
      </c>
      <c r="C855" s="176">
        <v>68162</v>
      </c>
      <c r="D855" s="175" t="s">
        <v>928</v>
      </c>
      <c r="E855" s="172">
        <v>412</v>
      </c>
      <c r="F855" s="177">
        <v>194</v>
      </c>
      <c r="G855" s="177">
        <v>98</v>
      </c>
      <c r="H855" s="178">
        <v>120</v>
      </c>
      <c r="I855" s="172">
        <v>403</v>
      </c>
      <c r="J855" s="177">
        <v>203</v>
      </c>
      <c r="K855" s="177">
        <v>77</v>
      </c>
      <c r="L855" s="178">
        <v>123</v>
      </c>
      <c r="M855" s="172">
        <v>437</v>
      </c>
      <c r="N855" s="177">
        <v>202</v>
      </c>
      <c r="O855" s="177">
        <v>88</v>
      </c>
      <c r="P855" s="178">
        <v>147</v>
      </c>
    </row>
    <row r="856" spans="1:16" x14ac:dyDescent="0.3">
      <c r="A856" s="209">
        <v>52</v>
      </c>
      <c r="B856" s="176" t="s">
        <v>180</v>
      </c>
      <c r="C856" s="176">
        <v>52210</v>
      </c>
      <c r="D856" s="175" t="s">
        <v>811</v>
      </c>
      <c r="E856" s="172">
        <v>422</v>
      </c>
      <c r="F856" s="177">
        <v>123</v>
      </c>
      <c r="G856" s="177">
        <v>114</v>
      </c>
      <c r="H856" s="178">
        <v>185</v>
      </c>
      <c r="I856" s="172">
        <v>416</v>
      </c>
      <c r="J856" s="177">
        <v>132</v>
      </c>
      <c r="K856" s="177">
        <v>102</v>
      </c>
      <c r="L856" s="178">
        <v>182</v>
      </c>
      <c r="M856" s="172">
        <v>427</v>
      </c>
      <c r="N856" s="177">
        <v>131</v>
      </c>
      <c r="O856" s="177">
        <v>98</v>
      </c>
      <c r="P856" s="178">
        <v>198</v>
      </c>
    </row>
    <row r="857" spans="1:16" x14ac:dyDescent="0.3">
      <c r="A857" s="209">
        <v>8</v>
      </c>
      <c r="B857" s="176" t="s">
        <v>233</v>
      </c>
      <c r="C857" s="176">
        <v>8770</v>
      </c>
      <c r="D857" s="175" t="s">
        <v>253</v>
      </c>
      <c r="E857" s="172">
        <v>457</v>
      </c>
      <c r="F857" s="177">
        <v>158</v>
      </c>
      <c r="G857" s="177">
        <v>85</v>
      </c>
      <c r="H857" s="178">
        <v>214</v>
      </c>
      <c r="I857" s="172">
        <v>412</v>
      </c>
      <c r="J857" s="177">
        <v>155</v>
      </c>
      <c r="K857" s="177">
        <v>86</v>
      </c>
      <c r="L857" s="178">
        <v>171</v>
      </c>
      <c r="M857" s="172">
        <v>396</v>
      </c>
      <c r="N857" s="177">
        <v>155</v>
      </c>
      <c r="O857" s="177">
        <v>85</v>
      </c>
      <c r="P857" s="178">
        <v>156</v>
      </c>
    </row>
    <row r="858" spans="1:16" x14ac:dyDescent="0.3">
      <c r="A858" s="209">
        <v>5</v>
      </c>
      <c r="B858" s="176" t="s">
        <v>107</v>
      </c>
      <c r="C858" s="176">
        <v>5145</v>
      </c>
      <c r="D858" s="175" t="s">
        <v>138</v>
      </c>
      <c r="E858" s="172">
        <v>429</v>
      </c>
      <c r="F858" s="177">
        <v>131</v>
      </c>
      <c r="G858" s="177">
        <v>171</v>
      </c>
      <c r="H858" s="178">
        <v>127</v>
      </c>
      <c r="I858" s="172">
        <v>424</v>
      </c>
      <c r="J858" s="177">
        <v>128</v>
      </c>
      <c r="K858" s="177">
        <v>175</v>
      </c>
      <c r="L858" s="178">
        <v>121</v>
      </c>
      <c r="M858" s="172">
        <v>399</v>
      </c>
      <c r="N858" s="177">
        <v>129</v>
      </c>
      <c r="O858" s="177">
        <v>160</v>
      </c>
      <c r="P858" s="178">
        <v>110</v>
      </c>
    </row>
    <row r="859" spans="1:16" x14ac:dyDescent="0.3">
      <c r="A859" s="209">
        <v>25</v>
      </c>
      <c r="B859" s="176" t="s">
        <v>558</v>
      </c>
      <c r="C859" s="176">
        <v>25372</v>
      </c>
      <c r="D859" s="175" t="s">
        <v>603</v>
      </c>
      <c r="E859" s="172">
        <v>360</v>
      </c>
      <c r="F859" s="177">
        <v>130</v>
      </c>
      <c r="G859" s="177">
        <v>36</v>
      </c>
      <c r="H859" s="178">
        <v>194</v>
      </c>
      <c r="I859" s="172">
        <v>395</v>
      </c>
      <c r="J859" s="177">
        <v>132</v>
      </c>
      <c r="K859" s="177">
        <v>60</v>
      </c>
      <c r="L859" s="178">
        <v>203</v>
      </c>
      <c r="M859" s="172">
        <v>409</v>
      </c>
      <c r="N859" s="177">
        <v>134</v>
      </c>
      <c r="O859" s="177">
        <v>71</v>
      </c>
      <c r="P859" s="178">
        <v>204</v>
      </c>
    </row>
    <row r="860" spans="1:16" x14ac:dyDescent="0.3">
      <c r="A860" s="209">
        <v>52</v>
      </c>
      <c r="B860" s="176" t="s">
        <v>180</v>
      </c>
      <c r="C860" s="176">
        <v>52405</v>
      </c>
      <c r="D860" s="175" t="s">
        <v>831</v>
      </c>
      <c r="E860" s="172">
        <v>406</v>
      </c>
      <c r="F860" s="177">
        <v>177</v>
      </c>
      <c r="G860" s="177">
        <v>85</v>
      </c>
      <c r="H860" s="178">
        <v>144</v>
      </c>
      <c r="I860" s="172">
        <v>403</v>
      </c>
      <c r="J860" s="177">
        <v>176</v>
      </c>
      <c r="K860" s="177">
        <v>88</v>
      </c>
      <c r="L860" s="178">
        <v>139</v>
      </c>
      <c r="M860" s="172">
        <v>425</v>
      </c>
      <c r="N860" s="177">
        <v>177</v>
      </c>
      <c r="O860" s="177">
        <v>91</v>
      </c>
      <c r="P860" s="178">
        <v>157</v>
      </c>
    </row>
    <row r="861" spans="1:16" x14ac:dyDescent="0.3">
      <c r="A861" s="209">
        <v>15</v>
      </c>
      <c r="B861" s="176" t="s">
        <v>304</v>
      </c>
      <c r="C861" s="176">
        <v>15189</v>
      </c>
      <c r="D861" s="175" t="s">
        <v>323</v>
      </c>
      <c r="E861" s="172">
        <v>343</v>
      </c>
      <c r="F861" s="177">
        <v>184</v>
      </c>
      <c r="G861" s="177">
        <v>117</v>
      </c>
      <c r="H861" s="178">
        <v>42</v>
      </c>
      <c r="I861" s="172">
        <v>400</v>
      </c>
      <c r="J861" s="177">
        <v>238</v>
      </c>
      <c r="K861" s="177">
        <v>120</v>
      </c>
      <c r="L861" s="178">
        <v>42</v>
      </c>
      <c r="M861" s="172">
        <v>411</v>
      </c>
      <c r="N861" s="177">
        <v>242</v>
      </c>
      <c r="O861" s="177">
        <v>123</v>
      </c>
      <c r="P861" s="178">
        <v>46</v>
      </c>
    </row>
    <row r="862" spans="1:16" x14ac:dyDescent="0.3">
      <c r="A862" s="209">
        <v>86</v>
      </c>
      <c r="B862" s="176" t="s">
        <v>1123</v>
      </c>
      <c r="C862" s="176">
        <v>86760</v>
      </c>
      <c r="D862" s="175" t="s">
        <v>888</v>
      </c>
      <c r="E862" s="172">
        <v>405</v>
      </c>
      <c r="F862" s="177">
        <v>164</v>
      </c>
      <c r="G862" s="177">
        <v>59</v>
      </c>
      <c r="H862" s="178">
        <v>182</v>
      </c>
      <c r="I862" s="172">
        <v>432</v>
      </c>
      <c r="J862" s="177">
        <v>168</v>
      </c>
      <c r="K862" s="177">
        <v>74</v>
      </c>
      <c r="L862" s="178">
        <v>190</v>
      </c>
      <c r="M862" s="172">
        <v>385</v>
      </c>
      <c r="N862" s="177">
        <v>164</v>
      </c>
      <c r="O862" s="177">
        <v>52</v>
      </c>
      <c r="P862" s="178">
        <v>169</v>
      </c>
    </row>
    <row r="863" spans="1:16" x14ac:dyDescent="0.3">
      <c r="A863" s="209">
        <v>68</v>
      </c>
      <c r="B863" s="176" t="s">
        <v>918</v>
      </c>
      <c r="C863" s="176">
        <v>68867</v>
      </c>
      <c r="D863" s="175" t="s">
        <v>991</v>
      </c>
      <c r="E863" s="172">
        <v>382</v>
      </c>
      <c r="F863" s="177">
        <v>63</v>
      </c>
      <c r="G863" s="177">
        <v>271</v>
      </c>
      <c r="H863" s="178">
        <v>48</v>
      </c>
      <c r="I863" s="172">
        <v>387</v>
      </c>
      <c r="J863" s="177">
        <v>64</v>
      </c>
      <c r="K863" s="177">
        <v>270</v>
      </c>
      <c r="L863" s="178">
        <v>53</v>
      </c>
      <c r="M863" s="172">
        <v>399</v>
      </c>
      <c r="N863" s="177">
        <v>69</v>
      </c>
      <c r="O863" s="177">
        <v>281</v>
      </c>
      <c r="P863" s="178">
        <v>49</v>
      </c>
    </row>
    <row r="864" spans="1:16" x14ac:dyDescent="0.3">
      <c r="A864" s="209">
        <v>5</v>
      </c>
      <c r="B864" s="176" t="s">
        <v>107</v>
      </c>
      <c r="C864" s="176">
        <v>5873</v>
      </c>
      <c r="D864" s="175" t="s">
        <v>227</v>
      </c>
      <c r="E864" s="172">
        <v>392</v>
      </c>
      <c r="F864" s="177">
        <v>207</v>
      </c>
      <c r="G864" s="177">
        <v>68</v>
      </c>
      <c r="H864" s="178">
        <v>117</v>
      </c>
      <c r="I864" s="172">
        <v>390</v>
      </c>
      <c r="J864" s="177">
        <v>206</v>
      </c>
      <c r="K864" s="177">
        <v>58</v>
      </c>
      <c r="L864" s="178">
        <v>126</v>
      </c>
      <c r="M864" s="172">
        <v>420</v>
      </c>
      <c r="N864" s="177">
        <v>205</v>
      </c>
      <c r="O864" s="177">
        <v>72</v>
      </c>
      <c r="P864" s="178">
        <v>143</v>
      </c>
    </row>
    <row r="865" spans="1:16" x14ac:dyDescent="0.3">
      <c r="A865" s="209">
        <v>8</v>
      </c>
      <c r="B865" s="176" t="s">
        <v>233</v>
      </c>
      <c r="C865" s="176">
        <v>8849</v>
      </c>
      <c r="D865" s="175" t="s">
        <v>255</v>
      </c>
      <c r="E865" s="172">
        <v>387</v>
      </c>
      <c r="F865" s="177">
        <v>119</v>
      </c>
      <c r="G865" s="177">
        <v>83</v>
      </c>
      <c r="H865" s="178">
        <v>185</v>
      </c>
      <c r="I865" s="172">
        <v>397</v>
      </c>
      <c r="J865" s="177">
        <v>115</v>
      </c>
      <c r="K865" s="177">
        <v>82</v>
      </c>
      <c r="L865" s="178">
        <v>200</v>
      </c>
      <c r="M865" s="172">
        <v>391</v>
      </c>
      <c r="N865" s="177">
        <v>118</v>
      </c>
      <c r="O865" s="177">
        <v>83</v>
      </c>
      <c r="P865" s="178">
        <v>190</v>
      </c>
    </row>
    <row r="866" spans="1:16" x14ac:dyDescent="0.3">
      <c r="A866" s="209">
        <v>52</v>
      </c>
      <c r="B866" s="176" t="s">
        <v>180</v>
      </c>
      <c r="C866" s="176">
        <v>52287</v>
      </c>
      <c r="D866" s="175" t="s">
        <v>820</v>
      </c>
      <c r="E866" s="172">
        <v>376</v>
      </c>
      <c r="F866" s="177">
        <v>141</v>
      </c>
      <c r="G866" s="177">
        <v>52</v>
      </c>
      <c r="H866" s="178">
        <v>183</v>
      </c>
      <c r="I866" s="172">
        <v>391</v>
      </c>
      <c r="J866" s="177">
        <v>144</v>
      </c>
      <c r="K866" s="177">
        <v>59</v>
      </c>
      <c r="L866" s="178">
        <v>188</v>
      </c>
      <c r="M866" s="172">
        <v>412</v>
      </c>
      <c r="N866" s="177">
        <v>145</v>
      </c>
      <c r="O866" s="177">
        <v>68</v>
      </c>
      <c r="P866" s="178">
        <v>199</v>
      </c>
    </row>
    <row r="867" spans="1:16" x14ac:dyDescent="0.3">
      <c r="A867" s="209">
        <v>52</v>
      </c>
      <c r="B867" s="176" t="s">
        <v>180</v>
      </c>
      <c r="C867" s="176">
        <v>52352</v>
      </c>
      <c r="D867" s="175" t="s">
        <v>824</v>
      </c>
      <c r="E867" s="172">
        <v>396</v>
      </c>
      <c r="F867" s="177">
        <v>156</v>
      </c>
      <c r="G867" s="177">
        <v>60</v>
      </c>
      <c r="H867" s="178">
        <v>180</v>
      </c>
      <c r="I867" s="172">
        <v>406</v>
      </c>
      <c r="J867" s="177">
        <v>160</v>
      </c>
      <c r="K867" s="177">
        <v>62</v>
      </c>
      <c r="L867" s="178">
        <v>184</v>
      </c>
      <c r="M867" s="172">
        <v>393</v>
      </c>
      <c r="N867" s="177">
        <v>160</v>
      </c>
      <c r="O867" s="177">
        <v>56</v>
      </c>
      <c r="P867" s="178">
        <v>177</v>
      </c>
    </row>
    <row r="868" spans="1:16" x14ac:dyDescent="0.3">
      <c r="A868" s="209">
        <v>70</v>
      </c>
      <c r="B868" s="176" t="s">
        <v>498</v>
      </c>
      <c r="C868" s="176">
        <v>70110</v>
      </c>
      <c r="D868" s="175" t="s">
        <v>313</v>
      </c>
      <c r="E868" s="172">
        <v>428</v>
      </c>
      <c r="F868" s="177">
        <v>162</v>
      </c>
      <c r="G868" s="177">
        <v>104</v>
      </c>
      <c r="H868" s="178">
        <v>162</v>
      </c>
      <c r="I868" s="172">
        <v>403</v>
      </c>
      <c r="J868" s="177">
        <v>163</v>
      </c>
      <c r="K868" s="177">
        <v>90</v>
      </c>
      <c r="L868" s="178">
        <v>150</v>
      </c>
      <c r="M868" s="172">
        <v>424</v>
      </c>
      <c r="N868" s="177">
        <v>165</v>
      </c>
      <c r="O868" s="177">
        <v>84</v>
      </c>
      <c r="P868" s="178">
        <v>175</v>
      </c>
    </row>
    <row r="869" spans="1:16" x14ac:dyDescent="0.3">
      <c r="A869" s="209">
        <v>50</v>
      </c>
      <c r="B869" s="176" t="s">
        <v>777</v>
      </c>
      <c r="C869" s="176">
        <v>50251</v>
      </c>
      <c r="D869" s="175" t="s">
        <v>786</v>
      </c>
      <c r="E869" s="172">
        <v>398</v>
      </c>
      <c r="F869" s="177">
        <v>153</v>
      </c>
      <c r="G869" s="177">
        <v>114</v>
      </c>
      <c r="H869" s="178">
        <v>131</v>
      </c>
      <c r="I869" s="172">
        <v>402</v>
      </c>
      <c r="J869" s="177">
        <v>156</v>
      </c>
      <c r="K869" s="177">
        <v>109</v>
      </c>
      <c r="L869" s="178">
        <v>137</v>
      </c>
      <c r="M869" s="172">
        <v>398</v>
      </c>
      <c r="N869" s="177">
        <v>154</v>
      </c>
      <c r="O869" s="177">
        <v>107</v>
      </c>
      <c r="P869" s="178">
        <v>137</v>
      </c>
    </row>
    <row r="870" spans="1:16" x14ac:dyDescent="0.3">
      <c r="A870" s="209">
        <v>27</v>
      </c>
      <c r="B870" s="176" t="s">
        <v>669</v>
      </c>
      <c r="C870" s="176">
        <v>27430</v>
      </c>
      <c r="D870" s="175" t="s">
        <v>688</v>
      </c>
      <c r="E870" s="172">
        <v>442</v>
      </c>
      <c r="F870" s="177">
        <v>218</v>
      </c>
      <c r="G870" s="177">
        <v>168</v>
      </c>
      <c r="H870" s="178">
        <v>56</v>
      </c>
      <c r="I870" s="172">
        <v>411</v>
      </c>
      <c r="J870" s="177">
        <v>218</v>
      </c>
      <c r="K870" s="177">
        <v>129</v>
      </c>
      <c r="L870" s="178">
        <v>64</v>
      </c>
      <c r="M870" s="172">
        <v>390</v>
      </c>
      <c r="N870" s="177">
        <v>222</v>
      </c>
      <c r="O870" s="177">
        <v>112</v>
      </c>
      <c r="P870" s="178">
        <v>56</v>
      </c>
    </row>
    <row r="871" spans="1:16" x14ac:dyDescent="0.3">
      <c r="A871" s="209">
        <v>41</v>
      </c>
      <c r="B871" s="176" t="s">
        <v>699</v>
      </c>
      <c r="C871" s="176">
        <v>41518</v>
      </c>
      <c r="D871" s="175" t="s">
        <v>719</v>
      </c>
      <c r="E871" s="172">
        <v>373</v>
      </c>
      <c r="F871" s="177">
        <v>113</v>
      </c>
      <c r="G871" s="177">
        <v>92</v>
      </c>
      <c r="H871" s="178">
        <v>168</v>
      </c>
      <c r="I871" s="172">
        <v>394</v>
      </c>
      <c r="J871" s="177">
        <v>114</v>
      </c>
      <c r="K871" s="177">
        <v>105</v>
      </c>
      <c r="L871" s="178">
        <v>175</v>
      </c>
      <c r="M871" s="172">
        <v>400</v>
      </c>
      <c r="N871" s="177">
        <v>116</v>
      </c>
      <c r="O871" s="177">
        <v>105</v>
      </c>
      <c r="P871" s="178">
        <v>179</v>
      </c>
    </row>
    <row r="872" spans="1:16" x14ac:dyDescent="0.3">
      <c r="A872" s="209">
        <v>73</v>
      </c>
      <c r="B872" s="176" t="s">
        <v>1016</v>
      </c>
      <c r="C872" s="176">
        <v>73236</v>
      </c>
      <c r="D872" s="175" t="s">
        <v>1031</v>
      </c>
      <c r="E872" s="172">
        <v>386</v>
      </c>
      <c r="F872" s="177">
        <v>200</v>
      </c>
      <c r="G872" s="177">
        <v>48</v>
      </c>
      <c r="H872" s="178">
        <v>138</v>
      </c>
      <c r="I872" s="172">
        <v>384</v>
      </c>
      <c r="J872" s="177">
        <v>200</v>
      </c>
      <c r="K872" s="177">
        <v>51</v>
      </c>
      <c r="L872" s="178">
        <v>133</v>
      </c>
      <c r="M872" s="172">
        <v>403</v>
      </c>
      <c r="N872" s="177">
        <v>218</v>
      </c>
      <c r="O872" s="177">
        <v>45</v>
      </c>
      <c r="P872" s="178">
        <v>140</v>
      </c>
    </row>
    <row r="873" spans="1:16" x14ac:dyDescent="0.3">
      <c r="A873" s="209">
        <v>15</v>
      </c>
      <c r="B873" s="176" t="s">
        <v>304</v>
      </c>
      <c r="C873" s="176">
        <v>15723</v>
      </c>
      <c r="D873" s="175" t="s">
        <v>393</v>
      </c>
      <c r="E873" s="172">
        <v>434</v>
      </c>
      <c r="F873" s="177">
        <v>64</v>
      </c>
      <c r="G873" s="177">
        <v>335</v>
      </c>
      <c r="H873" s="178">
        <v>35</v>
      </c>
      <c r="I873" s="172">
        <v>436</v>
      </c>
      <c r="J873" s="177">
        <v>77</v>
      </c>
      <c r="K873" s="177">
        <v>325</v>
      </c>
      <c r="L873" s="178">
        <v>34</v>
      </c>
      <c r="M873" s="172">
        <v>391</v>
      </c>
      <c r="N873" s="177">
        <v>75</v>
      </c>
      <c r="O873" s="177">
        <v>286</v>
      </c>
      <c r="P873" s="178">
        <v>30</v>
      </c>
    </row>
    <row r="874" spans="1:16" x14ac:dyDescent="0.3">
      <c r="A874" s="209">
        <v>95</v>
      </c>
      <c r="B874" s="176" t="s">
        <v>1146</v>
      </c>
      <c r="C874" s="176">
        <v>95200</v>
      </c>
      <c r="D874" s="175" t="s">
        <v>354</v>
      </c>
      <c r="E874" s="172">
        <v>413</v>
      </c>
      <c r="F874" s="177">
        <v>81</v>
      </c>
      <c r="G874" s="177">
        <v>235</v>
      </c>
      <c r="H874" s="178">
        <v>97</v>
      </c>
      <c r="I874" s="172">
        <v>431</v>
      </c>
      <c r="J874" s="177">
        <v>83</v>
      </c>
      <c r="K874" s="177">
        <v>257</v>
      </c>
      <c r="L874" s="178">
        <v>91</v>
      </c>
      <c r="M874" s="172">
        <v>391</v>
      </c>
      <c r="N874" s="177">
        <v>86</v>
      </c>
      <c r="O874" s="177">
        <v>218</v>
      </c>
      <c r="P874" s="178">
        <v>87</v>
      </c>
    </row>
    <row r="875" spans="1:16" x14ac:dyDescent="0.3">
      <c r="A875" s="209">
        <v>52</v>
      </c>
      <c r="B875" s="176" t="s">
        <v>180</v>
      </c>
      <c r="C875" s="176">
        <v>52685</v>
      </c>
      <c r="D875" s="175" t="s">
        <v>631</v>
      </c>
      <c r="E875" s="172">
        <v>402</v>
      </c>
      <c r="F875" s="177">
        <v>159</v>
      </c>
      <c r="G875" s="177">
        <v>38</v>
      </c>
      <c r="H875" s="178">
        <v>205</v>
      </c>
      <c r="I875" s="172">
        <v>392</v>
      </c>
      <c r="J875" s="177">
        <v>158</v>
      </c>
      <c r="K875" s="177">
        <v>34</v>
      </c>
      <c r="L875" s="178">
        <v>200</v>
      </c>
      <c r="M875" s="172">
        <v>390</v>
      </c>
      <c r="N875" s="177">
        <v>162</v>
      </c>
      <c r="O875" s="177">
        <v>32</v>
      </c>
      <c r="P875" s="178">
        <v>196</v>
      </c>
    </row>
    <row r="876" spans="1:16" x14ac:dyDescent="0.3">
      <c r="A876" s="209">
        <v>73</v>
      </c>
      <c r="B876" s="176" t="s">
        <v>1016</v>
      </c>
      <c r="C876" s="176">
        <v>73873</v>
      </c>
      <c r="D876" s="175" t="s">
        <v>1061</v>
      </c>
      <c r="E876" s="172">
        <v>363</v>
      </c>
      <c r="F876" s="177">
        <v>145</v>
      </c>
      <c r="G876" s="177">
        <v>61</v>
      </c>
      <c r="H876" s="178">
        <v>157</v>
      </c>
      <c r="I876" s="172">
        <v>386</v>
      </c>
      <c r="J876" s="177">
        <v>171</v>
      </c>
      <c r="K876" s="177">
        <v>59</v>
      </c>
      <c r="L876" s="178">
        <v>156</v>
      </c>
      <c r="M876" s="172">
        <v>392</v>
      </c>
      <c r="N876" s="177">
        <v>175</v>
      </c>
      <c r="O876" s="177">
        <v>63</v>
      </c>
      <c r="P876" s="178">
        <v>154</v>
      </c>
    </row>
    <row r="877" spans="1:16" x14ac:dyDescent="0.3">
      <c r="A877" s="209">
        <v>41</v>
      </c>
      <c r="B877" s="176" t="s">
        <v>699</v>
      </c>
      <c r="C877" s="176">
        <v>41801</v>
      </c>
      <c r="D877" s="175" t="s">
        <v>730</v>
      </c>
      <c r="E877" s="172">
        <v>411</v>
      </c>
      <c r="F877" s="177">
        <v>144</v>
      </c>
      <c r="G877" s="177">
        <v>95</v>
      </c>
      <c r="H877" s="178">
        <v>172</v>
      </c>
      <c r="I877" s="172">
        <v>398</v>
      </c>
      <c r="J877" s="177">
        <v>143</v>
      </c>
      <c r="K877" s="177">
        <v>93</v>
      </c>
      <c r="L877" s="178">
        <v>162</v>
      </c>
      <c r="M877" s="172">
        <v>393</v>
      </c>
      <c r="N877" s="177">
        <v>144</v>
      </c>
      <c r="O877" s="177">
        <v>88</v>
      </c>
      <c r="P877" s="178">
        <v>161</v>
      </c>
    </row>
    <row r="878" spans="1:16" x14ac:dyDescent="0.3">
      <c r="A878" s="209">
        <v>25</v>
      </c>
      <c r="B878" s="176" t="s">
        <v>558</v>
      </c>
      <c r="C878" s="176">
        <v>25845</v>
      </c>
      <c r="D878" s="175" t="s">
        <v>658</v>
      </c>
      <c r="E878" s="172">
        <v>490</v>
      </c>
      <c r="F878" s="177">
        <v>128</v>
      </c>
      <c r="G878" s="177">
        <v>153</v>
      </c>
      <c r="H878" s="178">
        <v>209</v>
      </c>
      <c r="I878" s="172">
        <v>469</v>
      </c>
      <c r="J878" s="177">
        <v>111</v>
      </c>
      <c r="K878" s="177">
        <v>157</v>
      </c>
      <c r="L878" s="178">
        <v>201</v>
      </c>
      <c r="M878" s="172">
        <v>378</v>
      </c>
      <c r="N878" s="177">
        <v>113</v>
      </c>
      <c r="O878" s="177">
        <v>78</v>
      </c>
      <c r="P878" s="178">
        <v>187</v>
      </c>
    </row>
    <row r="879" spans="1:16" x14ac:dyDescent="0.3">
      <c r="A879" s="209">
        <v>52</v>
      </c>
      <c r="B879" s="176" t="s">
        <v>180</v>
      </c>
      <c r="C879" s="176">
        <v>52411</v>
      </c>
      <c r="D879" s="175" t="s">
        <v>832</v>
      </c>
      <c r="E879" s="172">
        <v>395</v>
      </c>
      <c r="F879" s="177">
        <v>175</v>
      </c>
      <c r="G879" s="177">
        <v>58</v>
      </c>
      <c r="H879" s="178">
        <v>162</v>
      </c>
      <c r="I879" s="172">
        <v>393</v>
      </c>
      <c r="J879" s="177">
        <v>172</v>
      </c>
      <c r="K879" s="177">
        <v>58</v>
      </c>
      <c r="L879" s="178">
        <v>163</v>
      </c>
      <c r="M879" s="172">
        <v>424</v>
      </c>
      <c r="N879" s="177">
        <v>169</v>
      </c>
      <c r="O879" s="177">
        <v>58</v>
      </c>
      <c r="P879" s="178">
        <v>197</v>
      </c>
    </row>
    <row r="880" spans="1:16" x14ac:dyDescent="0.3">
      <c r="A880" s="209">
        <v>15</v>
      </c>
      <c r="B880" s="176" t="s">
        <v>304</v>
      </c>
      <c r="C880" s="176">
        <v>15676</v>
      </c>
      <c r="D880" s="175" t="s">
        <v>386</v>
      </c>
      <c r="E880" s="172">
        <v>362</v>
      </c>
      <c r="F880" s="177">
        <v>139</v>
      </c>
      <c r="G880" s="177">
        <v>171</v>
      </c>
      <c r="H880" s="178">
        <v>52</v>
      </c>
      <c r="I880" s="172">
        <v>392</v>
      </c>
      <c r="J880" s="177">
        <v>166</v>
      </c>
      <c r="K880" s="177">
        <v>174</v>
      </c>
      <c r="L880" s="178">
        <v>52</v>
      </c>
      <c r="M880" s="172">
        <v>386</v>
      </c>
      <c r="N880" s="177">
        <v>173</v>
      </c>
      <c r="O880" s="177">
        <v>163</v>
      </c>
      <c r="P880" s="178">
        <v>50</v>
      </c>
    </row>
    <row r="881" spans="1:16" x14ac:dyDescent="0.3">
      <c r="A881" s="209">
        <v>76</v>
      </c>
      <c r="B881" s="176" t="s">
        <v>1062</v>
      </c>
      <c r="C881" s="176">
        <v>76054</v>
      </c>
      <c r="D881" s="175" t="s">
        <v>122</v>
      </c>
      <c r="E881" s="172">
        <v>342</v>
      </c>
      <c r="F881" s="177">
        <v>123</v>
      </c>
      <c r="G881" s="177">
        <v>136</v>
      </c>
      <c r="H881" s="178">
        <v>83</v>
      </c>
      <c r="I881" s="172">
        <v>355</v>
      </c>
      <c r="J881" s="177">
        <v>127</v>
      </c>
      <c r="K881" s="177">
        <v>137</v>
      </c>
      <c r="L881" s="178">
        <v>91</v>
      </c>
      <c r="M881" s="172">
        <v>388</v>
      </c>
      <c r="N881" s="177">
        <v>129</v>
      </c>
      <c r="O881" s="177">
        <v>167</v>
      </c>
      <c r="P881" s="178">
        <v>92</v>
      </c>
    </row>
    <row r="882" spans="1:16" x14ac:dyDescent="0.3">
      <c r="A882" s="209">
        <v>81</v>
      </c>
      <c r="B882" s="176" t="s">
        <v>1098</v>
      </c>
      <c r="C882" s="176">
        <v>81591</v>
      </c>
      <c r="D882" s="175" t="s">
        <v>1102</v>
      </c>
      <c r="E882" s="172">
        <v>404</v>
      </c>
      <c r="F882" s="177">
        <v>153</v>
      </c>
      <c r="G882" s="177">
        <v>83</v>
      </c>
      <c r="H882" s="178">
        <v>168</v>
      </c>
      <c r="I882" s="172">
        <v>393</v>
      </c>
      <c r="J882" s="177">
        <v>157</v>
      </c>
      <c r="K882" s="177">
        <v>73</v>
      </c>
      <c r="L882" s="178">
        <v>163</v>
      </c>
      <c r="M882" s="172">
        <v>395</v>
      </c>
      <c r="N882" s="177">
        <v>158</v>
      </c>
      <c r="O882" s="177">
        <v>64</v>
      </c>
      <c r="P882" s="178">
        <v>173</v>
      </c>
    </row>
    <row r="883" spans="1:16" x14ac:dyDescent="0.3">
      <c r="A883" s="209">
        <v>76</v>
      </c>
      <c r="B883" s="176" t="s">
        <v>1062</v>
      </c>
      <c r="C883" s="176">
        <v>76845</v>
      </c>
      <c r="D883" s="175" t="s">
        <v>1092</v>
      </c>
      <c r="E883" s="172">
        <v>378</v>
      </c>
      <c r="F883" s="177">
        <v>131</v>
      </c>
      <c r="G883" s="177">
        <v>134</v>
      </c>
      <c r="H883" s="178">
        <v>113</v>
      </c>
      <c r="I883" s="172">
        <v>382</v>
      </c>
      <c r="J883" s="177">
        <v>142</v>
      </c>
      <c r="K883" s="177">
        <v>134</v>
      </c>
      <c r="L883" s="178">
        <v>106</v>
      </c>
      <c r="M883" s="172">
        <v>383</v>
      </c>
      <c r="N883" s="177">
        <v>144</v>
      </c>
      <c r="O883" s="177">
        <v>135</v>
      </c>
      <c r="P883" s="178">
        <v>104</v>
      </c>
    </row>
    <row r="884" spans="1:16" x14ac:dyDescent="0.3">
      <c r="A884" s="209">
        <v>15</v>
      </c>
      <c r="B884" s="176" t="s">
        <v>304</v>
      </c>
      <c r="C884" s="176">
        <v>15425</v>
      </c>
      <c r="D884" s="175" t="s">
        <v>352</v>
      </c>
      <c r="E884" s="172">
        <v>339</v>
      </c>
      <c r="F884" s="177">
        <v>175</v>
      </c>
      <c r="G884" s="177">
        <v>91</v>
      </c>
      <c r="H884" s="178">
        <v>73</v>
      </c>
      <c r="I884" s="172">
        <v>388</v>
      </c>
      <c r="J884" s="177">
        <v>220</v>
      </c>
      <c r="K884" s="177">
        <v>90</v>
      </c>
      <c r="L884" s="178">
        <v>78</v>
      </c>
      <c r="M884" s="172">
        <v>383</v>
      </c>
      <c r="N884" s="177">
        <v>215</v>
      </c>
      <c r="O884" s="177">
        <v>90</v>
      </c>
      <c r="P884" s="178">
        <v>78</v>
      </c>
    </row>
    <row r="885" spans="1:16" x14ac:dyDescent="0.3">
      <c r="A885" s="209">
        <v>41</v>
      </c>
      <c r="B885" s="176" t="s">
        <v>699</v>
      </c>
      <c r="C885" s="176">
        <v>41078</v>
      </c>
      <c r="D885" s="175" t="s">
        <v>706</v>
      </c>
      <c r="E885" s="172">
        <v>444</v>
      </c>
      <c r="F885" s="177">
        <v>238</v>
      </c>
      <c r="G885" s="177">
        <v>90</v>
      </c>
      <c r="H885" s="178">
        <v>116</v>
      </c>
      <c r="I885" s="172">
        <v>376</v>
      </c>
      <c r="J885" s="177">
        <v>182</v>
      </c>
      <c r="K885" s="177">
        <v>87</v>
      </c>
      <c r="L885" s="178">
        <v>107</v>
      </c>
      <c r="M885" s="172">
        <v>379</v>
      </c>
      <c r="N885" s="177">
        <v>184</v>
      </c>
      <c r="O885" s="177">
        <v>91</v>
      </c>
      <c r="P885" s="178">
        <v>104</v>
      </c>
    </row>
    <row r="886" spans="1:16" x14ac:dyDescent="0.3">
      <c r="A886" s="209">
        <v>5</v>
      </c>
      <c r="B886" s="176" t="s">
        <v>107</v>
      </c>
      <c r="C886" s="176">
        <v>5475</v>
      </c>
      <c r="D886" s="175" t="s">
        <v>178</v>
      </c>
      <c r="E886" s="172">
        <v>381</v>
      </c>
      <c r="F886" s="177">
        <v>114</v>
      </c>
      <c r="G886" s="177">
        <v>57</v>
      </c>
      <c r="H886" s="178">
        <v>210</v>
      </c>
      <c r="I886" s="172">
        <v>396</v>
      </c>
      <c r="J886" s="177">
        <v>118</v>
      </c>
      <c r="K886" s="177">
        <v>67</v>
      </c>
      <c r="L886" s="178">
        <v>211</v>
      </c>
      <c r="M886" s="172">
        <v>375</v>
      </c>
      <c r="N886" s="177">
        <v>113</v>
      </c>
      <c r="O886" s="177">
        <v>56</v>
      </c>
      <c r="P886" s="178">
        <v>206</v>
      </c>
    </row>
    <row r="887" spans="1:16" x14ac:dyDescent="0.3">
      <c r="A887" s="209">
        <v>13</v>
      </c>
      <c r="B887" s="176" t="s">
        <v>257</v>
      </c>
      <c r="C887" s="176">
        <v>13440</v>
      </c>
      <c r="D887" s="175" t="s">
        <v>276</v>
      </c>
      <c r="E887" s="172">
        <v>369</v>
      </c>
      <c r="F887" s="177">
        <v>203</v>
      </c>
      <c r="G887" s="177">
        <v>112</v>
      </c>
      <c r="H887" s="178">
        <v>54</v>
      </c>
      <c r="I887" s="172">
        <v>393</v>
      </c>
      <c r="J887" s="177">
        <v>212</v>
      </c>
      <c r="K887" s="177">
        <v>120</v>
      </c>
      <c r="L887" s="178">
        <v>61</v>
      </c>
      <c r="M887" s="172">
        <v>378</v>
      </c>
      <c r="N887" s="177">
        <v>210</v>
      </c>
      <c r="O887" s="177">
        <v>109</v>
      </c>
      <c r="P887" s="178">
        <v>59</v>
      </c>
    </row>
    <row r="888" spans="1:16" x14ac:dyDescent="0.3">
      <c r="A888" s="209">
        <v>5</v>
      </c>
      <c r="B888" s="176" t="s">
        <v>107</v>
      </c>
      <c r="C888" s="176">
        <v>5842</v>
      </c>
      <c r="D888" s="175" t="s">
        <v>221</v>
      </c>
      <c r="E888" s="172">
        <v>385</v>
      </c>
      <c r="F888" s="177">
        <v>164</v>
      </c>
      <c r="G888" s="177">
        <v>125</v>
      </c>
      <c r="H888" s="178">
        <v>96</v>
      </c>
      <c r="I888" s="172">
        <v>386</v>
      </c>
      <c r="J888" s="177">
        <v>156</v>
      </c>
      <c r="K888" s="177">
        <v>131</v>
      </c>
      <c r="L888" s="178">
        <v>99</v>
      </c>
      <c r="M888" s="172">
        <v>385</v>
      </c>
      <c r="N888" s="177">
        <v>156</v>
      </c>
      <c r="O888" s="177">
        <v>125</v>
      </c>
      <c r="P888" s="178">
        <v>104</v>
      </c>
    </row>
    <row r="889" spans="1:16" x14ac:dyDescent="0.3">
      <c r="A889" s="209">
        <v>73</v>
      </c>
      <c r="B889" s="176" t="s">
        <v>1016</v>
      </c>
      <c r="C889" s="176">
        <v>73622</v>
      </c>
      <c r="D889" s="175" t="s">
        <v>1053</v>
      </c>
      <c r="E889" s="172">
        <v>371</v>
      </c>
      <c r="F889" s="177">
        <v>182</v>
      </c>
      <c r="G889" s="177">
        <v>58</v>
      </c>
      <c r="H889" s="178">
        <v>131</v>
      </c>
      <c r="I889" s="172">
        <v>374</v>
      </c>
      <c r="J889" s="177">
        <v>186</v>
      </c>
      <c r="K889" s="177">
        <v>55</v>
      </c>
      <c r="L889" s="178">
        <v>133</v>
      </c>
      <c r="M889" s="172">
        <v>366</v>
      </c>
      <c r="N889" s="177">
        <v>188</v>
      </c>
      <c r="O889" s="177">
        <v>58</v>
      </c>
      <c r="P889" s="178">
        <v>120</v>
      </c>
    </row>
    <row r="890" spans="1:16" x14ac:dyDescent="0.3">
      <c r="A890" s="209">
        <v>68</v>
      </c>
      <c r="B890" s="176" t="s">
        <v>918</v>
      </c>
      <c r="C890" s="176">
        <v>68271</v>
      </c>
      <c r="D890" s="175" t="s">
        <v>943</v>
      </c>
      <c r="E890" s="172">
        <v>438</v>
      </c>
      <c r="F890" s="177">
        <v>97</v>
      </c>
      <c r="G890" s="177">
        <v>96</v>
      </c>
      <c r="H890" s="178">
        <v>245</v>
      </c>
      <c r="I890" s="172">
        <v>356</v>
      </c>
      <c r="J890" s="177">
        <v>101</v>
      </c>
      <c r="K890" s="177">
        <v>103</v>
      </c>
      <c r="L890" s="178">
        <v>152</v>
      </c>
      <c r="M890" s="172">
        <v>458</v>
      </c>
      <c r="N890" s="177">
        <v>102</v>
      </c>
      <c r="O890" s="177">
        <v>124</v>
      </c>
      <c r="P890" s="178">
        <v>232</v>
      </c>
    </row>
    <row r="891" spans="1:16" x14ac:dyDescent="0.3">
      <c r="A891" s="209">
        <v>70</v>
      </c>
      <c r="B891" s="176" t="s">
        <v>498</v>
      </c>
      <c r="C891" s="176">
        <v>70204</v>
      </c>
      <c r="D891" s="175" t="s">
        <v>995</v>
      </c>
      <c r="E891" s="172">
        <v>373</v>
      </c>
      <c r="F891" s="177">
        <v>214</v>
      </c>
      <c r="G891" s="177">
        <v>55</v>
      </c>
      <c r="H891" s="178">
        <v>104</v>
      </c>
      <c r="I891" s="172">
        <v>381</v>
      </c>
      <c r="J891" s="177">
        <v>222</v>
      </c>
      <c r="K891" s="177">
        <v>58</v>
      </c>
      <c r="L891" s="178">
        <v>101</v>
      </c>
      <c r="M891" s="172">
        <v>369</v>
      </c>
      <c r="N891" s="177">
        <v>223</v>
      </c>
      <c r="O891" s="177">
        <v>54</v>
      </c>
      <c r="P891" s="178">
        <v>92</v>
      </c>
    </row>
    <row r="892" spans="1:16" x14ac:dyDescent="0.3">
      <c r="A892" s="209">
        <v>76</v>
      </c>
      <c r="B892" s="176" t="s">
        <v>1062</v>
      </c>
      <c r="C892" s="176">
        <v>76243</v>
      </c>
      <c r="D892" s="175" t="s">
        <v>1074</v>
      </c>
      <c r="E892" s="172">
        <v>370</v>
      </c>
      <c r="F892" s="177">
        <v>182</v>
      </c>
      <c r="G892" s="177">
        <v>70</v>
      </c>
      <c r="H892" s="178">
        <v>118</v>
      </c>
      <c r="I892" s="172">
        <v>373</v>
      </c>
      <c r="J892" s="177">
        <v>185</v>
      </c>
      <c r="K892" s="177">
        <v>69</v>
      </c>
      <c r="L892" s="178">
        <v>119</v>
      </c>
      <c r="M892" s="172">
        <v>373</v>
      </c>
      <c r="N892" s="177">
        <v>186</v>
      </c>
      <c r="O892" s="177">
        <v>72</v>
      </c>
      <c r="P892" s="178">
        <v>115</v>
      </c>
    </row>
    <row r="893" spans="1:16" x14ac:dyDescent="0.3">
      <c r="A893" s="209">
        <v>68</v>
      </c>
      <c r="B893" s="176" t="s">
        <v>918</v>
      </c>
      <c r="C893" s="176">
        <v>68320</v>
      </c>
      <c r="D893" s="175" t="s">
        <v>161</v>
      </c>
      <c r="E893" s="172">
        <v>378</v>
      </c>
      <c r="F893" s="177">
        <v>142</v>
      </c>
      <c r="G893" s="177">
        <v>115</v>
      </c>
      <c r="H893" s="178">
        <v>121</v>
      </c>
      <c r="I893" s="172">
        <v>384</v>
      </c>
      <c r="J893" s="177">
        <v>153</v>
      </c>
      <c r="K893" s="177">
        <v>112</v>
      </c>
      <c r="L893" s="178">
        <v>119</v>
      </c>
      <c r="M893" s="172">
        <v>382</v>
      </c>
      <c r="N893" s="177">
        <v>151</v>
      </c>
      <c r="O893" s="177">
        <v>107</v>
      </c>
      <c r="P893" s="178">
        <v>124</v>
      </c>
    </row>
    <row r="894" spans="1:16" x14ac:dyDescent="0.3">
      <c r="A894" s="209">
        <v>5</v>
      </c>
      <c r="B894" s="176" t="s">
        <v>107</v>
      </c>
      <c r="C894" s="176">
        <v>5125</v>
      </c>
      <c r="D894" s="175" t="s">
        <v>133</v>
      </c>
      <c r="E894" s="172">
        <v>377</v>
      </c>
      <c r="F894" s="177">
        <v>184</v>
      </c>
      <c r="G894" s="177">
        <v>87</v>
      </c>
      <c r="H894" s="178">
        <v>106</v>
      </c>
      <c r="I894" s="172">
        <v>391</v>
      </c>
      <c r="J894" s="177">
        <v>184</v>
      </c>
      <c r="K894" s="177">
        <v>99</v>
      </c>
      <c r="L894" s="178">
        <v>108</v>
      </c>
      <c r="M894" s="172">
        <v>379</v>
      </c>
      <c r="N894" s="177">
        <v>182</v>
      </c>
      <c r="O894" s="177">
        <v>84</v>
      </c>
      <c r="P894" s="178">
        <v>113</v>
      </c>
    </row>
    <row r="895" spans="1:16" x14ac:dyDescent="0.3">
      <c r="A895" s="209">
        <v>18</v>
      </c>
      <c r="B895" s="176" t="s">
        <v>451</v>
      </c>
      <c r="C895" s="176">
        <v>18785</v>
      </c>
      <c r="D895" s="175" t="s">
        <v>466</v>
      </c>
      <c r="E895" s="172">
        <v>366</v>
      </c>
      <c r="F895" s="177">
        <v>158</v>
      </c>
      <c r="G895" s="177">
        <v>45</v>
      </c>
      <c r="H895" s="178">
        <v>163</v>
      </c>
      <c r="I895" s="172">
        <v>363</v>
      </c>
      <c r="J895" s="177">
        <v>160</v>
      </c>
      <c r="K895" s="177">
        <v>40</v>
      </c>
      <c r="L895" s="178">
        <v>163</v>
      </c>
      <c r="M895" s="172">
        <v>370</v>
      </c>
      <c r="N895" s="177">
        <v>163</v>
      </c>
      <c r="O895" s="177">
        <v>47</v>
      </c>
      <c r="P895" s="178">
        <v>160</v>
      </c>
    </row>
    <row r="896" spans="1:16" x14ac:dyDescent="0.3">
      <c r="A896" s="209">
        <v>44</v>
      </c>
      <c r="B896" s="176" t="s">
        <v>734</v>
      </c>
      <c r="C896" s="176">
        <v>44110</v>
      </c>
      <c r="D896" s="175" t="s">
        <v>739</v>
      </c>
      <c r="E896" s="172">
        <v>382</v>
      </c>
      <c r="F896" s="177">
        <v>143</v>
      </c>
      <c r="G896" s="177">
        <v>82</v>
      </c>
      <c r="H896" s="178">
        <v>157</v>
      </c>
      <c r="I896" s="172">
        <v>371</v>
      </c>
      <c r="J896" s="177">
        <v>144</v>
      </c>
      <c r="K896" s="177">
        <v>64</v>
      </c>
      <c r="L896" s="178">
        <v>163</v>
      </c>
      <c r="M896" s="172">
        <v>371</v>
      </c>
      <c r="N896" s="177">
        <v>135</v>
      </c>
      <c r="O896" s="177">
        <v>73</v>
      </c>
      <c r="P896" s="178">
        <v>163</v>
      </c>
    </row>
    <row r="897" spans="1:16" x14ac:dyDescent="0.3">
      <c r="A897" s="209">
        <v>41</v>
      </c>
      <c r="B897" s="176" t="s">
        <v>699</v>
      </c>
      <c r="C897" s="176">
        <v>41026</v>
      </c>
      <c r="D897" s="175" t="s">
        <v>705</v>
      </c>
      <c r="E897" s="172">
        <v>386</v>
      </c>
      <c r="F897" s="177">
        <v>87</v>
      </c>
      <c r="G897" s="177">
        <v>184</v>
      </c>
      <c r="H897" s="178">
        <v>115</v>
      </c>
      <c r="I897" s="172">
        <v>392</v>
      </c>
      <c r="J897" s="177">
        <v>87</v>
      </c>
      <c r="K897" s="177">
        <v>191</v>
      </c>
      <c r="L897" s="178">
        <v>114</v>
      </c>
      <c r="M897" s="172">
        <v>353</v>
      </c>
      <c r="N897" s="177">
        <v>88</v>
      </c>
      <c r="O897" s="177">
        <v>166</v>
      </c>
      <c r="P897" s="178">
        <v>99</v>
      </c>
    </row>
    <row r="898" spans="1:16" x14ac:dyDescent="0.3">
      <c r="A898" s="209">
        <v>73</v>
      </c>
      <c r="B898" s="176" t="s">
        <v>1016</v>
      </c>
      <c r="C898" s="176">
        <v>73870</v>
      </c>
      <c r="D898" s="175" t="s">
        <v>1060</v>
      </c>
      <c r="E898" s="172">
        <v>342</v>
      </c>
      <c r="F898" s="177">
        <v>201</v>
      </c>
      <c r="G898" s="177">
        <v>11</v>
      </c>
      <c r="H898" s="178">
        <v>130</v>
      </c>
      <c r="I898" s="172">
        <v>354</v>
      </c>
      <c r="J898" s="177">
        <v>204</v>
      </c>
      <c r="K898" s="177">
        <v>13</v>
      </c>
      <c r="L898" s="178">
        <v>137</v>
      </c>
      <c r="M898" s="172">
        <v>368</v>
      </c>
      <c r="N898" s="177">
        <v>216</v>
      </c>
      <c r="O898" s="177">
        <v>14</v>
      </c>
      <c r="P898" s="178">
        <v>138</v>
      </c>
    </row>
    <row r="899" spans="1:16" x14ac:dyDescent="0.3">
      <c r="A899" s="209">
        <v>15</v>
      </c>
      <c r="B899" s="176" t="s">
        <v>304</v>
      </c>
      <c r="C899" s="176">
        <v>15673</v>
      </c>
      <c r="D899" s="175" t="s">
        <v>385</v>
      </c>
      <c r="E899" s="172">
        <v>413</v>
      </c>
      <c r="F899" s="177">
        <v>114</v>
      </c>
      <c r="G899" s="177">
        <v>251</v>
      </c>
      <c r="H899" s="178">
        <v>48</v>
      </c>
      <c r="I899" s="172">
        <v>436</v>
      </c>
      <c r="J899" s="177">
        <v>116</v>
      </c>
      <c r="K899" s="177">
        <v>272</v>
      </c>
      <c r="L899" s="178">
        <v>48</v>
      </c>
      <c r="M899" s="172">
        <v>370</v>
      </c>
      <c r="N899" s="177">
        <v>115</v>
      </c>
      <c r="O899" s="177">
        <v>204</v>
      </c>
      <c r="P899" s="178">
        <v>51</v>
      </c>
    </row>
    <row r="900" spans="1:16" x14ac:dyDescent="0.3">
      <c r="A900" s="209">
        <v>5</v>
      </c>
      <c r="B900" s="176" t="s">
        <v>107</v>
      </c>
      <c r="C900" s="176">
        <v>5652</v>
      </c>
      <c r="D900" s="175" t="s">
        <v>198</v>
      </c>
      <c r="E900" s="172">
        <v>334</v>
      </c>
      <c r="F900" s="177">
        <v>148</v>
      </c>
      <c r="G900" s="177">
        <v>82</v>
      </c>
      <c r="H900" s="178">
        <v>104</v>
      </c>
      <c r="I900" s="172">
        <v>363</v>
      </c>
      <c r="J900" s="177">
        <v>150</v>
      </c>
      <c r="K900" s="177">
        <v>103</v>
      </c>
      <c r="L900" s="178">
        <v>110</v>
      </c>
      <c r="M900" s="172">
        <v>372</v>
      </c>
      <c r="N900" s="177">
        <v>147</v>
      </c>
      <c r="O900" s="177">
        <v>110</v>
      </c>
      <c r="P900" s="178">
        <v>115</v>
      </c>
    </row>
    <row r="901" spans="1:16" x14ac:dyDescent="0.3">
      <c r="A901" s="209">
        <v>73</v>
      </c>
      <c r="B901" s="176" t="s">
        <v>1016</v>
      </c>
      <c r="C901" s="176">
        <v>73347</v>
      </c>
      <c r="D901" s="175" t="s">
        <v>1037</v>
      </c>
      <c r="E901" s="172">
        <v>373</v>
      </c>
      <c r="F901" s="177">
        <v>162</v>
      </c>
      <c r="G901" s="177">
        <v>73</v>
      </c>
      <c r="H901" s="178">
        <v>138</v>
      </c>
      <c r="I901" s="172">
        <v>357</v>
      </c>
      <c r="J901" s="177">
        <v>168</v>
      </c>
      <c r="K901" s="177">
        <v>65</v>
      </c>
      <c r="L901" s="178">
        <v>124</v>
      </c>
      <c r="M901" s="172">
        <v>384</v>
      </c>
      <c r="N901" s="177">
        <v>172</v>
      </c>
      <c r="O901" s="177">
        <v>71</v>
      </c>
      <c r="P901" s="178">
        <v>141</v>
      </c>
    </row>
    <row r="902" spans="1:16" x14ac:dyDescent="0.3">
      <c r="A902" s="209">
        <v>15</v>
      </c>
      <c r="B902" s="176" t="s">
        <v>304</v>
      </c>
      <c r="C902" s="176">
        <v>15224</v>
      </c>
      <c r="D902" s="175" t="s">
        <v>329</v>
      </c>
      <c r="E902" s="172">
        <v>289</v>
      </c>
      <c r="F902" s="177">
        <v>167</v>
      </c>
      <c r="G902" s="177">
        <v>72</v>
      </c>
      <c r="H902" s="178">
        <v>50</v>
      </c>
      <c r="I902" s="172">
        <v>364</v>
      </c>
      <c r="J902" s="177">
        <v>218</v>
      </c>
      <c r="K902" s="177">
        <v>84</v>
      </c>
      <c r="L902" s="178">
        <v>62</v>
      </c>
      <c r="M902" s="172">
        <v>365</v>
      </c>
      <c r="N902" s="177">
        <v>217</v>
      </c>
      <c r="O902" s="177">
        <v>87</v>
      </c>
      <c r="P902" s="178">
        <v>61</v>
      </c>
    </row>
    <row r="903" spans="1:16" x14ac:dyDescent="0.3">
      <c r="A903" s="209">
        <v>54</v>
      </c>
      <c r="B903" s="176" t="s">
        <v>856</v>
      </c>
      <c r="C903" s="176">
        <v>54398</v>
      </c>
      <c r="D903" s="175" t="s">
        <v>877</v>
      </c>
      <c r="E903" s="172">
        <v>360</v>
      </c>
      <c r="F903" s="177">
        <v>189</v>
      </c>
      <c r="G903" s="177">
        <v>36</v>
      </c>
      <c r="H903" s="178">
        <v>135</v>
      </c>
      <c r="I903" s="172">
        <v>380</v>
      </c>
      <c r="J903" s="177">
        <v>194</v>
      </c>
      <c r="K903" s="177">
        <v>47</v>
      </c>
      <c r="L903" s="178">
        <v>139</v>
      </c>
      <c r="M903" s="172">
        <v>375</v>
      </c>
      <c r="N903" s="177">
        <v>193</v>
      </c>
      <c r="O903" s="177">
        <v>33</v>
      </c>
      <c r="P903" s="178">
        <v>149</v>
      </c>
    </row>
    <row r="904" spans="1:16" x14ac:dyDescent="0.3">
      <c r="A904" s="209">
        <v>52</v>
      </c>
      <c r="B904" s="176" t="s">
        <v>180</v>
      </c>
      <c r="C904" s="176">
        <v>52506</v>
      </c>
      <c r="D904" s="175" t="s">
        <v>837</v>
      </c>
      <c r="E904" s="172">
        <v>372</v>
      </c>
      <c r="F904" s="177">
        <v>106</v>
      </c>
      <c r="G904" s="177">
        <v>95</v>
      </c>
      <c r="H904" s="178">
        <v>171</v>
      </c>
      <c r="I904" s="172">
        <v>357</v>
      </c>
      <c r="J904" s="177">
        <v>109</v>
      </c>
      <c r="K904" s="177">
        <v>99</v>
      </c>
      <c r="L904" s="178">
        <v>149</v>
      </c>
      <c r="M904" s="172">
        <v>365</v>
      </c>
      <c r="N904" s="177">
        <v>109</v>
      </c>
      <c r="O904" s="177">
        <v>106</v>
      </c>
      <c r="P904" s="178">
        <v>150</v>
      </c>
    </row>
    <row r="905" spans="1:16" x14ac:dyDescent="0.3">
      <c r="A905" s="209">
        <v>52</v>
      </c>
      <c r="B905" s="176" t="s">
        <v>180</v>
      </c>
      <c r="C905" s="176">
        <v>52320</v>
      </c>
      <c r="D905" s="175" t="s">
        <v>822</v>
      </c>
      <c r="E905" s="172">
        <v>369</v>
      </c>
      <c r="F905" s="177">
        <v>178</v>
      </c>
      <c r="G905" s="177">
        <v>28</v>
      </c>
      <c r="H905" s="178">
        <v>163</v>
      </c>
      <c r="I905" s="172">
        <v>362</v>
      </c>
      <c r="J905" s="177">
        <v>182</v>
      </c>
      <c r="K905" s="177">
        <v>20</v>
      </c>
      <c r="L905" s="178">
        <v>160</v>
      </c>
      <c r="M905" s="172">
        <v>365</v>
      </c>
      <c r="N905" s="177">
        <v>186</v>
      </c>
      <c r="O905" s="177">
        <v>17</v>
      </c>
      <c r="P905" s="178">
        <v>162</v>
      </c>
    </row>
    <row r="906" spans="1:16" x14ac:dyDescent="0.3">
      <c r="A906" s="209">
        <v>15</v>
      </c>
      <c r="B906" s="176" t="s">
        <v>304</v>
      </c>
      <c r="C906" s="176">
        <v>15897</v>
      </c>
      <c r="D906" s="176" t="s">
        <v>423</v>
      </c>
      <c r="E906" s="172">
        <v>297</v>
      </c>
      <c r="F906" s="177">
        <v>171</v>
      </c>
      <c r="G906" s="177">
        <v>46</v>
      </c>
      <c r="H906" s="178">
        <v>80</v>
      </c>
      <c r="I906" s="172">
        <v>355</v>
      </c>
      <c r="J906" s="177">
        <v>230</v>
      </c>
      <c r="K906" s="177">
        <v>45</v>
      </c>
      <c r="L906" s="178">
        <v>80</v>
      </c>
      <c r="M906" s="172">
        <v>353</v>
      </c>
      <c r="N906" s="177">
        <v>231</v>
      </c>
      <c r="O906" s="177">
        <v>48</v>
      </c>
      <c r="P906" s="178">
        <v>74</v>
      </c>
    </row>
    <row r="907" spans="1:16" x14ac:dyDescent="0.3">
      <c r="A907" s="209">
        <v>13</v>
      </c>
      <c r="B907" s="176" t="s">
        <v>257</v>
      </c>
      <c r="C907" s="176">
        <v>13655</v>
      </c>
      <c r="D907" s="175" t="s">
        <v>289</v>
      </c>
      <c r="E907" s="172">
        <v>359</v>
      </c>
      <c r="F907" s="177">
        <v>189</v>
      </c>
      <c r="G907" s="177">
        <v>26</v>
      </c>
      <c r="H907" s="178">
        <v>144</v>
      </c>
      <c r="I907" s="172">
        <v>359</v>
      </c>
      <c r="J907" s="177">
        <v>188</v>
      </c>
      <c r="K907" s="177">
        <v>27</v>
      </c>
      <c r="L907" s="178">
        <v>144</v>
      </c>
      <c r="M907" s="172">
        <v>321</v>
      </c>
      <c r="N907" s="177">
        <v>187</v>
      </c>
      <c r="O907" s="177">
        <v>27</v>
      </c>
      <c r="P907" s="178">
        <v>107</v>
      </c>
    </row>
    <row r="908" spans="1:16" x14ac:dyDescent="0.3">
      <c r="A908" s="209">
        <v>76</v>
      </c>
      <c r="B908" s="176" t="s">
        <v>1062</v>
      </c>
      <c r="C908" s="176">
        <v>76246</v>
      </c>
      <c r="D908" s="175" t="s">
        <v>1075</v>
      </c>
      <c r="E908" s="172">
        <v>335</v>
      </c>
      <c r="F908" s="177">
        <v>146</v>
      </c>
      <c r="G908" s="177">
        <v>59</v>
      </c>
      <c r="H908" s="178">
        <v>130</v>
      </c>
      <c r="I908" s="172">
        <v>344</v>
      </c>
      <c r="J908" s="177">
        <v>147</v>
      </c>
      <c r="K908" s="177">
        <v>63</v>
      </c>
      <c r="L908" s="178">
        <v>134</v>
      </c>
      <c r="M908" s="172">
        <v>343</v>
      </c>
      <c r="N908" s="177">
        <v>146</v>
      </c>
      <c r="O908" s="177">
        <v>75</v>
      </c>
      <c r="P908" s="178">
        <v>122</v>
      </c>
    </row>
    <row r="909" spans="1:16" x14ac:dyDescent="0.3">
      <c r="A909" s="209">
        <v>52</v>
      </c>
      <c r="B909" s="176" t="s">
        <v>180</v>
      </c>
      <c r="C909" s="176">
        <v>52354</v>
      </c>
      <c r="D909" s="175" t="s">
        <v>825</v>
      </c>
      <c r="E909" s="172">
        <v>353</v>
      </c>
      <c r="F909" s="177">
        <v>149</v>
      </c>
      <c r="G909" s="177">
        <v>79</v>
      </c>
      <c r="H909" s="178">
        <v>125</v>
      </c>
      <c r="I909" s="172">
        <v>357</v>
      </c>
      <c r="J909" s="177">
        <v>148</v>
      </c>
      <c r="K909" s="177">
        <v>83</v>
      </c>
      <c r="L909" s="178">
        <v>126</v>
      </c>
      <c r="M909" s="172">
        <v>354</v>
      </c>
      <c r="N909" s="177">
        <v>150</v>
      </c>
      <c r="O909" s="177">
        <v>78</v>
      </c>
      <c r="P909" s="178">
        <v>126</v>
      </c>
    </row>
    <row r="910" spans="1:16" x14ac:dyDescent="0.3">
      <c r="A910" s="209">
        <v>15</v>
      </c>
      <c r="B910" s="176" t="s">
        <v>304</v>
      </c>
      <c r="C910" s="176">
        <v>15580</v>
      </c>
      <c r="D910" s="175" t="s">
        <v>375</v>
      </c>
      <c r="E910" s="172">
        <v>289</v>
      </c>
      <c r="F910" s="177">
        <v>169</v>
      </c>
      <c r="G910" s="177">
        <v>23</v>
      </c>
      <c r="H910" s="178">
        <v>97</v>
      </c>
      <c r="I910" s="172">
        <v>322</v>
      </c>
      <c r="J910" s="177">
        <v>196</v>
      </c>
      <c r="K910" s="177">
        <v>23</v>
      </c>
      <c r="L910" s="178">
        <v>103</v>
      </c>
      <c r="M910" s="172">
        <v>331</v>
      </c>
      <c r="N910" s="177">
        <v>191</v>
      </c>
      <c r="O910" s="177">
        <v>59</v>
      </c>
      <c r="P910" s="178">
        <v>81</v>
      </c>
    </row>
    <row r="911" spans="1:16" x14ac:dyDescent="0.3">
      <c r="A911" s="209">
        <v>68</v>
      </c>
      <c r="B911" s="176" t="s">
        <v>918</v>
      </c>
      <c r="C911" s="176">
        <v>68444</v>
      </c>
      <c r="D911" s="175" t="s">
        <v>961</v>
      </c>
      <c r="E911" s="172">
        <v>322</v>
      </c>
      <c r="F911" s="177">
        <v>207</v>
      </c>
      <c r="G911" s="177">
        <v>52</v>
      </c>
      <c r="H911" s="178">
        <v>63</v>
      </c>
      <c r="I911" s="172">
        <v>328</v>
      </c>
      <c r="J911" s="177">
        <v>210</v>
      </c>
      <c r="K911" s="177">
        <v>50</v>
      </c>
      <c r="L911" s="178">
        <v>68</v>
      </c>
      <c r="M911" s="172">
        <v>353</v>
      </c>
      <c r="N911" s="177">
        <v>217</v>
      </c>
      <c r="O911" s="177">
        <v>67</v>
      </c>
      <c r="P911" s="178">
        <v>69</v>
      </c>
    </row>
    <row r="912" spans="1:16" x14ac:dyDescent="0.3">
      <c r="A912" s="209">
        <v>63</v>
      </c>
      <c r="B912" s="176" t="s">
        <v>895</v>
      </c>
      <c r="C912" s="176">
        <v>63111</v>
      </c>
      <c r="D912" s="175" t="s">
        <v>313</v>
      </c>
      <c r="E912" s="172">
        <v>255</v>
      </c>
      <c r="F912" s="177">
        <v>92</v>
      </c>
      <c r="G912" s="177">
        <v>89</v>
      </c>
      <c r="H912" s="178">
        <v>74</v>
      </c>
      <c r="I912" s="172">
        <v>255</v>
      </c>
      <c r="J912" s="177">
        <v>91</v>
      </c>
      <c r="K912" s="177">
        <v>83</v>
      </c>
      <c r="L912" s="178">
        <v>81</v>
      </c>
      <c r="M912" s="172">
        <v>337</v>
      </c>
      <c r="N912" s="177">
        <v>94</v>
      </c>
      <c r="O912" s="177">
        <v>176</v>
      </c>
      <c r="P912" s="178">
        <v>67</v>
      </c>
    </row>
    <row r="913" spans="1:16" x14ac:dyDescent="0.3">
      <c r="A913" s="209">
        <v>15</v>
      </c>
      <c r="B913" s="176" t="s">
        <v>304</v>
      </c>
      <c r="C913" s="176">
        <v>15403</v>
      </c>
      <c r="D913" s="175" t="s">
        <v>350</v>
      </c>
      <c r="E913" s="172">
        <v>350</v>
      </c>
      <c r="F913" s="177">
        <v>94</v>
      </c>
      <c r="G913" s="177">
        <v>155</v>
      </c>
      <c r="H913" s="178">
        <v>101</v>
      </c>
      <c r="I913" s="172">
        <v>360</v>
      </c>
      <c r="J913" s="177">
        <v>112</v>
      </c>
      <c r="K913" s="177">
        <v>148</v>
      </c>
      <c r="L913" s="178">
        <v>100</v>
      </c>
      <c r="M913" s="172">
        <v>346</v>
      </c>
      <c r="N913" s="177">
        <v>113</v>
      </c>
      <c r="O913" s="177">
        <v>137</v>
      </c>
      <c r="P913" s="178">
        <v>96</v>
      </c>
    </row>
    <row r="914" spans="1:16" x14ac:dyDescent="0.3">
      <c r="A914" s="209">
        <v>52</v>
      </c>
      <c r="B914" s="176" t="s">
        <v>180</v>
      </c>
      <c r="C914" s="176">
        <v>52036</v>
      </c>
      <c r="D914" s="175" t="s">
        <v>805</v>
      </c>
      <c r="E914" s="172">
        <v>322</v>
      </c>
      <c r="F914" s="177">
        <v>161</v>
      </c>
      <c r="G914" s="177">
        <v>46</v>
      </c>
      <c r="H914" s="178">
        <v>115</v>
      </c>
      <c r="I914" s="172">
        <v>339</v>
      </c>
      <c r="J914" s="177">
        <v>163</v>
      </c>
      <c r="K914" s="177">
        <v>54</v>
      </c>
      <c r="L914" s="178">
        <v>122</v>
      </c>
      <c r="M914" s="172">
        <v>313</v>
      </c>
      <c r="N914" s="177">
        <v>167</v>
      </c>
      <c r="O914" s="177">
        <v>60</v>
      </c>
      <c r="P914" s="178">
        <v>86</v>
      </c>
    </row>
    <row r="915" spans="1:16" x14ac:dyDescent="0.3">
      <c r="A915" s="209">
        <v>68</v>
      </c>
      <c r="B915" s="176" t="s">
        <v>918</v>
      </c>
      <c r="C915" s="176">
        <v>68207</v>
      </c>
      <c r="D915" s="176" t="s">
        <v>146</v>
      </c>
      <c r="E915" s="172">
        <v>354</v>
      </c>
      <c r="F915" s="177">
        <v>146</v>
      </c>
      <c r="G915" s="177">
        <v>71</v>
      </c>
      <c r="H915" s="178">
        <v>137</v>
      </c>
      <c r="I915" s="172">
        <v>353</v>
      </c>
      <c r="J915" s="177">
        <v>148</v>
      </c>
      <c r="K915" s="177">
        <v>62</v>
      </c>
      <c r="L915" s="178">
        <v>143</v>
      </c>
      <c r="M915" s="172">
        <v>349</v>
      </c>
      <c r="N915" s="177">
        <v>148</v>
      </c>
      <c r="O915" s="177">
        <v>58</v>
      </c>
      <c r="P915" s="178">
        <v>143</v>
      </c>
    </row>
    <row r="916" spans="1:16" x14ac:dyDescent="0.3">
      <c r="A916" s="209">
        <v>68</v>
      </c>
      <c r="B916" s="176" t="s">
        <v>918</v>
      </c>
      <c r="C916" s="176">
        <v>68211</v>
      </c>
      <c r="D916" s="175" t="s">
        <v>935</v>
      </c>
      <c r="E916" s="172">
        <v>340</v>
      </c>
      <c r="F916" s="177">
        <v>197</v>
      </c>
      <c r="G916" s="177">
        <v>44</v>
      </c>
      <c r="H916" s="178">
        <v>99</v>
      </c>
      <c r="I916" s="172">
        <v>348</v>
      </c>
      <c r="J916" s="177">
        <v>206</v>
      </c>
      <c r="K916" s="177">
        <v>45</v>
      </c>
      <c r="L916" s="178">
        <v>97</v>
      </c>
      <c r="M916" s="172">
        <v>343</v>
      </c>
      <c r="N916" s="177">
        <v>207</v>
      </c>
      <c r="O916" s="177">
        <v>44</v>
      </c>
      <c r="P916" s="178">
        <v>92</v>
      </c>
    </row>
    <row r="917" spans="1:16" x14ac:dyDescent="0.3">
      <c r="A917" s="209">
        <v>85</v>
      </c>
      <c r="B917" s="176" t="s">
        <v>1105</v>
      </c>
      <c r="C917" s="176">
        <v>85015</v>
      </c>
      <c r="D917" s="175" t="s">
        <v>1108</v>
      </c>
      <c r="E917" s="172">
        <v>347</v>
      </c>
      <c r="F917" s="177">
        <v>88</v>
      </c>
      <c r="G917" s="177">
        <v>166</v>
      </c>
      <c r="H917" s="178">
        <v>93</v>
      </c>
      <c r="I917" s="172">
        <v>362</v>
      </c>
      <c r="J917" s="177">
        <v>117</v>
      </c>
      <c r="K917" s="177">
        <v>167</v>
      </c>
      <c r="L917" s="178">
        <v>78</v>
      </c>
      <c r="M917" s="172">
        <v>347</v>
      </c>
      <c r="N917" s="177">
        <v>102</v>
      </c>
      <c r="O917" s="177">
        <v>168</v>
      </c>
      <c r="P917" s="178">
        <v>77</v>
      </c>
    </row>
    <row r="918" spans="1:16" x14ac:dyDescent="0.3">
      <c r="A918" s="209">
        <v>15</v>
      </c>
      <c r="B918" s="176" t="s">
        <v>304</v>
      </c>
      <c r="C918" s="176">
        <v>15720</v>
      </c>
      <c r="D918" s="175" t="s">
        <v>392</v>
      </c>
      <c r="E918" s="172">
        <v>341</v>
      </c>
      <c r="F918" s="177">
        <v>88</v>
      </c>
      <c r="G918" s="177">
        <v>197</v>
      </c>
      <c r="H918" s="178">
        <v>56</v>
      </c>
      <c r="I918" s="172">
        <v>355</v>
      </c>
      <c r="J918" s="177">
        <v>108</v>
      </c>
      <c r="K918" s="177">
        <v>188</v>
      </c>
      <c r="L918" s="178">
        <v>59</v>
      </c>
      <c r="M918" s="172">
        <v>344</v>
      </c>
      <c r="N918" s="177">
        <v>107</v>
      </c>
      <c r="O918" s="177">
        <v>180</v>
      </c>
      <c r="P918" s="178">
        <v>57</v>
      </c>
    </row>
    <row r="919" spans="1:16" x14ac:dyDescent="0.3">
      <c r="A919" s="209">
        <v>15</v>
      </c>
      <c r="B919" s="176" t="s">
        <v>304</v>
      </c>
      <c r="C919" s="176">
        <v>15822</v>
      </c>
      <c r="D919" s="175" t="s">
        <v>415</v>
      </c>
      <c r="E919" s="172">
        <v>348</v>
      </c>
      <c r="F919" s="177">
        <v>164</v>
      </c>
      <c r="G919" s="177">
        <v>104</v>
      </c>
      <c r="H919" s="178">
        <v>80</v>
      </c>
      <c r="I919" s="172">
        <v>342</v>
      </c>
      <c r="J919" s="177">
        <v>159</v>
      </c>
      <c r="K919" s="177">
        <v>102</v>
      </c>
      <c r="L919" s="178">
        <v>81</v>
      </c>
      <c r="M919" s="172">
        <v>345</v>
      </c>
      <c r="N919" s="177">
        <v>161</v>
      </c>
      <c r="O919" s="177">
        <v>104</v>
      </c>
      <c r="P919" s="178">
        <v>80</v>
      </c>
    </row>
    <row r="920" spans="1:16" x14ac:dyDescent="0.3">
      <c r="A920" s="209">
        <v>15</v>
      </c>
      <c r="B920" s="176" t="s">
        <v>304</v>
      </c>
      <c r="C920" s="176">
        <v>15514</v>
      </c>
      <c r="D920" s="175" t="s">
        <v>365</v>
      </c>
      <c r="E920" s="172">
        <v>310</v>
      </c>
      <c r="F920" s="177">
        <v>140</v>
      </c>
      <c r="G920" s="177">
        <v>80</v>
      </c>
      <c r="H920" s="178">
        <v>90</v>
      </c>
      <c r="I920" s="172">
        <v>357</v>
      </c>
      <c r="J920" s="177">
        <v>179</v>
      </c>
      <c r="K920" s="177">
        <v>92</v>
      </c>
      <c r="L920" s="178">
        <v>86</v>
      </c>
      <c r="M920" s="172">
        <v>334</v>
      </c>
      <c r="N920" s="177">
        <v>180</v>
      </c>
      <c r="O920" s="177">
        <v>79</v>
      </c>
      <c r="P920" s="178">
        <v>75</v>
      </c>
    </row>
    <row r="921" spans="1:16" x14ac:dyDescent="0.3">
      <c r="A921" s="209">
        <v>25</v>
      </c>
      <c r="B921" s="176" t="s">
        <v>558</v>
      </c>
      <c r="C921" s="176">
        <v>25805</v>
      </c>
      <c r="D921" s="175" t="s">
        <v>650</v>
      </c>
      <c r="E921" s="172">
        <v>346</v>
      </c>
      <c r="F921" s="177">
        <v>178</v>
      </c>
      <c r="G921" s="177">
        <v>86</v>
      </c>
      <c r="H921" s="178">
        <v>82</v>
      </c>
      <c r="I921" s="172">
        <v>338</v>
      </c>
      <c r="J921" s="177">
        <v>176</v>
      </c>
      <c r="K921" s="177">
        <v>85</v>
      </c>
      <c r="L921" s="178">
        <v>77</v>
      </c>
      <c r="M921" s="172">
        <v>344</v>
      </c>
      <c r="N921" s="177">
        <v>179</v>
      </c>
      <c r="O921" s="177">
        <v>88</v>
      </c>
      <c r="P921" s="178">
        <v>77</v>
      </c>
    </row>
    <row r="922" spans="1:16" x14ac:dyDescent="0.3">
      <c r="A922" s="209">
        <v>15</v>
      </c>
      <c r="B922" s="176" t="s">
        <v>304</v>
      </c>
      <c r="C922" s="176">
        <v>15109</v>
      </c>
      <c r="D922" s="175" t="s">
        <v>313</v>
      </c>
      <c r="E922" s="172">
        <v>275</v>
      </c>
      <c r="F922" s="177">
        <v>186</v>
      </c>
      <c r="G922" s="177">
        <v>21</v>
      </c>
      <c r="H922" s="178">
        <v>68</v>
      </c>
      <c r="I922" s="172">
        <v>336</v>
      </c>
      <c r="J922" s="177">
        <v>234</v>
      </c>
      <c r="K922" s="177">
        <v>21</v>
      </c>
      <c r="L922" s="178">
        <v>81</v>
      </c>
      <c r="M922" s="172">
        <v>339</v>
      </c>
      <c r="N922" s="177">
        <v>236</v>
      </c>
      <c r="O922" s="177">
        <v>26</v>
      </c>
      <c r="P922" s="178">
        <v>77</v>
      </c>
    </row>
    <row r="923" spans="1:16" x14ac:dyDescent="0.3">
      <c r="A923" s="209">
        <v>18</v>
      </c>
      <c r="B923" s="176" t="s">
        <v>451</v>
      </c>
      <c r="C923" s="176">
        <v>18860</v>
      </c>
      <c r="D923" s="175" t="s">
        <v>224</v>
      </c>
      <c r="E923" s="172">
        <v>377</v>
      </c>
      <c r="F923" s="177">
        <v>178</v>
      </c>
      <c r="G923" s="177">
        <v>84</v>
      </c>
      <c r="H923" s="178">
        <v>115</v>
      </c>
      <c r="I923" s="172">
        <v>353</v>
      </c>
      <c r="J923" s="177">
        <v>175</v>
      </c>
      <c r="K923" s="177">
        <v>66</v>
      </c>
      <c r="L923" s="178">
        <v>112</v>
      </c>
      <c r="M923" s="172">
        <v>346</v>
      </c>
      <c r="N923" s="177">
        <v>174</v>
      </c>
      <c r="O923" s="177">
        <v>57</v>
      </c>
      <c r="P923" s="178">
        <v>115</v>
      </c>
    </row>
    <row r="924" spans="1:16" x14ac:dyDescent="0.3">
      <c r="A924" s="209">
        <v>68</v>
      </c>
      <c r="B924" s="176" t="s">
        <v>918</v>
      </c>
      <c r="C924" s="176">
        <v>68266</v>
      </c>
      <c r="D924" s="175" t="s">
        <v>942</v>
      </c>
      <c r="E924" s="172">
        <v>356</v>
      </c>
      <c r="F924" s="177">
        <v>103</v>
      </c>
      <c r="G924" s="177">
        <v>156</v>
      </c>
      <c r="H924" s="178">
        <v>97</v>
      </c>
      <c r="I924" s="172">
        <v>358</v>
      </c>
      <c r="J924" s="177">
        <v>104</v>
      </c>
      <c r="K924" s="177">
        <v>149</v>
      </c>
      <c r="L924" s="178">
        <v>105</v>
      </c>
      <c r="M924" s="172">
        <v>349</v>
      </c>
      <c r="N924" s="177">
        <v>103</v>
      </c>
      <c r="O924" s="177">
        <v>135</v>
      </c>
      <c r="P924" s="178">
        <v>111</v>
      </c>
    </row>
    <row r="925" spans="1:16" x14ac:dyDescent="0.3">
      <c r="A925" s="209">
        <v>52</v>
      </c>
      <c r="B925" s="176" t="s">
        <v>180</v>
      </c>
      <c r="C925" s="176">
        <v>52022</v>
      </c>
      <c r="D925" s="175" t="s">
        <v>804</v>
      </c>
      <c r="E925" s="172">
        <v>352</v>
      </c>
      <c r="F925" s="177">
        <v>132</v>
      </c>
      <c r="G925" s="177">
        <v>96</v>
      </c>
      <c r="H925" s="178">
        <v>124</v>
      </c>
      <c r="I925" s="172">
        <v>334</v>
      </c>
      <c r="J925" s="177">
        <v>141</v>
      </c>
      <c r="K925" s="177">
        <v>89</v>
      </c>
      <c r="L925" s="178">
        <v>104</v>
      </c>
      <c r="M925" s="172">
        <v>409</v>
      </c>
      <c r="N925" s="177">
        <v>141</v>
      </c>
      <c r="O925" s="177">
        <v>97</v>
      </c>
      <c r="P925" s="178">
        <v>171</v>
      </c>
    </row>
    <row r="926" spans="1:16" x14ac:dyDescent="0.3">
      <c r="A926" s="209">
        <v>52</v>
      </c>
      <c r="B926" s="176" t="s">
        <v>180</v>
      </c>
      <c r="C926" s="176">
        <v>52520</v>
      </c>
      <c r="D926" s="175" t="s">
        <v>838</v>
      </c>
      <c r="E926" s="172">
        <v>350</v>
      </c>
      <c r="F926" s="177">
        <v>162</v>
      </c>
      <c r="G926" s="177">
        <v>17</v>
      </c>
      <c r="H926" s="178">
        <v>171</v>
      </c>
      <c r="I926" s="172">
        <v>359</v>
      </c>
      <c r="J926" s="177">
        <v>154</v>
      </c>
      <c r="K926" s="177">
        <v>35</v>
      </c>
      <c r="L926" s="178">
        <v>170</v>
      </c>
      <c r="M926" s="172">
        <v>329</v>
      </c>
      <c r="N926" s="177">
        <v>156</v>
      </c>
      <c r="O926" s="177">
        <v>16</v>
      </c>
      <c r="P926" s="178">
        <v>157</v>
      </c>
    </row>
    <row r="927" spans="1:16" x14ac:dyDescent="0.3">
      <c r="A927" s="209">
        <v>15</v>
      </c>
      <c r="B927" s="176" t="s">
        <v>304</v>
      </c>
      <c r="C927" s="176">
        <v>15476</v>
      </c>
      <c r="D927" s="175" t="s">
        <v>358</v>
      </c>
      <c r="E927" s="172">
        <v>309</v>
      </c>
      <c r="F927" s="177">
        <v>174</v>
      </c>
      <c r="G927" s="177">
        <v>71</v>
      </c>
      <c r="H927" s="178">
        <v>64</v>
      </c>
      <c r="I927" s="172">
        <v>349</v>
      </c>
      <c r="J927" s="177">
        <v>216</v>
      </c>
      <c r="K927" s="177">
        <v>66</v>
      </c>
      <c r="L927" s="178">
        <v>67</v>
      </c>
      <c r="M927" s="172">
        <v>344</v>
      </c>
      <c r="N927" s="177">
        <v>217</v>
      </c>
      <c r="O927" s="177">
        <v>58</v>
      </c>
      <c r="P927" s="178">
        <v>69</v>
      </c>
    </row>
    <row r="928" spans="1:16" x14ac:dyDescent="0.3">
      <c r="A928" s="209">
        <v>27</v>
      </c>
      <c r="B928" s="176" t="s">
        <v>669</v>
      </c>
      <c r="C928" s="176">
        <v>27450</v>
      </c>
      <c r="D928" s="175" t="s">
        <v>689</v>
      </c>
      <c r="E928" s="172">
        <v>345</v>
      </c>
      <c r="F928" s="177">
        <v>194</v>
      </c>
      <c r="G928" s="177">
        <v>86</v>
      </c>
      <c r="H928" s="178">
        <v>65</v>
      </c>
      <c r="I928" s="172">
        <v>343</v>
      </c>
      <c r="J928" s="177">
        <v>195</v>
      </c>
      <c r="K928" s="177">
        <v>79</v>
      </c>
      <c r="L928" s="178">
        <v>69</v>
      </c>
      <c r="M928" s="172">
        <v>350</v>
      </c>
      <c r="N928" s="177">
        <v>196</v>
      </c>
      <c r="O928" s="177">
        <v>77</v>
      </c>
      <c r="P928" s="178">
        <v>77</v>
      </c>
    </row>
    <row r="929" spans="1:16" x14ac:dyDescent="0.3">
      <c r="A929" s="209">
        <v>27</v>
      </c>
      <c r="B929" s="176" t="s">
        <v>669</v>
      </c>
      <c r="C929" s="176">
        <v>27050</v>
      </c>
      <c r="D929" s="175" t="s">
        <v>673</v>
      </c>
      <c r="E929" s="172">
        <v>426</v>
      </c>
      <c r="F929" s="177">
        <v>196</v>
      </c>
      <c r="G929" s="177">
        <v>195</v>
      </c>
      <c r="H929" s="178">
        <v>35</v>
      </c>
      <c r="I929" s="172">
        <v>379</v>
      </c>
      <c r="J929" s="177">
        <v>196</v>
      </c>
      <c r="K929" s="177">
        <v>146</v>
      </c>
      <c r="L929" s="178">
        <v>37</v>
      </c>
      <c r="M929" s="172">
        <v>340</v>
      </c>
      <c r="N929" s="177">
        <v>205</v>
      </c>
      <c r="O929" s="177">
        <v>97</v>
      </c>
      <c r="P929" s="178">
        <v>38</v>
      </c>
    </row>
    <row r="930" spans="1:16" x14ac:dyDescent="0.3">
      <c r="A930" s="209">
        <v>52</v>
      </c>
      <c r="B930" s="176" t="s">
        <v>180</v>
      </c>
      <c r="C930" s="176">
        <v>52427</v>
      </c>
      <c r="D930" s="175" t="s">
        <v>834</v>
      </c>
      <c r="E930" s="172">
        <v>335</v>
      </c>
      <c r="F930" s="177">
        <v>162</v>
      </c>
      <c r="G930" s="177">
        <v>58</v>
      </c>
      <c r="H930" s="178">
        <v>115</v>
      </c>
      <c r="I930" s="172">
        <v>337</v>
      </c>
      <c r="J930" s="177">
        <v>163</v>
      </c>
      <c r="K930" s="177">
        <v>57</v>
      </c>
      <c r="L930" s="178">
        <v>117</v>
      </c>
      <c r="M930" s="172">
        <v>328</v>
      </c>
      <c r="N930" s="177">
        <v>165</v>
      </c>
      <c r="O930" s="177">
        <v>57</v>
      </c>
      <c r="P930" s="178">
        <v>106</v>
      </c>
    </row>
    <row r="931" spans="1:16" x14ac:dyDescent="0.3">
      <c r="A931" s="209">
        <v>52</v>
      </c>
      <c r="B931" s="176" t="s">
        <v>180</v>
      </c>
      <c r="C931" s="176">
        <v>52233</v>
      </c>
      <c r="D931" s="175" t="s">
        <v>814</v>
      </c>
      <c r="E931" s="172">
        <v>346</v>
      </c>
      <c r="F931" s="177">
        <v>163</v>
      </c>
      <c r="G931" s="177">
        <v>38</v>
      </c>
      <c r="H931" s="178">
        <v>145</v>
      </c>
      <c r="I931" s="172">
        <v>336</v>
      </c>
      <c r="J931" s="177">
        <v>165</v>
      </c>
      <c r="K931" s="177">
        <v>24</v>
      </c>
      <c r="L931" s="178">
        <v>147</v>
      </c>
      <c r="M931" s="172">
        <v>342</v>
      </c>
      <c r="N931" s="177">
        <v>169</v>
      </c>
      <c r="O931" s="177">
        <v>22</v>
      </c>
      <c r="P931" s="178">
        <v>151</v>
      </c>
    </row>
    <row r="932" spans="1:16" x14ac:dyDescent="0.3">
      <c r="A932" s="209">
        <v>25</v>
      </c>
      <c r="B932" s="176" t="s">
        <v>558</v>
      </c>
      <c r="C932" s="176">
        <v>25596</v>
      </c>
      <c r="D932" s="175" t="s">
        <v>627</v>
      </c>
      <c r="E932" s="172">
        <v>330</v>
      </c>
      <c r="F932" s="177">
        <v>163</v>
      </c>
      <c r="G932" s="177">
        <v>35</v>
      </c>
      <c r="H932" s="178">
        <v>132</v>
      </c>
      <c r="I932" s="172">
        <v>342</v>
      </c>
      <c r="J932" s="177">
        <v>170</v>
      </c>
      <c r="K932" s="177">
        <v>34</v>
      </c>
      <c r="L932" s="178">
        <v>138</v>
      </c>
      <c r="M932" s="172">
        <v>331</v>
      </c>
      <c r="N932" s="177">
        <v>174</v>
      </c>
      <c r="O932" s="177">
        <v>26</v>
      </c>
      <c r="P932" s="178">
        <v>131</v>
      </c>
    </row>
    <row r="933" spans="1:16" x14ac:dyDescent="0.3">
      <c r="A933" s="209">
        <v>19</v>
      </c>
      <c r="B933" s="176" t="s">
        <v>467</v>
      </c>
      <c r="C933" s="176">
        <v>19760</v>
      </c>
      <c r="D933" s="175" t="s">
        <v>496</v>
      </c>
      <c r="E933" s="172">
        <v>378</v>
      </c>
      <c r="F933" s="177">
        <v>261</v>
      </c>
      <c r="G933" s="177">
        <v>62</v>
      </c>
      <c r="H933" s="178">
        <v>55</v>
      </c>
      <c r="I933" s="172">
        <v>330</v>
      </c>
      <c r="J933" s="177">
        <v>219</v>
      </c>
      <c r="K933" s="177">
        <v>59</v>
      </c>
      <c r="L933" s="178">
        <v>52</v>
      </c>
      <c r="M933" s="172">
        <v>344</v>
      </c>
      <c r="N933" s="177">
        <v>225</v>
      </c>
      <c r="O933" s="177">
        <v>59</v>
      </c>
      <c r="P933" s="178">
        <v>60</v>
      </c>
    </row>
    <row r="934" spans="1:16" x14ac:dyDescent="0.3">
      <c r="A934" s="209">
        <v>52</v>
      </c>
      <c r="B934" s="176" t="s">
        <v>180</v>
      </c>
      <c r="C934" s="176">
        <v>52696</v>
      </c>
      <c r="D934" s="175" t="s">
        <v>208</v>
      </c>
      <c r="E934" s="172">
        <v>354</v>
      </c>
      <c r="F934" s="177">
        <v>207</v>
      </c>
      <c r="G934" s="177">
        <v>32</v>
      </c>
      <c r="H934" s="178">
        <v>115</v>
      </c>
      <c r="I934" s="172">
        <v>329</v>
      </c>
      <c r="J934" s="177">
        <v>209</v>
      </c>
      <c r="K934" s="177">
        <v>35</v>
      </c>
      <c r="L934" s="178">
        <v>85</v>
      </c>
      <c r="M934" s="172">
        <v>364</v>
      </c>
      <c r="N934" s="177">
        <v>215</v>
      </c>
      <c r="O934" s="177">
        <v>32</v>
      </c>
      <c r="P934" s="178">
        <v>117</v>
      </c>
    </row>
    <row r="935" spans="1:16" x14ac:dyDescent="0.3">
      <c r="A935" s="209">
        <v>41</v>
      </c>
      <c r="B935" s="176" t="s">
        <v>699</v>
      </c>
      <c r="C935" s="176">
        <v>41483</v>
      </c>
      <c r="D935" s="175" t="s">
        <v>717</v>
      </c>
      <c r="E935" s="172">
        <v>328</v>
      </c>
      <c r="F935" s="177">
        <v>139</v>
      </c>
      <c r="G935" s="177">
        <v>48</v>
      </c>
      <c r="H935" s="178">
        <v>141</v>
      </c>
      <c r="I935" s="172">
        <v>335</v>
      </c>
      <c r="J935" s="177">
        <v>139</v>
      </c>
      <c r="K935" s="177">
        <v>56</v>
      </c>
      <c r="L935" s="178">
        <v>140</v>
      </c>
      <c r="M935" s="172">
        <v>329</v>
      </c>
      <c r="N935" s="177">
        <v>136</v>
      </c>
      <c r="O935" s="177">
        <v>56</v>
      </c>
      <c r="P935" s="178">
        <v>137</v>
      </c>
    </row>
    <row r="936" spans="1:16" x14ac:dyDescent="0.3">
      <c r="A936" s="209">
        <v>15</v>
      </c>
      <c r="B936" s="176" t="s">
        <v>304</v>
      </c>
      <c r="C936" s="176">
        <v>15696</v>
      </c>
      <c r="D936" s="175" t="s">
        <v>391</v>
      </c>
      <c r="E936" s="172">
        <v>289</v>
      </c>
      <c r="F936" s="177">
        <v>143</v>
      </c>
      <c r="G936" s="177">
        <v>60</v>
      </c>
      <c r="H936" s="178">
        <v>86</v>
      </c>
      <c r="I936" s="172">
        <v>312</v>
      </c>
      <c r="J936" s="177">
        <v>167</v>
      </c>
      <c r="K936" s="177">
        <v>61</v>
      </c>
      <c r="L936" s="178">
        <v>84</v>
      </c>
      <c r="M936" s="172">
        <v>324</v>
      </c>
      <c r="N936" s="177">
        <v>186</v>
      </c>
      <c r="O936" s="177">
        <v>62</v>
      </c>
      <c r="P936" s="178">
        <v>76</v>
      </c>
    </row>
    <row r="937" spans="1:16" x14ac:dyDescent="0.3">
      <c r="A937" s="209">
        <v>13</v>
      </c>
      <c r="B937" s="176" t="s">
        <v>257</v>
      </c>
      <c r="C937" s="176">
        <v>13030</v>
      </c>
      <c r="D937" s="175" t="s">
        <v>260</v>
      </c>
      <c r="E937" s="172">
        <v>410</v>
      </c>
      <c r="F937" s="177">
        <v>190</v>
      </c>
      <c r="G937" s="177">
        <v>67</v>
      </c>
      <c r="H937" s="178">
        <v>153</v>
      </c>
      <c r="I937" s="172">
        <v>416</v>
      </c>
      <c r="J937" s="177">
        <v>193</v>
      </c>
      <c r="K937" s="177">
        <v>73</v>
      </c>
      <c r="L937" s="178">
        <v>150</v>
      </c>
      <c r="M937" s="172">
        <v>317</v>
      </c>
      <c r="N937" s="177">
        <v>139</v>
      </c>
      <c r="O937" s="177">
        <v>43</v>
      </c>
      <c r="P937" s="178">
        <v>135</v>
      </c>
    </row>
    <row r="938" spans="1:16" x14ac:dyDescent="0.3">
      <c r="A938" s="209">
        <v>25</v>
      </c>
      <c r="B938" s="176" t="s">
        <v>558</v>
      </c>
      <c r="C938" s="176">
        <v>25398</v>
      </c>
      <c r="D938" s="175" t="s">
        <v>607</v>
      </c>
      <c r="E938" s="172">
        <v>335</v>
      </c>
      <c r="F938" s="177">
        <v>149</v>
      </c>
      <c r="G938" s="177">
        <v>17</v>
      </c>
      <c r="H938" s="178">
        <v>169</v>
      </c>
      <c r="I938" s="172">
        <v>333</v>
      </c>
      <c r="J938" s="177">
        <v>149</v>
      </c>
      <c r="K938" s="177">
        <v>17</v>
      </c>
      <c r="L938" s="178">
        <v>167</v>
      </c>
      <c r="M938" s="172">
        <v>322</v>
      </c>
      <c r="N938" s="177">
        <v>148</v>
      </c>
      <c r="O938" s="177">
        <v>17</v>
      </c>
      <c r="P938" s="178">
        <v>157</v>
      </c>
    </row>
    <row r="939" spans="1:16" x14ac:dyDescent="0.3">
      <c r="A939" s="209">
        <v>68</v>
      </c>
      <c r="B939" s="176" t="s">
        <v>918</v>
      </c>
      <c r="C939" s="176">
        <v>68318</v>
      </c>
      <c r="D939" s="175" t="s">
        <v>948</v>
      </c>
      <c r="E939" s="172">
        <v>296</v>
      </c>
      <c r="F939" s="177">
        <v>129</v>
      </c>
      <c r="G939" s="177">
        <v>56</v>
      </c>
      <c r="H939" s="178">
        <v>111</v>
      </c>
      <c r="I939" s="172">
        <v>290</v>
      </c>
      <c r="J939" s="177">
        <v>135</v>
      </c>
      <c r="K939" s="177">
        <v>53</v>
      </c>
      <c r="L939" s="178">
        <v>102</v>
      </c>
      <c r="M939" s="172">
        <v>331</v>
      </c>
      <c r="N939" s="177">
        <v>152</v>
      </c>
      <c r="O939" s="177">
        <v>76</v>
      </c>
      <c r="P939" s="178">
        <v>103</v>
      </c>
    </row>
    <row r="940" spans="1:16" x14ac:dyDescent="0.3">
      <c r="A940" s="209">
        <v>8</v>
      </c>
      <c r="B940" s="176" t="s">
        <v>233</v>
      </c>
      <c r="C940" s="176">
        <v>8549</v>
      </c>
      <c r="D940" s="175" t="s">
        <v>244</v>
      </c>
      <c r="E940" s="172">
        <v>365</v>
      </c>
      <c r="F940" s="177">
        <v>100</v>
      </c>
      <c r="G940" s="177">
        <v>174</v>
      </c>
      <c r="H940" s="178">
        <v>91</v>
      </c>
      <c r="I940" s="172">
        <v>321</v>
      </c>
      <c r="J940" s="177">
        <v>105</v>
      </c>
      <c r="K940" s="177">
        <v>135</v>
      </c>
      <c r="L940" s="178">
        <v>81</v>
      </c>
      <c r="M940" s="172">
        <v>339</v>
      </c>
      <c r="N940" s="177">
        <v>104</v>
      </c>
      <c r="O940" s="177">
        <v>145</v>
      </c>
      <c r="P940" s="178">
        <v>90</v>
      </c>
    </row>
    <row r="941" spans="1:16" x14ac:dyDescent="0.3">
      <c r="A941" s="209">
        <v>54</v>
      </c>
      <c r="B941" s="176" t="s">
        <v>856</v>
      </c>
      <c r="C941" s="176">
        <v>54109</v>
      </c>
      <c r="D941" s="175" t="s">
        <v>861</v>
      </c>
      <c r="E941" s="172">
        <v>312</v>
      </c>
      <c r="F941" s="177">
        <v>179</v>
      </c>
      <c r="G941" s="177">
        <v>27</v>
      </c>
      <c r="H941" s="178">
        <v>106</v>
      </c>
      <c r="I941" s="172">
        <v>322</v>
      </c>
      <c r="J941" s="177">
        <v>181</v>
      </c>
      <c r="K941" s="177">
        <v>29</v>
      </c>
      <c r="L941" s="178">
        <v>112</v>
      </c>
      <c r="M941" s="172">
        <v>333</v>
      </c>
      <c r="N941" s="177">
        <v>185</v>
      </c>
      <c r="O941" s="177">
        <v>32</v>
      </c>
      <c r="P941" s="178">
        <v>116</v>
      </c>
    </row>
    <row r="942" spans="1:16" x14ac:dyDescent="0.3">
      <c r="A942" s="209">
        <v>52</v>
      </c>
      <c r="B942" s="176" t="s">
        <v>180</v>
      </c>
      <c r="C942" s="176">
        <v>52323</v>
      </c>
      <c r="D942" s="175" t="s">
        <v>823</v>
      </c>
      <c r="E942" s="172">
        <v>326</v>
      </c>
      <c r="F942" s="177">
        <v>131</v>
      </c>
      <c r="G942" s="177">
        <v>52</v>
      </c>
      <c r="H942" s="178">
        <v>143</v>
      </c>
      <c r="I942" s="172">
        <v>323</v>
      </c>
      <c r="J942" s="177">
        <v>125</v>
      </c>
      <c r="K942" s="177">
        <v>52</v>
      </c>
      <c r="L942" s="178">
        <v>146</v>
      </c>
      <c r="M942" s="172">
        <v>317</v>
      </c>
      <c r="N942" s="177">
        <v>130</v>
      </c>
      <c r="O942" s="177">
        <v>51</v>
      </c>
      <c r="P942" s="178">
        <v>136</v>
      </c>
    </row>
    <row r="943" spans="1:16" x14ac:dyDescent="0.3">
      <c r="A943" s="209">
        <v>27</v>
      </c>
      <c r="B943" s="176" t="s">
        <v>669</v>
      </c>
      <c r="C943" s="176">
        <v>27491</v>
      </c>
      <c r="D943" s="175" t="s">
        <v>690</v>
      </c>
      <c r="E943" s="172">
        <v>324</v>
      </c>
      <c r="F943" s="177">
        <v>147</v>
      </c>
      <c r="G943" s="177">
        <v>79</v>
      </c>
      <c r="H943" s="178">
        <v>98</v>
      </c>
      <c r="I943" s="172">
        <v>331</v>
      </c>
      <c r="J943" s="177">
        <v>149</v>
      </c>
      <c r="K943" s="177">
        <v>84</v>
      </c>
      <c r="L943" s="178">
        <v>98</v>
      </c>
      <c r="M943" s="172">
        <v>326</v>
      </c>
      <c r="N943" s="177">
        <v>151</v>
      </c>
      <c r="O943" s="177">
        <v>78</v>
      </c>
      <c r="P943" s="178">
        <v>97</v>
      </c>
    </row>
    <row r="944" spans="1:16" x14ac:dyDescent="0.3">
      <c r="A944" s="209">
        <v>25</v>
      </c>
      <c r="B944" s="176" t="s">
        <v>558</v>
      </c>
      <c r="C944" s="176">
        <v>25851</v>
      </c>
      <c r="D944" s="175" t="s">
        <v>659</v>
      </c>
      <c r="E944" s="172">
        <v>337</v>
      </c>
      <c r="F944" s="177">
        <v>113</v>
      </c>
      <c r="G944" s="177">
        <v>88</v>
      </c>
      <c r="H944" s="178">
        <v>136</v>
      </c>
      <c r="I944" s="172">
        <v>383</v>
      </c>
      <c r="J944" s="177">
        <v>119</v>
      </c>
      <c r="K944" s="177">
        <v>95</v>
      </c>
      <c r="L944" s="178">
        <v>169</v>
      </c>
      <c r="M944" s="172">
        <v>306</v>
      </c>
      <c r="N944" s="177">
        <v>69</v>
      </c>
      <c r="O944" s="177">
        <v>87</v>
      </c>
      <c r="P944" s="178">
        <v>150</v>
      </c>
    </row>
    <row r="945" spans="1:16" x14ac:dyDescent="0.3">
      <c r="A945" s="209">
        <v>52</v>
      </c>
      <c r="B945" s="176" t="s">
        <v>180</v>
      </c>
      <c r="C945" s="176">
        <v>52224</v>
      </c>
      <c r="D945" s="175" t="s">
        <v>812</v>
      </c>
      <c r="E945" s="172">
        <v>320</v>
      </c>
      <c r="F945" s="177">
        <v>120</v>
      </c>
      <c r="G945" s="177">
        <v>25</v>
      </c>
      <c r="H945" s="178">
        <v>175</v>
      </c>
      <c r="I945" s="172">
        <v>310</v>
      </c>
      <c r="J945" s="177">
        <v>119</v>
      </c>
      <c r="K945" s="177">
        <v>24</v>
      </c>
      <c r="L945" s="178">
        <v>167</v>
      </c>
      <c r="M945" s="172">
        <v>344</v>
      </c>
      <c r="N945" s="177">
        <v>126</v>
      </c>
      <c r="O945" s="177">
        <v>31</v>
      </c>
      <c r="P945" s="178">
        <v>187</v>
      </c>
    </row>
    <row r="946" spans="1:16" x14ac:dyDescent="0.3">
      <c r="A946" s="209">
        <v>63</v>
      </c>
      <c r="B946" s="176" t="s">
        <v>895</v>
      </c>
      <c r="C946" s="176">
        <v>63212</v>
      </c>
      <c r="D946" s="175" t="s">
        <v>268</v>
      </c>
      <c r="E946" s="172">
        <v>313</v>
      </c>
      <c r="F946" s="177">
        <v>112</v>
      </c>
      <c r="G946" s="177">
        <v>63</v>
      </c>
      <c r="H946" s="178">
        <v>138</v>
      </c>
      <c r="I946" s="172">
        <v>310</v>
      </c>
      <c r="J946" s="177">
        <v>112</v>
      </c>
      <c r="K946" s="177">
        <v>62</v>
      </c>
      <c r="L946" s="178">
        <v>136</v>
      </c>
      <c r="M946" s="172">
        <v>319</v>
      </c>
      <c r="N946" s="177">
        <v>110</v>
      </c>
      <c r="O946" s="177">
        <v>78</v>
      </c>
      <c r="P946" s="178">
        <v>131</v>
      </c>
    </row>
    <row r="947" spans="1:16" x14ac:dyDescent="0.3">
      <c r="A947" s="209">
        <v>47</v>
      </c>
      <c r="B947" s="176" t="s">
        <v>748</v>
      </c>
      <c r="C947" s="176">
        <v>47703</v>
      </c>
      <c r="D947" s="175" t="s">
        <v>770</v>
      </c>
      <c r="E947" s="172">
        <v>370</v>
      </c>
      <c r="F947" s="177">
        <v>226</v>
      </c>
      <c r="G947" s="177">
        <v>78</v>
      </c>
      <c r="H947" s="178">
        <v>66</v>
      </c>
      <c r="I947" s="172">
        <v>374</v>
      </c>
      <c r="J947" s="177">
        <v>228</v>
      </c>
      <c r="K947" s="177">
        <v>93</v>
      </c>
      <c r="L947" s="178">
        <v>53</v>
      </c>
      <c r="M947" s="172">
        <v>317</v>
      </c>
      <c r="N947" s="177">
        <v>226</v>
      </c>
      <c r="O947" s="177">
        <v>44</v>
      </c>
      <c r="P947" s="178">
        <v>47</v>
      </c>
    </row>
    <row r="948" spans="1:16" x14ac:dyDescent="0.3">
      <c r="A948" s="209">
        <v>19</v>
      </c>
      <c r="B948" s="176" t="s">
        <v>467</v>
      </c>
      <c r="C948" s="176">
        <v>19693</v>
      </c>
      <c r="D948" s="175" t="s">
        <v>493</v>
      </c>
      <c r="E948" s="172">
        <v>419</v>
      </c>
      <c r="F948" s="177">
        <v>249</v>
      </c>
      <c r="G948" s="177">
        <v>76</v>
      </c>
      <c r="H948" s="178">
        <v>94</v>
      </c>
      <c r="I948" s="172">
        <v>328</v>
      </c>
      <c r="J948" s="177">
        <v>170</v>
      </c>
      <c r="K948" s="177">
        <v>73</v>
      </c>
      <c r="L948" s="178">
        <v>85</v>
      </c>
      <c r="M948" s="172">
        <v>304</v>
      </c>
      <c r="N948" s="177">
        <v>170</v>
      </c>
      <c r="O948" s="177">
        <v>66</v>
      </c>
      <c r="P948" s="178">
        <v>68</v>
      </c>
    </row>
    <row r="949" spans="1:16" x14ac:dyDescent="0.3">
      <c r="A949" s="209">
        <v>85</v>
      </c>
      <c r="B949" s="176" t="s">
        <v>1105</v>
      </c>
      <c r="C949" s="176">
        <v>85136</v>
      </c>
      <c r="D949" s="175" t="s">
        <v>1110</v>
      </c>
      <c r="E949" s="172">
        <v>206</v>
      </c>
      <c r="F949" s="177">
        <v>68</v>
      </c>
      <c r="G949" s="177">
        <v>43</v>
      </c>
      <c r="H949" s="178">
        <v>95</v>
      </c>
      <c r="I949" s="172">
        <v>225</v>
      </c>
      <c r="J949" s="177">
        <v>83</v>
      </c>
      <c r="K949" s="177">
        <v>48</v>
      </c>
      <c r="L949" s="178">
        <v>94</v>
      </c>
      <c r="M949" s="172">
        <v>320</v>
      </c>
      <c r="N949" s="177">
        <v>71</v>
      </c>
      <c r="O949" s="177">
        <v>155</v>
      </c>
      <c r="P949" s="178">
        <v>94</v>
      </c>
    </row>
    <row r="950" spans="1:16" x14ac:dyDescent="0.3">
      <c r="A950" s="209">
        <v>25</v>
      </c>
      <c r="B950" s="176" t="s">
        <v>558</v>
      </c>
      <c r="C950" s="176">
        <v>25168</v>
      </c>
      <c r="D950" s="175" t="s">
        <v>573</v>
      </c>
      <c r="E950" s="172">
        <v>327</v>
      </c>
      <c r="F950" s="177">
        <v>126</v>
      </c>
      <c r="G950" s="177">
        <v>110</v>
      </c>
      <c r="H950" s="178">
        <v>91</v>
      </c>
      <c r="I950" s="172">
        <v>299</v>
      </c>
      <c r="J950" s="177">
        <v>125</v>
      </c>
      <c r="K950" s="177">
        <v>77</v>
      </c>
      <c r="L950" s="178">
        <v>97</v>
      </c>
      <c r="M950" s="172">
        <v>313</v>
      </c>
      <c r="N950" s="177">
        <v>129</v>
      </c>
      <c r="O950" s="177">
        <v>93</v>
      </c>
      <c r="P950" s="178">
        <v>91</v>
      </c>
    </row>
    <row r="951" spans="1:16" x14ac:dyDescent="0.3">
      <c r="A951" s="209">
        <v>54</v>
      </c>
      <c r="B951" s="176" t="s">
        <v>856</v>
      </c>
      <c r="C951" s="176">
        <v>54313</v>
      </c>
      <c r="D951" s="175" t="s">
        <v>872</v>
      </c>
      <c r="E951" s="172">
        <v>328</v>
      </c>
      <c r="F951" s="177">
        <v>158</v>
      </c>
      <c r="G951" s="177">
        <v>71</v>
      </c>
      <c r="H951" s="178">
        <v>99</v>
      </c>
      <c r="I951" s="172">
        <v>330</v>
      </c>
      <c r="J951" s="177">
        <v>160</v>
      </c>
      <c r="K951" s="177">
        <v>74</v>
      </c>
      <c r="L951" s="178">
        <v>96</v>
      </c>
      <c r="M951" s="172">
        <v>311</v>
      </c>
      <c r="N951" s="177">
        <v>162</v>
      </c>
      <c r="O951" s="177">
        <v>59</v>
      </c>
      <c r="P951" s="178">
        <v>90</v>
      </c>
    </row>
    <row r="952" spans="1:16" x14ac:dyDescent="0.3">
      <c r="A952" s="209">
        <v>25</v>
      </c>
      <c r="B952" s="176" t="s">
        <v>558</v>
      </c>
      <c r="C952" s="176">
        <v>25258</v>
      </c>
      <c r="D952" s="175" t="s">
        <v>272</v>
      </c>
      <c r="E952" s="172">
        <v>348</v>
      </c>
      <c r="F952" s="177">
        <v>193</v>
      </c>
      <c r="G952" s="177">
        <v>49</v>
      </c>
      <c r="H952" s="178">
        <v>106</v>
      </c>
      <c r="I952" s="172">
        <v>351</v>
      </c>
      <c r="J952" s="177">
        <v>192</v>
      </c>
      <c r="K952" s="177">
        <v>50</v>
      </c>
      <c r="L952" s="178">
        <v>109</v>
      </c>
      <c r="M952" s="172">
        <v>309</v>
      </c>
      <c r="N952" s="177">
        <v>162</v>
      </c>
      <c r="O952" s="177">
        <v>46</v>
      </c>
      <c r="P952" s="178">
        <v>101</v>
      </c>
    </row>
    <row r="953" spans="1:16" x14ac:dyDescent="0.3">
      <c r="A953" s="209">
        <v>15</v>
      </c>
      <c r="B953" s="176" t="s">
        <v>304</v>
      </c>
      <c r="C953" s="176">
        <v>15494</v>
      </c>
      <c r="D953" s="175" t="s">
        <v>361</v>
      </c>
      <c r="E953" s="172">
        <v>271</v>
      </c>
      <c r="F953" s="177">
        <v>146</v>
      </c>
      <c r="G953" s="177">
        <v>34</v>
      </c>
      <c r="H953" s="178">
        <v>91</v>
      </c>
      <c r="I953" s="172">
        <v>311</v>
      </c>
      <c r="J953" s="177">
        <v>183</v>
      </c>
      <c r="K953" s="177">
        <v>33</v>
      </c>
      <c r="L953" s="178">
        <v>95</v>
      </c>
      <c r="M953" s="172">
        <v>317</v>
      </c>
      <c r="N953" s="177">
        <v>186</v>
      </c>
      <c r="O953" s="177">
        <v>36</v>
      </c>
      <c r="P953" s="178">
        <v>95</v>
      </c>
    </row>
    <row r="954" spans="1:16" x14ac:dyDescent="0.3">
      <c r="A954" s="209">
        <v>52</v>
      </c>
      <c r="B954" s="176" t="s">
        <v>180</v>
      </c>
      <c r="C954" s="176">
        <v>52256</v>
      </c>
      <c r="D954" s="175" t="s">
        <v>818</v>
      </c>
      <c r="E954" s="172">
        <v>375</v>
      </c>
      <c r="F954" s="177">
        <v>144</v>
      </c>
      <c r="G954" s="177">
        <v>73</v>
      </c>
      <c r="H954" s="178">
        <v>158</v>
      </c>
      <c r="I954" s="172">
        <v>314</v>
      </c>
      <c r="J954" s="177">
        <v>147</v>
      </c>
      <c r="K954" s="177">
        <v>23</v>
      </c>
      <c r="L954" s="178">
        <v>144</v>
      </c>
      <c r="M954" s="172">
        <v>332</v>
      </c>
      <c r="N954" s="177">
        <v>153</v>
      </c>
      <c r="O954" s="177">
        <v>20</v>
      </c>
      <c r="P954" s="178">
        <v>159</v>
      </c>
    </row>
    <row r="955" spans="1:16" x14ac:dyDescent="0.3">
      <c r="A955" s="209">
        <v>73</v>
      </c>
      <c r="B955" s="176" t="s">
        <v>1016</v>
      </c>
      <c r="C955" s="176">
        <v>73686</v>
      </c>
      <c r="D955" s="175" t="s">
        <v>1057</v>
      </c>
      <c r="E955" s="172">
        <v>297</v>
      </c>
      <c r="F955" s="177">
        <v>156</v>
      </c>
      <c r="G955" s="177">
        <v>44</v>
      </c>
      <c r="H955" s="178">
        <v>97</v>
      </c>
      <c r="I955" s="172">
        <v>316</v>
      </c>
      <c r="J955" s="177">
        <v>158</v>
      </c>
      <c r="K955" s="177">
        <v>45</v>
      </c>
      <c r="L955" s="178">
        <v>113</v>
      </c>
      <c r="M955" s="172">
        <v>321</v>
      </c>
      <c r="N955" s="177">
        <v>157</v>
      </c>
      <c r="O955" s="177">
        <v>46</v>
      </c>
      <c r="P955" s="178">
        <v>118</v>
      </c>
    </row>
    <row r="956" spans="1:16" x14ac:dyDescent="0.3">
      <c r="A956" s="209">
        <v>15</v>
      </c>
      <c r="B956" s="176" t="s">
        <v>304</v>
      </c>
      <c r="C956" s="176">
        <v>15810</v>
      </c>
      <c r="D956" s="175" t="s">
        <v>411</v>
      </c>
      <c r="E956" s="172">
        <v>275</v>
      </c>
      <c r="F956" s="177">
        <v>124</v>
      </c>
      <c r="G956" s="177">
        <v>24</v>
      </c>
      <c r="H956" s="178">
        <v>127</v>
      </c>
      <c r="I956" s="172">
        <v>323</v>
      </c>
      <c r="J956" s="177">
        <v>169</v>
      </c>
      <c r="K956" s="177">
        <v>35</v>
      </c>
      <c r="L956" s="178">
        <v>119</v>
      </c>
      <c r="M956" s="172">
        <v>297</v>
      </c>
      <c r="N956" s="177">
        <v>177</v>
      </c>
      <c r="O956" s="177">
        <v>20</v>
      </c>
      <c r="P956" s="178">
        <v>100</v>
      </c>
    </row>
    <row r="957" spans="1:16" x14ac:dyDescent="0.3">
      <c r="A957" s="209">
        <v>25</v>
      </c>
      <c r="B957" s="176" t="s">
        <v>558</v>
      </c>
      <c r="C957" s="176">
        <v>25777</v>
      </c>
      <c r="D957" s="175" t="s">
        <v>643</v>
      </c>
      <c r="E957" s="172">
        <v>381</v>
      </c>
      <c r="F957" s="177">
        <v>199</v>
      </c>
      <c r="G957" s="177">
        <v>51</v>
      </c>
      <c r="H957" s="178">
        <v>131</v>
      </c>
      <c r="I957" s="172">
        <v>317</v>
      </c>
      <c r="J957" s="177">
        <v>140</v>
      </c>
      <c r="K957" s="177">
        <v>52</v>
      </c>
      <c r="L957" s="178">
        <v>125</v>
      </c>
      <c r="M957" s="172">
        <v>305</v>
      </c>
      <c r="N957" s="177">
        <v>138</v>
      </c>
      <c r="O957" s="177">
        <v>51</v>
      </c>
      <c r="P957" s="178">
        <v>116</v>
      </c>
    </row>
    <row r="958" spans="1:16" x14ac:dyDescent="0.3">
      <c r="A958" s="209">
        <v>47</v>
      </c>
      <c r="B958" s="176" t="s">
        <v>748</v>
      </c>
      <c r="C958" s="176">
        <v>47960</v>
      </c>
      <c r="D958" s="175" t="s">
        <v>775</v>
      </c>
      <c r="E958" s="172">
        <v>299</v>
      </c>
      <c r="F958" s="177">
        <v>138</v>
      </c>
      <c r="G958" s="177">
        <v>33</v>
      </c>
      <c r="H958" s="178">
        <v>128</v>
      </c>
      <c r="I958" s="172">
        <v>313</v>
      </c>
      <c r="J958" s="177">
        <v>140</v>
      </c>
      <c r="K958" s="177">
        <v>47</v>
      </c>
      <c r="L958" s="178">
        <v>126</v>
      </c>
      <c r="M958" s="172">
        <v>296</v>
      </c>
      <c r="N958" s="177">
        <v>140</v>
      </c>
      <c r="O958" s="177">
        <v>47</v>
      </c>
      <c r="P958" s="178">
        <v>109</v>
      </c>
    </row>
    <row r="959" spans="1:16" x14ac:dyDescent="0.3">
      <c r="A959" s="209">
        <v>25</v>
      </c>
      <c r="B959" s="176" t="s">
        <v>558</v>
      </c>
      <c r="C959" s="176">
        <v>25506</v>
      </c>
      <c r="D959" s="175" t="s">
        <v>226</v>
      </c>
      <c r="E959" s="172">
        <v>298</v>
      </c>
      <c r="F959" s="177">
        <v>181</v>
      </c>
      <c r="G959" s="177">
        <v>37</v>
      </c>
      <c r="H959" s="178">
        <v>80</v>
      </c>
      <c r="I959" s="172">
        <v>301</v>
      </c>
      <c r="J959" s="177">
        <v>184</v>
      </c>
      <c r="K959" s="177">
        <v>35</v>
      </c>
      <c r="L959" s="178">
        <v>82</v>
      </c>
      <c r="M959" s="172">
        <v>305</v>
      </c>
      <c r="N959" s="177">
        <v>192</v>
      </c>
      <c r="O959" s="177">
        <v>38</v>
      </c>
      <c r="P959" s="178">
        <v>75</v>
      </c>
    </row>
    <row r="960" spans="1:16" x14ac:dyDescent="0.3">
      <c r="A960" s="209">
        <v>41</v>
      </c>
      <c r="B960" s="176" t="s">
        <v>699</v>
      </c>
      <c r="C960" s="176">
        <v>41244</v>
      </c>
      <c r="D960" s="175" t="s">
        <v>709</v>
      </c>
      <c r="E960" s="172">
        <v>265</v>
      </c>
      <c r="F960" s="177">
        <v>76</v>
      </c>
      <c r="G960" s="177">
        <v>40</v>
      </c>
      <c r="H960" s="178">
        <v>149</v>
      </c>
      <c r="I960" s="172">
        <v>282</v>
      </c>
      <c r="J960" s="177">
        <v>76</v>
      </c>
      <c r="K960" s="177">
        <v>37</v>
      </c>
      <c r="L960" s="178">
        <v>169</v>
      </c>
      <c r="M960" s="172">
        <v>279</v>
      </c>
      <c r="N960" s="177">
        <v>101</v>
      </c>
      <c r="O960" s="177">
        <v>41</v>
      </c>
      <c r="P960" s="178">
        <v>137</v>
      </c>
    </row>
    <row r="961" spans="1:16" x14ac:dyDescent="0.3">
      <c r="A961" s="209">
        <v>25</v>
      </c>
      <c r="B961" s="176" t="s">
        <v>558</v>
      </c>
      <c r="C961" s="176">
        <v>25489</v>
      </c>
      <c r="D961" s="175" t="s">
        <v>616</v>
      </c>
      <c r="E961" s="172">
        <v>306</v>
      </c>
      <c r="F961" s="177">
        <v>96</v>
      </c>
      <c r="G961" s="177">
        <v>73</v>
      </c>
      <c r="H961" s="178">
        <v>137</v>
      </c>
      <c r="I961" s="172">
        <v>312</v>
      </c>
      <c r="J961" s="177">
        <v>107</v>
      </c>
      <c r="K961" s="177">
        <v>75</v>
      </c>
      <c r="L961" s="178">
        <v>130</v>
      </c>
      <c r="M961" s="172">
        <v>302</v>
      </c>
      <c r="N961" s="177">
        <v>106</v>
      </c>
      <c r="O961" s="177">
        <v>75</v>
      </c>
      <c r="P961" s="178">
        <v>121</v>
      </c>
    </row>
    <row r="962" spans="1:16" x14ac:dyDescent="0.3">
      <c r="A962" s="209">
        <v>5</v>
      </c>
      <c r="B962" s="176" t="s">
        <v>107</v>
      </c>
      <c r="C962" s="176">
        <v>5347</v>
      </c>
      <c r="D962" s="175" t="s">
        <v>164</v>
      </c>
      <c r="E962" s="172">
        <v>325</v>
      </c>
      <c r="F962" s="177">
        <v>106</v>
      </c>
      <c r="G962" s="177">
        <v>144</v>
      </c>
      <c r="H962" s="178">
        <v>75</v>
      </c>
      <c r="I962" s="172">
        <v>338</v>
      </c>
      <c r="J962" s="177">
        <v>109</v>
      </c>
      <c r="K962" s="177">
        <v>155</v>
      </c>
      <c r="L962" s="178">
        <v>74</v>
      </c>
      <c r="M962" s="172">
        <v>299</v>
      </c>
      <c r="N962" s="177">
        <v>108</v>
      </c>
      <c r="O962" s="177">
        <v>128</v>
      </c>
      <c r="P962" s="178">
        <v>63</v>
      </c>
    </row>
    <row r="963" spans="1:16" x14ac:dyDescent="0.3">
      <c r="A963" s="209">
        <v>13</v>
      </c>
      <c r="B963" s="176" t="s">
        <v>257</v>
      </c>
      <c r="C963" s="176">
        <v>13760</v>
      </c>
      <c r="D963" s="175" t="s">
        <v>297</v>
      </c>
      <c r="E963" s="172">
        <v>295</v>
      </c>
      <c r="F963" s="177">
        <v>162</v>
      </c>
      <c r="G963" s="177">
        <v>38</v>
      </c>
      <c r="H963" s="178">
        <v>95</v>
      </c>
      <c r="I963" s="172">
        <v>291</v>
      </c>
      <c r="J963" s="177">
        <v>153</v>
      </c>
      <c r="K963" s="177">
        <v>48</v>
      </c>
      <c r="L963" s="178">
        <v>90</v>
      </c>
      <c r="M963" s="172">
        <v>309</v>
      </c>
      <c r="N963" s="177">
        <v>171</v>
      </c>
      <c r="O963" s="177">
        <v>48</v>
      </c>
      <c r="P963" s="178">
        <v>90</v>
      </c>
    </row>
    <row r="964" spans="1:16" x14ac:dyDescent="0.3">
      <c r="A964" s="209">
        <v>54</v>
      </c>
      <c r="B964" s="176" t="s">
        <v>856</v>
      </c>
      <c r="C964" s="176">
        <v>54377</v>
      </c>
      <c r="D964" s="175" t="s">
        <v>875</v>
      </c>
      <c r="E964" s="172">
        <v>314</v>
      </c>
      <c r="F964" s="177">
        <v>150</v>
      </c>
      <c r="G964" s="177">
        <v>69</v>
      </c>
      <c r="H964" s="178">
        <v>95</v>
      </c>
      <c r="I964" s="172">
        <v>322</v>
      </c>
      <c r="J964" s="177">
        <v>160</v>
      </c>
      <c r="K964" s="177">
        <v>71</v>
      </c>
      <c r="L964" s="178">
        <v>91</v>
      </c>
      <c r="M964" s="172">
        <v>302</v>
      </c>
      <c r="N964" s="177">
        <v>181</v>
      </c>
      <c r="O964" s="177">
        <v>37</v>
      </c>
      <c r="P964" s="178">
        <v>84</v>
      </c>
    </row>
    <row r="965" spans="1:16" x14ac:dyDescent="0.3">
      <c r="A965" s="209">
        <v>25</v>
      </c>
      <c r="B965" s="176" t="s">
        <v>558</v>
      </c>
      <c r="C965" s="176">
        <v>25518</v>
      </c>
      <c r="D965" s="175" t="s">
        <v>619</v>
      </c>
      <c r="E965" s="172">
        <v>304</v>
      </c>
      <c r="F965" s="177">
        <v>150</v>
      </c>
      <c r="G965" s="177">
        <v>10</v>
      </c>
      <c r="H965" s="178">
        <v>144</v>
      </c>
      <c r="I965" s="172">
        <v>304</v>
      </c>
      <c r="J965" s="177">
        <v>151</v>
      </c>
      <c r="K965" s="177">
        <v>11</v>
      </c>
      <c r="L965" s="178">
        <v>142</v>
      </c>
      <c r="M965" s="172">
        <v>296</v>
      </c>
      <c r="N965" s="177">
        <v>156</v>
      </c>
      <c r="O965" s="177">
        <v>11</v>
      </c>
      <c r="P965" s="178">
        <v>129</v>
      </c>
    </row>
    <row r="966" spans="1:16" x14ac:dyDescent="0.3">
      <c r="A966" s="209">
        <v>54</v>
      </c>
      <c r="B966" s="176" t="s">
        <v>856</v>
      </c>
      <c r="C966" s="176">
        <v>54871</v>
      </c>
      <c r="D966" s="175" t="s">
        <v>893</v>
      </c>
      <c r="E966" s="172">
        <v>334</v>
      </c>
      <c r="F966" s="177">
        <v>166</v>
      </c>
      <c r="G966" s="177">
        <v>64</v>
      </c>
      <c r="H966" s="178">
        <v>104</v>
      </c>
      <c r="I966" s="172">
        <v>312</v>
      </c>
      <c r="J966" s="177">
        <v>165</v>
      </c>
      <c r="K966" s="177">
        <v>60</v>
      </c>
      <c r="L966" s="178">
        <v>87</v>
      </c>
      <c r="M966" s="172">
        <v>310</v>
      </c>
      <c r="N966" s="177">
        <v>166</v>
      </c>
      <c r="O966" s="177">
        <v>54</v>
      </c>
      <c r="P966" s="178">
        <v>90</v>
      </c>
    </row>
    <row r="967" spans="1:16" x14ac:dyDescent="0.3">
      <c r="A967" s="209">
        <v>54</v>
      </c>
      <c r="B967" s="176" t="s">
        <v>856</v>
      </c>
      <c r="C967" s="176">
        <v>54680</v>
      </c>
      <c r="D967" s="175" t="s">
        <v>888</v>
      </c>
      <c r="E967" s="172">
        <v>312</v>
      </c>
      <c r="F967" s="177">
        <v>79</v>
      </c>
      <c r="G967" s="177">
        <v>165</v>
      </c>
      <c r="H967" s="178">
        <v>68</v>
      </c>
      <c r="I967" s="172">
        <v>307</v>
      </c>
      <c r="J967" s="177">
        <v>83</v>
      </c>
      <c r="K967" s="177">
        <v>158</v>
      </c>
      <c r="L967" s="178">
        <v>66</v>
      </c>
      <c r="M967" s="172">
        <v>306</v>
      </c>
      <c r="N967" s="177">
        <v>86</v>
      </c>
      <c r="O967" s="177">
        <v>154</v>
      </c>
      <c r="P967" s="178">
        <v>66</v>
      </c>
    </row>
    <row r="968" spans="1:16" x14ac:dyDescent="0.3">
      <c r="A968" s="209">
        <v>52</v>
      </c>
      <c r="B968" s="176" t="s">
        <v>180</v>
      </c>
      <c r="C968" s="176">
        <v>52385</v>
      </c>
      <c r="D968" s="175" t="s">
        <v>829</v>
      </c>
      <c r="E968" s="172">
        <v>332</v>
      </c>
      <c r="F968" s="177">
        <v>100</v>
      </c>
      <c r="G968" s="177">
        <v>68</v>
      </c>
      <c r="H968" s="178">
        <v>164</v>
      </c>
      <c r="I968" s="172">
        <v>305</v>
      </c>
      <c r="J968" s="177">
        <v>100</v>
      </c>
      <c r="K968" s="177">
        <v>50</v>
      </c>
      <c r="L968" s="178">
        <v>155</v>
      </c>
      <c r="M968" s="172">
        <v>299</v>
      </c>
      <c r="N968" s="177">
        <v>100</v>
      </c>
      <c r="O968" s="177">
        <v>51</v>
      </c>
      <c r="P968" s="178">
        <v>148</v>
      </c>
    </row>
    <row r="969" spans="1:16" x14ac:dyDescent="0.3">
      <c r="A969" s="209">
        <v>47</v>
      </c>
      <c r="B969" s="176" t="s">
        <v>748</v>
      </c>
      <c r="C969" s="176">
        <v>47161</v>
      </c>
      <c r="D969" s="175" t="s">
        <v>753</v>
      </c>
      <c r="E969" s="172">
        <v>320</v>
      </c>
      <c r="F969" s="177">
        <v>137</v>
      </c>
      <c r="G969" s="177">
        <v>23</v>
      </c>
      <c r="H969" s="178">
        <v>160</v>
      </c>
      <c r="I969" s="172">
        <v>302</v>
      </c>
      <c r="J969" s="177">
        <v>138</v>
      </c>
      <c r="K969" s="177">
        <v>17</v>
      </c>
      <c r="L969" s="178">
        <v>147</v>
      </c>
      <c r="M969" s="172">
        <v>294</v>
      </c>
      <c r="N969" s="177">
        <v>139</v>
      </c>
      <c r="O969" s="177">
        <v>20</v>
      </c>
      <c r="P969" s="178">
        <v>135</v>
      </c>
    </row>
    <row r="970" spans="1:16" x14ac:dyDescent="0.3">
      <c r="A970" s="209">
        <v>27</v>
      </c>
      <c r="B970" s="176" t="s">
        <v>669</v>
      </c>
      <c r="C970" s="176">
        <v>27372</v>
      </c>
      <c r="D970" s="175" t="s">
        <v>685</v>
      </c>
      <c r="E970" s="172">
        <v>319</v>
      </c>
      <c r="F970" s="177">
        <v>87</v>
      </c>
      <c r="G970" s="177">
        <v>188</v>
      </c>
      <c r="H970" s="178">
        <v>44</v>
      </c>
      <c r="I970" s="172">
        <v>301</v>
      </c>
      <c r="J970" s="177">
        <v>96</v>
      </c>
      <c r="K970" s="177">
        <v>157</v>
      </c>
      <c r="L970" s="178">
        <v>48</v>
      </c>
      <c r="M970" s="172">
        <v>318</v>
      </c>
      <c r="N970" s="177">
        <v>97</v>
      </c>
      <c r="O970" s="177">
        <v>157</v>
      </c>
      <c r="P970" s="178">
        <v>64</v>
      </c>
    </row>
    <row r="971" spans="1:16" x14ac:dyDescent="0.3">
      <c r="A971" s="209">
        <v>70</v>
      </c>
      <c r="B971" s="176" t="s">
        <v>498</v>
      </c>
      <c r="C971" s="176">
        <v>70233</v>
      </c>
      <c r="D971" s="175" t="s">
        <v>999</v>
      </c>
      <c r="E971" s="172">
        <v>304</v>
      </c>
      <c r="F971" s="177">
        <v>183</v>
      </c>
      <c r="G971" s="177">
        <v>71</v>
      </c>
      <c r="H971" s="178">
        <v>50</v>
      </c>
      <c r="I971" s="172">
        <v>332</v>
      </c>
      <c r="J971" s="177">
        <v>184</v>
      </c>
      <c r="K971" s="177">
        <v>100</v>
      </c>
      <c r="L971" s="178">
        <v>48</v>
      </c>
      <c r="M971" s="172">
        <v>290</v>
      </c>
      <c r="N971" s="177">
        <v>185</v>
      </c>
      <c r="O971" s="177">
        <v>67</v>
      </c>
      <c r="P971" s="178">
        <v>38</v>
      </c>
    </row>
    <row r="972" spans="1:16" x14ac:dyDescent="0.3">
      <c r="A972" s="209">
        <v>68</v>
      </c>
      <c r="B972" s="176" t="s">
        <v>918</v>
      </c>
      <c r="C972" s="176">
        <v>68533</v>
      </c>
      <c r="D972" s="175" t="s">
        <v>969</v>
      </c>
      <c r="E972" s="172">
        <v>311</v>
      </c>
      <c r="F972" s="177">
        <v>106</v>
      </c>
      <c r="G972" s="177">
        <v>92</v>
      </c>
      <c r="H972" s="178">
        <v>113</v>
      </c>
      <c r="I972" s="172">
        <v>307</v>
      </c>
      <c r="J972" s="177">
        <v>105</v>
      </c>
      <c r="K972" s="177">
        <v>88</v>
      </c>
      <c r="L972" s="178">
        <v>114</v>
      </c>
      <c r="M972" s="172">
        <v>296</v>
      </c>
      <c r="N972" s="177">
        <v>106</v>
      </c>
      <c r="O972" s="177">
        <v>80</v>
      </c>
      <c r="P972" s="178">
        <v>110</v>
      </c>
    </row>
    <row r="973" spans="1:16" x14ac:dyDescent="0.3">
      <c r="A973" s="209">
        <v>18</v>
      </c>
      <c r="B973" s="176" t="s">
        <v>451</v>
      </c>
      <c r="C973" s="176">
        <v>18479</v>
      </c>
      <c r="D973" s="175" t="s">
        <v>461</v>
      </c>
      <c r="E973" s="172">
        <v>330</v>
      </c>
      <c r="F973" s="177">
        <v>107</v>
      </c>
      <c r="G973" s="177">
        <v>157</v>
      </c>
      <c r="H973" s="178">
        <v>66</v>
      </c>
      <c r="I973" s="172">
        <v>319</v>
      </c>
      <c r="J973" s="177">
        <v>108</v>
      </c>
      <c r="K973" s="177">
        <v>141</v>
      </c>
      <c r="L973" s="178">
        <v>70</v>
      </c>
      <c r="M973" s="172">
        <v>302</v>
      </c>
      <c r="N973" s="177">
        <v>97</v>
      </c>
      <c r="O973" s="177">
        <v>132</v>
      </c>
      <c r="P973" s="178">
        <v>73</v>
      </c>
    </row>
    <row r="974" spans="1:16" x14ac:dyDescent="0.3">
      <c r="A974" s="209">
        <v>52</v>
      </c>
      <c r="B974" s="176" t="s">
        <v>180</v>
      </c>
      <c r="C974" s="176">
        <v>52720</v>
      </c>
      <c r="D974" s="175" t="s">
        <v>850</v>
      </c>
      <c r="E974" s="172">
        <v>335</v>
      </c>
      <c r="F974" s="177">
        <v>117</v>
      </c>
      <c r="G974" s="177">
        <v>53</v>
      </c>
      <c r="H974" s="178">
        <v>165</v>
      </c>
      <c r="I974" s="172">
        <v>289</v>
      </c>
      <c r="J974" s="177">
        <v>99</v>
      </c>
      <c r="K974" s="177">
        <v>46</v>
      </c>
      <c r="L974" s="178">
        <v>144</v>
      </c>
      <c r="M974" s="172">
        <v>291</v>
      </c>
      <c r="N974" s="177">
        <v>114</v>
      </c>
      <c r="O974" s="177">
        <v>40</v>
      </c>
      <c r="P974" s="178">
        <v>137</v>
      </c>
    </row>
    <row r="975" spans="1:16" x14ac:dyDescent="0.3">
      <c r="A975" s="209">
        <v>50</v>
      </c>
      <c r="B975" s="176" t="s">
        <v>777</v>
      </c>
      <c r="C975" s="176">
        <v>50270</v>
      </c>
      <c r="D975" s="175" t="s">
        <v>787</v>
      </c>
      <c r="E975" s="172">
        <v>291</v>
      </c>
      <c r="F975" s="177">
        <v>81</v>
      </c>
      <c r="G975" s="177">
        <v>117</v>
      </c>
      <c r="H975" s="178">
        <v>93</v>
      </c>
      <c r="I975" s="172">
        <v>295</v>
      </c>
      <c r="J975" s="177">
        <v>82</v>
      </c>
      <c r="K975" s="177">
        <v>121</v>
      </c>
      <c r="L975" s="178">
        <v>92</v>
      </c>
      <c r="M975" s="172">
        <v>303</v>
      </c>
      <c r="N975" s="177">
        <v>89</v>
      </c>
      <c r="O975" s="177">
        <v>115</v>
      </c>
      <c r="P975" s="178">
        <v>99</v>
      </c>
    </row>
    <row r="976" spans="1:16" x14ac:dyDescent="0.3">
      <c r="A976" s="209">
        <v>73</v>
      </c>
      <c r="B976" s="176" t="s">
        <v>1016</v>
      </c>
      <c r="C976" s="176">
        <v>73152</v>
      </c>
      <c r="D976" s="175" t="s">
        <v>1026</v>
      </c>
      <c r="E976" s="172">
        <v>278</v>
      </c>
      <c r="F976" s="177">
        <v>154</v>
      </c>
      <c r="G976" s="177">
        <v>39</v>
      </c>
      <c r="H976" s="178">
        <v>85</v>
      </c>
      <c r="I976" s="172">
        <v>282</v>
      </c>
      <c r="J976" s="177">
        <v>158</v>
      </c>
      <c r="K976" s="177">
        <v>36</v>
      </c>
      <c r="L976" s="178">
        <v>88</v>
      </c>
      <c r="M976" s="172">
        <v>300</v>
      </c>
      <c r="N976" s="177">
        <v>159</v>
      </c>
      <c r="O976" s="177">
        <v>48</v>
      </c>
      <c r="P976" s="178">
        <v>93</v>
      </c>
    </row>
    <row r="977" spans="1:16" x14ac:dyDescent="0.3">
      <c r="A977" s="209">
        <v>52</v>
      </c>
      <c r="B977" s="176" t="s">
        <v>180</v>
      </c>
      <c r="C977" s="176">
        <v>52203</v>
      </c>
      <c r="D977" s="175" t="s">
        <v>809</v>
      </c>
      <c r="E977" s="172">
        <v>313</v>
      </c>
      <c r="F977" s="177">
        <v>147</v>
      </c>
      <c r="G977" s="177">
        <v>35</v>
      </c>
      <c r="H977" s="178">
        <v>131</v>
      </c>
      <c r="I977" s="172">
        <v>297</v>
      </c>
      <c r="J977" s="177">
        <v>152</v>
      </c>
      <c r="K977" s="177">
        <v>18</v>
      </c>
      <c r="L977" s="178">
        <v>127</v>
      </c>
      <c r="M977" s="172">
        <v>297</v>
      </c>
      <c r="N977" s="177">
        <v>151</v>
      </c>
      <c r="O977" s="177">
        <v>17</v>
      </c>
      <c r="P977" s="178">
        <v>129</v>
      </c>
    </row>
    <row r="978" spans="1:16" x14ac:dyDescent="0.3">
      <c r="A978" s="209">
        <v>17</v>
      </c>
      <c r="B978" s="176" t="s">
        <v>134</v>
      </c>
      <c r="C978" s="176">
        <v>17665</v>
      </c>
      <c r="D978" s="175" t="s">
        <v>446</v>
      </c>
      <c r="E978" s="172">
        <v>300</v>
      </c>
      <c r="F978" s="177">
        <v>108</v>
      </c>
      <c r="G978" s="177">
        <v>102</v>
      </c>
      <c r="H978" s="178">
        <v>90</v>
      </c>
      <c r="I978" s="172">
        <v>296</v>
      </c>
      <c r="J978" s="177">
        <v>110</v>
      </c>
      <c r="K978" s="177">
        <v>102</v>
      </c>
      <c r="L978" s="178">
        <v>84</v>
      </c>
      <c r="M978" s="172">
        <v>295</v>
      </c>
      <c r="N978" s="177">
        <v>113</v>
      </c>
      <c r="O978" s="177">
        <v>97</v>
      </c>
      <c r="P978" s="178">
        <v>85</v>
      </c>
    </row>
    <row r="979" spans="1:16" x14ac:dyDescent="0.3">
      <c r="A979" s="209">
        <v>68</v>
      </c>
      <c r="B979" s="176" t="s">
        <v>918</v>
      </c>
      <c r="C979" s="176">
        <v>68820</v>
      </c>
      <c r="D979" s="175" t="s">
        <v>988</v>
      </c>
      <c r="E979" s="172">
        <v>262</v>
      </c>
      <c r="F979" s="177">
        <v>154</v>
      </c>
      <c r="G979" s="177">
        <v>51</v>
      </c>
      <c r="H979" s="178">
        <v>57</v>
      </c>
      <c r="I979" s="172">
        <v>289</v>
      </c>
      <c r="J979" s="177">
        <v>169</v>
      </c>
      <c r="K979" s="177">
        <v>51</v>
      </c>
      <c r="L979" s="178">
        <v>69</v>
      </c>
      <c r="M979" s="172">
        <v>310</v>
      </c>
      <c r="N979" s="177">
        <v>162</v>
      </c>
      <c r="O979" s="177">
        <v>63</v>
      </c>
      <c r="P979" s="178">
        <v>85</v>
      </c>
    </row>
    <row r="980" spans="1:16" x14ac:dyDescent="0.3">
      <c r="A980" s="209">
        <v>15</v>
      </c>
      <c r="B980" s="176" t="s">
        <v>304</v>
      </c>
      <c r="C980" s="176">
        <v>15332</v>
      </c>
      <c r="D980" s="175" t="s">
        <v>344</v>
      </c>
      <c r="E980" s="172">
        <v>289</v>
      </c>
      <c r="F980" s="177">
        <v>119</v>
      </c>
      <c r="G980" s="177">
        <v>42</v>
      </c>
      <c r="H980" s="178">
        <v>128</v>
      </c>
      <c r="I980" s="172">
        <v>289</v>
      </c>
      <c r="J980" s="177">
        <v>119</v>
      </c>
      <c r="K980" s="177">
        <v>43</v>
      </c>
      <c r="L980" s="178">
        <v>127</v>
      </c>
      <c r="M980" s="172">
        <v>276</v>
      </c>
      <c r="N980" s="177">
        <v>124</v>
      </c>
      <c r="O980" s="177">
        <v>43</v>
      </c>
      <c r="P980" s="178">
        <v>109</v>
      </c>
    </row>
    <row r="981" spans="1:16" x14ac:dyDescent="0.3">
      <c r="A981" s="209">
        <v>15</v>
      </c>
      <c r="B981" s="176" t="s">
        <v>304</v>
      </c>
      <c r="C981" s="176">
        <v>15664</v>
      </c>
      <c r="D981" s="175" t="s">
        <v>383</v>
      </c>
      <c r="E981" s="172">
        <v>245</v>
      </c>
      <c r="F981" s="177">
        <v>134</v>
      </c>
      <c r="G981" s="177">
        <v>39</v>
      </c>
      <c r="H981" s="178">
        <v>72</v>
      </c>
      <c r="I981" s="172">
        <v>279</v>
      </c>
      <c r="J981" s="177">
        <v>170</v>
      </c>
      <c r="K981" s="177">
        <v>43</v>
      </c>
      <c r="L981" s="178">
        <v>66</v>
      </c>
      <c r="M981" s="172">
        <v>289</v>
      </c>
      <c r="N981" s="177">
        <v>174</v>
      </c>
      <c r="O981" s="177">
        <v>53</v>
      </c>
      <c r="P981" s="178">
        <v>62</v>
      </c>
    </row>
    <row r="982" spans="1:16" x14ac:dyDescent="0.3">
      <c r="A982" s="209">
        <v>25</v>
      </c>
      <c r="B982" s="176" t="s">
        <v>558</v>
      </c>
      <c r="C982" s="176">
        <v>25867</v>
      </c>
      <c r="D982" s="175" t="s">
        <v>661</v>
      </c>
      <c r="E982" s="172">
        <v>341</v>
      </c>
      <c r="F982" s="177">
        <v>140</v>
      </c>
      <c r="G982" s="177">
        <v>91</v>
      </c>
      <c r="H982" s="178">
        <v>110</v>
      </c>
      <c r="I982" s="172">
        <v>348</v>
      </c>
      <c r="J982" s="177">
        <v>140</v>
      </c>
      <c r="K982" s="177">
        <v>100</v>
      </c>
      <c r="L982" s="178">
        <v>108</v>
      </c>
      <c r="M982" s="172">
        <v>286</v>
      </c>
      <c r="N982" s="177">
        <v>83</v>
      </c>
      <c r="O982" s="177">
        <v>102</v>
      </c>
      <c r="P982" s="178">
        <v>101</v>
      </c>
    </row>
    <row r="983" spans="1:16" x14ac:dyDescent="0.3">
      <c r="A983" s="209">
        <v>27</v>
      </c>
      <c r="B983" s="176" t="s">
        <v>669</v>
      </c>
      <c r="C983" s="176">
        <v>27099</v>
      </c>
      <c r="D983" s="175" t="s">
        <v>677</v>
      </c>
      <c r="E983" s="172">
        <v>317</v>
      </c>
      <c r="F983" s="177">
        <v>199</v>
      </c>
      <c r="G983" s="177">
        <v>31</v>
      </c>
      <c r="H983" s="178">
        <v>87</v>
      </c>
      <c r="I983" s="172">
        <v>288</v>
      </c>
      <c r="J983" s="177">
        <v>200</v>
      </c>
      <c r="K983" s="177">
        <v>23</v>
      </c>
      <c r="L983" s="178">
        <v>65</v>
      </c>
      <c r="M983" s="172">
        <v>289</v>
      </c>
      <c r="N983" s="177">
        <v>198</v>
      </c>
      <c r="O983" s="177">
        <v>29</v>
      </c>
      <c r="P983" s="178">
        <v>62</v>
      </c>
    </row>
    <row r="984" spans="1:16" x14ac:dyDescent="0.3">
      <c r="A984" s="209">
        <v>13</v>
      </c>
      <c r="B984" s="176" t="s">
        <v>257</v>
      </c>
      <c r="C984" s="176">
        <v>13650</v>
      </c>
      <c r="D984" s="175" t="s">
        <v>287</v>
      </c>
      <c r="E984" s="172">
        <v>279</v>
      </c>
      <c r="F984" s="177">
        <v>169</v>
      </c>
      <c r="G984" s="177">
        <v>49</v>
      </c>
      <c r="H984" s="178">
        <v>61</v>
      </c>
      <c r="I984" s="172">
        <v>280</v>
      </c>
      <c r="J984" s="177">
        <v>160</v>
      </c>
      <c r="K984" s="177">
        <v>48</v>
      </c>
      <c r="L984" s="178">
        <v>72</v>
      </c>
      <c r="M984" s="172">
        <v>282</v>
      </c>
      <c r="N984" s="177">
        <v>168</v>
      </c>
      <c r="O984" s="177">
        <v>52</v>
      </c>
      <c r="P984" s="178">
        <v>62</v>
      </c>
    </row>
    <row r="985" spans="1:16" x14ac:dyDescent="0.3">
      <c r="A985" s="209">
        <v>15</v>
      </c>
      <c r="B985" s="176" t="s">
        <v>304</v>
      </c>
      <c r="C985" s="176">
        <v>15798</v>
      </c>
      <c r="D985" s="175" t="s">
        <v>407</v>
      </c>
      <c r="E985" s="172">
        <v>257</v>
      </c>
      <c r="F985" s="177">
        <v>102</v>
      </c>
      <c r="G985" s="177">
        <v>73</v>
      </c>
      <c r="H985" s="178">
        <v>82</v>
      </c>
      <c r="I985" s="172">
        <v>294</v>
      </c>
      <c r="J985" s="177">
        <v>143</v>
      </c>
      <c r="K985" s="177">
        <v>70</v>
      </c>
      <c r="L985" s="178">
        <v>81</v>
      </c>
      <c r="M985" s="172">
        <v>292</v>
      </c>
      <c r="N985" s="177">
        <v>144</v>
      </c>
      <c r="O985" s="177">
        <v>66</v>
      </c>
      <c r="P985" s="178">
        <v>82</v>
      </c>
    </row>
    <row r="986" spans="1:16" x14ac:dyDescent="0.3">
      <c r="A986" s="209">
        <v>13</v>
      </c>
      <c r="B986" s="176" t="s">
        <v>257</v>
      </c>
      <c r="C986" s="176">
        <v>13620</v>
      </c>
      <c r="D986" s="175" t="s">
        <v>285</v>
      </c>
      <c r="E986" s="172">
        <v>295</v>
      </c>
      <c r="F986" s="177">
        <v>138</v>
      </c>
      <c r="G986" s="177">
        <v>75</v>
      </c>
      <c r="H986" s="178">
        <v>82</v>
      </c>
      <c r="I986" s="172">
        <v>292</v>
      </c>
      <c r="J986" s="177">
        <v>129</v>
      </c>
      <c r="K986" s="177">
        <v>81</v>
      </c>
      <c r="L986" s="178">
        <v>82</v>
      </c>
      <c r="M986" s="172">
        <v>269</v>
      </c>
      <c r="N986" s="177">
        <v>127</v>
      </c>
      <c r="O986" s="177">
        <v>80</v>
      </c>
      <c r="P986" s="178">
        <v>62</v>
      </c>
    </row>
    <row r="987" spans="1:16" x14ac:dyDescent="0.3">
      <c r="A987" s="209">
        <v>68</v>
      </c>
      <c r="B987" s="176" t="s">
        <v>918</v>
      </c>
      <c r="C987" s="176">
        <v>68377</v>
      </c>
      <c r="D987" s="175" t="s">
        <v>955</v>
      </c>
      <c r="E987" s="172">
        <v>276</v>
      </c>
      <c r="F987" s="177">
        <v>138</v>
      </c>
      <c r="G987" s="177">
        <v>41</v>
      </c>
      <c r="H987" s="178">
        <v>97</v>
      </c>
      <c r="I987" s="172">
        <v>295</v>
      </c>
      <c r="J987" s="177">
        <v>139</v>
      </c>
      <c r="K987" s="177">
        <v>57</v>
      </c>
      <c r="L987" s="178">
        <v>99</v>
      </c>
      <c r="M987" s="172">
        <v>280</v>
      </c>
      <c r="N987" s="177">
        <v>141</v>
      </c>
      <c r="O987" s="177">
        <v>49</v>
      </c>
      <c r="P987" s="178">
        <v>90</v>
      </c>
    </row>
    <row r="988" spans="1:16" x14ac:dyDescent="0.3">
      <c r="A988" s="209">
        <v>15</v>
      </c>
      <c r="B988" s="176" t="s">
        <v>304</v>
      </c>
      <c r="C988" s="176">
        <v>15236</v>
      </c>
      <c r="D988" s="175" t="s">
        <v>332</v>
      </c>
      <c r="E988" s="172">
        <v>272</v>
      </c>
      <c r="F988" s="177">
        <v>79</v>
      </c>
      <c r="G988" s="177">
        <v>115</v>
      </c>
      <c r="H988" s="178">
        <v>78</v>
      </c>
      <c r="I988" s="172">
        <v>291</v>
      </c>
      <c r="J988" s="177">
        <v>102</v>
      </c>
      <c r="K988" s="177">
        <v>97</v>
      </c>
      <c r="L988" s="178">
        <v>92</v>
      </c>
      <c r="M988" s="172">
        <v>278</v>
      </c>
      <c r="N988" s="177">
        <v>104</v>
      </c>
      <c r="O988" s="177">
        <v>93</v>
      </c>
      <c r="P988" s="178">
        <v>81</v>
      </c>
    </row>
    <row r="989" spans="1:16" x14ac:dyDescent="0.3">
      <c r="A989" s="209">
        <v>15</v>
      </c>
      <c r="B989" s="176" t="s">
        <v>304</v>
      </c>
      <c r="C989" s="176">
        <v>15135</v>
      </c>
      <c r="D989" s="175" t="s">
        <v>315</v>
      </c>
      <c r="E989" s="172">
        <v>270</v>
      </c>
      <c r="F989" s="177">
        <v>123</v>
      </c>
      <c r="G989" s="177">
        <v>55</v>
      </c>
      <c r="H989" s="178">
        <v>92</v>
      </c>
      <c r="I989" s="172">
        <v>292</v>
      </c>
      <c r="J989" s="177">
        <v>154</v>
      </c>
      <c r="K989" s="177">
        <v>29</v>
      </c>
      <c r="L989" s="178">
        <v>109</v>
      </c>
      <c r="M989" s="172">
        <v>287</v>
      </c>
      <c r="N989" s="177">
        <v>154</v>
      </c>
      <c r="O989" s="177">
        <v>24</v>
      </c>
      <c r="P989" s="178">
        <v>109</v>
      </c>
    </row>
    <row r="990" spans="1:16" x14ac:dyDescent="0.3">
      <c r="A990" s="209">
        <v>68</v>
      </c>
      <c r="B990" s="176" t="s">
        <v>918</v>
      </c>
      <c r="C990" s="176">
        <v>68013</v>
      </c>
      <c r="D990" s="175" t="s">
        <v>920</v>
      </c>
      <c r="E990" s="172">
        <v>296</v>
      </c>
      <c r="F990" s="177">
        <v>43</v>
      </c>
      <c r="G990" s="177">
        <v>170</v>
      </c>
      <c r="H990" s="178">
        <v>83</v>
      </c>
      <c r="I990" s="172">
        <v>425</v>
      </c>
      <c r="J990" s="177">
        <v>53</v>
      </c>
      <c r="K990" s="177">
        <v>295</v>
      </c>
      <c r="L990" s="178">
        <v>77</v>
      </c>
      <c r="M990" s="172">
        <v>292</v>
      </c>
      <c r="N990" s="177">
        <v>54</v>
      </c>
      <c r="O990" s="177">
        <v>156</v>
      </c>
      <c r="P990" s="178">
        <v>82</v>
      </c>
    </row>
    <row r="991" spans="1:16" x14ac:dyDescent="0.3">
      <c r="A991" s="209">
        <v>47</v>
      </c>
      <c r="B991" s="176" t="s">
        <v>748</v>
      </c>
      <c r="C991" s="176">
        <v>47205</v>
      </c>
      <c r="D991" s="175" t="s">
        <v>147</v>
      </c>
      <c r="E991" s="172">
        <v>293</v>
      </c>
      <c r="F991" s="177">
        <v>184</v>
      </c>
      <c r="G991" s="177">
        <v>11</v>
      </c>
      <c r="H991" s="178">
        <v>98</v>
      </c>
      <c r="I991" s="172">
        <v>292</v>
      </c>
      <c r="J991" s="177">
        <v>183</v>
      </c>
      <c r="K991" s="177">
        <v>11</v>
      </c>
      <c r="L991" s="178">
        <v>98</v>
      </c>
      <c r="M991" s="172">
        <v>274</v>
      </c>
      <c r="N991" s="177">
        <v>186</v>
      </c>
      <c r="O991" s="177">
        <v>3</v>
      </c>
      <c r="P991" s="178">
        <v>85</v>
      </c>
    </row>
    <row r="992" spans="1:16" x14ac:dyDescent="0.3">
      <c r="A992" s="209">
        <v>68</v>
      </c>
      <c r="B992" s="176" t="s">
        <v>918</v>
      </c>
      <c r="C992" s="176">
        <v>68773</v>
      </c>
      <c r="D992" s="175" t="s">
        <v>498</v>
      </c>
      <c r="E992" s="172">
        <v>291</v>
      </c>
      <c r="F992" s="177">
        <v>160</v>
      </c>
      <c r="G992" s="177">
        <v>38</v>
      </c>
      <c r="H992" s="178">
        <v>93</v>
      </c>
      <c r="I992" s="172">
        <v>287</v>
      </c>
      <c r="J992" s="177">
        <v>162</v>
      </c>
      <c r="K992" s="177">
        <v>37</v>
      </c>
      <c r="L992" s="178">
        <v>88</v>
      </c>
      <c r="M992" s="172">
        <v>296</v>
      </c>
      <c r="N992" s="177">
        <v>164</v>
      </c>
      <c r="O992" s="177">
        <v>35</v>
      </c>
      <c r="P992" s="178">
        <v>97</v>
      </c>
    </row>
    <row r="993" spans="1:16" x14ac:dyDescent="0.3">
      <c r="A993" s="209">
        <v>25</v>
      </c>
      <c r="B993" s="176" t="s">
        <v>558</v>
      </c>
      <c r="C993" s="176">
        <v>25823</v>
      </c>
      <c r="D993" s="175" t="s">
        <v>654</v>
      </c>
      <c r="E993" s="172">
        <v>280</v>
      </c>
      <c r="F993" s="177">
        <v>142</v>
      </c>
      <c r="G993" s="177">
        <v>24</v>
      </c>
      <c r="H993" s="178">
        <v>114</v>
      </c>
      <c r="I993" s="172">
        <v>287</v>
      </c>
      <c r="J993" s="177">
        <v>139</v>
      </c>
      <c r="K993" s="177">
        <v>21</v>
      </c>
      <c r="L993" s="178">
        <v>127</v>
      </c>
      <c r="M993" s="172">
        <v>260</v>
      </c>
      <c r="N993" s="177">
        <v>144</v>
      </c>
      <c r="O993" s="177">
        <v>14</v>
      </c>
      <c r="P993" s="178">
        <v>102</v>
      </c>
    </row>
    <row r="994" spans="1:16" x14ac:dyDescent="0.3">
      <c r="A994" s="209">
        <v>27</v>
      </c>
      <c r="B994" s="176" t="s">
        <v>669</v>
      </c>
      <c r="C994" s="176">
        <v>27580</v>
      </c>
      <c r="D994" s="175" t="s">
        <v>692</v>
      </c>
      <c r="E994" s="172">
        <v>275</v>
      </c>
      <c r="F994" s="177">
        <v>150</v>
      </c>
      <c r="G994" s="177">
        <v>78</v>
      </c>
      <c r="H994" s="178">
        <v>47</v>
      </c>
      <c r="I994" s="172">
        <v>279</v>
      </c>
      <c r="J994" s="177">
        <v>150</v>
      </c>
      <c r="K994" s="177">
        <v>76</v>
      </c>
      <c r="L994" s="178">
        <v>53</v>
      </c>
      <c r="M994" s="172">
        <v>285</v>
      </c>
      <c r="N994" s="177">
        <v>154</v>
      </c>
      <c r="O994" s="177">
        <v>77</v>
      </c>
      <c r="P994" s="178">
        <v>54</v>
      </c>
    </row>
    <row r="995" spans="1:16" x14ac:dyDescent="0.3">
      <c r="A995" s="209">
        <v>13</v>
      </c>
      <c r="B995" s="176" t="s">
        <v>257</v>
      </c>
      <c r="C995" s="176">
        <v>13490</v>
      </c>
      <c r="D995" s="175" t="s">
        <v>281</v>
      </c>
      <c r="E995" s="172">
        <v>267</v>
      </c>
      <c r="F995" s="177">
        <v>120</v>
      </c>
      <c r="G995" s="177">
        <v>120</v>
      </c>
      <c r="H995" s="178">
        <v>27</v>
      </c>
      <c r="I995" s="172">
        <v>281</v>
      </c>
      <c r="J995" s="177">
        <v>120</v>
      </c>
      <c r="K995" s="177">
        <v>125</v>
      </c>
      <c r="L995" s="178">
        <v>36</v>
      </c>
      <c r="M995" s="172">
        <v>282</v>
      </c>
      <c r="N995" s="177">
        <v>122</v>
      </c>
      <c r="O995" s="177">
        <v>126</v>
      </c>
      <c r="P995" s="178">
        <v>34</v>
      </c>
    </row>
    <row r="996" spans="1:16" x14ac:dyDescent="0.3">
      <c r="A996" s="209">
        <v>19</v>
      </c>
      <c r="B996" s="176" t="s">
        <v>467</v>
      </c>
      <c r="C996" s="176">
        <v>19785</v>
      </c>
      <c r="D996" s="175" t="s">
        <v>498</v>
      </c>
      <c r="E996" s="172">
        <v>290</v>
      </c>
      <c r="F996" s="177">
        <v>131</v>
      </c>
      <c r="G996" s="177">
        <v>27</v>
      </c>
      <c r="H996" s="178">
        <v>132</v>
      </c>
      <c r="I996" s="172">
        <v>289</v>
      </c>
      <c r="J996" s="177">
        <v>128</v>
      </c>
      <c r="K996" s="177">
        <v>28</v>
      </c>
      <c r="L996" s="178">
        <v>133</v>
      </c>
      <c r="M996" s="172">
        <v>284</v>
      </c>
      <c r="N996" s="177">
        <v>131</v>
      </c>
      <c r="O996" s="177">
        <v>18</v>
      </c>
      <c r="P996" s="178">
        <v>135</v>
      </c>
    </row>
    <row r="997" spans="1:16" x14ac:dyDescent="0.3">
      <c r="A997" s="209">
        <v>19</v>
      </c>
      <c r="B997" s="176" t="s">
        <v>467</v>
      </c>
      <c r="C997" s="176">
        <v>19290</v>
      </c>
      <c r="D997" s="175" t="s">
        <v>452</v>
      </c>
      <c r="E997" s="172">
        <v>299</v>
      </c>
      <c r="F997" s="177">
        <v>97</v>
      </c>
      <c r="G997" s="177">
        <v>88</v>
      </c>
      <c r="H997" s="178">
        <v>114</v>
      </c>
      <c r="I997" s="172">
        <v>288</v>
      </c>
      <c r="J997" s="177">
        <v>99</v>
      </c>
      <c r="K997" s="177">
        <v>97</v>
      </c>
      <c r="L997" s="178">
        <v>92</v>
      </c>
      <c r="M997" s="172">
        <v>284</v>
      </c>
      <c r="N997" s="177">
        <v>92</v>
      </c>
      <c r="O997" s="177">
        <v>98</v>
      </c>
      <c r="P997" s="178">
        <v>94</v>
      </c>
    </row>
    <row r="998" spans="1:16" x14ac:dyDescent="0.3">
      <c r="A998" s="209">
        <v>15</v>
      </c>
      <c r="B998" s="176" t="s">
        <v>304</v>
      </c>
      <c r="C998" s="176">
        <v>15248</v>
      </c>
      <c r="D998" s="175" t="s">
        <v>335</v>
      </c>
      <c r="E998" s="172">
        <v>272</v>
      </c>
      <c r="F998" s="177">
        <v>91</v>
      </c>
      <c r="G998" s="177">
        <v>76</v>
      </c>
      <c r="H998" s="178">
        <v>105</v>
      </c>
      <c r="I998" s="172">
        <v>279</v>
      </c>
      <c r="J998" s="177">
        <v>104</v>
      </c>
      <c r="K998" s="177">
        <v>73</v>
      </c>
      <c r="L998" s="178">
        <v>102</v>
      </c>
      <c r="M998" s="172">
        <v>278</v>
      </c>
      <c r="N998" s="177">
        <v>105</v>
      </c>
      <c r="O998" s="177">
        <v>74</v>
      </c>
      <c r="P998" s="178">
        <v>99</v>
      </c>
    </row>
    <row r="999" spans="1:16" x14ac:dyDescent="0.3">
      <c r="A999" s="209">
        <v>52</v>
      </c>
      <c r="B999" s="176" t="s">
        <v>180</v>
      </c>
      <c r="C999" s="176">
        <v>52051</v>
      </c>
      <c r="D999" s="175" t="s">
        <v>806</v>
      </c>
      <c r="E999" s="172">
        <v>285</v>
      </c>
      <c r="F999" s="177">
        <v>182</v>
      </c>
      <c r="G999" s="177">
        <v>32</v>
      </c>
      <c r="H999" s="178">
        <v>71</v>
      </c>
      <c r="I999" s="172">
        <v>280</v>
      </c>
      <c r="J999" s="177">
        <v>179</v>
      </c>
      <c r="K999" s="177">
        <v>26</v>
      </c>
      <c r="L999" s="178">
        <v>75</v>
      </c>
      <c r="M999" s="172">
        <v>276</v>
      </c>
      <c r="N999" s="177">
        <v>180</v>
      </c>
      <c r="O999" s="177">
        <v>25</v>
      </c>
      <c r="P999" s="178">
        <v>71</v>
      </c>
    </row>
    <row r="1000" spans="1:16" x14ac:dyDescent="0.3">
      <c r="A1000" s="209">
        <v>52</v>
      </c>
      <c r="B1000" s="176" t="s">
        <v>180</v>
      </c>
      <c r="C1000" s="176">
        <v>52083</v>
      </c>
      <c r="D1000" s="175" t="s">
        <v>309</v>
      </c>
      <c r="E1000" s="172">
        <v>310</v>
      </c>
      <c r="F1000" s="177">
        <v>147</v>
      </c>
      <c r="G1000" s="177">
        <v>60</v>
      </c>
      <c r="H1000" s="178">
        <v>103</v>
      </c>
      <c r="I1000" s="172">
        <v>320</v>
      </c>
      <c r="J1000" s="177">
        <v>149</v>
      </c>
      <c r="K1000" s="177">
        <v>68</v>
      </c>
      <c r="L1000" s="178">
        <v>103</v>
      </c>
      <c r="M1000" s="172">
        <v>274</v>
      </c>
      <c r="N1000" s="177">
        <v>148</v>
      </c>
      <c r="O1000" s="177">
        <v>28</v>
      </c>
      <c r="P1000" s="178">
        <v>98</v>
      </c>
    </row>
    <row r="1001" spans="1:16" x14ac:dyDescent="0.3">
      <c r="A1001" s="209">
        <v>25</v>
      </c>
      <c r="B1001" s="176" t="s">
        <v>558</v>
      </c>
      <c r="C1001" s="176">
        <v>25436</v>
      </c>
      <c r="D1001" s="175" t="s">
        <v>611</v>
      </c>
      <c r="E1001" s="172">
        <v>278</v>
      </c>
      <c r="F1001" s="177">
        <v>154</v>
      </c>
      <c r="G1001" s="177">
        <v>51</v>
      </c>
      <c r="H1001" s="178">
        <v>73</v>
      </c>
      <c r="I1001" s="172">
        <v>281</v>
      </c>
      <c r="J1001" s="177">
        <v>153</v>
      </c>
      <c r="K1001" s="177">
        <v>53</v>
      </c>
      <c r="L1001" s="178">
        <v>75</v>
      </c>
      <c r="M1001" s="172">
        <v>274</v>
      </c>
      <c r="N1001" s="177">
        <v>158</v>
      </c>
      <c r="O1001" s="177">
        <v>46</v>
      </c>
      <c r="P1001" s="178">
        <v>70</v>
      </c>
    </row>
    <row r="1002" spans="1:16" x14ac:dyDescent="0.3">
      <c r="A1002" s="209">
        <v>15</v>
      </c>
      <c r="B1002" s="176" t="s">
        <v>304</v>
      </c>
      <c r="C1002" s="176">
        <v>15377</v>
      </c>
      <c r="D1002" s="175" t="s">
        <v>347</v>
      </c>
      <c r="E1002" s="172">
        <v>249</v>
      </c>
      <c r="F1002" s="177">
        <v>112</v>
      </c>
      <c r="G1002" s="177">
        <v>41</v>
      </c>
      <c r="H1002" s="178">
        <v>96</v>
      </c>
      <c r="I1002" s="172">
        <v>292</v>
      </c>
      <c r="J1002" s="177">
        <v>146</v>
      </c>
      <c r="K1002" s="177">
        <v>41</v>
      </c>
      <c r="L1002" s="178">
        <v>105</v>
      </c>
      <c r="M1002" s="172">
        <v>274</v>
      </c>
      <c r="N1002" s="177">
        <v>143</v>
      </c>
      <c r="O1002" s="177">
        <v>28</v>
      </c>
      <c r="P1002" s="178">
        <v>103</v>
      </c>
    </row>
    <row r="1003" spans="1:16" x14ac:dyDescent="0.3">
      <c r="A1003" s="209">
        <v>15</v>
      </c>
      <c r="B1003" s="176" t="s">
        <v>304</v>
      </c>
      <c r="C1003" s="176">
        <v>15362</v>
      </c>
      <c r="D1003" s="175" t="s">
        <v>345</v>
      </c>
      <c r="E1003" s="172">
        <v>259</v>
      </c>
      <c r="F1003" s="177">
        <v>91</v>
      </c>
      <c r="G1003" s="177">
        <v>102</v>
      </c>
      <c r="H1003" s="178">
        <v>66</v>
      </c>
      <c r="I1003" s="172">
        <v>277</v>
      </c>
      <c r="J1003" s="177">
        <v>103</v>
      </c>
      <c r="K1003" s="177">
        <v>105</v>
      </c>
      <c r="L1003" s="178">
        <v>69</v>
      </c>
      <c r="M1003" s="172">
        <v>266</v>
      </c>
      <c r="N1003" s="177">
        <v>108</v>
      </c>
      <c r="O1003" s="177">
        <v>98</v>
      </c>
      <c r="P1003" s="178">
        <v>60</v>
      </c>
    </row>
    <row r="1004" spans="1:16" x14ac:dyDescent="0.3">
      <c r="A1004" s="209">
        <v>15</v>
      </c>
      <c r="B1004" s="176" t="s">
        <v>304</v>
      </c>
      <c r="C1004" s="176">
        <v>15778</v>
      </c>
      <c r="D1004" s="175" t="s">
        <v>405</v>
      </c>
      <c r="E1004" s="172">
        <v>270</v>
      </c>
      <c r="F1004" s="177">
        <v>117</v>
      </c>
      <c r="G1004" s="177">
        <v>69</v>
      </c>
      <c r="H1004" s="178">
        <v>84</v>
      </c>
      <c r="I1004" s="172">
        <v>282</v>
      </c>
      <c r="J1004" s="177">
        <v>133</v>
      </c>
      <c r="K1004" s="177">
        <v>71</v>
      </c>
      <c r="L1004" s="178">
        <v>78</v>
      </c>
      <c r="M1004" s="172">
        <v>269</v>
      </c>
      <c r="N1004" s="177">
        <v>137</v>
      </c>
      <c r="O1004" s="177">
        <v>60</v>
      </c>
      <c r="P1004" s="178">
        <v>72</v>
      </c>
    </row>
    <row r="1005" spans="1:16" x14ac:dyDescent="0.3">
      <c r="A1005" s="209">
        <v>13</v>
      </c>
      <c r="B1005" s="176" t="s">
        <v>257</v>
      </c>
      <c r="C1005" s="176">
        <v>13268</v>
      </c>
      <c r="D1005" s="175" t="s">
        <v>272</v>
      </c>
      <c r="E1005" s="172">
        <v>288</v>
      </c>
      <c r="F1005" s="177">
        <v>168</v>
      </c>
      <c r="G1005" s="177">
        <v>24</v>
      </c>
      <c r="H1005" s="178">
        <v>96</v>
      </c>
      <c r="I1005" s="172">
        <v>276</v>
      </c>
      <c r="J1005" s="177">
        <v>169</v>
      </c>
      <c r="K1005" s="177">
        <v>26</v>
      </c>
      <c r="L1005" s="178">
        <v>81</v>
      </c>
      <c r="M1005" s="172">
        <v>270</v>
      </c>
      <c r="N1005" s="177">
        <v>169</v>
      </c>
      <c r="O1005" s="177">
        <v>24</v>
      </c>
      <c r="P1005" s="178">
        <v>77</v>
      </c>
    </row>
    <row r="1006" spans="1:16" x14ac:dyDescent="0.3">
      <c r="A1006" s="209">
        <v>27</v>
      </c>
      <c r="B1006" s="176" t="s">
        <v>669</v>
      </c>
      <c r="C1006" s="176">
        <v>27135</v>
      </c>
      <c r="D1006" s="175" t="s">
        <v>678</v>
      </c>
      <c r="E1006" s="172">
        <v>232</v>
      </c>
      <c r="F1006" s="177">
        <v>150</v>
      </c>
      <c r="G1006" s="177">
        <v>40</v>
      </c>
      <c r="H1006" s="178">
        <v>42</v>
      </c>
      <c r="I1006" s="172">
        <v>272</v>
      </c>
      <c r="J1006" s="177">
        <v>152</v>
      </c>
      <c r="K1006" s="177">
        <v>46</v>
      </c>
      <c r="L1006" s="178">
        <v>74</v>
      </c>
      <c r="M1006" s="172">
        <v>248</v>
      </c>
      <c r="N1006" s="177">
        <v>148</v>
      </c>
      <c r="O1006" s="177">
        <v>51</v>
      </c>
      <c r="P1006" s="178">
        <v>49</v>
      </c>
    </row>
    <row r="1007" spans="1:16" x14ac:dyDescent="0.3">
      <c r="A1007" s="209">
        <v>73</v>
      </c>
      <c r="B1007" s="176" t="s">
        <v>1016</v>
      </c>
      <c r="C1007" s="176">
        <v>73461</v>
      </c>
      <c r="D1007" s="175" t="s">
        <v>1044</v>
      </c>
      <c r="E1007" s="172">
        <v>242</v>
      </c>
      <c r="F1007" s="177">
        <v>117</v>
      </c>
      <c r="G1007" s="177">
        <v>34</v>
      </c>
      <c r="H1007" s="178">
        <v>91</v>
      </c>
      <c r="I1007" s="172">
        <v>252</v>
      </c>
      <c r="J1007" s="177">
        <v>123</v>
      </c>
      <c r="K1007" s="177">
        <v>35</v>
      </c>
      <c r="L1007" s="178">
        <v>94</v>
      </c>
      <c r="M1007" s="172">
        <v>274</v>
      </c>
      <c r="N1007" s="177">
        <v>140</v>
      </c>
      <c r="O1007" s="177">
        <v>39</v>
      </c>
      <c r="P1007" s="178">
        <v>95</v>
      </c>
    </row>
    <row r="1008" spans="1:16" x14ac:dyDescent="0.3">
      <c r="A1008" s="209">
        <v>15</v>
      </c>
      <c r="B1008" s="176" t="s">
        <v>304</v>
      </c>
      <c r="C1008" s="176">
        <v>15293</v>
      </c>
      <c r="D1008" s="175" t="s">
        <v>338</v>
      </c>
      <c r="E1008" s="172">
        <v>229</v>
      </c>
      <c r="F1008" s="177">
        <v>150</v>
      </c>
      <c r="G1008" s="177">
        <v>27</v>
      </c>
      <c r="H1008" s="178">
        <v>52</v>
      </c>
      <c r="I1008" s="172">
        <v>271</v>
      </c>
      <c r="J1008" s="177">
        <v>193</v>
      </c>
      <c r="K1008" s="177">
        <v>27</v>
      </c>
      <c r="L1008" s="178">
        <v>51</v>
      </c>
      <c r="M1008" s="172">
        <v>263</v>
      </c>
      <c r="N1008" s="177">
        <v>196</v>
      </c>
      <c r="O1008" s="177">
        <v>25</v>
      </c>
      <c r="P1008" s="178">
        <v>42</v>
      </c>
    </row>
    <row r="1009" spans="1:16" x14ac:dyDescent="0.3">
      <c r="A1009" s="209">
        <v>13</v>
      </c>
      <c r="B1009" s="176" t="s">
        <v>257</v>
      </c>
      <c r="C1009" s="176">
        <v>13248</v>
      </c>
      <c r="D1009" s="175" t="s">
        <v>271</v>
      </c>
      <c r="E1009" s="172">
        <v>271</v>
      </c>
      <c r="F1009" s="177">
        <v>136</v>
      </c>
      <c r="G1009" s="177">
        <v>49</v>
      </c>
      <c r="H1009" s="178">
        <v>86</v>
      </c>
      <c r="I1009" s="172">
        <v>286</v>
      </c>
      <c r="J1009" s="177">
        <v>140</v>
      </c>
      <c r="K1009" s="177">
        <v>45</v>
      </c>
      <c r="L1009" s="178">
        <v>101</v>
      </c>
      <c r="M1009" s="172">
        <v>285</v>
      </c>
      <c r="N1009" s="177">
        <v>141</v>
      </c>
      <c r="O1009" s="177">
        <v>26</v>
      </c>
      <c r="P1009" s="178">
        <v>118</v>
      </c>
    </row>
    <row r="1010" spans="1:16" x14ac:dyDescent="0.3">
      <c r="A1010" s="209">
        <v>23</v>
      </c>
      <c r="B1010" s="176" t="s">
        <v>268</v>
      </c>
      <c r="C1010" s="176">
        <v>23682</v>
      </c>
      <c r="D1010" s="175" t="s">
        <v>553</v>
      </c>
      <c r="E1010" s="172">
        <v>239</v>
      </c>
      <c r="F1010" s="177">
        <v>187</v>
      </c>
      <c r="G1010" s="177">
        <v>27</v>
      </c>
      <c r="H1010" s="178">
        <v>25</v>
      </c>
      <c r="I1010" s="172">
        <v>265</v>
      </c>
      <c r="J1010" s="177">
        <v>181</v>
      </c>
      <c r="K1010" s="177">
        <v>60</v>
      </c>
      <c r="L1010" s="178">
        <v>24</v>
      </c>
      <c r="M1010" s="172">
        <v>265</v>
      </c>
      <c r="N1010" s="177">
        <v>181</v>
      </c>
      <c r="O1010" s="177">
        <v>62</v>
      </c>
      <c r="P1010" s="178">
        <v>22</v>
      </c>
    </row>
    <row r="1011" spans="1:16" x14ac:dyDescent="0.3">
      <c r="A1011" s="209">
        <v>15</v>
      </c>
      <c r="B1011" s="176" t="s">
        <v>304</v>
      </c>
      <c r="C1011" s="176">
        <v>15180</v>
      </c>
      <c r="D1011" s="175" t="s">
        <v>319</v>
      </c>
      <c r="E1011" s="172">
        <v>243</v>
      </c>
      <c r="F1011" s="177">
        <v>140</v>
      </c>
      <c r="G1011" s="177">
        <v>21</v>
      </c>
      <c r="H1011" s="178">
        <v>82</v>
      </c>
      <c r="I1011" s="172">
        <v>272</v>
      </c>
      <c r="J1011" s="177">
        <v>165</v>
      </c>
      <c r="K1011" s="177">
        <v>24</v>
      </c>
      <c r="L1011" s="178">
        <v>83</v>
      </c>
      <c r="M1011" s="172">
        <v>261</v>
      </c>
      <c r="N1011" s="177">
        <v>165</v>
      </c>
      <c r="O1011" s="177">
        <v>16</v>
      </c>
      <c r="P1011" s="178">
        <v>80</v>
      </c>
    </row>
    <row r="1012" spans="1:16" x14ac:dyDescent="0.3">
      <c r="A1012" s="209">
        <v>68</v>
      </c>
      <c r="B1012" s="176" t="s">
        <v>918</v>
      </c>
      <c r="C1012" s="176">
        <v>68217</v>
      </c>
      <c r="D1012" s="175" t="s">
        <v>936</v>
      </c>
      <c r="E1012" s="172">
        <v>263</v>
      </c>
      <c r="F1012" s="177">
        <v>134</v>
      </c>
      <c r="G1012" s="177">
        <v>27</v>
      </c>
      <c r="H1012" s="178">
        <v>102</v>
      </c>
      <c r="I1012" s="172">
        <v>263</v>
      </c>
      <c r="J1012" s="177">
        <v>141</v>
      </c>
      <c r="K1012" s="177">
        <v>28</v>
      </c>
      <c r="L1012" s="178">
        <v>94</v>
      </c>
      <c r="M1012" s="172">
        <v>268</v>
      </c>
      <c r="N1012" s="177">
        <v>141</v>
      </c>
      <c r="O1012" s="177">
        <v>28</v>
      </c>
      <c r="P1012" s="178">
        <v>99</v>
      </c>
    </row>
    <row r="1013" spans="1:16" x14ac:dyDescent="0.3">
      <c r="A1013" s="209">
        <v>19</v>
      </c>
      <c r="B1013" s="176" t="s">
        <v>467</v>
      </c>
      <c r="C1013" s="176">
        <v>19701</v>
      </c>
      <c r="D1013" s="175" t="s">
        <v>294</v>
      </c>
      <c r="E1013" s="172">
        <v>270</v>
      </c>
      <c r="F1013" s="177">
        <v>148</v>
      </c>
      <c r="G1013" s="177">
        <v>27</v>
      </c>
      <c r="H1013" s="178">
        <v>95</v>
      </c>
      <c r="I1013" s="172">
        <v>252</v>
      </c>
      <c r="J1013" s="177">
        <v>139</v>
      </c>
      <c r="K1013" s="177">
        <v>28</v>
      </c>
      <c r="L1013" s="178">
        <v>85</v>
      </c>
      <c r="M1013" s="172">
        <v>265</v>
      </c>
      <c r="N1013" s="177">
        <v>147</v>
      </c>
      <c r="O1013" s="177">
        <v>29</v>
      </c>
      <c r="P1013" s="178">
        <v>89</v>
      </c>
    </row>
    <row r="1014" spans="1:16" x14ac:dyDescent="0.3">
      <c r="A1014" s="209">
        <v>54</v>
      </c>
      <c r="B1014" s="176" t="s">
        <v>856</v>
      </c>
      <c r="C1014" s="176">
        <v>54743</v>
      </c>
      <c r="D1014" s="176" t="s">
        <v>890</v>
      </c>
      <c r="E1014" s="172">
        <v>257</v>
      </c>
      <c r="F1014" s="177">
        <v>133</v>
      </c>
      <c r="G1014" s="177">
        <v>50</v>
      </c>
      <c r="H1014" s="178">
        <v>74</v>
      </c>
      <c r="I1014" s="172">
        <v>272</v>
      </c>
      <c r="J1014" s="177">
        <v>138</v>
      </c>
      <c r="K1014" s="177">
        <v>50</v>
      </c>
      <c r="L1014" s="178">
        <v>84</v>
      </c>
      <c r="M1014" s="172">
        <v>257</v>
      </c>
      <c r="N1014" s="177">
        <v>137</v>
      </c>
      <c r="O1014" s="177">
        <v>39</v>
      </c>
      <c r="P1014" s="178">
        <v>81</v>
      </c>
    </row>
    <row r="1015" spans="1:16" x14ac:dyDescent="0.3">
      <c r="A1015" s="209">
        <v>54</v>
      </c>
      <c r="B1015" s="176" t="s">
        <v>856</v>
      </c>
      <c r="C1015" s="176">
        <v>54599</v>
      </c>
      <c r="D1015" s="175" t="s">
        <v>885</v>
      </c>
      <c r="E1015" s="172">
        <v>228</v>
      </c>
      <c r="F1015" s="177">
        <v>103</v>
      </c>
      <c r="G1015" s="177">
        <v>37</v>
      </c>
      <c r="H1015" s="178">
        <v>88</v>
      </c>
      <c r="I1015" s="172">
        <v>235</v>
      </c>
      <c r="J1015" s="177">
        <v>110</v>
      </c>
      <c r="K1015" s="177">
        <v>37</v>
      </c>
      <c r="L1015" s="178">
        <v>88</v>
      </c>
      <c r="M1015" s="172">
        <v>248</v>
      </c>
      <c r="N1015" s="177">
        <v>130</v>
      </c>
      <c r="O1015" s="177">
        <v>41</v>
      </c>
      <c r="P1015" s="178">
        <v>77</v>
      </c>
    </row>
    <row r="1016" spans="1:16" x14ac:dyDescent="0.3">
      <c r="A1016" s="209">
        <v>68</v>
      </c>
      <c r="B1016" s="176" t="s">
        <v>918</v>
      </c>
      <c r="C1016" s="176">
        <v>68250</v>
      </c>
      <c r="D1016" s="175" t="s">
        <v>272</v>
      </c>
      <c r="E1016" s="172">
        <v>244</v>
      </c>
      <c r="F1016" s="177">
        <v>110</v>
      </c>
      <c r="G1016" s="177">
        <v>46</v>
      </c>
      <c r="H1016" s="178">
        <v>88</v>
      </c>
      <c r="I1016" s="172">
        <v>240</v>
      </c>
      <c r="J1016" s="177">
        <v>116</v>
      </c>
      <c r="K1016" s="177">
        <v>41</v>
      </c>
      <c r="L1016" s="178">
        <v>83</v>
      </c>
      <c r="M1016" s="172">
        <v>273</v>
      </c>
      <c r="N1016" s="177">
        <v>117</v>
      </c>
      <c r="O1016" s="177">
        <v>58</v>
      </c>
      <c r="P1016" s="178">
        <v>98</v>
      </c>
    </row>
    <row r="1017" spans="1:16" x14ac:dyDescent="0.3">
      <c r="A1017" s="209">
        <v>25</v>
      </c>
      <c r="B1017" s="176" t="s">
        <v>558</v>
      </c>
      <c r="C1017" s="176">
        <v>25299</v>
      </c>
      <c r="D1017" s="175" t="s">
        <v>592</v>
      </c>
      <c r="E1017" s="172">
        <v>251</v>
      </c>
      <c r="F1017" s="177">
        <v>138</v>
      </c>
      <c r="G1017" s="177">
        <v>31</v>
      </c>
      <c r="H1017" s="178">
        <v>82</v>
      </c>
      <c r="I1017" s="172">
        <v>255</v>
      </c>
      <c r="J1017" s="177">
        <v>140</v>
      </c>
      <c r="K1017" s="177">
        <v>30</v>
      </c>
      <c r="L1017" s="178">
        <v>85</v>
      </c>
      <c r="M1017" s="172">
        <v>253</v>
      </c>
      <c r="N1017" s="177">
        <v>141</v>
      </c>
      <c r="O1017" s="177">
        <v>30</v>
      </c>
      <c r="P1017" s="178">
        <v>82</v>
      </c>
    </row>
    <row r="1018" spans="1:16" x14ac:dyDescent="0.3">
      <c r="A1018" s="209">
        <v>25</v>
      </c>
      <c r="B1018" s="176" t="s">
        <v>558</v>
      </c>
      <c r="C1018" s="176">
        <v>25524</v>
      </c>
      <c r="D1018" s="175" t="s">
        <v>620</v>
      </c>
      <c r="E1018" s="172">
        <v>314</v>
      </c>
      <c r="F1018" s="177">
        <v>153</v>
      </c>
      <c r="G1018" s="177">
        <v>75</v>
      </c>
      <c r="H1018" s="178">
        <v>86</v>
      </c>
      <c r="I1018" s="172">
        <v>313</v>
      </c>
      <c r="J1018" s="177">
        <v>152</v>
      </c>
      <c r="K1018" s="177">
        <v>76</v>
      </c>
      <c r="L1018" s="178">
        <v>85</v>
      </c>
      <c r="M1018" s="172">
        <v>247</v>
      </c>
      <c r="N1018" s="177">
        <v>95</v>
      </c>
      <c r="O1018" s="177">
        <v>75</v>
      </c>
      <c r="P1018" s="178">
        <v>77</v>
      </c>
    </row>
    <row r="1019" spans="1:16" x14ac:dyDescent="0.3">
      <c r="A1019" s="209">
        <v>27</v>
      </c>
      <c r="B1019" s="176" t="s">
        <v>669</v>
      </c>
      <c r="C1019" s="176">
        <v>27600</v>
      </c>
      <c r="D1019" s="175" t="s">
        <v>693</v>
      </c>
      <c r="E1019" s="172">
        <v>247</v>
      </c>
      <c r="F1019" s="177">
        <v>191</v>
      </c>
      <c r="G1019" s="177">
        <v>29</v>
      </c>
      <c r="H1019" s="178">
        <v>27</v>
      </c>
      <c r="I1019" s="172">
        <v>248</v>
      </c>
      <c r="J1019" s="177">
        <v>190</v>
      </c>
      <c r="K1019" s="177">
        <v>36</v>
      </c>
      <c r="L1019" s="178">
        <v>22</v>
      </c>
      <c r="M1019" s="172">
        <v>264</v>
      </c>
      <c r="N1019" s="177">
        <v>191</v>
      </c>
      <c r="O1019" s="177">
        <v>41</v>
      </c>
      <c r="P1019" s="178">
        <v>32</v>
      </c>
    </row>
    <row r="1020" spans="1:16" x14ac:dyDescent="0.3">
      <c r="A1020" s="209">
        <v>54</v>
      </c>
      <c r="B1020" s="176" t="s">
        <v>856</v>
      </c>
      <c r="C1020" s="176">
        <v>54347</v>
      </c>
      <c r="D1020" s="175" t="s">
        <v>874</v>
      </c>
      <c r="E1020" s="172">
        <v>239</v>
      </c>
      <c r="F1020" s="177">
        <v>109</v>
      </c>
      <c r="G1020" s="177">
        <v>61</v>
      </c>
      <c r="H1020" s="178">
        <v>69</v>
      </c>
      <c r="I1020" s="172">
        <v>260</v>
      </c>
      <c r="J1020" s="177">
        <v>120</v>
      </c>
      <c r="K1020" s="177">
        <v>77</v>
      </c>
      <c r="L1020" s="178">
        <v>63</v>
      </c>
      <c r="M1020" s="172">
        <v>254</v>
      </c>
      <c r="N1020" s="177">
        <v>126</v>
      </c>
      <c r="O1020" s="177">
        <v>64</v>
      </c>
      <c r="P1020" s="178">
        <v>64</v>
      </c>
    </row>
    <row r="1021" spans="1:16" x14ac:dyDescent="0.3">
      <c r="A1021" s="209">
        <v>15</v>
      </c>
      <c r="B1021" s="176" t="s">
        <v>304</v>
      </c>
      <c r="C1021" s="176">
        <v>15276</v>
      </c>
      <c r="D1021" s="175" t="s">
        <v>337</v>
      </c>
      <c r="E1021" s="172">
        <v>229</v>
      </c>
      <c r="F1021" s="177">
        <v>138</v>
      </c>
      <c r="G1021" s="177">
        <v>26</v>
      </c>
      <c r="H1021" s="178">
        <v>65</v>
      </c>
      <c r="I1021" s="172">
        <v>267</v>
      </c>
      <c r="J1021" s="177">
        <v>177</v>
      </c>
      <c r="K1021" s="177">
        <v>27</v>
      </c>
      <c r="L1021" s="178">
        <v>63</v>
      </c>
      <c r="M1021" s="172">
        <v>250</v>
      </c>
      <c r="N1021" s="177">
        <v>160</v>
      </c>
      <c r="O1021" s="177">
        <v>28</v>
      </c>
      <c r="P1021" s="178">
        <v>62</v>
      </c>
    </row>
    <row r="1022" spans="1:16" x14ac:dyDescent="0.3">
      <c r="A1022" s="209">
        <v>25</v>
      </c>
      <c r="B1022" s="176" t="s">
        <v>558</v>
      </c>
      <c r="C1022" s="176">
        <v>25324</v>
      </c>
      <c r="D1022" s="175" t="s">
        <v>597</v>
      </c>
      <c r="E1022" s="172">
        <v>191</v>
      </c>
      <c r="F1022" s="177">
        <v>70</v>
      </c>
      <c r="G1022" s="177">
        <v>41</v>
      </c>
      <c r="H1022" s="178">
        <v>80</v>
      </c>
      <c r="I1022" s="172">
        <v>247</v>
      </c>
      <c r="J1022" s="177">
        <v>119</v>
      </c>
      <c r="K1022" s="177">
        <v>47</v>
      </c>
      <c r="L1022" s="178">
        <v>81</v>
      </c>
      <c r="M1022" s="172">
        <v>237</v>
      </c>
      <c r="N1022" s="177">
        <v>121</v>
      </c>
      <c r="O1022" s="177">
        <v>47</v>
      </c>
      <c r="P1022" s="178">
        <v>69</v>
      </c>
    </row>
    <row r="1023" spans="1:16" x14ac:dyDescent="0.3">
      <c r="A1023" s="209">
        <v>47</v>
      </c>
      <c r="B1023" s="176" t="s">
        <v>748</v>
      </c>
      <c r="C1023" s="176">
        <v>47605</v>
      </c>
      <c r="D1023" s="175" t="s">
        <v>767</v>
      </c>
      <c r="E1023" s="172">
        <v>278</v>
      </c>
      <c r="F1023" s="177">
        <v>94</v>
      </c>
      <c r="G1023" s="177">
        <v>87</v>
      </c>
      <c r="H1023" s="178">
        <v>97</v>
      </c>
      <c r="I1023" s="172">
        <v>247</v>
      </c>
      <c r="J1023" s="177">
        <v>97</v>
      </c>
      <c r="K1023" s="177">
        <v>53</v>
      </c>
      <c r="L1023" s="178">
        <v>97</v>
      </c>
      <c r="M1023" s="172">
        <v>243</v>
      </c>
      <c r="N1023" s="177">
        <v>99</v>
      </c>
      <c r="O1023" s="177">
        <v>53</v>
      </c>
      <c r="P1023" s="178">
        <v>91</v>
      </c>
    </row>
    <row r="1024" spans="1:16" x14ac:dyDescent="0.3">
      <c r="A1024" s="209">
        <v>52</v>
      </c>
      <c r="B1024" s="176" t="s">
        <v>180</v>
      </c>
      <c r="C1024" s="176">
        <v>52694</v>
      </c>
      <c r="D1024" s="175" t="s">
        <v>848</v>
      </c>
      <c r="E1024" s="172">
        <v>269</v>
      </c>
      <c r="F1024" s="177">
        <v>130</v>
      </c>
      <c r="G1024" s="177">
        <v>23</v>
      </c>
      <c r="H1024" s="178">
        <v>116</v>
      </c>
      <c r="I1024" s="172">
        <v>250</v>
      </c>
      <c r="J1024" s="177">
        <v>128</v>
      </c>
      <c r="K1024" s="177">
        <v>24</v>
      </c>
      <c r="L1024" s="178">
        <v>98</v>
      </c>
      <c r="M1024" s="172">
        <v>253</v>
      </c>
      <c r="N1024" s="177">
        <v>130</v>
      </c>
      <c r="O1024" s="177">
        <v>20</v>
      </c>
      <c r="P1024" s="178">
        <v>103</v>
      </c>
    </row>
    <row r="1025" spans="1:16" x14ac:dyDescent="0.3">
      <c r="A1025" s="209">
        <v>70</v>
      </c>
      <c r="B1025" s="176" t="s">
        <v>498</v>
      </c>
      <c r="C1025" s="176">
        <v>70230</v>
      </c>
      <c r="D1025" s="175" t="s">
        <v>998</v>
      </c>
      <c r="E1025" s="172">
        <v>246</v>
      </c>
      <c r="F1025" s="177">
        <v>109</v>
      </c>
      <c r="G1025" s="177">
        <v>95</v>
      </c>
      <c r="H1025" s="178">
        <v>42</v>
      </c>
      <c r="I1025" s="172">
        <v>237</v>
      </c>
      <c r="J1025" s="177">
        <v>110</v>
      </c>
      <c r="K1025" s="177">
        <v>86</v>
      </c>
      <c r="L1025" s="178">
        <v>41</v>
      </c>
      <c r="M1025" s="172">
        <v>245</v>
      </c>
      <c r="N1025" s="177">
        <v>110</v>
      </c>
      <c r="O1025" s="177">
        <v>97</v>
      </c>
      <c r="P1025" s="178">
        <v>38</v>
      </c>
    </row>
    <row r="1026" spans="1:16" x14ac:dyDescent="0.3">
      <c r="A1026" s="209">
        <v>44</v>
      </c>
      <c r="B1026" s="176" t="s">
        <v>734</v>
      </c>
      <c r="C1026" s="176">
        <v>44420</v>
      </c>
      <c r="D1026" s="175" t="s">
        <v>742</v>
      </c>
      <c r="E1026" s="172">
        <v>240</v>
      </c>
      <c r="F1026" s="177">
        <v>95</v>
      </c>
      <c r="G1026" s="177">
        <v>34</v>
      </c>
      <c r="H1026" s="178">
        <v>111</v>
      </c>
      <c r="I1026" s="172">
        <v>254</v>
      </c>
      <c r="J1026" s="177">
        <v>103</v>
      </c>
      <c r="K1026" s="177">
        <v>46</v>
      </c>
      <c r="L1026" s="178">
        <v>105</v>
      </c>
      <c r="M1026" s="172">
        <v>241</v>
      </c>
      <c r="N1026" s="177">
        <v>96</v>
      </c>
      <c r="O1026" s="177">
        <v>45</v>
      </c>
      <c r="P1026" s="178">
        <v>100</v>
      </c>
    </row>
    <row r="1027" spans="1:16" x14ac:dyDescent="0.3">
      <c r="A1027" s="209">
        <v>52</v>
      </c>
      <c r="B1027" s="176" t="s">
        <v>180</v>
      </c>
      <c r="C1027" s="176">
        <v>52254</v>
      </c>
      <c r="D1027" s="175" t="s">
        <v>817</v>
      </c>
      <c r="E1027" s="172">
        <v>300</v>
      </c>
      <c r="F1027" s="177">
        <v>101</v>
      </c>
      <c r="G1027" s="177">
        <v>62</v>
      </c>
      <c r="H1027" s="178">
        <v>137</v>
      </c>
      <c r="I1027" s="172">
        <v>249</v>
      </c>
      <c r="J1027" s="177">
        <v>104</v>
      </c>
      <c r="K1027" s="177">
        <v>22</v>
      </c>
      <c r="L1027" s="178">
        <v>123</v>
      </c>
      <c r="M1027" s="172">
        <v>251</v>
      </c>
      <c r="N1027" s="177">
        <v>105</v>
      </c>
      <c r="O1027" s="177">
        <v>18</v>
      </c>
      <c r="P1027" s="178">
        <v>128</v>
      </c>
    </row>
    <row r="1028" spans="1:16" x14ac:dyDescent="0.3">
      <c r="A1028" s="209">
        <v>15</v>
      </c>
      <c r="B1028" s="176" t="s">
        <v>304</v>
      </c>
      <c r="C1028" s="176">
        <v>15185</v>
      </c>
      <c r="D1028" s="175" t="s">
        <v>321</v>
      </c>
      <c r="E1028" s="172">
        <v>262</v>
      </c>
      <c r="F1028" s="177">
        <v>147</v>
      </c>
      <c r="G1028" s="177">
        <v>28</v>
      </c>
      <c r="H1028" s="178">
        <v>87</v>
      </c>
      <c r="I1028" s="172">
        <v>271</v>
      </c>
      <c r="J1028" s="177">
        <v>154</v>
      </c>
      <c r="K1028" s="177">
        <v>31</v>
      </c>
      <c r="L1028" s="178">
        <v>86</v>
      </c>
      <c r="M1028" s="172">
        <v>243</v>
      </c>
      <c r="N1028" s="177">
        <v>126</v>
      </c>
      <c r="O1028" s="177">
        <v>31</v>
      </c>
      <c r="P1028" s="178">
        <v>86</v>
      </c>
    </row>
    <row r="1029" spans="1:16" x14ac:dyDescent="0.3">
      <c r="A1029" s="209">
        <v>25</v>
      </c>
      <c r="B1029" s="176" t="s">
        <v>558</v>
      </c>
      <c r="C1029" s="176">
        <v>25120</v>
      </c>
      <c r="D1029" s="175" t="s">
        <v>567</v>
      </c>
      <c r="E1029" s="172">
        <v>283</v>
      </c>
      <c r="F1029" s="177">
        <v>151</v>
      </c>
      <c r="G1029" s="177">
        <v>56</v>
      </c>
      <c r="H1029" s="178">
        <v>76</v>
      </c>
      <c r="I1029" s="172">
        <v>305</v>
      </c>
      <c r="J1029" s="177">
        <v>154</v>
      </c>
      <c r="K1029" s="177">
        <v>71</v>
      </c>
      <c r="L1029" s="178">
        <v>80</v>
      </c>
      <c r="M1029" s="172">
        <v>238</v>
      </c>
      <c r="N1029" s="177">
        <v>97</v>
      </c>
      <c r="O1029" s="177">
        <v>66</v>
      </c>
      <c r="P1029" s="178">
        <v>75</v>
      </c>
    </row>
    <row r="1030" spans="1:16" x14ac:dyDescent="0.3">
      <c r="A1030" s="209">
        <v>25</v>
      </c>
      <c r="B1030" s="176" t="s">
        <v>558</v>
      </c>
      <c r="C1030" s="176">
        <v>25807</v>
      </c>
      <c r="D1030" s="175" t="s">
        <v>651</v>
      </c>
      <c r="E1030" s="172">
        <v>236</v>
      </c>
      <c r="F1030" s="177">
        <v>113</v>
      </c>
      <c r="G1030" s="177">
        <v>39</v>
      </c>
      <c r="H1030" s="178">
        <v>84</v>
      </c>
      <c r="I1030" s="172">
        <v>241</v>
      </c>
      <c r="J1030" s="177">
        <v>114</v>
      </c>
      <c r="K1030" s="177">
        <v>43</v>
      </c>
      <c r="L1030" s="178">
        <v>84</v>
      </c>
      <c r="M1030" s="172">
        <v>242</v>
      </c>
      <c r="N1030" s="177">
        <v>114</v>
      </c>
      <c r="O1030" s="177">
        <v>43</v>
      </c>
      <c r="P1030" s="178">
        <v>85</v>
      </c>
    </row>
    <row r="1031" spans="1:16" x14ac:dyDescent="0.3">
      <c r="A1031" s="209">
        <v>15</v>
      </c>
      <c r="B1031" s="176" t="s">
        <v>304</v>
      </c>
      <c r="C1031" s="176">
        <v>15172</v>
      </c>
      <c r="D1031" s="175" t="s">
        <v>317</v>
      </c>
      <c r="E1031" s="172">
        <v>245</v>
      </c>
      <c r="F1031" s="177">
        <v>147</v>
      </c>
      <c r="G1031" s="177">
        <v>42</v>
      </c>
      <c r="H1031" s="178">
        <v>56</v>
      </c>
      <c r="I1031" s="172">
        <v>261</v>
      </c>
      <c r="J1031" s="177">
        <v>170</v>
      </c>
      <c r="K1031" s="177">
        <v>40</v>
      </c>
      <c r="L1031" s="178">
        <v>51</v>
      </c>
      <c r="M1031" s="172">
        <v>247</v>
      </c>
      <c r="N1031" s="177">
        <v>149</v>
      </c>
      <c r="O1031" s="177">
        <v>41</v>
      </c>
      <c r="P1031" s="178">
        <v>57</v>
      </c>
    </row>
    <row r="1032" spans="1:16" x14ac:dyDescent="0.3">
      <c r="A1032" s="209">
        <v>73</v>
      </c>
      <c r="B1032" s="176" t="s">
        <v>1016</v>
      </c>
      <c r="C1032" s="176">
        <v>73770</v>
      </c>
      <c r="D1032" s="175" t="s">
        <v>497</v>
      </c>
      <c r="E1032" s="172">
        <v>242</v>
      </c>
      <c r="F1032" s="177">
        <v>92</v>
      </c>
      <c r="G1032" s="177">
        <v>58</v>
      </c>
      <c r="H1032" s="178">
        <v>92</v>
      </c>
      <c r="I1032" s="172">
        <v>243</v>
      </c>
      <c r="J1032" s="177">
        <v>93</v>
      </c>
      <c r="K1032" s="177">
        <v>57</v>
      </c>
      <c r="L1032" s="178">
        <v>93</v>
      </c>
      <c r="M1032" s="172">
        <v>236</v>
      </c>
      <c r="N1032" s="177">
        <v>91</v>
      </c>
      <c r="O1032" s="177">
        <v>56</v>
      </c>
      <c r="P1032" s="178">
        <v>89</v>
      </c>
    </row>
    <row r="1033" spans="1:16" x14ac:dyDescent="0.3">
      <c r="A1033" s="209">
        <v>68</v>
      </c>
      <c r="B1033" s="176" t="s">
        <v>918</v>
      </c>
      <c r="C1033" s="176">
        <v>68498</v>
      </c>
      <c r="D1033" s="175" t="s">
        <v>964</v>
      </c>
      <c r="E1033" s="172">
        <v>218</v>
      </c>
      <c r="F1033" s="177">
        <v>103</v>
      </c>
      <c r="G1033" s="177">
        <v>37</v>
      </c>
      <c r="H1033" s="178">
        <v>78</v>
      </c>
      <c r="I1033" s="172">
        <v>239</v>
      </c>
      <c r="J1033" s="177">
        <v>108</v>
      </c>
      <c r="K1033" s="177">
        <v>47</v>
      </c>
      <c r="L1033" s="178">
        <v>84</v>
      </c>
      <c r="M1033" s="172">
        <v>250</v>
      </c>
      <c r="N1033" s="177">
        <v>112</v>
      </c>
      <c r="O1033" s="177">
        <v>43</v>
      </c>
      <c r="P1033" s="178">
        <v>95</v>
      </c>
    </row>
    <row r="1034" spans="1:16" x14ac:dyDescent="0.3">
      <c r="A1034" s="209">
        <v>15</v>
      </c>
      <c r="B1034" s="176" t="s">
        <v>304</v>
      </c>
      <c r="C1034" s="176">
        <v>15325</v>
      </c>
      <c r="D1034" s="175" t="s">
        <v>343</v>
      </c>
      <c r="E1034" s="172">
        <v>210</v>
      </c>
      <c r="F1034" s="177">
        <v>107</v>
      </c>
      <c r="G1034" s="177">
        <v>56</v>
      </c>
      <c r="H1034" s="178">
        <v>47</v>
      </c>
      <c r="I1034" s="172">
        <v>227</v>
      </c>
      <c r="J1034" s="177">
        <v>128</v>
      </c>
      <c r="K1034" s="177">
        <v>53</v>
      </c>
      <c r="L1034" s="178">
        <v>46</v>
      </c>
      <c r="M1034" s="172">
        <v>236</v>
      </c>
      <c r="N1034" s="177">
        <v>137</v>
      </c>
      <c r="O1034" s="177">
        <v>55</v>
      </c>
      <c r="P1034" s="178">
        <v>44</v>
      </c>
    </row>
    <row r="1035" spans="1:16" x14ac:dyDescent="0.3">
      <c r="A1035" s="209">
        <v>68</v>
      </c>
      <c r="B1035" s="176" t="s">
        <v>918</v>
      </c>
      <c r="C1035" s="176">
        <v>68179</v>
      </c>
      <c r="D1035" s="175" t="s">
        <v>932</v>
      </c>
      <c r="E1035" s="172">
        <v>218</v>
      </c>
      <c r="F1035" s="177">
        <v>78</v>
      </c>
      <c r="G1035" s="177">
        <v>52</v>
      </c>
      <c r="H1035" s="178">
        <v>88</v>
      </c>
      <c r="I1035" s="172">
        <v>217</v>
      </c>
      <c r="J1035" s="177">
        <v>81</v>
      </c>
      <c r="K1035" s="177">
        <v>58</v>
      </c>
      <c r="L1035" s="178">
        <v>78</v>
      </c>
      <c r="M1035" s="172">
        <v>255</v>
      </c>
      <c r="N1035" s="177">
        <v>84</v>
      </c>
      <c r="O1035" s="177">
        <v>76</v>
      </c>
      <c r="P1035" s="178">
        <v>95</v>
      </c>
    </row>
    <row r="1036" spans="1:16" x14ac:dyDescent="0.3">
      <c r="A1036" s="209">
        <v>68</v>
      </c>
      <c r="B1036" s="176" t="s">
        <v>918</v>
      </c>
      <c r="C1036" s="176">
        <v>68684</v>
      </c>
      <c r="D1036" s="175" t="s">
        <v>980</v>
      </c>
      <c r="E1036" s="172">
        <v>219</v>
      </c>
      <c r="F1036" s="177">
        <v>104</v>
      </c>
      <c r="G1036" s="177">
        <v>20</v>
      </c>
      <c r="H1036" s="178">
        <v>95</v>
      </c>
      <c r="I1036" s="172">
        <v>237</v>
      </c>
      <c r="J1036" s="177">
        <v>108</v>
      </c>
      <c r="K1036" s="177">
        <v>23</v>
      </c>
      <c r="L1036" s="178">
        <v>106</v>
      </c>
      <c r="M1036" s="172">
        <v>247</v>
      </c>
      <c r="N1036" s="177">
        <v>107</v>
      </c>
      <c r="O1036" s="177">
        <v>23</v>
      </c>
      <c r="P1036" s="178">
        <v>117</v>
      </c>
    </row>
    <row r="1037" spans="1:16" x14ac:dyDescent="0.3">
      <c r="A1037" s="209">
        <v>15</v>
      </c>
      <c r="B1037" s="176" t="s">
        <v>304</v>
      </c>
      <c r="C1037" s="176">
        <v>15187</v>
      </c>
      <c r="D1037" s="175" t="s">
        <v>322</v>
      </c>
      <c r="E1037" s="172">
        <v>213</v>
      </c>
      <c r="F1037" s="177">
        <v>101</v>
      </c>
      <c r="G1037" s="177">
        <v>92</v>
      </c>
      <c r="H1037" s="178">
        <v>20</v>
      </c>
      <c r="I1037" s="172">
        <v>227</v>
      </c>
      <c r="J1037" s="177">
        <v>121</v>
      </c>
      <c r="K1037" s="177">
        <v>86</v>
      </c>
      <c r="L1037" s="178">
        <v>20</v>
      </c>
      <c r="M1037" s="172">
        <v>231</v>
      </c>
      <c r="N1037" s="177">
        <v>125</v>
      </c>
      <c r="O1037" s="177">
        <v>89</v>
      </c>
      <c r="P1037" s="178">
        <v>17</v>
      </c>
    </row>
    <row r="1038" spans="1:16" x14ac:dyDescent="0.3">
      <c r="A1038" s="209">
        <v>13</v>
      </c>
      <c r="B1038" s="176" t="s">
        <v>257</v>
      </c>
      <c r="C1038" s="176">
        <v>13062</v>
      </c>
      <c r="D1038" s="175" t="s">
        <v>263</v>
      </c>
      <c r="E1038" s="172">
        <v>239</v>
      </c>
      <c r="F1038" s="177">
        <v>152</v>
      </c>
      <c r="G1038" s="177">
        <v>17</v>
      </c>
      <c r="H1038" s="178">
        <v>70</v>
      </c>
      <c r="I1038" s="172">
        <v>229</v>
      </c>
      <c r="J1038" s="177">
        <v>146</v>
      </c>
      <c r="K1038" s="177">
        <v>28</v>
      </c>
      <c r="L1038" s="178">
        <v>55</v>
      </c>
      <c r="M1038" s="172">
        <v>280</v>
      </c>
      <c r="N1038" s="177">
        <v>148</v>
      </c>
      <c r="O1038" s="177">
        <v>29</v>
      </c>
      <c r="P1038" s="178">
        <v>103</v>
      </c>
    </row>
    <row r="1039" spans="1:16" x14ac:dyDescent="0.3">
      <c r="A1039" s="209">
        <v>15</v>
      </c>
      <c r="B1039" s="176" t="s">
        <v>304</v>
      </c>
      <c r="C1039" s="176">
        <v>15533</v>
      </c>
      <c r="D1039" s="175" t="s">
        <v>370</v>
      </c>
      <c r="E1039" s="172">
        <v>221</v>
      </c>
      <c r="F1039" s="177">
        <v>123</v>
      </c>
      <c r="G1039" s="177">
        <v>16</v>
      </c>
      <c r="H1039" s="178">
        <v>82</v>
      </c>
      <c r="I1039" s="172">
        <v>232</v>
      </c>
      <c r="J1039" s="177">
        <v>132</v>
      </c>
      <c r="K1039" s="177">
        <v>15</v>
      </c>
      <c r="L1039" s="178">
        <v>85</v>
      </c>
      <c r="M1039" s="172">
        <v>228</v>
      </c>
      <c r="N1039" s="177">
        <v>118</v>
      </c>
      <c r="O1039" s="177">
        <v>27</v>
      </c>
      <c r="P1039" s="178">
        <v>83</v>
      </c>
    </row>
    <row r="1040" spans="1:16" x14ac:dyDescent="0.3">
      <c r="A1040" s="209">
        <v>52</v>
      </c>
      <c r="B1040" s="176" t="s">
        <v>180</v>
      </c>
      <c r="C1040" s="176">
        <v>52565</v>
      </c>
      <c r="D1040" s="175" t="s">
        <v>841</v>
      </c>
      <c r="E1040" s="172">
        <v>227</v>
      </c>
      <c r="F1040" s="177">
        <v>97</v>
      </c>
      <c r="G1040" s="177">
        <v>4</v>
      </c>
      <c r="H1040" s="178">
        <v>126</v>
      </c>
      <c r="I1040" s="172">
        <v>232</v>
      </c>
      <c r="J1040" s="177">
        <v>101</v>
      </c>
      <c r="K1040" s="177">
        <v>4</v>
      </c>
      <c r="L1040" s="178">
        <v>127</v>
      </c>
      <c r="M1040" s="172">
        <v>206</v>
      </c>
      <c r="N1040" s="177">
        <v>99</v>
      </c>
      <c r="O1040" s="177">
        <v>4</v>
      </c>
      <c r="P1040" s="178">
        <v>103</v>
      </c>
    </row>
    <row r="1041" spans="1:16" x14ac:dyDescent="0.3">
      <c r="A1041" s="209">
        <v>68</v>
      </c>
      <c r="B1041" s="176" t="s">
        <v>918</v>
      </c>
      <c r="C1041" s="176">
        <v>68209</v>
      </c>
      <c r="D1041" s="175" t="s">
        <v>934</v>
      </c>
      <c r="E1041" s="172">
        <v>207</v>
      </c>
      <c r="F1041" s="177">
        <v>77</v>
      </c>
      <c r="G1041" s="177">
        <v>76</v>
      </c>
      <c r="H1041" s="178">
        <v>54</v>
      </c>
      <c r="I1041" s="172">
        <v>230</v>
      </c>
      <c r="J1041" s="177">
        <v>79</v>
      </c>
      <c r="K1041" s="177">
        <v>95</v>
      </c>
      <c r="L1041" s="178">
        <v>56</v>
      </c>
      <c r="M1041" s="172">
        <v>226</v>
      </c>
      <c r="N1041" s="177">
        <v>80</v>
      </c>
      <c r="O1041" s="177">
        <v>93</v>
      </c>
      <c r="P1041" s="178">
        <v>53</v>
      </c>
    </row>
    <row r="1042" spans="1:16" x14ac:dyDescent="0.3">
      <c r="A1042" s="209">
        <v>15</v>
      </c>
      <c r="B1042" s="176" t="s">
        <v>304</v>
      </c>
      <c r="C1042" s="176">
        <v>15816</v>
      </c>
      <c r="D1042" s="175" t="s">
        <v>413</v>
      </c>
      <c r="E1042" s="172">
        <v>235</v>
      </c>
      <c r="F1042" s="177">
        <v>110</v>
      </c>
      <c r="G1042" s="177">
        <v>40</v>
      </c>
      <c r="H1042" s="178">
        <v>85</v>
      </c>
      <c r="I1042" s="172">
        <v>229</v>
      </c>
      <c r="J1042" s="177">
        <v>110</v>
      </c>
      <c r="K1042" s="177">
        <v>36</v>
      </c>
      <c r="L1042" s="178">
        <v>83</v>
      </c>
      <c r="M1042" s="172">
        <v>226</v>
      </c>
      <c r="N1042" s="177">
        <v>107</v>
      </c>
      <c r="O1042" s="177">
        <v>37</v>
      </c>
      <c r="P1042" s="178">
        <v>82</v>
      </c>
    </row>
    <row r="1043" spans="1:16" x14ac:dyDescent="0.3">
      <c r="A1043" s="209">
        <v>15</v>
      </c>
      <c r="B1043" s="176" t="s">
        <v>304</v>
      </c>
      <c r="C1043" s="176">
        <v>15761</v>
      </c>
      <c r="D1043" s="175" t="s">
        <v>399</v>
      </c>
      <c r="E1043" s="172">
        <v>221</v>
      </c>
      <c r="F1043" s="177">
        <v>109</v>
      </c>
      <c r="G1043" s="177">
        <v>49</v>
      </c>
      <c r="H1043" s="178">
        <v>63</v>
      </c>
      <c r="I1043" s="172">
        <v>232</v>
      </c>
      <c r="J1043" s="177">
        <v>120</v>
      </c>
      <c r="K1043" s="177">
        <v>45</v>
      </c>
      <c r="L1043" s="178">
        <v>67</v>
      </c>
      <c r="M1043" s="172">
        <v>222</v>
      </c>
      <c r="N1043" s="177">
        <v>122</v>
      </c>
      <c r="O1043" s="177">
        <v>38</v>
      </c>
      <c r="P1043" s="178">
        <v>62</v>
      </c>
    </row>
    <row r="1044" spans="1:16" x14ac:dyDescent="0.3">
      <c r="A1044" s="209">
        <v>25</v>
      </c>
      <c r="B1044" s="176" t="s">
        <v>558</v>
      </c>
      <c r="C1044" s="176">
        <v>25368</v>
      </c>
      <c r="D1044" s="175" t="s">
        <v>602</v>
      </c>
      <c r="E1044" s="172">
        <v>217</v>
      </c>
      <c r="F1044" s="177">
        <v>96</v>
      </c>
      <c r="G1044" s="177">
        <v>33</v>
      </c>
      <c r="H1044" s="178">
        <v>88</v>
      </c>
      <c r="I1044" s="172">
        <v>227</v>
      </c>
      <c r="J1044" s="177">
        <v>98</v>
      </c>
      <c r="K1044" s="177">
        <v>36</v>
      </c>
      <c r="L1044" s="178">
        <v>93</v>
      </c>
      <c r="M1044" s="172">
        <v>231</v>
      </c>
      <c r="N1044" s="177">
        <v>98</v>
      </c>
      <c r="O1044" s="177">
        <v>36</v>
      </c>
      <c r="P1044" s="178">
        <v>97</v>
      </c>
    </row>
    <row r="1045" spans="1:16" x14ac:dyDescent="0.3">
      <c r="A1045" s="209">
        <v>27</v>
      </c>
      <c r="B1045" s="176" t="s">
        <v>669</v>
      </c>
      <c r="C1045" s="176">
        <v>27160</v>
      </c>
      <c r="D1045" s="175" t="s">
        <v>680</v>
      </c>
      <c r="E1045" s="172">
        <v>218</v>
      </c>
      <c r="F1045" s="177">
        <v>115</v>
      </c>
      <c r="G1045" s="177">
        <v>29</v>
      </c>
      <c r="H1045" s="178">
        <v>74</v>
      </c>
      <c r="I1045" s="172">
        <v>218</v>
      </c>
      <c r="J1045" s="177">
        <v>116</v>
      </c>
      <c r="K1045" s="177">
        <v>33</v>
      </c>
      <c r="L1045" s="178">
        <v>69</v>
      </c>
      <c r="M1045" s="172">
        <v>225</v>
      </c>
      <c r="N1045" s="177">
        <v>117</v>
      </c>
      <c r="O1045" s="177">
        <v>40</v>
      </c>
      <c r="P1045" s="178">
        <v>68</v>
      </c>
    </row>
    <row r="1046" spans="1:16" x14ac:dyDescent="0.3">
      <c r="A1046" s="209">
        <v>68</v>
      </c>
      <c r="B1046" s="176" t="s">
        <v>918</v>
      </c>
      <c r="C1046" s="176">
        <v>68152</v>
      </c>
      <c r="D1046" s="176" t="s">
        <v>926</v>
      </c>
      <c r="E1046" s="172">
        <v>208</v>
      </c>
      <c r="F1046" s="177">
        <v>111</v>
      </c>
      <c r="G1046" s="177">
        <v>36</v>
      </c>
      <c r="H1046" s="178">
        <v>61</v>
      </c>
      <c r="I1046" s="172">
        <v>205</v>
      </c>
      <c r="J1046" s="177">
        <v>116</v>
      </c>
      <c r="K1046" s="177">
        <v>28</v>
      </c>
      <c r="L1046" s="178">
        <v>61</v>
      </c>
      <c r="M1046" s="172">
        <v>223</v>
      </c>
      <c r="N1046" s="177">
        <v>130</v>
      </c>
      <c r="O1046" s="177">
        <v>35</v>
      </c>
      <c r="P1046" s="178">
        <v>58</v>
      </c>
    </row>
    <row r="1047" spans="1:16" x14ac:dyDescent="0.3">
      <c r="A1047" s="209">
        <v>68</v>
      </c>
      <c r="B1047" s="176" t="s">
        <v>918</v>
      </c>
      <c r="C1047" s="176">
        <v>68502</v>
      </c>
      <c r="D1047" s="175" t="s">
        <v>966</v>
      </c>
      <c r="E1047" s="172">
        <v>229</v>
      </c>
      <c r="F1047" s="177">
        <v>116</v>
      </c>
      <c r="G1047" s="177">
        <v>36</v>
      </c>
      <c r="H1047" s="178">
        <v>77</v>
      </c>
      <c r="I1047" s="172">
        <v>223</v>
      </c>
      <c r="J1047" s="177">
        <v>110</v>
      </c>
      <c r="K1047" s="177">
        <v>38</v>
      </c>
      <c r="L1047" s="178">
        <v>75</v>
      </c>
      <c r="M1047" s="172">
        <v>239</v>
      </c>
      <c r="N1047" s="177">
        <v>110</v>
      </c>
      <c r="O1047" s="177">
        <v>40</v>
      </c>
      <c r="P1047" s="178">
        <v>89</v>
      </c>
    </row>
    <row r="1048" spans="1:16" x14ac:dyDescent="0.3">
      <c r="A1048" s="209">
        <v>54</v>
      </c>
      <c r="B1048" s="176" t="s">
        <v>856</v>
      </c>
      <c r="C1048" s="176">
        <v>54480</v>
      </c>
      <c r="D1048" s="175" t="s">
        <v>880</v>
      </c>
      <c r="E1048" s="172">
        <v>227</v>
      </c>
      <c r="F1048" s="177">
        <v>114</v>
      </c>
      <c r="G1048" s="177">
        <v>36</v>
      </c>
      <c r="H1048" s="178">
        <v>77</v>
      </c>
      <c r="I1048" s="172">
        <v>237</v>
      </c>
      <c r="J1048" s="177">
        <v>115</v>
      </c>
      <c r="K1048" s="177">
        <v>39</v>
      </c>
      <c r="L1048" s="178">
        <v>83</v>
      </c>
      <c r="M1048" s="172">
        <v>212</v>
      </c>
      <c r="N1048" s="177">
        <v>116</v>
      </c>
      <c r="O1048" s="177">
        <v>25</v>
      </c>
      <c r="P1048" s="178">
        <v>71</v>
      </c>
    </row>
    <row r="1049" spans="1:16" x14ac:dyDescent="0.3">
      <c r="A1049" s="209">
        <v>68</v>
      </c>
      <c r="B1049" s="176" t="s">
        <v>918</v>
      </c>
      <c r="C1049" s="176">
        <v>68296</v>
      </c>
      <c r="D1049" s="175" t="s">
        <v>945</v>
      </c>
      <c r="E1049" s="172">
        <v>205</v>
      </c>
      <c r="F1049" s="177">
        <v>81</v>
      </c>
      <c r="G1049" s="177">
        <v>50</v>
      </c>
      <c r="H1049" s="178">
        <v>74</v>
      </c>
      <c r="I1049" s="172">
        <v>229</v>
      </c>
      <c r="J1049" s="177">
        <v>90</v>
      </c>
      <c r="K1049" s="177">
        <v>64</v>
      </c>
      <c r="L1049" s="178">
        <v>75</v>
      </c>
      <c r="M1049" s="172">
        <v>218</v>
      </c>
      <c r="N1049" s="177">
        <v>94</v>
      </c>
      <c r="O1049" s="177">
        <v>54</v>
      </c>
      <c r="P1049" s="178">
        <v>70</v>
      </c>
    </row>
    <row r="1050" spans="1:16" x14ac:dyDescent="0.3">
      <c r="A1050" s="209">
        <v>5</v>
      </c>
      <c r="B1050" s="176" t="s">
        <v>107</v>
      </c>
      <c r="C1050" s="176">
        <v>5501</v>
      </c>
      <c r="D1050" s="175" t="s">
        <v>183</v>
      </c>
      <c r="E1050" s="172">
        <v>222</v>
      </c>
      <c r="F1050" s="177">
        <v>67</v>
      </c>
      <c r="G1050" s="177">
        <v>50</v>
      </c>
      <c r="H1050" s="178">
        <v>105</v>
      </c>
      <c r="I1050" s="172">
        <v>226</v>
      </c>
      <c r="J1050" s="177">
        <v>65</v>
      </c>
      <c r="K1050" s="177">
        <v>56</v>
      </c>
      <c r="L1050" s="178">
        <v>105</v>
      </c>
      <c r="M1050" s="172">
        <v>234</v>
      </c>
      <c r="N1050" s="177">
        <v>68</v>
      </c>
      <c r="O1050" s="177">
        <v>48</v>
      </c>
      <c r="P1050" s="178">
        <v>118</v>
      </c>
    </row>
    <row r="1051" spans="1:16" x14ac:dyDescent="0.3">
      <c r="A1051" s="209">
        <v>68</v>
      </c>
      <c r="B1051" s="176" t="s">
        <v>918</v>
      </c>
      <c r="C1051" s="176">
        <v>68132</v>
      </c>
      <c r="D1051" s="175" t="s">
        <v>924</v>
      </c>
      <c r="E1051" s="172">
        <v>244</v>
      </c>
      <c r="F1051" s="177">
        <v>70</v>
      </c>
      <c r="G1051" s="177">
        <v>84</v>
      </c>
      <c r="H1051" s="178">
        <v>90</v>
      </c>
      <c r="I1051" s="172">
        <v>253</v>
      </c>
      <c r="J1051" s="177">
        <v>72</v>
      </c>
      <c r="K1051" s="177">
        <v>91</v>
      </c>
      <c r="L1051" s="178">
        <v>90</v>
      </c>
      <c r="M1051" s="172">
        <v>224</v>
      </c>
      <c r="N1051" s="177">
        <v>52</v>
      </c>
      <c r="O1051" s="177">
        <v>79</v>
      </c>
      <c r="P1051" s="178">
        <v>93</v>
      </c>
    </row>
    <row r="1052" spans="1:16" x14ac:dyDescent="0.3">
      <c r="A1052" s="209">
        <v>17</v>
      </c>
      <c r="B1052" s="176" t="s">
        <v>134</v>
      </c>
      <c r="C1052" s="176">
        <v>17446</v>
      </c>
      <c r="D1052" s="175" t="s">
        <v>436</v>
      </c>
      <c r="E1052" s="172">
        <v>208</v>
      </c>
      <c r="F1052" s="177">
        <v>82</v>
      </c>
      <c r="G1052" s="177">
        <v>62</v>
      </c>
      <c r="H1052" s="178">
        <v>64</v>
      </c>
      <c r="I1052" s="172">
        <v>218</v>
      </c>
      <c r="J1052" s="177">
        <v>88</v>
      </c>
      <c r="K1052" s="177">
        <v>63</v>
      </c>
      <c r="L1052" s="178">
        <v>67</v>
      </c>
      <c r="M1052" s="172">
        <v>218</v>
      </c>
      <c r="N1052" s="177">
        <v>88</v>
      </c>
      <c r="O1052" s="177">
        <v>65</v>
      </c>
      <c r="P1052" s="178">
        <v>65</v>
      </c>
    </row>
    <row r="1053" spans="1:16" x14ac:dyDescent="0.3">
      <c r="A1053" s="209">
        <v>68</v>
      </c>
      <c r="B1053" s="176" t="s">
        <v>918</v>
      </c>
      <c r="C1053" s="176">
        <v>68468</v>
      </c>
      <c r="D1053" s="175" t="s">
        <v>963</v>
      </c>
      <c r="E1053" s="172">
        <v>188</v>
      </c>
      <c r="F1053" s="177">
        <v>107</v>
      </c>
      <c r="G1053" s="177">
        <v>16</v>
      </c>
      <c r="H1053" s="178">
        <v>65</v>
      </c>
      <c r="I1053" s="172">
        <v>202</v>
      </c>
      <c r="J1053" s="177">
        <v>108</v>
      </c>
      <c r="K1053" s="177">
        <v>26</v>
      </c>
      <c r="L1053" s="178">
        <v>68</v>
      </c>
      <c r="M1053" s="172">
        <v>224</v>
      </c>
      <c r="N1053" s="177">
        <v>110</v>
      </c>
      <c r="O1053" s="177">
        <v>41</v>
      </c>
      <c r="P1053" s="178">
        <v>73</v>
      </c>
    </row>
    <row r="1054" spans="1:16" x14ac:dyDescent="0.3">
      <c r="A1054" s="209">
        <v>15</v>
      </c>
      <c r="B1054" s="176" t="s">
        <v>304</v>
      </c>
      <c r="C1054" s="176">
        <v>15808</v>
      </c>
      <c r="D1054" s="175" t="s">
        <v>410</v>
      </c>
      <c r="E1054" s="172">
        <v>222</v>
      </c>
      <c r="F1054" s="177">
        <v>86</v>
      </c>
      <c r="G1054" s="177">
        <v>76</v>
      </c>
      <c r="H1054" s="178">
        <v>60</v>
      </c>
      <c r="I1054" s="172">
        <v>221</v>
      </c>
      <c r="J1054" s="177">
        <v>89</v>
      </c>
      <c r="K1054" s="177">
        <v>77</v>
      </c>
      <c r="L1054" s="178">
        <v>55</v>
      </c>
      <c r="M1054" s="172">
        <v>214</v>
      </c>
      <c r="N1054" s="177">
        <v>88</v>
      </c>
      <c r="O1054" s="177">
        <v>72</v>
      </c>
      <c r="P1054" s="178">
        <v>54</v>
      </c>
    </row>
    <row r="1055" spans="1:16" x14ac:dyDescent="0.3">
      <c r="A1055" s="209">
        <v>68</v>
      </c>
      <c r="B1055" s="176" t="s">
        <v>918</v>
      </c>
      <c r="C1055" s="176">
        <v>68720</v>
      </c>
      <c r="D1055" s="175" t="s">
        <v>983</v>
      </c>
      <c r="E1055" s="172">
        <v>199</v>
      </c>
      <c r="F1055" s="177">
        <v>100</v>
      </c>
      <c r="G1055" s="177">
        <v>20</v>
      </c>
      <c r="H1055" s="178">
        <v>79</v>
      </c>
      <c r="I1055" s="172">
        <v>210</v>
      </c>
      <c r="J1055" s="177">
        <v>109</v>
      </c>
      <c r="K1055" s="177">
        <v>19</v>
      </c>
      <c r="L1055" s="178">
        <v>82</v>
      </c>
      <c r="M1055" s="172">
        <v>216</v>
      </c>
      <c r="N1055" s="177">
        <v>112</v>
      </c>
      <c r="O1055" s="177">
        <v>20</v>
      </c>
      <c r="P1055" s="178">
        <v>84</v>
      </c>
    </row>
    <row r="1056" spans="1:16" x14ac:dyDescent="0.3">
      <c r="A1056" s="209">
        <v>47</v>
      </c>
      <c r="B1056" s="176" t="s">
        <v>748</v>
      </c>
      <c r="C1056" s="176">
        <v>47541</v>
      </c>
      <c r="D1056" s="175" t="s">
        <v>762</v>
      </c>
      <c r="E1056" s="172">
        <v>219</v>
      </c>
      <c r="F1056" s="177">
        <v>141</v>
      </c>
      <c r="G1056" s="177">
        <v>16</v>
      </c>
      <c r="H1056" s="178">
        <v>62</v>
      </c>
      <c r="I1056" s="172">
        <v>217</v>
      </c>
      <c r="J1056" s="177">
        <v>143</v>
      </c>
      <c r="K1056" s="177">
        <v>14</v>
      </c>
      <c r="L1056" s="178">
        <v>60</v>
      </c>
      <c r="M1056" s="172">
        <v>219</v>
      </c>
      <c r="N1056" s="177">
        <v>143</v>
      </c>
      <c r="O1056" s="177">
        <v>9</v>
      </c>
      <c r="P1056" s="178">
        <v>67</v>
      </c>
    </row>
    <row r="1057" spans="1:16" x14ac:dyDescent="0.3">
      <c r="A1057" s="209">
        <v>94</v>
      </c>
      <c r="B1057" s="176" t="s">
        <v>1185</v>
      </c>
      <c r="C1057" s="176">
        <v>94886</v>
      </c>
      <c r="D1057" s="175" t="s">
        <v>1185</v>
      </c>
      <c r="E1057" s="172">
        <v>147</v>
      </c>
      <c r="F1057" s="177">
        <v>24</v>
      </c>
      <c r="G1057" s="177">
        <v>121</v>
      </c>
      <c r="H1057" s="178">
        <v>2</v>
      </c>
      <c r="I1057" s="172">
        <v>174</v>
      </c>
      <c r="J1057" s="177">
        <v>25</v>
      </c>
      <c r="K1057" s="177">
        <v>147</v>
      </c>
      <c r="L1057" s="178">
        <v>2</v>
      </c>
      <c r="M1057" s="172">
        <v>209</v>
      </c>
      <c r="N1057" s="177">
        <v>23</v>
      </c>
      <c r="O1057" s="177">
        <v>186</v>
      </c>
      <c r="P1057" s="178">
        <v>0</v>
      </c>
    </row>
    <row r="1058" spans="1:16" x14ac:dyDescent="0.3">
      <c r="A1058" s="209">
        <v>15</v>
      </c>
      <c r="B1058" s="176" t="s">
        <v>304</v>
      </c>
      <c r="C1058" s="176">
        <v>15218</v>
      </c>
      <c r="D1058" s="175" t="s">
        <v>327</v>
      </c>
      <c r="E1058" s="172">
        <v>176</v>
      </c>
      <c r="F1058" s="177">
        <v>107</v>
      </c>
      <c r="G1058" s="177">
        <v>12</v>
      </c>
      <c r="H1058" s="178">
        <v>57</v>
      </c>
      <c r="I1058" s="172">
        <v>206</v>
      </c>
      <c r="J1058" s="177">
        <v>141</v>
      </c>
      <c r="K1058" s="177">
        <v>12</v>
      </c>
      <c r="L1058" s="178">
        <v>53</v>
      </c>
      <c r="M1058" s="172">
        <v>207</v>
      </c>
      <c r="N1058" s="177">
        <v>144</v>
      </c>
      <c r="O1058" s="177">
        <v>12</v>
      </c>
      <c r="P1058" s="178">
        <v>51</v>
      </c>
    </row>
    <row r="1059" spans="1:16" x14ac:dyDescent="0.3">
      <c r="A1059" s="209">
        <v>68</v>
      </c>
      <c r="B1059" s="176" t="s">
        <v>918</v>
      </c>
      <c r="C1059" s="176">
        <v>68324</v>
      </c>
      <c r="D1059" s="175" t="s">
        <v>950</v>
      </c>
      <c r="E1059" s="172">
        <v>199</v>
      </c>
      <c r="F1059" s="177">
        <v>83</v>
      </c>
      <c r="G1059" s="177">
        <v>44</v>
      </c>
      <c r="H1059" s="178">
        <v>72</v>
      </c>
      <c r="I1059" s="172">
        <v>210</v>
      </c>
      <c r="J1059" s="177">
        <v>74</v>
      </c>
      <c r="K1059" s="177">
        <v>59</v>
      </c>
      <c r="L1059" s="178">
        <v>77</v>
      </c>
      <c r="M1059" s="172">
        <v>213</v>
      </c>
      <c r="N1059" s="177">
        <v>75</v>
      </c>
      <c r="O1059" s="177">
        <v>56</v>
      </c>
      <c r="P1059" s="178">
        <v>82</v>
      </c>
    </row>
    <row r="1060" spans="1:16" x14ac:dyDescent="0.3">
      <c r="A1060" s="209">
        <v>15</v>
      </c>
      <c r="B1060" s="176" t="s">
        <v>304</v>
      </c>
      <c r="C1060" s="176">
        <v>15212</v>
      </c>
      <c r="D1060" s="176" t="s">
        <v>325</v>
      </c>
      <c r="E1060" s="172">
        <v>189</v>
      </c>
      <c r="F1060" s="177">
        <v>98</v>
      </c>
      <c r="G1060" s="177">
        <v>39</v>
      </c>
      <c r="H1060" s="178">
        <v>52</v>
      </c>
      <c r="I1060" s="172">
        <v>205</v>
      </c>
      <c r="J1060" s="177">
        <v>121</v>
      </c>
      <c r="K1060" s="177">
        <v>39</v>
      </c>
      <c r="L1060" s="178">
        <v>45</v>
      </c>
      <c r="M1060" s="172">
        <v>208</v>
      </c>
      <c r="N1060" s="177">
        <v>123</v>
      </c>
      <c r="O1060" s="177">
        <v>38</v>
      </c>
      <c r="P1060" s="178">
        <v>47</v>
      </c>
    </row>
    <row r="1061" spans="1:16" x14ac:dyDescent="0.3">
      <c r="A1061" s="209">
        <v>15</v>
      </c>
      <c r="B1061" s="176" t="s">
        <v>304</v>
      </c>
      <c r="C1061" s="176">
        <v>15762</v>
      </c>
      <c r="D1061" s="175" t="s">
        <v>400</v>
      </c>
      <c r="E1061" s="172">
        <v>180</v>
      </c>
      <c r="F1061" s="177">
        <v>126</v>
      </c>
      <c r="G1061" s="177">
        <v>20</v>
      </c>
      <c r="H1061" s="178">
        <v>34</v>
      </c>
      <c r="I1061" s="172">
        <v>204</v>
      </c>
      <c r="J1061" s="177">
        <v>163</v>
      </c>
      <c r="K1061" s="177">
        <v>10</v>
      </c>
      <c r="L1061" s="178">
        <v>31</v>
      </c>
      <c r="M1061" s="172">
        <v>211</v>
      </c>
      <c r="N1061" s="177">
        <v>166</v>
      </c>
      <c r="O1061" s="177">
        <v>9</v>
      </c>
      <c r="P1061" s="178">
        <v>36</v>
      </c>
    </row>
    <row r="1062" spans="1:16" x14ac:dyDescent="0.3">
      <c r="A1062" s="209">
        <v>27</v>
      </c>
      <c r="B1062" s="176" t="s">
        <v>669</v>
      </c>
      <c r="C1062" s="176">
        <v>27660</v>
      </c>
      <c r="D1062" s="175" t="s">
        <v>694</v>
      </c>
      <c r="E1062" s="172">
        <v>211</v>
      </c>
      <c r="F1062" s="177">
        <v>109</v>
      </c>
      <c r="G1062" s="177">
        <v>11</v>
      </c>
      <c r="H1062" s="178">
        <v>91</v>
      </c>
      <c r="I1062" s="172">
        <v>211</v>
      </c>
      <c r="J1062" s="177">
        <v>108</v>
      </c>
      <c r="K1062" s="177">
        <v>17</v>
      </c>
      <c r="L1062" s="178">
        <v>86</v>
      </c>
      <c r="M1062" s="172">
        <v>204</v>
      </c>
      <c r="N1062" s="177">
        <v>109</v>
      </c>
      <c r="O1062" s="177">
        <v>11</v>
      </c>
      <c r="P1062" s="178">
        <v>84</v>
      </c>
    </row>
    <row r="1063" spans="1:16" x14ac:dyDescent="0.3">
      <c r="A1063" s="209">
        <v>54</v>
      </c>
      <c r="B1063" s="176" t="s">
        <v>856</v>
      </c>
      <c r="C1063" s="176">
        <v>54418</v>
      </c>
      <c r="D1063" s="175" t="s">
        <v>879</v>
      </c>
      <c r="E1063" s="172">
        <v>207</v>
      </c>
      <c r="F1063" s="177">
        <v>109</v>
      </c>
      <c r="G1063" s="177">
        <v>32</v>
      </c>
      <c r="H1063" s="178">
        <v>66</v>
      </c>
      <c r="I1063" s="172">
        <v>205</v>
      </c>
      <c r="J1063" s="177">
        <v>109</v>
      </c>
      <c r="K1063" s="177">
        <v>25</v>
      </c>
      <c r="L1063" s="178">
        <v>71</v>
      </c>
      <c r="M1063" s="172">
        <v>201</v>
      </c>
      <c r="N1063" s="177">
        <v>109</v>
      </c>
      <c r="O1063" s="177">
        <v>25</v>
      </c>
      <c r="P1063" s="178">
        <v>67</v>
      </c>
    </row>
    <row r="1064" spans="1:16" x14ac:dyDescent="0.3">
      <c r="A1064" s="209">
        <v>15</v>
      </c>
      <c r="B1064" s="176" t="s">
        <v>304</v>
      </c>
      <c r="C1064" s="176">
        <v>15774</v>
      </c>
      <c r="D1064" s="175" t="s">
        <v>403</v>
      </c>
      <c r="E1064" s="172">
        <v>185</v>
      </c>
      <c r="F1064" s="177">
        <v>86</v>
      </c>
      <c r="G1064" s="177">
        <v>54</v>
      </c>
      <c r="H1064" s="178">
        <v>45</v>
      </c>
      <c r="I1064" s="172">
        <v>205</v>
      </c>
      <c r="J1064" s="177">
        <v>110</v>
      </c>
      <c r="K1064" s="177">
        <v>54</v>
      </c>
      <c r="L1064" s="178">
        <v>41</v>
      </c>
      <c r="M1064" s="172">
        <v>208</v>
      </c>
      <c r="N1064" s="177">
        <v>110</v>
      </c>
      <c r="O1064" s="177">
        <v>54</v>
      </c>
      <c r="P1064" s="178">
        <v>44</v>
      </c>
    </row>
    <row r="1065" spans="1:16" x14ac:dyDescent="0.3">
      <c r="A1065" s="210">
        <v>13</v>
      </c>
      <c r="B1065" s="176" t="s">
        <v>257</v>
      </c>
      <c r="C1065" s="176">
        <v>13580</v>
      </c>
      <c r="D1065" s="176" t="s">
        <v>283</v>
      </c>
      <c r="E1065" s="172">
        <v>200</v>
      </c>
      <c r="F1065" s="177">
        <v>92</v>
      </c>
      <c r="G1065" s="177">
        <v>84</v>
      </c>
      <c r="H1065" s="178">
        <v>24</v>
      </c>
      <c r="I1065" s="172">
        <v>204</v>
      </c>
      <c r="J1065" s="177">
        <v>92</v>
      </c>
      <c r="K1065" s="177">
        <v>92</v>
      </c>
      <c r="L1065" s="178">
        <v>20</v>
      </c>
      <c r="M1065" s="172">
        <v>207</v>
      </c>
      <c r="N1065" s="177">
        <v>90</v>
      </c>
      <c r="O1065" s="177">
        <v>94</v>
      </c>
      <c r="P1065" s="178">
        <v>23</v>
      </c>
    </row>
    <row r="1066" spans="1:16" x14ac:dyDescent="0.3">
      <c r="A1066" s="209">
        <v>68</v>
      </c>
      <c r="B1066" s="176" t="s">
        <v>918</v>
      </c>
      <c r="C1066" s="176">
        <v>68397</v>
      </c>
      <c r="D1066" s="175" t="s">
        <v>525</v>
      </c>
      <c r="E1066" s="172">
        <v>198</v>
      </c>
      <c r="F1066" s="177">
        <v>87</v>
      </c>
      <c r="G1066" s="177">
        <v>25</v>
      </c>
      <c r="H1066" s="178">
        <v>86</v>
      </c>
      <c r="I1066" s="172">
        <v>199</v>
      </c>
      <c r="J1066" s="177">
        <v>91</v>
      </c>
      <c r="K1066" s="177">
        <v>27</v>
      </c>
      <c r="L1066" s="178">
        <v>81</v>
      </c>
      <c r="M1066" s="172">
        <v>200</v>
      </c>
      <c r="N1066" s="177">
        <v>93</v>
      </c>
      <c r="O1066" s="177">
        <v>29</v>
      </c>
      <c r="P1066" s="178">
        <v>78</v>
      </c>
    </row>
    <row r="1067" spans="1:16" x14ac:dyDescent="0.3">
      <c r="A1067" s="209">
        <v>25</v>
      </c>
      <c r="B1067" s="176" t="s">
        <v>558</v>
      </c>
      <c r="C1067" s="176">
        <v>25095</v>
      </c>
      <c r="D1067" s="175" t="s">
        <v>565</v>
      </c>
      <c r="E1067" s="172">
        <v>199</v>
      </c>
      <c r="F1067" s="177">
        <v>104</v>
      </c>
      <c r="G1067" s="177">
        <v>41</v>
      </c>
      <c r="H1067" s="178">
        <v>54</v>
      </c>
      <c r="I1067" s="172">
        <v>203</v>
      </c>
      <c r="J1067" s="177">
        <v>105</v>
      </c>
      <c r="K1067" s="177">
        <v>42</v>
      </c>
      <c r="L1067" s="178">
        <v>56</v>
      </c>
      <c r="M1067" s="172">
        <v>198</v>
      </c>
      <c r="N1067" s="177">
        <v>106</v>
      </c>
      <c r="O1067" s="177">
        <v>40</v>
      </c>
      <c r="P1067" s="178">
        <v>52</v>
      </c>
    </row>
    <row r="1068" spans="1:16" x14ac:dyDescent="0.3">
      <c r="A1068" s="209">
        <v>68</v>
      </c>
      <c r="B1068" s="176" t="s">
        <v>918</v>
      </c>
      <c r="C1068" s="176">
        <v>68322</v>
      </c>
      <c r="D1068" s="175" t="s">
        <v>949</v>
      </c>
      <c r="E1068" s="172">
        <v>187</v>
      </c>
      <c r="F1068" s="177">
        <v>65</v>
      </c>
      <c r="G1068" s="177">
        <v>68</v>
      </c>
      <c r="H1068" s="178">
        <v>54</v>
      </c>
      <c r="I1068" s="172">
        <v>203</v>
      </c>
      <c r="J1068" s="177">
        <v>68</v>
      </c>
      <c r="K1068" s="177">
        <v>78</v>
      </c>
      <c r="L1068" s="178">
        <v>57</v>
      </c>
      <c r="M1068" s="172">
        <v>200</v>
      </c>
      <c r="N1068" s="177">
        <v>71</v>
      </c>
      <c r="O1068" s="177">
        <v>72</v>
      </c>
      <c r="P1068" s="178">
        <v>57</v>
      </c>
    </row>
    <row r="1069" spans="1:16" x14ac:dyDescent="0.3">
      <c r="A1069" s="209">
        <v>15</v>
      </c>
      <c r="B1069" s="176" t="s">
        <v>304</v>
      </c>
      <c r="C1069" s="176">
        <v>15232</v>
      </c>
      <c r="D1069" s="175" t="s">
        <v>331</v>
      </c>
      <c r="E1069" s="172">
        <v>178</v>
      </c>
      <c r="F1069" s="177">
        <v>144</v>
      </c>
      <c r="G1069" s="177">
        <v>14</v>
      </c>
      <c r="H1069" s="178">
        <v>20</v>
      </c>
      <c r="I1069" s="172">
        <v>199</v>
      </c>
      <c r="J1069" s="177">
        <v>164</v>
      </c>
      <c r="K1069" s="177">
        <v>14</v>
      </c>
      <c r="L1069" s="178">
        <v>21</v>
      </c>
      <c r="M1069" s="172">
        <v>199</v>
      </c>
      <c r="N1069" s="177">
        <v>164</v>
      </c>
      <c r="O1069" s="177">
        <v>14</v>
      </c>
      <c r="P1069" s="178">
        <v>21</v>
      </c>
    </row>
    <row r="1070" spans="1:16" x14ac:dyDescent="0.3">
      <c r="A1070" s="209">
        <v>15</v>
      </c>
      <c r="B1070" s="176" t="s">
        <v>304</v>
      </c>
      <c r="C1070" s="176">
        <v>15518</v>
      </c>
      <c r="D1070" s="175" t="s">
        <v>367</v>
      </c>
      <c r="E1070" s="172">
        <v>168</v>
      </c>
      <c r="F1070" s="177">
        <v>96</v>
      </c>
      <c r="G1070" s="177">
        <v>13</v>
      </c>
      <c r="H1070" s="178">
        <v>59</v>
      </c>
      <c r="I1070" s="172">
        <v>200</v>
      </c>
      <c r="J1070" s="177">
        <v>110</v>
      </c>
      <c r="K1070" s="177">
        <v>29</v>
      </c>
      <c r="L1070" s="178">
        <v>61</v>
      </c>
      <c r="M1070" s="172">
        <v>195</v>
      </c>
      <c r="N1070" s="177">
        <v>108</v>
      </c>
      <c r="O1070" s="177">
        <v>29</v>
      </c>
      <c r="P1070" s="178">
        <v>58</v>
      </c>
    </row>
    <row r="1071" spans="1:16" x14ac:dyDescent="0.3">
      <c r="A1071" s="209">
        <v>15</v>
      </c>
      <c r="B1071" s="176" t="s">
        <v>304</v>
      </c>
      <c r="C1071" s="176">
        <v>15550</v>
      </c>
      <c r="D1071" s="175" t="s">
        <v>373</v>
      </c>
      <c r="E1071" s="172">
        <v>179</v>
      </c>
      <c r="F1071" s="177">
        <v>87</v>
      </c>
      <c r="G1071" s="177">
        <v>14</v>
      </c>
      <c r="H1071" s="178">
        <v>78</v>
      </c>
      <c r="I1071" s="172">
        <v>207</v>
      </c>
      <c r="J1071" s="177">
        <v>99</v>
      </c>
      <c r="K1071" s="177">
        <v>27</v>
      </c>
      <c r="L1071" s="178">
        <v>81</v>
      </c>
      <c r="M1071" s="172">
        <v>189</v>
      </c>
      <c r="N1071" s="177">
        <v>99</v>
      </c>
      <c r="O1071" s="177">
        <v>18</v>
      </c>
      <c r="P1071" s="178">
        <v>72</v>
      </c>
    </row>
    <row r="1072" spans="1:16" x14ac:dyDescent="0.3">
      <c r="A1072" s="209">
        <v>27</v>
      </c>
      <c r="B1072" s="176" t="s">
        <v>669</v>
      </c>
      <c r="C1072" s="176">
        <v>27425</v>
      </c>
      <c r="D1072" s="175" t="s">
        <v>687</v>
      </c>
      <c r="E1072" s="172">
        <v>214</v>
      </c>
      <c r="F1072" s="177">
        <v>146</v>
      </c>
      <c r="G1072" s="177">
        <v>46</v>
      </c>
      <c r="H1072" s="178">
        <v>22</v>
      </c>
      <c r="I1072" s="172">
        <v>205</v>
      </c>
      <c r="J1072" s="177">
        <v>145</v>
      </c>
      <c r="K1072" s="177">
        <v>38</v>
      </c>
      <c r="L1072" s="178">
        <v>22</v>
      </c>
      <c r="M1072" s="172">
        <v>198</v>
      </c>
      <c r="N1072" s="177">
        <v>146</v>
      </c>
      <c r="O1072" s="177">
        <v>29</v>
      </c>
      <c r="P1072" s="178">
        <v>23</v>
      </c>
    </row>
    <row r="1073" spans="1:16" x14ac:dyDescent="0.3">
      <c r="A1073" s="209">
        <v>15</v>
      </c>
      <c r="B1073" s="176" t="s">
        <v>304</v>
      </c>
      <c r="C1073" s="176">
        <v>15522</v>
      </c>
      <c r="D1073" s="175" t="s">
        <v>368</v>
      </c>
      <c r="E1073" s="172">
        <v>173</v>
      </c>
      <c r="F1073" s="177">
        <v>96</v>
      </c>
      <c r="G1073" s="177">
        <v>31</v>
      </c>
      <c r="H1073" s="178">
        <v>46</v>
      </c>
      <c r="I1073" s="172">
        <v>195</v>
      </c>
      <c r="J1073" s="177">
        <v>124</v>
      </c>
      <c r="K1073" s="177">
        <v>28</v>
      </c>
      <c r="L1073" s="178">
        <v>43</v>
      </c>
      <c r="M1073" s="172">
        <v>194</v>
      </c>
      <c r="N1073" s="177">
        <v>121</v>
      </c>
      <c r="O1073" s="177">
        <v>31</v>
      </c>
      <c r="P1073" s="178">
        <v>42</v>
      </c>
    </row>
    <row r="1074" spans="1:16" x14ac:dyDescent="0.3">
      <c r="A1074" s="209">
        <v>25</v>
      </c>
      <c r="B1074" s="176" t="s">
        <v>558</v>
      </c>
      <c r="C1074" s="176">
        <v>25580</v>
      </c>
      <c r="D1074" s="175" t="s">
        <v>624</v>
      </c>
      <c r="E1074" s="172">
        <v>179</v>
      </c>
      <c r="F1074" s="177">
        <v>106</v>
      </c>
      <c r="G1074" s="177">
        <v>14</v>
      </c>
      <c r="H1074" s="178">
        <v>59</v>
      </c>
      <c r="I1074" s="172">
        <v>186</v>
      </c>
      <c r="J1074" s="177">
        <v>108</v>
      </c>
      <c r="K1074" s="177">
        <v>18</v>
      </c>
      <c r="L1074" s="178">
        <v>60</v>
      </c>
      <c r="M1074" s="172">
        <v>191</v>
      </c>
      <c r="N1074" s="177">
        <v>116</v>
      </c>
      <c r="O1074" s="177">
        <v>18</v>
      </c>
      <c r="P1074" s="178">
        <v>57</v>
      </c>
    </row>
    <row r="1075" spans="1:16" x14ac:dyDescent="0.3">
      <c r="A1075" s="209">
        <v>68</v>
      </c>
      <c r="B1075" s="176" t="s">
        <v>918</v>
      </c>
      <c r="C1075" s="176">
        <v>68298</v>
      </c>
      <c r="D1075" s="175" t="s">
        <v>946</v>
      </c>
      <c r="E1075" s="172">
        <v>203</v>
      </c>
      <c r="F1075" s="177">
        <v>94</v>
      </c>
      <c r="G1075" s="177">
        <v>40</v>
      </c>
      <c r="H1075" s="178">
        <v>69</v>
      </c>
      <c r="I1075" s="172">
        <v>204</v>
      </c>
      <c r="J1075" s="177">
        <v>95</v>
      </c>
      <c r="K1075" s="177">
        <v>45</v>
      </c>
      <c r="L1075" s="178">
        <v>64</v>
      </c>
      <c r="M1075" s="172">
        <v>199</v>
      </c>
      <c r="N1075" s="177">
        <v>100</v>
      </c>
      <c r="O1075" s="177">
        <v>30</v>
      </c>
      <c r="P1075" s="178">
        <v>69</v>
      </c>
    </row>
    <row r="1076" spans="1:16" x14ac:dyDescent="0.3">
      <c r="A1076" s="209">
        <v>15</v>
      </c>
      <c r="B1076" s="176" t="s">
        <v>304</v>
      </c>
      <c r="C1076" s="176">
        <v>15380</v>
      </c>
      <c r="D1076" s="175" t="s">
        <v>348</v>
      </c>
      <c r="E1076" s="172">
        <v>168</v>
      </c>
      <c r="F1076" s="177">
        <v>87</v>
      </c>
      <c r="G1076" s="177">
        <v>35</v>
      </c>
      <c r="H1076" s="178">
        <v>46</v>
      </c>
      <c r="I1076" s="172">
        <v>181</v>
      </c>
      <c r="J1076" s="177">
        <v>101</v>
      </c>
      <c r="K1076" s="177">
        <v>36</v>
      </c>
      <c r="L1076" s="178">
        <v>44</v>
      </c>
      <c r="M1076" s="172">
        <v>193</v>
      </c>
      <c r="N1076" s="177">
        <v>103</v>
      </c>
      <c r="O1076" s="177">
        <v>47</v>
      </c>
      <c r="P1076" s="178">
        <v>43</v>
      </c>
    </row>
    <row r="1077" spans="1:16" x14ac:dyDescent="0.3">
      <c r="A1077" s="209">
        <v>68</v>
      </c>
      <c r="B1077" s="176" t="s">
        <v>918</v>
      </c>
      <c r="C1077" s="176">
        <v>68368</v>
      </c>
      <c r="D1077" s="175" t="s">
        <v>953</v>
      </c>
      <c r="E1077" s="172">
        <v>202</v>
      </c>
      <c r="F1077" s="177">
        <v>70</v>
      </c>
      <c r="G1077" s="177">
        <v>50</v>
      </c>
      <c r="H1077" s="178">
        <v>82</v>
      </c>
      <c r="I1077" s="172">
        <v>193</v>
      </c>
      <c r="J1077" s="177">
        <v>76</v>
      </c>
      <c r="K1077" s="177">
        <v>49</v>
      </c>
      <c r="L1077" s="178">
        <v>68</v>
      </c>
      <c r="M1077" s="172">
        <v>205</v>
      </c>
      <c r="N1077" s="177">
        <v>78</v>
      </c>
      <c r="O1077" s="177">
        <v>46</v>
      </c>
      <c r="P1077" s="178">
        <v>81</v>
      </c>
    </row>
    <row r="1078" spans="1:16" x14ac:dyDescent="0.3">
      <c r="A1078" s="209">
        <v>25</v>
      </c>
      <c r="B1078" s="176" t="s">
        <v>558</v>
      </c>
      <c r="C1078" s="176">
        <v>25339</v>
      </c>
      <c r="D1078" s="175" t="s">
        <v>601</v>
      </c>
      <c r="E1078" s="172">
        <v>207</v>
      </c>
      <c r="F1078" s="177">
        <v>92</v>
      </c>
      <c r="G1078" s="177">
        <v>18</v>
      </c>
      <c r="H1078" s="178">
        <v>97</v>
      </c>
      <c r="I1078" s="172">
        <v>186</v>
      </c>
      <c r="J1078" s="177">
        <v>89</v>
      </c>
      <c r="K1078" s="177">
        <v>16</v>
      </c>
      <c r="L1078" s="178">
        <v>81</v>
      </c>
      <c r="M1078" s="172">
        <v>186</v>
      </c>
      <c r="N1078" s="177">
        <v>95</v>
      </c>
      <c r="O1078" s="177">
        <v>15</v>
      </c>
      <c r="P1078" s="178">
        <v>76</v>
      </c>
    </row>
    <row r="1079" spans="1:16" x14ac:dyDescent="0.3">
      <c r="A1079" s="209">
        <v>20</v>
      </c>
      <c r="B1079" s="176" t="s">
        <v>504</v>
      </c>
      <c r="C1079" s="176">
        <v>20310</v>
      </c>
      <c r="D1079" s="175" t="s">
        <v>517</v>
      </c>
      <c r="E1079" s="172">
        <v>172</v>
      </c>
      <c r="F1079" s="177">
        <v>83</v>
      </c>
      <c r="G1079" s="177">
        <v>32</v>
      </c>
      <c r="H1079" s="178">
        <v>57</v>
      </c>
      <c r="I1079" s="172">
        <v>183</v>
      </c>
      <c r="J1079" s="177">
        <v>86</v>
      </c>
      <c r="K1079" s="177">
        <v>34</v>
      </c>
      <c r="L1079" s="178">
        <v>63</v>
      </c>
      <c r="M1079" s="172">
        <v>186</v>
      </c>
      <c r="N1079" s="177">
        <v>92</v>
      </c>
      <c r="O1079" s="177">
        <v>33</v>
      </c>
      <c r="P1079" s="178">
        <v>61</v>
      </c>
    </row>
    <row r="1080" spans="1:16" x14ac:dyDescent="0.3">
      <c r="A1080" s="209">
        <v>68</v>
      </c>
      <c r="B1080" s="176" t="s">
        <v>918</v>
      </c>
      <c r="C1080" s="176">
        <v>68780</v>
      </c>
      <c r="D1080" s="175" t="s">
        <v>987</v>
      </c>
      <c r="E1080" s="172">
        <v>174</v>
      </c>
      <c r="F1080" s="177">
        <v>93</v>
      </c>
      <c r="G1080" s="177">
        <v>17</v>
      </c>
      <c r="H1080" s="178">
        <v>64</v>
      </c>
      <c r="I1080" s="172">
        <v>185</v>
      </c>
      <c r="J1080" s="177">
        <v>100</v>
      </c>
      <c r="K1080" s="177">
        <v>18</v>
      </c>
      <c r="L1080" s="178">
        <v>67</v>
      </c>
      <c r="M1080" s="172">
        <v>181</v>
      </c>
      <c r="N1080" s="177">
        <v>100</v>
      </c>
      <c r="O1080" s="177">
        <v>20</v>
      </c>
      <c r="P1080" s="178">
        <v>61</v>
      </c>
    </row>
    <row r="1081" spans="1:16" x14ac:dyDescent="0.3">
      <c r="A1081" s="209">
        <v>54</v>
      </c>
      <c r="B1081" s="176" t="s">
        <v>856</v>
      </c>
      <c r="C1081" s="176">
        <v>54125</v>
      </c>
      <c r="D1081" s="175" t="s">
        <v>862</v>
      </c>
      <c r="E1081" s="172">
        <v>204</v>
      </c>
      <c r="F1081" s="177">
        <v>80</v>
      </c>
      <c r="G1081" s="177">
        <v>66</v>
      </c>
      <c r="H1081" s="178">
        <v>58</v>
      </c>
      <c r="I1081" s="172">
        <v>197</v>
      </c>
      <c r="J1081" s="177">
        <v>82</v>
      </c>
      <c r="K1081" s="177">
        <v>68</v>
      </c>
      <c r="L1081" s="178">
        <v>47</v>
      </c>
      <c r="M1081" s="172">
        <v>189</v>
      </c>
      <c r="N1081" s="177">
        <v>84</v>
      </c>
      <c r="O1081" s="177">
        <v>56</v>
      </c>
      <c r="P1081" s="178">
        <v>49</v>
      </c>
    </row>
    <row r="1082" spans="1:16" x14ac:dyDescent="0.3">
      <c r="A1082" s="209">
        <v>15</v>
      </c>
      <c r="B1082" s="176" t="s">
        <v>304</v>
      </c>
      <c r="C1082" s="176">
        <v>15022</v>
      </c>
      <c r="D1082" s="175" t="s">
        <v>306</v>
      </c>
      <c r="E1082" s="172">
        <v>155</v>
      </c>
      <c r="F1082" s="177">
        <v>69</v>
      </c>
      <c r="G1082" s="177">
        <v>60</v>
      </c>
      <c r="H1082" s="178">
        <v>26</v>
      </c>
      <c r="I1082" s="172">
        <v>161</v>
      </c>
      <c r="J1082" s="177">
        <v>89</v>
      </c>
      <c r="K1082" s="177">
        <v>47</v>
      </c>
      <c r="L1082" s="178">
        <v>25</v>
      </c>
      <c r="M1082" s="172">
        <v>195</v>
      </c>
      <c r="N1082" s="177">
        <v>89</v>
      </c>
      <c r="O1082" s="177">
        <v>73</v>
      </c>
      <c r="P1082" s="178">
        <v>33</v>
      </c>
    </row>
    <row r="1083" spans="1:16" x14ac:dyDescent="0.3">
      <c r="A1083" s="209">
        <v>25</v>
      </c>
      <c r="B1083" s="176" t="s">
        <v>558</v>
      </c>
      <c r="C1083" s="176">
        <v>25086</v>
      </c>
      <c r="D1083" s="175" t="s">
        <v>564</v>
      </c>
      <c r="E1083" s="172">
        <v>191</v>
      </c>
      <c r="F1083" s="177">
        <v>111</v>
      </c>
      <c r="G1083" s="177">
        <v>45</v>
      </c>
      <c r="H1083" s="178">
        <v>35</v>
      </c>
      <c r="I1083" s="172">
        <v>182</v>
      </c>
      <c r="J1083" s="177">
        <v>111</v>
      </c>
      <c r="K1083" s="177">
        <v>37</v>
      </c>
      <c r="L1083" s="178">
        <v>34</v>
      </c>
      <c r="M1083" s="172">
        <v>176</v>
      </c>
      <c r="N1083" s="177">
        <v>113</v>
      </c>
      <c r="O1083" s="177">
        <v>39</v>
      </c>
      <c r="P1083" s="178">
        <v>24</v>
      </c>
    </row>
    <row r="1084" spans="1:16" x14ac:dyDescent="0.3">
      <c r="A1084" s="209">
        <v>97</v>
      </c>
      <c r="B1084" s="176" t="s">
        <v>1149</v>
      </c>
      <c r="C1084" s="176">
        <v>97666</v>
      </c>
      <c r="D1084" s="175" t="s">
        <v>1152</v>
      </c>
      <c r="E1084" s="172">
        <v>186</v>
      </c>
      <c r="F1084" s="177">
        <v>74</v>
      </c>
      <c r="G1084" s="177">
        <v>57</v>
      </c>
      <c r="H1084" s="178">
        <v>55</v>
      </c>
      <c r="I1084" s="172">
        <v>194</v>
      </c>
      <c r="J1084" s="177">
        <v>78</v>
      </c>
      <c r="K1084" s="177">
        <v>59</v>
      </c>
      <c r="L1084" s="178">
        <v>57</v>
      </c>
      <c r="M1084" s="172">
        <v>182</v>
      </c>
      <c r="N1084" s="177">
        <v>79</v>
      </c>
      <c r="O1084" s="177">
        <v>49</v>
      </c>
      <c r="P1084" s="178">
        <v>54</v>
      </c>
    </row>
    <row r="1085" spans="1:16" x14ac:dyDescent="0.3">
      <c r="A1085" s="209">
        <v>27</v>
      </c>
      <c r="B1085" s="176" t="s">
        <v>669</v>
      </c>
      <c r="C1085" s="176">
        <v>27745</v>
      </c>
      <c r="D1085" s="175" t="s">
        <v>695</v>
      </c>
      <c r="E1085" s="172">
        <v>140</v>
      </c>
      <c r="F1085" s="177">
        <v>96</v>
      </c>
      <c r="G1085" s="177">
        <v>17</v>
      </c>
      <c r="H1085" s="178">
        <v>27</v>
      </c>
      <c r="I1085" s="172">
        <v>200</v>
      </c>
      <c r="J1085" s="177">
        <v>92</v>
      </c>
      <c r="K1085" s="177">
        <v>81</v>
      </c>
      <c r="L1085" s="178">
        <v>27</v>
      </c>
      <c r="M1085" s="172">
        <v>173</v>
      </c>
      <c r="N1085" s="177">
        <v>93</v>
      </c>
      <c r="O1085" s="177">
        <v>65</v>
      </c>
      <c r="P1085" s="178">
        <v>15</v>
      </c>
    </row>
    <row r="1086" spans="1:16" x14ac:dyDescent="0.3">
      <c r="A1086" s="209">
        <v>68</v>
      </c>
      <c r="B1086" s="176" t="s">
        <v>918</v>
      </c>
      <c r="C1086" s="176">
        <v>68524</v>
      </c>
      <c r="D1086" s="175" t="s">
        <v>968</v>
      </c>
      <c r="E1086" s="172">
        <v>193</v>
      </c>
      <c r="F1086" s="177">
        <v>77</v>
      </c>
      <c r="G1086" s="177">
        <v>44</v>
      </c>
      <c r="H1086" s="178">
        <v>72</v>
      </c>
      <c r="I1086" s="172">
        <v>184</v>
      </c>
      <c r="J1086" s="177">
        <v>79</v>
      </c>
      <c r="K1086" s="177">
        <v>44</v>
      </c>
      <c r="L1086" s="178">
        <v>61</v>
      </c>
      <c r="M1086" s="172">
        <v>178</v>
      </c>
      <c r="N1086" s="177">
        <v>80</v>
      </c>
      <c r="O1086" s="177">
        <v>43</v>
      </c>
      <c r="P1086" s="178">
        <v>55</v>
      </c>
    </row>
    <row r="1087" spans="1:16" x14ac:dyDescent="0.3">
      <c r="A1087" s="209">
        <v>68</v>
      </c>
      <c r="B1087" s="176" t="s">
        <v>918</v>
      </c>
      <c r="C1087" s="176">
        <v>68176</v>
      </c>
      <c r="D1087" s="175" t="s">
        <v>931</v>
      </c>
      <c r="E1087" s="172">
        <v>173</v>
      </c>
      <c r="F1087" s="177">
        <v>53</v>
      </c>
      <c r="G1087" s="177">
        <v>13</v>
      </c>
      <c r="H1087" s="178">
        <v>107</v>
      </c>
      <c r="I1087" s="172">
        <v>188</v>
      </c>
      <c r="J1087" s="177">
        <v>56</v>
      </c>
      <c r="K1087" s="177">
        <v>21</v>
      </c>
      <c r="L1087" s="178">
        <v>111</v>
      </c>
      <c r="M1087" s="172">
        <v>173</v>
      </c>
      <c r="N1087" s="177">
        <v>57</v>
      </c>
      <c r="O1087" s="177">
        <v>13</v>
      </c>
      <c r="P1087" s="178">
        <v>103</v>
      </c>
    </row>
    <row r="1088" spans="1:16" x14ac:dyDescent="0.3">
      <c r="A1088" s="209">
        <v>68</v>
      </c>
      <c r="B1088" s="176" t="s">
        <v>918</v>
      </c>
      <c r="C1088" s="176">
        <v>68020</v>
      </c>
      <c r="D1088" s="175" t="s">
        <v>453</v>
      </c>
      <c r="E1088" s="172">
        <v>176</v>
      </c>
      <c r="F1088" s="177">
        <v>87</v>
      </c>
      <c r="G1088" s="177">
        <v>18</v>
      </c>
      <c r="H1088" s="178">
        <v>71</v>
      </c>
      <c r="I1088" s="172">
        <v>184</v>
      </c>
      <c r="J1088" s="177">
        <v>97</v>
      </c>
      <c r="K1088" s="177">
        <v>18</v>
      </c>
      <c r="L1088" s="178">
        <v>69</v>
      </c>
      <c r="M1088" s="172">
        <v>190</v>
      </c>
      <c r="N1088" s="177">
        <v>98</v>
      </c>
      <c r="O1088" s="177">
        <v>14</v>
      </c>
      <c r="P1088" s="178">
        <v>78</v>
      </c>
    </row>
    <row r="1089" spans="1:16" x14ac:dyDescent="0.3">
      <c r="A1089" s="209">
        <v>25</v>
      </c>
      <c r="B1089" s="176" t="s">
        <v>558</v>
      </c>
      <c r="C1089" s="176">
        <v>25653</v>
      </c>
      <c r="D1089" s="175" t="s">
        <v>632</v>
      </c>
      <c r="E1089" s="172">
        <v>229</v>
      </c>
      <c r="F1089" s="177">
        <v>126</v>
      </c>
      <c r="G1089" s="177">
        <v>45</v>
      </c>
      <c r="H1089" s="178">
        <v>58</v>
      </c>
      <c r="I1089" s="172">
        <v>187</v>
      </c>
      <c r="J1089" s="177">
        <v>82</v>
      </c>
      <c r="K1089" s="177">
        <v>45</v>
      </c>
      <c r="L1089" s="178">
        <v>60</v>
      </c>
      <c r="M1089" s="172">
        <v>169</v>
      </c>
      <c r="N1089" s="177">
        <v>83</v>
      </c>
      <c r="O1089" s="177">
        <v>37</v>
      </c>
      <c r="P1089" s="178">
        <v>49</v>
      </c>
    </row>
    <row r="1090" spans="1:16" x14ac:dyDescent="0.3">
      <c r="A1090" s="209">
        <v>15</v>
      </c>
      <c r="B1090" s="176" t="s">
        <v>304</v>
      </c>
      <c r="C1090" s="176">
        <v>15839</v>
      </c>
      <c r="D1090" s="175" t="s">
        <v>419</v>
      </c>
      <c r="E1090" s="172">
        <v>155</v>
      </c>
      <c r="F1090" s="177">
        <v>95</v>
      </c>
      <c r="G1090" s="177">
        <v>31</v>
      </c>
      <c r="H1090" s="178">
        <v>29</v>
      </c>
      <c r="I1090" s="172">
        <v>181</v>
      </c>
      <c r="J1090" s="177">
        <v>117</v>
      </c>
      <c r="K1090" s="177">
        <v>32</v>
      </c>
      <c r="L1090" s="178">
        <v>32</v>
      </c>
      <c r="M1090" s="172">
        <v>185</v>
      </c>
      <c r="N1090" s="177">
        <v>121</v>
      </c>
      <c r="O1090" s="177">
        <v>27</v>
      </c>
      <c r="P1090" s="178">
        <v>37</v>
      </c>
    </row>
    <row r="1091" spans="1:16" x14ac:dyDescent="0.3">
      <c r="A1091" s="209">
        <v>25</v>
      </c>
      <c r="B1091" s="176" t="s">
        <v>558</v>
      </c>
      <c r="C1091" s="176">
        <v>25483</v>
      </c>
      <c r="D1091" s="175" t="s">
        <v>180</v>
      </c>
      <c r="E1091" s="172">
        <v>198</v>
      </c>
      <c r="F1091" s="177">
        <v>71</v>
      </c>
      <c r="G1091" s="177">
        <v>41</v>
      </c>
      <c r="H1091" s="178">
        <v>86</v>
      </c>
      <c r="I1091" s="172">
        <v>191</v>
      </c>
      <c r="J1091" s="177">
        <v>70</v>
      </c>
      <c r="K1091" s="177">
        <v>39</v>
      </c>
      <c r="L1091" s="178">
        <v>82</v>
      </c>
      <c r="M1091" s="172">
        <v>170</v>
      </c>
      <c r="N1091" s="177">
        <v>68</v>
      </c>
      <c r="O1091" s="177">
        <v>27</v>
      </c>
      <c r="P1091" s="178">
        <v>75</v>
      </c>
    </row>
    <row r="1092" spans="1:16" x14ac:dyDescent="0.3">
      <c r="A1092" s="209">
        <v>15</v>
      </c>
      <c r="B1092" s="176" t="s">
        <v>304</v>
      </c>
      <c r="C1092" s="176">
        <v>15106</v>
      </c>
      <c r="D1092" s="175" t="s">
        <v>130</v>
      </c>
      <c r="E1092" s="172">
        <v>141</v>
      </c>
      <c r="F1092" s="177">
        <v>81</v>
      </c>
      <c r="G1092" s="177">
        <v>18</v>
      </c>
      <c r="H1092" s="178">
        <v>42</v>
      </c>
      <c r="I1092" s="172">
        <v>171</v>
      </c>
      <c r="J1092" s="177">
        <v>107</v>
      </c>
      <c r="K1092" s="177">
        <v>20</v>
      </c>
      <c r="L1092" s="178">
        <v>44</v>
      </c>
      <c r="M1092" s="172">
        <v>181</v>
      </c>
      <c r="N1092" s="177">
        <v>119</v>
      </c>
      <c r="O1092" s="177">
        <v>14</v>
      </c>
      <c r="P1092" s="178">
        <v>48</v>
      </c>
    </row>
    <row r="1093" spans="1:16" x14ac:dyDescent="0.3">
      <c r="A1093" s="209">
        <v>85</v>
      </c>
      <c r="B1093" s="176" t="s">
        <v>1105</v>
      </c>
      <c r="C1093" s="176">
        <v>85279</v>
      </c>
      <c r="D1093" s="175" t="s">
        <v>1117</v>
      </c>
      <c r="E1093" s="172">
        <v>173</v>
      </c>
      <c r="F1093" s="177">
        <v>65</v>
      </c>
      <c r="G1093" s="177">
        <v>27</v>
      </c>
      <c r="H1093" s="178">
        <v>81</v>
      </c>
      <c r="I1093" s="172">
        <v>185</v>
      </c>
      <c r="J1093" s="177">
        <v>78</v>
      </c>
      <c r="K1093" s="177">
        <v>31</v>
      </c>
      <c r="L1093" s="178">
        <v>76</v>
      </c>
      <c r="M1093" s="172">
        <v>177</v>
      </c>
      <c r="N1093" s="177">
        <v>70</v>
      </c>
      <c r="O1093" s="177">
        <v>26</v>
      </c>
      <c r="P1093" s="178">
        <v>81</v>
      </c>
    </row>
    <row r="1094" spans="1:16" x14ac:dyDescent="0.3">
      <c r="A1094" s="209">
        <v>68</v>
      </c>
      <c r="B1094" s="176" t="s">
        <v>918</v>
      </c>
      <c r="C1094" s="176">
        <v>68686</v>
      </c>
      <c r="D1094" s="175" t="s">
        <v>981</v>
      </c>
      <c r="E1094" s="172">
        <v>150</v>
      </c>
      <c r="F1094" s="177">
        <v>84</v>
      </c>
      <c r="G1094" s="177">
        <v>14</v>
      </c>
      <c r="H1094" s="178">
        <v>52</v>
      </c>
      <c r="I1094" s="172">
        <v>176</v>
      </c>
      <c r="J1094" s="177">
        <v>96</v>
      </c>
      <c r="K1094" s="177">
        <v>15</v>
      </c>
      <c r="L1094" s="178">
        <v>65</v>
      </c>
      <c r="M1094" s="172">
        <v>172</v>
      </c>
      <c r="N1094" s="177">
        <v>97</v>
      </c>
      <c r="O1094" s="177">
        <v>10</v>
      </c>
      <c r="P1094" s="178">
        <v>65</v>
      </c>
    </row>
    <row r="1095" spans="1:16" x14ac:dyDescent="0.3">
      <c r="A1095" s="209">
        <v>15</v>
      </c>
      <c r="B1095" s="176" t="s">
        <v>304</v>
      </c>
      <c r="C1095" s="176">
        <v>15317</v>
      </c>
      <c r="D1095" s="175" t="s">
        <v>341</v>
      </c>
      <c r="E1095" s="172">
        <v>146</v>
      </c>
      <c r="F1095" s="177">
        <v>65</v>
      </c>
      <c r="G1095" s="177">
        <v>15</v>
      </c>
      <c r="H1095" s="178">
        <v>66</v>
      </c>
      <c r="I1095" s="172">
        <v>171</v>
      </c>
      <c r="J1095" s="177">
        <v>78</v>
      </c>
      <c r="K1095" s="177">
        <v>34</v>
      </c>
      <c r="L1095" s="178">
        <v>59</v>
      </c>
      <c r="M1095" s="172">
        <v>161</v>
      </c>
      <c r="N1095" s="177">
        <v>78</v>
      </c>
      <c r="O1095" s="177">
        <v>31</v>
      </c>
      <c r="P1095" s="178">
        <v>52</v>
      </c>
    </row>
    <row r="1096" spans="1:16" x14ac:dyDescent="0.3">
      <c r="A1096" s="209">
        <v>25</v>
      </c>
      <c r="B1096" s="176" t="s">
        <v>558</v>
      </c>
      <c r="C1096" s="176">
        <v>25871</v>
      </c>
      <c r="D1096" s="175" t="s">
        <v>662</v>
      </c>
      <c r="E1096" s="172">
        <v>158</v>
      </c>
      <c r="F1096" s="177">
        <v>79</v>
      </c>
      <c r="G1096" s="177">
        <v>12</v>
      </c>
      <c r="H1096" s="178">
        <v>67</v>
      </c>
      <c r="I1096" s="172">
        <v>160</v>
      </c>
      <c r="J1096" s="177">
        <v>80</v>
      </c>
      <c r="K1096" s="177">
        <v>11</v>
      </c>
      <c r="L1096" s="178">
        <v>69</v>
      </c>
      <c r="M1096" s="172">
        <v>154</v>
      </c>
      <c r="N1096" s="177">
        <v>82</v>
      </c>
      <c r="O1096" s="177">
        <v>12</v>
      </c>
      <c r="P1096" s="178">
        <v>60</v>
      </c>
    </row>
    <row r="1097" spans="1:16" x14ac:dyDescent="0.3">
      <c r="A1097" s="209">
        <v>15</v>
      </c>
      <c r="B1097" s="176" t="s">
        <v>304</v>
      </c>
      <c r="C1097" s="176">
        <v>15621</v>
      </c>
      <c r="D1097" s="175" t="s">
        <v>378</v>
      </c>
      <c r="E1097" s="172">
        <v>127</v>
      </c>
      <c r="F1097" s="177">
        <v>90</v>
      </c>
      <c r="G1097" s="177">
        <v>16</v>
      </c>
      <c r="H1097" s="178">
        <v>21</v>
      </c>
      <c r="I1097" s="172">
        <v>149</v>
      </c>
      <c r="J1097" s="177">
        <v>111</v>
      </c>
      <c r="K1097" s="177">
        <v>14</v>
      </c>
      <c r="L1097" s="178">
        <v>24</v>
      </c>
      <c r="M1097" s="172">
        <v>154</v>
      </c>
      <c r="N1097" s="177">
        <v>114</v>
      </c>
      <c r="O1097" s="177">
        <v>17</v>
      </c>
      <c r="P1097" s="178">
        <v>23</v>
      </c>
    </row>
    <row r="1098" spans="1:16" x14ac:dyDescent="0.3">
      <c r="A1098" s="209">
        <v>68</v>
      </c>
      <c r="B1098" s="176" t="s">
        <v>918</v>
      </c>
      <c r="C1098" s="176">
        <v>68682</v>
      </c>
      <c r="D1098" s="175" t="s">
        <v>979</v>
      </c>
      <c r="E1098" s="172">
        <v>147</v>
      </c>
      <c r="F1098" s="177">
        <v>68</v>
      </c>
      <c r="G1098" s="177">
        <v>27</v>
      </c>
      <c r="H1098" s="178">
        <v>52</v>
      </c>
      <c r="I1098" s="172">
        <v>149</v>
      </c>
      <c r="J1098" s="177">
        <v>74</v>
      </c>
      <c r="K1098" s="177">
        <v>27</v>
      </c>
      <c r="L1098" s="178">
        <v>48</v>
      </c>
      <c r="M1098" s="172">
        <v>160</v>
      </c>
      <c r="N1098" s="177">
        <v>79</v>
      </c>
      <c r="O1098" s="177">
        <v>28</v>
      </c>
      <c r="P1098" s="178">
        <v>53</v>
      </c>
    </row>
    <row r="1099" spans="1:16" x14ac:dyDescent="0.3">
      <c r="A1099" s="209">
        <v>15</v>
      </c>
      <c r="B1099" s="176" t="s">
        <v>304</v>
      </c>
      <c r="C1099" s="176">
        <v>15090</v>
      </c>
      <c r="D1099" s="175" t="s">
        <v>310</v>
      </c>
      <c r="E1099" s="172">
        <v>131</v>
      </c>
      <c r="F1099" s="177">
        <v>69</v>
      </c>
      <c r="G1099" s="177">
        <v>17</v>
      </c>
      <c r="H1099" s="178">
        <v>45</v>
      </c>
      <c r="I1099" s="172">
        <v>156</v>
      </c>
      <c r="J1099" s="177">
        <v>82</v>
      </c>
      <c r="K1099" s="177">
        <v>27</v>
      </c>
      <c r="L1099" s="178">
        <v>47</v>
      </c>
      <c r="M1099" s="172">
        <v>148</v>
      </c>
      <c r="N1099" s="177">
        <v>81</v>
      </c>
      <c r="O1099" s="177">
        <v>24</v>
      </c>
      <c r="P1099" s="178">
        <v>43</v>
      </c>
    </row>
    <row r="1100" spans="1:16" x14ac:dyDescent="0.3">
      <c r="A1100" s="209">
        <v>15</v>
      </c>
      <c r="B1100" s="176" t="s">
        <v>304</v>
      </c>
      <c r="C1100" s="176">
        <v>15879</v>
      </c>
      <c r="D1100" s="175" t="s">
        <v>422</v>
      </c>
      <c r="E1100" s="172">
        <v>127</v>
      </c>
      <c r="F1100" s="177">
        <v>74</v>
      </c>
      <c r="G1100" s="177">
        <v>11</v>
      </c>
      <c r="H1100" s="178">
        <v>42</v>
      </c>
      <c r="I1100" s="172">
        <v>148</v>
      </c>
      <c r="J1100" s="177">
        <v>95</v>
      </c>
      <c r="K1100" s="177">
        <v>10</v>
      </c>
      <c r="L1100" s="178">
        <v>43</v>
      </c>
      <c r="M1100" s="172">
        <v>143</v>
      </c>
      <c r="N1100" s="177">
        <v>96</v>
      </c>
      <c r="O1100" s="177">
        <v>12</v>
      </c>
      <c r="P1100" s="178">
        <v>35</v>
      </c>
    </row>
    <row r="1101" spans="1:16" x14ac:dyDescent="0.3">
      <c r="A1101" s="209">
        <v>68</v>
      </c>
      <c r="B1101" s="176" t="s">
        <v>918</v>
      </c>
      <c r="C1101" s="176">
        <v>68344</v>
      </c>
      <c r="D1101" s="175" t="s">
        <v>952</v>
      </c>
      <c r="E1101" s="172">
        <v>142</v>
      </c>
      <c r="F1101" s="177">
        <v>55</v>
      </c>
      <c r="G1101" s="177">
        <v>18</v>
      </c>
      <c r="H1101" s="178">
        <v>69</v>
      </c>
      <c r="I1101" s="172">
        <v>140</v>
      </c>
      <c r="J1101" s="177">
        <v>60</v>
      </c>
      <c r="K1101" s="177">
        <v>17</v>
      </c>
      <c r="L1101" s="178">
        <v>63</v>
      </c>
      <c r="M1101" s="172">
        <v>147</v>
      </c>
      <c r="N1101" s="177">
        <v>61</v>
      </c>
      <c r="O1101" s="177">
        <v>23</v>
      </c>
      <c r="P1101" s="178">
        <v>63</v>
      </c>
    </row>
    <row r="1102" spans="1:16" x14ac:dyDescent="0.3">
      <c r="A1102" s="209">
        <v>68</v>
      </c>
      <c r="B1102" s="176" t="s">
        <v>918</v>
      </c>
      <c r="C1102" s="176">
        <v>68169</v>
      </c>
      <c r="D1102" s="175" t="s">
        <v>930</v>
      </c>
      <c r="E1102" s="172">
        <v>117</v>
      </c>
      <c r="F1102" s="177">
        <v>66</v>
      </c>
      <c r="G1102" s="177">
        <v>13</v>
      </c>
      <c r="H1102" s="178">
        <v>38</v>
      </c>
      <c r="I1102" s="172">
        <v>137</v>
      </c>
      <c r="J1102" s="177">
        <v>69</v>
      </c>
      <c r="K1102" s="177">
        <v>24</v>
      </c>
      <c r="L1102" s="178">
        <v>44</v>
      </c>
      <c r="M1102" s="172">
        <v>148</v>
      </c>
      <c r="N1102" s="177">
        <v>71</v>
      </c>
      <c r="O1102" s="177">
        <v>30</v>
      </c>
      <c r="P1102" s="178">
        <v>47</v>
      </c>
    </row>
    <row r="1103" spans="1:16" x14ac:dyDescent="0.3">
      <c r="A1103" s="211">
        <v>15</v>
      </c>
      <c r="B1103" s="176" t="s">
        <v>304</v>
      </c>
      <c r="C1103" s="176">
        <v>15092</v>
      </c>
      <c r="D1103" s="175" t="s">
        <v>311</v>
      </c>
      <c r="E1103" s="172">
        <v>140</v>
      </c>
      <c r="F1103" s="177">
        <v>91</v>
      </c>
      <c r="G1103" s="177">
        <v>28</v>
      </c>
      <c r="H1103" s="178">
        <v>21</v>
      </c>
      <c r="I1103" s="172">
        <v>158</v>
      </c>
      <c r="J1103" s="177">
        <v>111</v>
      </c>
      <c r="K1103" s="177">
        <v>28</v>
      </c>
      <c r="L1103" s="178">
        <v>19</v>
      </c>
      <c r="M1103" s="172">
        <v>146</v>
      </c>
      <c r="N1103" s="177">
        <v>100</v>
      </c>
      <c r="O1103" s="177">
        <v>26</v>
      </c>
      <c r="P1103" s="178">
        <v>20</v>
      </c>
    </row>
    <row r="1104" spans="1:16" x14ac:dyDescent="0.3">
      <c r="A1104" s="211">
        <v>15</v>
      </c>
      <c r="B1104" s="176" t="s">
        <v>304</v>
      </c>
      <c r="C1104" s="176">
        <v>15511</v>
      </c>
      <c r="D1104" s="175" t="s">
        <v>364</v>
      </c>
      <c r="E1104" s="172">
        <v>114</v>
      </c>
      <c r="F1104" s="177">
        <v>67</v>
      </c>
      <c r="G1104" s="177">
        <v>11</v>
      </c>
      <c r="H1104" s="178">
        <v>36</v>
      </c>
      <c r="I1104" s="172">
        <v>137</v>
      </c>
      <c r="J1104" s="177">
        <v>91</v>
      </c>
      <c r="K1104" s="177">
        <v>11</v>
      </c>
      <c r="L1104" s="178">
        <v>35</v>
      </c>
      <c r="M1104" s="172">
        <v>137</v>
      </c>
      <c r="N1104" s="177">
        <v>94</v>
      </c>
      <c r="O1104" s="177">
        <v>12</v>
      </c>
      <c r="P1104" s="178">
        <v>31</v>
      </c>
    </row>
    <row r="1105" spans="1:16" x14ac:dyDescent="0.3">
      <c r="A1105" s="211">
        <v>15</v>
      </c>
      <c r="B1105" s="176" t="s">
        <v>304</v>
      </c>
      <c r="C1105" s="176">
        <v>15832</v>
      </c>
      <c r="D1105" s="175" t="s">
        <v>416</v>
      </c>
      <c r="E1105" s="172">
        <v>117</v>
      </c>
      <c r="F1105" s="177">
        <v>66</v>
      </c>
      <c r="G1105" s="177">
        <v>14</v>
      </c>
      <c r="H1105" s="178">
        <v>37</v>
      </c>
      <c r="I1105" s="172">
        <v>137</v>
      </c>
      <c r="J1105" s="177">
        <v>87</v>
      </c>
      <c r="K1105" s="177">
        <v>14</v>
      </c>
      <c r="L1105" s="178">
        <v>36</v>
      </c>
      <c r="M1105" s="172">
        <v>140</v>
      </c>
      <c r="N1105" s="177">
        <v>88</v>
      </c>
      <c r="O1105" s="177">
        <v>15</v>
      </c>
      <c r="P1105" s="178">
        <v>37</v>
      </c>
    </row>
    <row r="1106" spans="1:16" x14ac:dyDescent="0.3">
      <c r="A1106" s="211">
        <v>68</v>
      </c>
      <c r="B1106" s="176" t="s">
        <v>918</v>
      </c>
      <c r="C1106" s="176">
        <v>68705</v>
      </c>
      <c r="D1106" s="175" t="s">
        <v>208</v>
      </c>
      <c r="E1106" s="172">
        <v>131</v>
      </c>
      <c r="F1106" s="177">
        <v>85</v>
      </c>
      <c r="G1106" s="177">
        <v>17</v>
      </c>
      <c r="H1106" s="178">
        <v>29</v>
      </c>
      <c r="I1106" s="172">
        <v>136</v>
      </c>
      <c r="J1106" s="177">
        <v>89</v>
      </c>
      <c r="K1106" s="177">
        <v>16</v>
      </c>
      <c r="L1106" s="178">
        <v>31</v>
      </c>
      <c r="M1106" s="172">
        <v>135</v>
      </c>
      <c r="N1106" s="177">
        <v>90</v>
      </c>
      <c r="O1106" s="177">
        <v>15</v>
      </c>
      <c r="P1106" s="178">
        <v>30</v>
      </c>
    </row>
    <row r="1107" spans="1:16" x14ac:dyDescent="0.3">
      <c r="A1107" s="211">
        <v>15</v>
      </c>
      <c r="B1107" s="176" t="s">
        <v>304</v>
      </c>
      <c r="C1107" s="176">
        <v>15660</v>
      </c>
      <c r="D1107" s="175" t="s">
        <v>382</v>
      </c>
      <c r="E1107" s="172">
        <v>109</v>
      </c>
      <c r="F1107" s="177">
        <v>77</v>
      </c>
      <c r="G1107" s="177">
        <v>10</v>
      </c>
      <c r="H1107" s="178">
        <v>22</v>
      </c>
      <c r="I1107" s="172">
        <v>133</v>
      </c>
      <c r="J1107" s="177">
        <v>97</v>
      </c>
      <c r="K1107" s="177">
        <v>11</v>
      </c>
      <c r="L1107" s="178">
        <v>25</v>
      </c>
      <c r="M1107" s="172">
        <v>133</v>
      </c>
      <c r="N1107" s="177">
        <v>99</v>
      </c>
      <c r="O1107" s="177">
        <v>11</v>
      </c>
      <c r="P1107" s="178">
        <v>23</v>
      </c>
    </row>
    <row r="1108" spans="1:16" x14ac:dyDescent="0.3">
      <c r="A1108" s="211">
        <v>68</v>
      </c>
      <c r="B1108" s="176" t="s">
        <v>918</v>
      </c>
      <c r="C1108" s="176">
        <v>68245</v>
      </c>
      <c r="D1108" s="175" t="s">
        <v>939</v>
      </c>
      <c r="E1108" s="172">
        <v>147</v>
      </c>
      <c r="F1108" s="177">
        <v>71</v>
      </c>
      <c r="G1108" s="177">
        <v>24</v>
      </c>
      <c r="H1108" s="178">
        <v>52</v>
      </c>
      <c r="I1108" s="172">
        <v>137</v>
      </c>
      <c r="J1108" s="177">
        <v>75</v>
      </c>
      <c r="K1108" s="177">
        <v>18</v>
      </c>
      <c r="L1108" s="178">
        <v>44</v>
      </c>
      <c r="M1108" s="172">
        <v>146</v>
      </c>
      <c r="N1108" s="177">
        <v>73</v>
      </c>
      <c r="O1108" s="177">
        <v>17</v>
      </c>
      <c r="P1108" s="178">
        <v>56</v>
      </c>
    </row>
    <row r="1109" spans="1:16" x14ac:dyDescent="0.3">
      <c r="A1109" s="211">
        <v>97</v>
      </c>
      <c r="B1109" s="176" t="s">
        <v>1185</v>
      </c>
      <c r="C1109" s="176">
        <v>97889</v>
      </c>
      <c r="D1109" s="175" t="s">
        <v>1185</v>
      </c>
      <c r="E1109" s="172">
        <v>134</v>
      </c>
      <c r="F1109" s="177">
        <v>19</v>
      </c>
      <c r="G1109" s="177">
        <v>115</v>
      </c>
      <c r="H1109" s="178">
        <v>0</v>
      </c>
      <c r="I1109" s="172">
        <v>139</v>
      </c>
      <c r="J1109" s="177">
        <v>19</v>
      </c>
      <c r="K1109" s="177">
        <v>120</v>
      </c>
      <c r="L1109" s="178">
        <v>0</v>
      </c>
      <c r="M1109" s="172">
        <v>133</v>
      </c>
      <c r="N1109" s="177">
        <v>19</v>
      </c>
      <c r="O1109" s="177">
        <v>114</v>
      </c>
      <c r="P1109" s="178">
        <v>0</v>
      </c>
    </row>
    <row r="1110" spans="1:16" x14ac:dyDescent="0.3">
      <c r="A1110" s="211">
        <v>68</v>
      </c>
      <c r="B1110" s="176" t="s">
        <v>918</v>
      </c>
      <c r="C1110" s="176">
        <v>68121</v>
      </c>
      <c r="D1110" s="175" t="s">
        <v>567</v>
      </c>
      <c r="E1110" s="172">
        <v>124</v>
      </c>
      <c r="F1110" s="177">
        <v>57</v>
      </c>
      <c r="G1110" s="177">
        <v>32</v>
      </c>
      <c r="H1110" s="178">
        <v>35</v>
      </c>
      <c r="I1110" s="172">
        <v>123</v>
      </c>
      <c r="J1110" s="177">
        <v>61</v>
      </c>
      <c r="K1110" s="177">
        <v>29</v>
      </c>
      <c r="L1110" s="178">
        <v>33</v>
      </c>
      <c r="M1110" s="172">
        <v>135</v>
      </c>
      <c r="N1110" s="177">
        <v>62</v>
      </c>
      <c r="O1110" s="177">
        <v>37</v>
      </c>
      <c r="P1110" s="178">
        <v>36</v>
      </c>
    </row>
    <row r="1111" spans="1:16" x14ac:dyDescent="0.3">
      <c r="A1111" s="211">
        <v>68</v>
      </c>
      <c r="B1111" s="176" t="s">
        <v>918</v>
      </c>
      <c r="C1111" s="176">
        <v>68160</v>
      </c>
      <c r="D1111" s="175" t="s">
        <v>927</v>
      </c>
      <c r="E1111" s="172">
        <v>117</v>
      </c>
      <c r="F1111" s="177">
        <v>52</v>
      </c>
      <c r="G1111" s="177">
        <v>25</v>
      </c>
      <c r="H1111" s="178">
        <v>40</v>
      </c>
      <c r="I1111" s="172">
        <v>132</v>
      </c>
      <c r="J1111" s="177">
        <v>54</v>
      </c>
      <c r="K1111" s="177">
        <v>28</v>
      </c>
      <c r="L1111" s="178">
        <v>50</v>
      </c>
      <c r="M1111" s="172">
        <v>131</v>
      </c>
      <c r="N1111" s="177">
        <v>56</v>
      </c>
      <c r="O1111" s="177">
        <v>24</v>
      </c>
      <c r="P1111" s="178">
        <v>51</v>
      </c>
    </row>
    <row r="1112" spans="1:16" x14ac:dyDescent="0.3">
      <c r="A1112" s="211">
        <v>68</v>
      </c>
      <c r="B1112" s="176" t="s">
        <v>918</v>
      </c>
      <c r="C1112" s="176">
        <v>68673</v>
      </c>
      <c r="D1112" s="175" t="s">
        <v>977</v>
      </c>
      <c r="E1112" s="172">
        <v>129</v>
      </c>
      <c r="F1112" s="177">
        <v>59</v>
      </c>
      <c r="G1112" s="177">
        <v>9</v>
      </c>
      <c r="H1112" s="178">
        <v>61</v>
      </c>
      <c r="I1112" s="172">
        <v>132</v>
      </c>
      <c r="J1112" s="177">
        <v>63</v>
      </c>
      <c r="K1112" s="177">
        <v>10</v>
      </c>
      <c r="L1112" s="178">
        <v>59</v>
      </c>
      <c r="M1112" s="172">
        <v>126</v>
      </c>
      <c r="N1112" s="177">
        <v>64</v>
      </c>
      <c r="O1112" s="177">
        <v>7</v>
      </c>
      <c r="P1112" s="178">
        <v>55</v>
      </c>
    </row>
    <row r="1113" spans="1:16" x14ac:dyDescent="0.3">
      <c r="A1113" s="211">
        <v>68</v>
      </c>
      <c r="B1113" s="176" t="s">
        <v>918</v>
      </c>
      <c r="C1113" s="176">
        <v>68425</v>
      </c>
      <c r="D1113" s="175" t="s">
        <v>959</v>
      </c>
      <c r="E1113" s="172">
        <v>117</v>
      </c>
      <c r="F1113" s="177">
        <v>68</v>
      </c>
      <c r="G1113" s="177">
        <v>14</v>
      </c>
      <c r="H1113" s="178">
        <v>35</v>
      </c>
      <c r="I1113" s="172">
        <v>126</v>
      </c>
      <c r="J1113" s="177">
        <v>67</v>
      </c>
      <c r="K1113" s="177">
        <v>13</v>
      </c>
      <c r="L1113" s="178">
        <v>46</v>
      </c>
      <c r="M1113" s="172">
        <v>127</v>
      </c>
      <c r="N1113" s="177">
        <v>69</v>
      </c>
      <c r="O1113" s="177">
        <v>13</v>
      </c>
      <c r="P1113" s="178">
        <v>45</v>
      </c>
    </row>
    <row r="1114" spans="1:16" x14ac:dyDescent="0.3">
      <c r="A1114" s="211">
        <v>15</v>
      </c>
      <c r="B1114" s="176" t="s">
        <v>304</v>
      </c>
      <c r="C1114" s="176">
        <v>15226</v>
      </c>
      <c r="D1114" s="175" t="s">
        <v>330</v>
      </c>
      <c r="E1114" s="172">
        <v>127</v>
      </c>
      <c r="F1114" s="177">
        <v>43</v>
      </c>
      <c r="G1114" s="177">
        <v>38</v>
      </c>
      <c r="H1114" s="178">
        <v>46</v>
      </c>
      <c r="I1114" s="172">
        <v>127</v>
      </c>
      <c r="J1114" s="177">
        <v>50</v>
      </c>
      <c r="K1114" s="177">
        <v>40</v>
      </c>
      <c r="L1114" s="178">
        <v>37</v>
      </c>
      <c r="M1114" s="172">
        <v>122</v>
      </c>
      <c r="N1114" s="177">
        <v>48</v>
      </c>
      <c r="O1114" s="177">
        <v>41</v>
      </c>
      <c r="P1114" s="178">
        <v>33</v>
      </c>
    </row>
    <row r="1115" spans="1:16" x14ac:dyDescent="0.3">
      <c r="A1115" s="211">
        <v>68</v>
      </c>
      <c r="B1115" s="176" t="s">
        <v>918</v>
      </c>
      <c r="C1115" s="176">
        <v>68264</v>
      </c>
      <c r="D1115" s="175" t="s">
        <v>941</v>
      </c>
      <c r="E1115" s="172">
        <v>127</v>
      </c>
      <c r="F1115" s="177">
        <v>69</v>
      </c>
      <c r="G1115" s="177">
        <v>19</v>
      </c>
      <c r="H1115" s="178">
        <v>39</v>
      </c>
      <c r="I1115" s="172">
        <v>130</v>
      </c>
      <c r="J1115" s="177">
        <v>74</v>
      </c>
      <c r="K1115" s="177">
        <v>18</v>
      </c>
      <c r="L1115" s="178">
        <v>38</v>
      </c>
      <c r="M1115" s="172">
        <v>125</v>
      </c>
      <c r="N1115" s="177">
        <v>74</v>
      </c>
      <c r="O1115" s="177">
        <v>12</v>
      </c>
      <c r="P1115" s="178">
        <v>39</v>
      </c>
    </row>
    <row r="1116" spans="1:16" x14ac:dyDescent="0.3">
      <c r="A1116" s="211">
        <v>94</v>
      </c>
      <c r="B1116" s="176" t="s">
        <v>1141</v>
      </c>
      <c r="C1116" s="176">
        <v>94888</v>
      </c>
      <c r="D1116" s="175" t="s">
        <v>1145</v>
      </c>
      <c r="E1116" s="172">
        <v>138</v>
      </c>
      <c r="F1116" s="177">
        <v>1</v>
      </c>
      <c r="G1116" s="177">
        <v>130</v>
      </c>
      <c r="H1116" s="178">
        <v>7</v>
      </c>
      <c r="I1116" s="172">
        <v>141</v>
      </c>
      <c r="J1116" s="177">
        <v>1</v>
      </c>
      <c r="K1116" s="177">
        <v>132</v>
      </c>
      <c r="L1116" s="178">
        <v>8</v>
      </c>
      <c r="M1116" s="172">
        <v>122</v>
      </c>
      <c r="N1116" s="177">
        <v>1</v>
      </c>
      <c r="O1116" s="177">
        <v>114</v>
      </c>
      <c r="P1116" s="178">
        <v>7</v>
      </c>
    </row>
    <row r="1117" spans="1:16" x14ac:dyDescent="0.3">
      <c r="A1117" s="211">
        <v>68</v>
      </c>
      <c r="B1117" s="176" t="s">
        <v>918</v>
      </c>
      <c r="C1117" s="176">
        <v>68522</v>
      </c>
      <c r="D1117" s="175" t="s">
        <v>967</v>
      </c>
      <c r="E1117" s="172">
        <v>122</v>
      </c>
      <c r="F1117" s="177">
        <v>51</v>
      </c>
      <c r="G1117" s="177">
        <v>14</v>
      </c>
      <c r="H1117" s="178">
        <v>57</v>
      </c>
      <c r="I1117" s="172">
        <v>121</v>
      </c>
      <c r="J1117" s="177">
        <v>53</v>
      </c>
      <c r="K1117" s="177">
        <v>15</v>
      </c>
      <c r="L1117" s="178">
        <v>53</v>
      </c>
      <c r="M1117" s="172">
        <v>125</v>
      </c>
      <c r="N1117" s="177">
        <v>54</v>
      </c>
      <c r="O1117" s="177">
        <v>14</v>
      </c>
      <c r="P1117" s="178">
        <v>57</v>
      </c>
    </row>
    <row r="1118" spans="1:16" x14ac:dyDescent="0.3">
      <c r="A1118" s="211">
        <v>50</v>
      </c>
      <c r="B1118" s="176" t="s">
        <v>777</v>
      </c>
      <c r="C1118" s="176">
        <v>50686</v>
      </c>
      <c r="D1118" s="175" t="s">
        <v>801</v>
      </c>
      <c r="E1118" s="172">
        <v>113</v>
      </c>
      <c r="F1118" s="177">
        <v>51</v>
      </c>
      <c r="G1118" s="177">
        <v>12</v>
      </c>
      <c r="H1118" s="178">
        <v>50</v>
      </c>
      <c r="I1118" s="172">
        <v>125</v>
      </c>
      <c r="J1118" s="177">
        <v>53</v>
      </c>
      <c r="K1118" s="177">
        <v>23</v>
      </c>
      <c r="L1118" s="178">
        <v>49</v>
      </c>
      <c r="M1118" s="172">
        <v>126</v>
      </c>
      <c r="N1118" s="177">
        <v>53</v>
      </c>
      <c r="O1118" s="177">
        <v>18</v>
      </c>
      <c r="P1118" s="178">
        <v>55</v>
      </c>
    </row>
    <row r="1119" spans="1:16" x14ac:dyDescent="0.3">
      <c r="A1119" s="212">
        <v>15</v>
      </c>
      <c r="B1119" s="176" t="s">
        <v>304</v>
      </c>
      <c r="C1119" s="176">
        <v>15401</v>
      </c>
      <c r="D1119" s="176" t="s">
        <v>349</v>
      </c>
      <c r="E1119" s="172">
        <v>107</v>
      </c>
      <c r="F1119" s="177">
        <v>62</v>
      </c>
      <c r="G1119" s="177">
        <v>1</v>
      </c>
      <c r="H1119" s="178">
        <v>44</v>
      </c>
      <c r="I1119" s="172">
        <v>121</v>
      </c>
      <c r="J1119" s="177">
        <v>69</v>
      </c>
      <c r="K1119" s="177">
        <v>1</v>
      </c>
      <c r="L1119" s="178">
        <v>51</v>
      </c>
      <c r="M1119" s="172">
        <v>116</v>
      </c>
      <c r="N1119" s="177">
        <v>66</v>
      </c>
      <c r="O1119" s="177">
        <v>1</v>
      </c>
      <c r="P1119" s="178">
        <v>49</v>
      </c>
    </row>
    <row r="1120" spans="1:16" x14ac:dyDescent="0.3">
      <c r="A1120" s="211">
        <v>91</v>
      </c>
      <c r="B1120" s="176" t="s">
        <v>1134</v>
      </c>
      <c r="C1120" s="176">
        <v>91669</v>
      </c>
      <c r="D1120" s="176" t="s">
        <v>884</v>
      </c>
      <c r="E1120" s="172">
        <v>112</v>
      </c>
      <c r="F1120" s="177">
        <v>13</v>
      </c>
      <c r="G1120" s="177">
        <v>79</v>
      </c>
      <c r="H1120" s="178">
        <v>20</v>
      </c>
      <c r="I1120" s="172">
        <v>127</v>
      </c>
      <c r="J1120" s="177">
        <v>16</v>
      </c>
      <c r="K1120" s="177">
        <v>89</v>
      </c>
      <c r="L1120" s="178">
        <v>22</v>
      </c>
      <c r="M1120" s="172">
        <v>112</v>
      </c>
      <c r="N1120" s="177">
        <v>15</v>
      </c>
      <c r="O1120" s="177">
        <v>77</v>
      </c>
      <c r="P1120" s="178">
        <v>20</v>
      </c>
    </row>
    <row r="1121" spans="1:16" x14ac:dyDescent="0.3">
      <c r="A1121" s="211">
        <v>94</v>
      </c>
      <c r="B1121" s="176" t="s">
        <v>1185</v>
      </c>
      <c r="C1121" s="176">
        <v>94885</v>
      </c>
      <c r="D1121" s="175" t="s">
        <v>1185</v>
      </c>
      <c r="E1121" s="172">
        <v>94</v>
      </c>
      <c r="F1121" s="177">
        <v>3</v>
      </c>
      <c r="G1121" s="177">
        <v>76</v>
      </c>
      <c r="H1121" s="178">
        <v>15</v>
      </c>
      <c r="I1121" s="172">
        <v>112</v>
      </c>
      <c r="J1121" s="177">
        <v>3</v>
      </c>
      <c r="K1121" s="177">
        <v>92</v>
      </c>
      <c r="L1121" s="178">
        <v>17</v>
      </c>
      <c r="M1121" s="172">
        <v>81</v>
      </c>
      <c r="N1121" s="177">
        <v>3</v>
      </c>
      <c r="O1121" s="177">
        <v>76</v>
      </c>
      <c r="P1121" s="178">
        <v>2</v>
      </c>
    </row>
    <row r="1122" spans="1:16" x14ac:dyDescent="0.3">
      <c r="A1122" s="211">
        <v>68</v>
      </c>
      <c r="B1122" s="176" t="s">
        <v>918</v>
      </c>
      <c r="C1122" s="176">
        <v>68370</v>
      </c>
      <c r="D1122" s="175" t="s">
        <v>954</v>
      </c>
      <c r="E1122" s="172">
        <v>94</v>
      </c>
      <c r="F1122" s="177">
        <v>44</v>
      </c>
      <c r="G1122" s="177">
        <v>11</v>
      </c>
      <c r="H1122" s="178">
        <v>39</v>
      </c>
      <c r="I1122" s="172">
        <v>92</v>
      </c>
      <c r="J1122" s="177">
        <v>41</v>
      </c>
      <c r="K1122" s="177">
        <v>8</v>
      </c>
      <c r="L1122" s="178">
        <v>43</v>
      </c>
      <c r="M1122" s="172">
        <v>93</v>
      </c>
      <c r="N1122" s="177">
        <v>42</v>
      </c>
      <c r="O1122" s="177">
        <v>9</v>
      </c>
      <c r="P1122" s="178">
        <v>42</v>
      </c>
    </row>
    <row r="1123" spans="1:16" x14ac:dyDescent="0.3">
      <c r="A1123" s="211">
        <v>50</v>
      </c>
      <c r="B1123" s="176" t="s">
        <v>777</v>
      </c>
      <c r="C1123" s="176">
        <v>50245</v>
      </c>
      <c r="D1123" s="175" t="s">
        <v>785</v>
      </c>
      <c r="E1123" s="172">
        <v>89</v>
      </c>
      <c r="F1123" s="177">
        <v>48</v>
      </c>
      <c r="G1123" s="177">
        <v>10</v>
      </c>
      <c r="H1123" s="178">
        <v>31</v>
      </c>
      <c r="I1123" s="172">
        <v>99</v>
      </c>
      <c r="J1123" s="177">
        <v>56</v>
      </c>
      <c r="K1123" s="177">
        <v>10</v>
      </c>
      <c r="L1123" s="178">
        <v>33</v>
      </c>
      <c r="M1123" s="172">
        <v>98</v>
      </c>
      <c r="N1123" s="177">
        <v>57</v>
      </c>
      <c r="O1123" s="177">
        <v>3</v>
      </c>
      <c r="P1123" s="178">
        <v>38</v>
      </c>
    </row>
    <row r="1124" spans="1:16" x14ac:dyDescent="0.3">
      <c r="A1124" s="211">
        <v>91</v>
      </c>
      <c r="B1124" s="176" t="s">
        <v>1134</v>
      </c>
      <c r="C1124" s="176">
        <v>91405</v>
      </c>
      <c r="D1124" s="175" t="s">
        <v>1137</v>
      </c>
      <c r="E1124" s="172">
        <v>115</v>
      </c>
      <c r="F1124" s="177">
        <v>29</v>
      </c>
      <c r="G1124" s="177">
        <v>59</v>
      </c>
      <c r="H1124" s="178">
        <v>27</v>
      </c>
      <c r="I1124" s="172">
        <v>110</v>
      </c>
      <c r="J1124" s="177">
        <v>30</v>
      </c>
      <c r="K1124" s="177">
        <v>54</v>
      </c>
      <c r="L1124" s="178">
        <v>26</v>
      </c>
      <c r="M1124" s="172">
        <v>93</v>
      </c>
      <c r="N1124" s="177">
        <v>30</v>
      </c>
      <c r="O1124" s="177">
        <v>36</v>
      </c>
      <c r="P1124" s="178">
        <v>27</v>
      </c>
    </row>
    <row r="1125" spans="1:16" x14ac:dyDescent="0.3">
      <c r="A1125" s="211">
        <v>94</v>
      </c>
      <c r="B1125" s="176" t="s">
        <v>1141</v>
      </c>
      <c r="C1125" s="176">
        <v>94884</v>
      </c>
      <c r="D1125" s="175" t="s">
        <v>247</v>
      </c>
      <c r="E1125" s="172">
        <v>95</v>
      </c>
      <c r="F1125" s="177">
        <v>15</v>
      </c>
      <c r="G1125" s="177">
        <v>73</v>
      </c>
      <c r="H1125" s="178">
        <v>7</v>
      </c>
      <c r="I1125" s="172">
        <v>98</v>
      </c>
      <c r="J1125" s="177">
        <v>15</v>
      </c>
      <c r="K1125" s="177">
        <v>77</v>
      </c>
      <c r="L1125" s="178">
        <v>6</v>
      </c>
      <c r="M1125" s="172">
        <v>91</v>
      </c>
      <c r="N1125" s="177">
        <v>14</v>
      </c>
      <c r="O1125" s="177">
        <v>72</v>
      </c>
      <c r="P1125" s="178">
        <v>5</v>
      </c>
    </row>
    <row r="1126" spans="1:16" x14ac:dyDescent="0.3">
      <c r="A1126" s="211">
        <v>15</v>
      </c>
      <c r="B1126" s="176" t="s">
        <v>304</v>
      </c>
      <c r="C1126" s="176">
        <v>15114</v>
      </c>
      <c r="D1126" s="175" t="s">
        <v>314</v>
      </c>
      <c r="E1126" s="172">
        <v>72</v>
      </c>
      <c r="F1126" s="177">
        <v>30</v>
      </c>
      <c r="G1126" s="177">
        <v>24</v>
      </c>
      <c r="H1126" s="178">
        <v>18</v>
      </c>
      <c r="I1126" s="172">
        <v>161</v>
      </c>
      <c r="J1126" s="177">
        <v>34</v>
      </c>
      <c r="K1126" s="177">
        <v>108</v>
      </c>
      <c r="L1126" s="178">
        <v>19</v>
      </c>
      <c r="M1126" s="172">
        <v>73</v>
      </c>
      <c r="N1126" s="177">
        <v>33</v>
      </c>
      <c r="O1126" s="177">
        <v>23</v>
      </c>
      <c r="P1126" s="178">
        <v>17</v>
      </c>
    </row>
    <row r="1127" spans="1:16" x14ac:dyDescent="0.3">
      <c r="A1127" s="211">
        <v>91</v>
      </c>
      <c r="B1127" s="176" t="s">
        <v>1134</v>
      </c>
      <c r="C1127" s="176">
        <v>91407</v>
      </c>
      <c r="D1127" s="175" t="s">
        <v>1138</v>
      </c>
      <c r="E1127" s="172">
        <v>79</v>
      </c>
      <c r="F1127" s="177">
        <v>27</v>
      </c>
      <c r="G1127" s="177">
        <v>24</v>
      </c>
      <c r="H1127" s="178">
        <v>28</v>
      </c>
      <c r="I1127" s="172">
        <v>76</v>
      </c>
      <c r="J1127" s="177">
        <v>28</v>
      </c>
      <c r="K1127" s="177">
        <v>19</v>
      </c>
      <c r="L1127" s="178">
        <v>29</v>
      </c>
      <c r="M1127" s="172">
        <v>69</v>
      </c>
      <c r="N1127" s="177">
        <v>28</v>
      </c>
      <c r="O1127" s="177">
        <v>16</v>
      </c>
      <c r="P1127" s="178">
        <v>25</v>
      </c>
    </row>
    <row r="1128" spans="1:16" x14ac:dyDescent="0.3">
      <c r="A1128" s="211">
        <v>94</v>
      </c>
      <c r="B1128" s="176" t="s">
        <v>1141</v>
      </c>
      <c r="C1128" s="176">
        <v>94883</v>
      </c>
      <c r="D1128" s="175" t="s">
        <v>1144</v>
      </c>
      <c r="E1128" s="172">
        <v>67</v>
      </c>
      <c r="F1128" s="177">
        <v>20</v>
      </c>
      <c r="G1128" s="177">
        <v>28</v>
      </c>
      <c r="H1128" s="178">
        <v>19</v>
      </c>
      <c r="I1128" s="172">
        <v>70</v>
      </c>
      <c r="J1128" s="177">
        <v>20</v>
      </c>
      <c r="K1128" s="177">
        <v>30</v>
      </c>
      <c r="L1128" s="178">
        <v>20</v>
      </c>
      <c r="M1128" s="172">
        <v>53</v>
      </c>
      <c r="N1128" s="177">
        <v>20</v>
      </c>
      <c r="O1128" s="177">
        <v>32</v>
      </c>
      <c r="P1128" s="178">
        <v>1</v>
      </c>
    </row>
    <row r="1129" spans="1:16" x14ac:dyDescent="0.3">
      <c r="A1129" s="213">
        <v>97</v>
      </c>
      <c r="B1129" s="182" t="s">
        <v>1185</v>
      </c>
      <c r="C1129" s="182">
        <v>97511</v>
      </c>
      <c r="D1129" s="148" t="s">
        <v>1185</v>
      </c>
      <c r="E1129" s="183">
        <v>35</v>
      </c>
      <c r="F1129" s="186">
        <v>22</v>
      </c>
      <c r="G1129" s="186">
        <v>12</v>
      </c>
      <c r="H1129" s="184">
        <v>1</v>
      </c>
      <c r="I1129" s="183">
        <v>48</v>
      </c>
      <c r="J1129" s="186">
        <v>22</v>
      </c>
      <c r="K1129" s="186">
        <v>24</v>
      </c>
      <c r="L1129" s="184">
        <v>2</v>
      </c>
      <c r="M1129" s="183">
        <v>47</v>
      </c>
      <c r="N1129" s="186">
        <v>22</v>
      </c>
      <c r="O1129" s="186">
        <v>23</v>
      </c>
      <c r="P1129" s="184">
        <v>2</v>
      </c>
    </row>
    <row r="1130" spans="1:16" x14ac:dyDescent="0.3">
      <c r="A1130" s="207">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2025-10-30T16:50:54Z</dcterms:modified>
</cp:coreProperties>
</file>