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richData/rdarray.xml" ContentType="application/vnd.ms-excel.rdarray+xml"/>
  <Override PartName="/xl/richData/rdrichvaluestructure.xml" ContentType="application/vnd.ms-excel.rdrichvaluestructure+xml"/>
  <Override PartName="/xl/richData/rdRichValueTypes.xml" ContentType="application/vnd.ms-excel.rdrichvaluetypes+xml"/>
  <Override PartName="/xl/richData/rdsupportingpropertybag.xml" ContentType="application/vnd.ms-excel.rdsupportingpropertybag+xml"/>
  <Override PartName="/xl/richData/rdrichvalue.xml" ContentType="application/vnd.ms-excel.rdrichvalue+xml"/>
  <Override PartName="/xl/richData/rdsupportingpropertybagstructure.xml" ContentType="application/vnd.ms-excel.rdsupportingpropertybagstructure+xml"/>
  <Override PartName="/xl/richData/rdRichValueWebImage.xml" ContentType="application/vnd.ms-excel.rdrichvaluewebimage+xml"/>
  <Override PartName="/xl/richData/richStyles.xml" ContentType="application/vnd.ms-excel.richstyl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A12C5FEA-BE8C-4D58-B744-2834C5C22BEB}" xr6:coauthVersionLast="47" xr6:coauthVersionMax="47" xr10:uidLastSave="{00000000-0000-0000-0000-000000000000}"/>
  <bookViews>
    <workbookView xWindow="-110" yWindow="-110" windowWidth="19420" windowHeight="10300"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5.0" hidden="1">'Dependientes sector privado'!$A$82:$D$82</definedName>
    <definedName name="_xlchart.v5.1" hidden="1">'Dependientes sector privado'!$A$83:$D$115</definedName>
    <definedName name="_xlchart.v5.2" hidden="1">'Dependientes sector privado'!$E$82</definedName>
    <definedName name="_xlchart.v5.3" hidden="1">'Dependientes sector privado'!$F$83:$F$116</definedName>
    <definedName name="_xlchart.v5.4" hidden="1">Independientes!$A$65:$D$65</definedName>
    <definedName name="_xlchart.v5.5" hidden="1">Independientes!$A$66:$D$98</definedName>
    <definedName name="_xlchart.v5.6" hidden="1">Independientes!$E$65</definedName>
    <definedName name="_xlchart.v5.7" hidden="1">Independientes!$F$66:$F$99</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07" i="5" l="1"/>
  <c r="N43" i="2"/>
  <c r="J2" i="6"/>
  <c r="J2" i="4"/>
  <c r="J2" i="5"/>
  <c r="J2" i="2"/>
  <c r="J2" i="1"/>
  <c r="B107" i="5"/>
  <c r="H107" i="5" s="1"/>
  <c r="B124" i="2"/>
  <c r="N44" i="2"/>
  <c r="N45" i="2"/>
  <c r="H124" i="2" l="1"/>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G74" i="2"/>
  <c r="E57" i="2"/>
  <c r="E56" i="2"/>
  <c r="I75" i="2"/>
  <c r="E72" i="2"/>
  <c r="E64" i="2"/>
  <c r="H75" i="2"/>
  <c r="E67" i="2"/>
  <c r="E59" i="2"/>
  <c r="E54" i="2"/>
  <c r="E74" i="2"/>
  <c r="E66" i="2"/>
  <c r="G75"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4" i="2"/>
  <c r="I72" i="2"/>
  <c r="G69" i="2"/>
  <c r="F53" i="2"/>
  <c r="E55" i="2"/>
  <c r="G66" i="2"/>
  <c r="H69" i="2"/>
  <c r="G61" i="2"/>
  <c r="H53" i="2"/>
  <c r="F55" i="2"/>
  <c r="I61" i="2"/>
  <c r="G63" i="2"/>
  <c r="I69" i="2"/>
  <c r="F58" i="2"/>
  <c r="E63" i="2"/>
  <c r="G53" i="2"/>
  <c r="F63" i="2"/>
  <c r="I53" i="2"/>
  <c r="G55" i="2"/>
  <c r="H63" i="2"/>
  <c r="H61" i="2"/>
  <c r="H125" i="5" l="1"/>
</calcChain>
</file>

<file path=xl/sharedStrings.xml><?xml version="1.0" encoding="utf-8"?>
<sst xmlns="http://schemas.openxmlformats.org/spreadsheetml/2006/main" count="2986" uniqueCount="1223">
  <si>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</si>
  <si>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</si>
  <si>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</si>
  <si>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</si>
  <si>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</si>
  <si>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</si>
  <si>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</si>
  <si>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</si>
  <si>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</si>
  <si>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</si>
  <si>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</si>
  <si>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</si>
  <si>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</si>
  <si>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</si>
  <si>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</si>
  <si>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</si>
  <si>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</si>
  <si>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</si>
  <si>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</si>
  <si>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</si>
  <si>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</si>
  <si>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</si>
  <si>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</si>
  <si>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</si>
  <si>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</si>
  <si>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</si>
  <si>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</si>
  <si>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</si>
  <si>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</si>
  <si>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</si>
  <si>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</si>
  <si>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</si>
  <si>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</si>
  <si>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</si>
  <si>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</si>
  <si>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</si>
  <si>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</si>
  <si>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</si>
  <si>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</si>
  <si>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</si>
  <si>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</si>
  <si>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</si>
  <si>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</si>
  <si>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</si>
  <si>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</si>
  <si>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</si>
  <si>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</si>
  <si>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</si>
  <si>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</si>
  <si>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</si>
  <si>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</si>
  <si>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</si>
  <si>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</si>
  <si>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</si>
  <si>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</si>
  <si>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</si>
  <si>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</si>
  <si>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</si>
  <si>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</si>
  <si>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</si>
  <si>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</si>
  <si>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</si>
  <si>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</si>
  <si>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</si>
  <si>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</si>
  <si>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</si>
  <si>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</si>
  <si>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</si>
  <si>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</si>
  <si>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</si>
  <si>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</si>
  <si>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</si>
  <si>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</si>
  <si>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</si>
  <si>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</si>
  <si>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</si>
  <si>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</si>
  <si>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</si>
  <si>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</si>
  <si>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</si>
  <si>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</si>
  <si>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</si>
  <si>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</si>
  <si>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</si>
  <si>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</si>
  <si>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</si>
  <si>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</si>
  <si>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</si>
  <si>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</si>
  <si>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</si>
  <si>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</si>
  <si>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</si>
  <si>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</si>
  <si>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</si>
  <si>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</si>
  <si>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</si>
  <si>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</si>
  <si>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</si>
  <si>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</si>
  <si>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</si>
  <si>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</si>
  <si>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</si>
  <si>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</si>
  <si>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</si>
  <si>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</si>
  <si>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</si>
  <si>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</si>
  <si>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</si>
  <si>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</si>
  <si>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</si>
  <si>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</si>
  <si>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</si>
  <si>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</si>
  <si>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</si>
  <si>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</si>
  <si>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</si>
  <si>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</si>
  <si>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</si>
  <si>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</si>
  <si>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</si>
  <si>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</si>
  <si>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</si>
  <si>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</si>
  <si>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</si>
  <si>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</si>
  <si>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</si>
  <si>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</si>
  <si>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</si>
  <si>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</si>
  <si>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</si>
  <si>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</si>
  <si>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</si>
  <si>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</si>
  <si>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</si>
  <si>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</si>
  <si>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</si>
  <si>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</si>
  <si>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</si>
  <si>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</si>
  <si>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</si>
  <si>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</si>
  <si>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</si>
  <si>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</si>
  <si>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</si>
  <si>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</si>
  <si>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</si>
  <si>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</si>
  <si>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</si>
  <si>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</si>
  <si>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</si>
  <si>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</si>
  <si>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</si>
  <si>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</si>
  <si>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</si>
  <si>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</si>
  <si>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</si>
  <si>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</si>
  <si>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</si>
  <si>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</si>
  <si>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</si>
  <si>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</si>
  <si>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</si>
  <si>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</si>
  <si>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</si>
  <si>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</si>
  <si>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</si>
  <si>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</si>
  <si>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</si>
  <si>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</si>
  <si>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</si>
  <si>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</si>
  <si>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</si>
  <si>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</si>
  <si>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</si>
  <si>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</si>
  <si>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</si>
  <si>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</si>
  <si>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</si>
  <si>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</si>
  <si>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</si>
  <si>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</si>
  <si>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</si>
  <si>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</si>
  <si>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</si>
  <si>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</si>
  <si>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</si>
  <si>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</si>
  <si>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</si>
  <si>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</si>
  <si>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</si>
  <si>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</si>
  <si>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</si>
  <si>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</si>
  <si>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</si>
  <si>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</si>
  <si>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</si>
  <si>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</si>
  <si>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</si>
  <si>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</si>
  <si>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</si>
  <si>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</si>
  <si>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</si>
  <si>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</si>
  <si>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</si>
  <si>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</si>
  <si>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</si>
  <si>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</si>
  <si>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</si>
  <si>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</si>
  <si>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</si>
  <si>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</si>
  <si>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</si>
  <si>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</si>
  <si>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</si>
  <si>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</si>
  <si>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</si>
  <si>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</si>
  <si>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</si>
  <si>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</si>
  <si>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</si>
  <si>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</si>
  <si>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</si>
  <si>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</si>
  <si>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</si>
  <si>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</si>
  <si>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</si>
  <si>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</si>
  <si>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</si>
  <si>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</si>
  <si>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</si>
  <si>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</si>
  <si>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</si>
  <si>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</si>
  <si>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</si>
  <si>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</si>
  <si>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</si>
  <si>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</si>
  <si>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</si>
  <si>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</si>
  <si>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</si>
  <si>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</si>
  <si>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</si>
  <si>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</si>
  <si>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</si>
  <si>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</si>
  <si>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</si>
  <si>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</si>
  <si>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</si>
  <si>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</si>
  <si>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</si>
  <si>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</si>
  <si>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</si>
  <si>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</si>
  <si>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</si>
  <si>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</si>
  <si>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</si>
  <si>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</si>
  <si>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</si>
  <si>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</si>
  <si>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</si>
  <si>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</si>
  <si>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</si>
  <si>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</si>
  <si>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</si>
  <si>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</si>
  <si>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</si>
  <si>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</si>
  <si>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</si>
  <si>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</si>
  <si>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</si>
  <si>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</si>
  <si>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</si>
  <si>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</si>
  <si>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</si>
  <si>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</si>
  <si>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</si>
  <si>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</si>
  <si>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</si>
  <si>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</si>
  <si>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</si>
  <si>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</si>
  <si>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</si>
  <si>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</si>
  <si>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</si>
  <si>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</si>
  <si>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</si>
  <si>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</si>
  <si>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</si>
  <si>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</si>
  <si>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</si>
  <si>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</si>
  <si>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</si>
  <si>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</si>
  <si>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</si>
  <si>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</si>
  <si>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</si>
  <si>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</si>
  <si>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</si>
  <si>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</si>
  <si>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</si>
  <si>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</si>
  <si>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</si>
  <si>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</si>
  <si>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</si>
  <si>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</si>
  <si>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</si>
  <si>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</si>
  <si>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</si>
  <si>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</si>
  <si>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</si>
  <si>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</si>
  <si>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</si>
  <si>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</si>
  <si>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</si>
  <si>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</si>
  <si>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</si>
  <si>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</si>
  <si>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</si>
  <si>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</si>
  <si>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</si>
  <si>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</si>
  <si>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</si>
  <si>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</si>
  <si>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</si>
  <si>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</si>
  <si>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</si>
  <si>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</si>
  <si>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</si>
  <si>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</si>
  <si>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</si>
  <si>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</si>
  <si>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</si>
  <si>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</si>
  <si>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</si>
  <si>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</si>
  <si>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</si>
  <si>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</si>
  <si>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</si>
  <si>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</si>
  <si>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</si>
  <si>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</si>
  <si>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</si>
  <si>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</si>
  <si>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</si>
  <si>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</si>
  <si>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</si>
  <si>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</si>
  <si>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</si>
  <si>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</si>
  <si>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</si>
  <si>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</si>
  <si>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</si>
  <si>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</si>
  <si>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</si>
  <si>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</si>
  <si>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</si>
  <si>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</si>
  <si>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</si>
  <si>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</si>
  <si>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</si>
  <si>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</si>
  <si>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</si>
  <si>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</si>
  <si>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</si>
  <si>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</si>
  <si>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</si>
  <si>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</si>
  <si>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</si>
  <si>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</si>
  <si>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</si>
  <si>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</si>
  <si>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</si>
  <si>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</si>
  <si>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</si>
  <si>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</si>
  <si>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</si>
  <si>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</si>
  <si>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</si>
  <si>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</si>
  <si>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</si>
  <si>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</si>
  <si>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</si>
  <si>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</si>
  <si>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</si>
  <si>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</si>
  <si>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</si>
  <si>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</si>
  <si>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</si>
  <si>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</si>
  <si>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</si>
  <si>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</si>
  <si>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</si>
  <si>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</si>
  <si>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</si>
  <si>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</si>
  <si>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</si>
  <si>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</si>
  <si>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</si>
  <si>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</si>
  <si>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</si>
  <si>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</si>
  <si>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</si>
  <si>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</si>
  <si>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</si>
  <si>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</si>
  <si>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</si>
  <si>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</si>
  <si>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</si>
  <si>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</si>
  <si>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</si>
  <si>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</si>
  <si>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</si>
  <si>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</si>
  <si>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</si>
  <si>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</si>
  <si>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</si>
  <si>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</si>
  <si>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</si>
  <si>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</si>
  <si>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</si>
  <si>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</si>
  <si>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</si>
  <si>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</si>
  <si>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</si>
  <si>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</si>
  <si>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</si>
  <si>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</si>
  <si>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</si>
  <si>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</si>
  <si>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</si>
  <si>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</si>
  <si>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</si>
  <si>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</si>
  <si>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</si>
  <si>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</si>
  <si>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</si>
  <si>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</si>
  <si>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</si>
  <si>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</si>
  <si>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</si>
  <si>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</si>
  <si>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</si>
  <si>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</si>
  <si>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</si>
  <si>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</si>
  <si>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</si>
  <si>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</si>
  <si>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</si>
  <si>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</si>
  <si>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</si>
  <si>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</si>
  <si>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</si>
  <si>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</si>
  <si>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</si>
  <si>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</si>
  <si>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</si>
  <si>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</si>
  <si>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</si>
  <si>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</si>
  <si>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</si>
  <si>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</si>
  <si>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</si>
  <si>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</si>
  <si>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</si>
  <si>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</si>
  <si>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</si>
  <si>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</si>
  <si>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</si>
  <si>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</si>
  <si>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</si>
  <si>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</si>
  <si>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</si>
  <si>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</si>
  <si>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</si>
  <si>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</si>
  <si>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</si>
  <si>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</si>
  <si>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</si>
  <si>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</si>
  <si>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</si>
  <si>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</si>
  <si>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</si>
  <si>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</si>
  <si>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</si>
  <si>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</si>
  <si>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</si>
  <si>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</si>
  <si>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</si>
  <si>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</si>
  <si>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</si>
  <si>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</si>
  <si>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</si>
  <si>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</si>
  <si>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</si>
  <si>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</si>
  <si>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</si>
  <si>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</si>
  <si>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</si>
  <si>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</si>
  <si>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</si>
  <si>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</si>
  <si>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</si>
  <si>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</si>
  <si>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</si>
  <si>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</si>
  <si>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</si>
  <si>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</si>
  <si>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</si>
  <si>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</si>
  <si>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</si>
  <si>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</si>
  <si>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</si>
  <si>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</si>
  <si>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</si>
  <si>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</si>
  <si>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</si>
  <si>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</si>
  <si>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</si>
  <si>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</si>
  <si>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</si>
  <si>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</si>
  <si>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</si>
  <si>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</si>
  <si>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</si>
  <si>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</si>
  <si>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</si>
  <si>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</si>
  <si>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</si>
  <si>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</si>
  <si>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</si>
  <si>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</si>
  <si>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</si>
  <si>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</si>
  <si>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</si>
  <si>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</si>
  <si>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</si>
  <si>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</si>
  <si>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</si>
  <si>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</si>
  <si>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</si>
  <si>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</si>
  <si>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</si>
  <si>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</si>
  <si>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</si>
  <si>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</si>
  <si>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</si>
  <si>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</si>
  <si>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</si>
  <si>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</si>
  <si>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</si>
  <si>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</si>
  <si>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</si>
  <si>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</si>
  <si>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</si>
  <si>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</si>
  <si>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</si>
  <si>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</si>
  <si>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</si>
  <si>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</si>
  <si>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</si>
  <si>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</si>
  <si>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</si>
  <si>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</si>
  <si>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</si>
  <si>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</si>
  <si>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</si>
  <si>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</si>
  <si>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</si>
  <si>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</si>
  <si>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</si>
  <si>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</si>
  <si>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</si>
  <si>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</si>
  <si>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</si>
  <si>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</si>
  <si>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</si>
  <si>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</si>
  <si>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</si>
  <si>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</si>
  <si>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</si>
  <si>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</si>
  <si>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</si>
  <si>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</si>
  <si>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</si>
  <si>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</si>
  <si>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</si>
  <si>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</si>
  <si>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</si>
  <si>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</si>
  <si>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</si>
  <si>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</si>
  <si>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</si>
  <si>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</si>
  <si>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</si>
  <si>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</si>
  <si>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</si>
  <si>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</si>
  <si>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</si>
  <si>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</si>
  <si>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</si>
  <si>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</si>
  <si>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</si>
  <si>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</si>
  <si>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</si>
  <si>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</si>
  <si>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</si>
  <si>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</si>
  <si>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</si>
  <si>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</si>
  <si>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</si>
  <si>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</si>
  <si>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</si>
  <si>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</si>
  <si>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</si>
  <si>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</si>
  <si>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</si>
  <si>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</si>
  <si>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</si>
  <si>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</si>
  <si>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</si>
  <si>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</si>
  <si>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</si>
  <si>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</si>
  <si>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</si>
  <si>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</si>
  <si>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</si>
  <si>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</si>
  <si>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</si>
  <si>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</si>
  <si>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</si>
  <si>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</si>
  <si>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</si>
  <si>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</si>
  <si>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</si>
  <si>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</si>
  <si>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</si>
  <si>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</si>
  <si>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</si>
  <si>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</si>
  <si>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</si>
  <si>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</si>
  <si>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</si>
  <si>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</si>
  <si>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</si>
  <si>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</si>
  <si>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</si>
  <si>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</si>
  <si>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</si>
  <si>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</si>
  <si>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</si>
  <si>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</si>
  <si>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</si>
  <si>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</si>
  <si>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</si>
  <si>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</si>
  <si>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</si>
  <si>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</si>
  <si>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</si>
  <si>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</si>
  <si>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</si>
  <si>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</si>
  <si>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</si>
  <si>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</si>
  <si>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</si>
  <si>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</si>
  <si>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</si>
  <si>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</si>
  <si>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</si>
  <si>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</si>
  <si>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</si>
  <si>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</si>
  <si>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</si>
  <si>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</si>
  <si>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</si>
  <si>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</si>
  <si>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</si>
  <si>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</si>
  <si>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</si>
  <si>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</si>
  <si>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</si>
  <si>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</si>
  <si>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</si>
  <si>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</si>
  <si>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</si>
  <si>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</si>
  <si>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</si>
  <si>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</si>
  <si>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</si>
  <si>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</si>
  <si>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</si>
  <si>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</si>
  <si>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</si>
  <si>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</si>
  <si>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</si>
  <si>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</si>
  <si>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</si>
  <si>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</si>
  <si>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</si>
  <si>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</si>
  <si>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</si>
  <si>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</si>
  <si>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</si>
  <si>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</si>
  <si>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</si>
  <si>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</si>
  <si>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</si>
  <si>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</si>
  <si>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</si>
  <si>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</si>
  <si>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</si>
  <si>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</si>
  <si>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</si>
  <si>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</si>
  <si>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</si>
  <si>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</si>
  <si>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</si>
  <si>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</si>
  <si>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</si>
  <si>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</si>
  <si>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</si>
  <si>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</si>
  <si>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</si>
  <si>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</si>
  <si>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</si>
  <si>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</si>
  <si>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</si>
  <si>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</si>
  <si>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</si>
  <si>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</si>
  <si>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</si>
  <si>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</si>
  <si>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</si>
  <si>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</si>
  <si>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</si>
  <si>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</si>
  <si>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</si>
  <si>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</si>
  <si>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</si>
  <si>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</si>
  <si>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</si>
  <si>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</si>
  <si>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</si>
  <si>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</si>
  <si>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</si>
  <si>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</si>
  <si>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</si>
  <si>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</si>
  <si>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</si>
  <si>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</si>
  <si>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</si>
  <si>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</si>
  <si>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</si>
  <si>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</si>
  <si>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</si>
  <si>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</si>
  <si>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</si>
  <si>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</si>
  <si>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</si>
  <si>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</si>
  <si>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</si>
  <si>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</si>
  <si>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</si>
  <si>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</si>
  <si>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</si>
  <si>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</si>
  <si>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</si>
  <si>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</si>
  <si>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</si>
  <si>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</si>
  <si>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</si>
  <si>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</si>
  <si>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</si>
  <si>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</si>
  <si>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</si>
  <si>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</si>
  <si>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</si>
  <si>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</si>
  <si>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</si>
  <si>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</si>
  <si>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</si>
  <si>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</si>
  <si>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</si>
  <si>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</si>
  <si>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</si>
  <si>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</si>
  <si>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</si>
  <si>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</si>
  <si>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</si>
  <si>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</si>
  <si>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</si>
  <si>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</si>
  <si>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</si>
  <si>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</si>
  <si>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</si>
  <si>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</si>
  <si>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</si>
  <si>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</si>
  <si>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</si>
  <si>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</si>
  <si>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</si>
  <si>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</si>
  <si>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</si>
  <si>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</si>
  <si>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</si>
  <si>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</si>
  <si>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</si>
  <si>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</si>
  <si>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</si>
  <si>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</si>
  <si>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</si>
  <si>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</si>
  <si>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</si>
  <si>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</si>
  <si>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</si>
  <si>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</si>
  <si>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</si>
  <si>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</si>
  <si>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</si>
  <si>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</si>
  <si>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</si>
  <si>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</si>
  <si>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</si>
  <si>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</si>
  <si>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</si>
  <si>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</si>
  <si>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</si>
  <si>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</si>
  <si>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</si>
  <si>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</si>
  <si>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</si>
  <si>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</si>
  <si>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</si>
  <si>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</si>
  <si>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</si>
  <si>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</si>
  <si>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</si>
  <si>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</si>
  <si>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</si>
  <si>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</si>
  <si>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</si>
  <si>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</si>
  <si>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</si>
  <si>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</si>
  <si>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</si>
  <si>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</si>
  <si>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</si>
  <si>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</si>
  <si>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</si>
  <si>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</si>
  <si>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</si>
  <si>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</si>
  <si>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</si>
  <si>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</si>
  <si>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</si>
  <si>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</si>
  <si>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</si>
  <si>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</si>
  <si>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</si>
  <si>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</si>
  <si>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</si>
  <si>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</si>
  <si>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</si>
  <si>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</si>
  <si>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</si>
  <si>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</si>
  <si>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</si>
  <si>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</si>
  <si>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</si>
  <si>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</si>
  <si>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</si>
  <si>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</si>
  <si>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</si>
  <si>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</si>
  <si>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</si>
  <si>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</si>
  <si>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</si>
  <si>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</si>
  <si>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</si>
  <si>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</si>
  <si>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</si>
  <si>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</si>
  <si>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</si>
  <si>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</si>
  <si>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</si>
  <si>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</si>
  <si>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</si>
  <si>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</si>
  <si>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</si>
  <si>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</si>
  <si>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</si>
  <si>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</si>
  <si>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</si>
  <si>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</si>
  <si>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</si>
  <si>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</si>
  <si>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</si>
  <si>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</si>
  <si>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</si>
  <si>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</si>
  <si>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</si>
  <si>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</si>
  <si>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</si>
  <si>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</si>
  <si>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</si>
  <si>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</si>
  <si>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</si>
  <si>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</si>
  <si>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</si>
  <si>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</si>
  <si>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</si>
  <si>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</si>
  <si>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</si>
  <si>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</si>
  <si>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</si>
  <si>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</si>
  <si>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</si>
  <si>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</si>
  <si>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</si>
  <si>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</si>
  <si>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</si>
  <si>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</si>
  <si>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</si>
  <si>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</si>
  <si>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</si>
  <si>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</si>
  <si>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</si>
  <si>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</si>
  <si>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</si>
  <si>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</si>
  <si>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</si>
  <si>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</si>
  <si>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</si>
  <si>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</si>
  <si>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</si>
  <si>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</si>
  <si>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</si>
  <si>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</si>
  <si>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</si>
  <si>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</si>
  <si>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</si>
  <si>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</si>
  <si>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</si>
  <si>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</si>
  <si>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</si>
  <si>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</si>
  <si>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</si>
  <si>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</si>
  <si>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</si>
  <si>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</si>
  <si>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</si>
  <si>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</si>
  <si>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</si>
  <si>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</si>
  <si>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</si>
  <si>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</si>
  <si>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</si>
  <si>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</si>
  <si>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</si>
  <si>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</si>
  <si>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</si>
  <si>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</si>
  <si>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</si>
  <si>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</si>
  <si>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</si>
  <si>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</si>
  <si>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</si>
  <si>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</si>
  <si>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</si>
  <si>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</si>
  <si>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</si>
  <si>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</si>
  <si>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</si>
  <si>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</si>
  <si>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</si>
  <si>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</si>
  <si>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</si>
  <si>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</si>
  <si>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</si>
  <si>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</si>
  <si>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</si>
  <si>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</si>
  <si>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</si>
  <si>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</si>
  <si>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</si>
  <si>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</si>
  <si>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</si>
  <si>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</si>
  <si>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</si>
  <si>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</si>
  <si>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</si>
  <si>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</si>
  <si>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</si>
  <si>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</si>
  <si>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</si>
  <si>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</si>
  <si>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</si>
  <si>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</si>
  <si>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</si>
  <si>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</si>
  <si>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</si>
  <si>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</si>
  <si>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</si>
  <si>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</si>
  <si>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</si>
  <si>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</si>
  <si>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</si>
  <si>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</si>
  <si>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</si>
  <si>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</si>
  <si>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</si>
  <si>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</si>
  <si>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</si>
  <si>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</si>
  <si>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</si>
  <si>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</si>
  <si>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</si>
  <si>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</si>
  <si>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</si>
  <si>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</si>
  <si>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</si>
  <si>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</si>
  <si>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</si>
  <si>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</si>
  <si>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</si>
  <si>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</si>
  <si>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</si>
  <si>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</si>
  <si>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</si>
  <si>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</si>
  <si>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</si>
  <si>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</si>
  <si>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</si>
  <si>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</si>
  <si>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</si>
  <si>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</si>
  <si>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</si>
  <si>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</si>
  <si>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</si>
  <si>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</si>
  <si>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</si>
  <si>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</si>
  <si>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</si>
  <si>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</si>
  <si>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</si>
  <si>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</si>
  <si>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</si>
  <si>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</si>
  <si>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</si>
  <si>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</si>
  <si>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</si>
  <si>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</si>
  <si>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</si>
  <si>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</si>
  <si>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</si>
  <si>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</si>
  <si>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</si>
  <si>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</si>
  <si>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</si>
  <si>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</si>
  <si>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</si>
  <si>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</si>
  <si>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</si>
  <si>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</si>
  <si>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</si>
  <si>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</si>
  <si>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</si>
  <si>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</si>
  <si>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</si>
  <si>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</si>
  <si>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</si>
  <si>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</si>
  <si>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</si>
  <si>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</si>
  <si>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</si>
  <si>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</si>
  <si>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</si>
  <si>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</si>
  <si>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</si>
  <si>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</si>
  <si>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</si>
  <si>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</si>
  <si>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</si>
  <si>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</si>
  <si>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</si>
  <si>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</si>
  <si>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</si>
  <si>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</si>
  <si>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</si>
  <si>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</si>
  <si>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</si>
  <si>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</si>
  <si>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</si>
  <si>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</si>
  <si>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</si>
  <si>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</si>
  <si>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</si>
  <si>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</si>
  <si>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</si>
  <si>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</si>
  <si>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</si>
  <si>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</si>
  <si>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</si>
  <si>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</si>
  <si>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</si>
  <si>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</si>
  <si>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</si>
  <si>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</si>
  <si>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</si>
  <si>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</si>
  <si>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</si>
  <si>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</si>
  <si>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</si>
  <si>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</si>
  <si>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</si>
  <si>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</si>
  <si>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</si>
  <si>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</si>
  <si>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</si>
  <si>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</si>
  <si>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</si>
  <si>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</si>
  <si>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</si>
  <si>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</si>
  <si>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</si>
  <si>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</si>
  <si>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</si>
  <si>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</si>
  <si>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</si>
  <si>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</si>
  <si>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</si>
  <si>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</si>
  <si>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</si>
  <si>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</si>
  <si>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</si>
  <si>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</si>
  <si>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</si>
  <si>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</si>
  <si>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</si>
  <si>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</si>
  <si>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</si>
  <si>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</si>
  <si>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</si>
  <si>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</si>
  <si>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</si>
  <si>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</si>
  <si>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</si>
  <si>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</si>
  <si>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</si>
  <si>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</si>
  <si>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</si>
  <si>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</si>
  <si>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</si>
  <si>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</si>
  <si>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</si>
  <si>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</si>
  <si>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</si>
  <si>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</si>
  <si>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</si>
  <si>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</si>
  <si>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</si>
  <si>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</si>
  <si>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</si>
  <si>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</si>
  <si>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</si>
  <si>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</si>
  <si>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</si>
  <si>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</si>
  <si>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</si>
  <si>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</si>
  <si>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</si>
  <si>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</si>
  <si>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</si>
  <si>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sep-24</t>
  </si>
  <si>
    <t>oct-24</t>
  </si>
  <si>
    <t>nov-24</t>
  </si>
  <si>
    <t>dic-24</t>
  </si>
  <si>
    <t>ene-25</t>
  </si>
  <si>
    <t>feb-25</t>
  </si>
  <si>
    <t>mar-25</t>
  </si>
  <si>
    <t>abr-25</t>
  </si>
  <si>
    <t>may-25</t>
  </si>
  <si>
    <t>jun-25</t>
  </si>
  <si>
    <t>Desconocido</t>
  </si>
  <si>
    <t>jul-25</t>
  </si>
  <si>
    <t>JUL</t>
  </si>
  <si>
    <t>ago-25</t>
  </si>
  <si>
    <t>Fecha de corte: 7 de noviembre de 2025</t>
  </si>
  <si>
    <t>sep-25</t>
  </si>
  <si>
    <t>Antioquia</t>
  </si>
  <si>
    <t>Atlántico</t>
  </si>
  <si>
    <t>Bogotá</t>
  </si>
  <si>
    <t>Bolívar</t>
  </si>
  <si>
    <t>Boyacá</t>
  </si>
  <si>
    <t>Caldas</t>
  </si>
  <si>
    <t>Caquetá</t>
  </si>
  <si>
    <t>Cauca</t>
  </si>
  <si>
    <t>Cesar</t>
  </si>
  <si>
    <t>Córdoba</t>
  </si>
  <si>
    <t>Cundinamarca</t>
  </si>
  <si>
    <t>Chocó</t>
  </si>
  <si>
    <t>Huila</t>
  </si>
  <si>
    <t>La Guajira</t>
  </si>
  <si>
    <t>Magdalena</t>
  </si>
  <si>
    <t>Meta</t>
  </si>
  <si>
    <t>Nariño</t>
  </si>
  <si>
    <t>Norte de Santander</t>
  </si>
  <si>
    <t>Quindío</t>
  </si>
  <si>
    <t>Risaralda</t>
  </si>
  <si>
    <t>Santander</t>
  </si>
  <si>
    <t>Sucre</t>
  </si>
  <si>
    <t>Tolima</t>
  </si>
  <si>
    <t>Valle del Cauca</t>
  </si>
  <si>
    <t>Arauca</t>
  </si>
  <si>
    <t>Casanare</t>
  </si>
  <si>
    <t>Putumayo</t>
  </si>
  <si>
    <t>Archipiélago de San Andrés</t>
  </si>
  <si>
    <t>Amazonas</t>
  </si>
  <si>
    <t>Guainía</t>
  </si>
  <si>
    <t>Guaviare</t>
  </si>
  <si>
    <t>Vaupés</t>
  </si>
  <si>
    <t>Vichada</t>
  </si>
  <si>
    <t>AGO</t>
  </si>
  <si>
    <t>SEP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</si>
</sst>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1">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0" fillId="0" borderId="0" xfId="0" applyAlignment="1">
      <alignment horizontal="left"/>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calcChain" Target="calcChain.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5279602</c:v>
                </c:pt>
                <c:pt idx="1">
                  <c:v>3988053</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5312021</c:v>
                </c:pt>
                <c:pt idx="1">
                  <c:v>4076620</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1211135</c:v>
                </c:pt>
                <c:pt idx="1">
                  <c:v>1253852</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1197294</c:v>
                </c:pt>
                <c:pt idx="1">
                  <c:v>1252808</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numDim type="colorVal">
        <cx:f>_xlchart.v5.3</cx:f>
        <cx:nf>_xlchart.v5.2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1HzZbty4tvarBLk+coukOGhj9waaqtF2ecjcuREqtkORmiVS09ucy3OxL36cR+gX+1fFduJU7HYa
2wdoFxpIWyyWlvhxTd9a1D8vhn9cZFfb5sWQZ0X7j4vh15eJtdU/fvmlvUiu8m17kOuLpmzLz/bg
osx/KT9/1hdXv1w2214X6hfso+CXi2Tb2Kvh5b/+Cb+mrsrj8mJrdVmcu6tmfHXVusy2fzJ279CL
7WWui5lubaMvLPr15ZmzLt+O5csXV4XVdnwzVle/vvzuWy9f/LL/Wz/c90UGoll3CXP9A+rDR1Cx
+2f3CV6+yMpC3Yx7nB18ucwZDq8/tzc/2ebwAz8j0heBtpeXzVXbwjN9+ffuzO8e4O7ARekKu1s+
BSv568uozMr8k96+fKHbMroei8rdY0SnX577l+/X/l//3LsAK7F35Q48+8v22NAP6PwGmJS128n3
VPDw68X/Bg/ZQ4de4/cQOj8l0v3w3Jm6h8+dkWcGkM3++G8A6eIJFQj5B4xzEuAA7UETHIQcCYZ5
+EWBfIDueltcK85vPyXMA9jcmbsPzp2hZ4ZOc5HoSv/xP9lWlS8ur1683hYvfisumz/+p71duocM
3v+hVkfb2l3ZP/77MRG+Nz1/ZnPRAUKUEBGQG4sa/rBzkE+ZwIRdf4Hf3vt65/yMRPfvm28z93bN
t4HntWdkqconxSY4YDtokEAPYuMLwggJbr4gvsfm2lnb8kW0rbTdZrej923c+zH68Rf2sPrxC88N
s3F78ZT6RA/AyIoQrPADmOEDgRn4UIqvLTG+ReVan2T5qED3Q/V14h5CX68/N2CyP/7dbZvb1blv
z/616DI8IIz5ARfseuH9H32k8MHM+ZRcfwHG7/pIWT4u0UPQ3M78AZvbgecFTrR1F9vb1fnPkcEH
QYAxDim6QQZ0Yi/sZz7HRPAbH0Rv733rgx4R535Ybp5iD5Obq88LkFe63Tbb7PIJQQkOBGIsDPh+
DkYPuO8TP+RfkjXf3zNgPyXK/YDcmboHyp2R5wVMtAPl0Yjx58M1euAzJkLQhj0V2eVeDIb8mwD/
BxV5TI77IbmVfw+P28vPDIwr0JJb0/Gfmy1wKPAJ0K0/8SE0/s5skT/Ph6PHxHkAkutp+4hcX31m
gPzxv81l+ekJrZZH8IEfMg7Ziv81X7kLCiMHPAz83X/3xl/RT4j0AC5fZ+5D83VgD53fGrULMAp4
/n0O6bdXfwMO6d02y64g+c0ggXjEw/61UIwcsFAEPsU3/jzcTzrZAaX+jsq8SWz26Iq/INj9WP3w
A3uQ/TC+h9zfnPyLXHEJ2yrfNk8ZptEDBKpFQbseDKBB56hggbhWvT3Uflaq+yH7fvYeXt8PPjOw
kvLij/99OrcEGWiISeCL4IEMlAGtIMi3PIjd3vsmmn5UngcAupm3D83N5ecFysrp7AndEmQ4nIBW
EPoAJhC+gT8CKu5mfI9le1Sc+yG5mbaHyM3V5wXI8fbF0m2Nbp4QFYQOAkIDhAKIlu8GCRwfABoY
UXSjQ5AD3aUCfk6Y+zG5O3cPmLtDzwudzVZdbrOrXSRzvU7/eXQNtQyoAwofcv49cALIgQQFavTG
D+0loD8ly/3Y3Jm6B82dkWeGzJV9QlBuMhpB+Y2dAsb5O8Uhf16g3TwizQOwfJm1j8iXi88LjJNt
o//4f09Z8AMdAeoM1OGBkIwf7KhmIKNvqLU9Q/YTAt0PydeJe6h8vf7MgCmhX+KmzGe3xeXVE9IE
AthNxEN8GxWHYK/2dSaA4a8lg70qzslfku0BuO75jX3k7vnK8wLx3Oni8o9/P6F6BQeBjwVB4Iau
P5DRfAfdjgvFEEwDHfrls6dePyPR/YB9m7kH07eB5wUO1M+fWrEe7UchB3hnFx/qR/kpke6H587U
PXzujPy9AdqTTjbbVu9ViL/7yl/s5fIgftvRo6Aae/aOAixftInfEKd78dvjktyPye2876T+9eXt
5X2GTb76GzBsr91Fc/V0MXN4gEO+a+a4IWBCSO337BUJMWPYv8lr9lzNo+Lcv/I30/Y14frZ9uD4
mzNnb8pM508YMEOuQijlgt/UlH8oOlNQBsEYCW/6BfY8yOPy3A/J7bw9TG4vPy9Qfmueln4GAgw+
nNJb+nk/i0F/nsU8Ls/9oNzO2wPl9vLzAiXattti+5TW66Z99OH+UvRIPe0nJLofmG/PsgfNt4Hn
Bc5v+XYqi6csPHvkAO16NMLbTHLfrTP/AOo1DKNbU7fn1n9GpPvR+TZzD53fNi9f7OHyt/b2QGDq
4o9/P6F7wdca8SAfw8I/t2Q/I9H9oHybuQfKt4E9aP7mnh/k7vST2jMAhyOGAmiWuf6gvWgMH7AA
MwrNT7ch4HUF5mdEeRCVm4f4EZWbgeeFyrutq36i5frnG2gQ5ISY7BizPTD8A0x8IaAwdg3WHiY/
Icj9kHyduIfI1+vPDBANh4ueuM+MQQCMvvbL7nXRgAkj0M4BReWbdHGvs+nd4wI9AMztxH1gbq//
vYF5ULq7BZjvvvQXM3hIXXbenoX7pNeuOCYEIsENK7ZfP/56MOphSe5H5JuH+E7uv91Zqz3p7rTx
PPzEf61BxiNwYCdkQSig5eLLZ18rYJxxLOht99ler8VPyXQ/CnemPvyg+2zK0/QrPXxy5usRltnW
budfzhveORL356NfHhNOQe5N/bNK5TWO68tfXyIf+aACsLxfjzLufue7cvCdM2j3TbzatvbXlx4n
B4JDewx0PTGECBYQDvRX10McgmsOHWkBVKN9RBk4nwL4+OTXl+JAiBBTkGDXshH6u6G2dLshehDs
jnTBNmHER9BLRb8e+Dwrs1GVxdd1ufn7ReHys1IXtv31JVRVq+tv7R6TQq2VktCnu3I4hTZ5Ck9c
XWxfwZlS+DL6rzAfSdpPpZmbdbdul3bVL4JFdtiu7qzMfbeh8Jh3bgQHjRgcUNv1cgP/h31OYGff
vZGluUNl5fCsSmnpHYsxZ56sx9FWMu/D6kL4I1ZRkyq3GZKhmlHUiY3LAnokCtGv2tiYq0n01aHu
OppHiCbxlSn9JkqnoS5lnHf0XRHXrJOh89qFGrq6kloH4UenpuaoHlg3960mUY81/9TQibxNUsHe
DrT1VkiU7LCugvQV9TsxL5JMLUQTDydJOqgz7cGhXVlrX39o/MAbJIR+1VvcWWykJXntL2KWNGdE
0fK46zk5Kqc0YLKLkUikSz2aRWMvbCZdY9tpPjhP7URpV9kwYn9RjoXoZIy72JNCdeaztWPhR62u
qiHqWBquYx3nM+vFfJoXOgtyWcScqshPR9tLluHspMGAfhT4un9fqEFb6fnxqCKHVOpmcdmZbmYZ
yckmHErOZpVLWHNo8ox6axXjtp9x6szG6qFfmY7EmfQt5cU8ZV3+e9nZ4n0SO3WOusRrpWJTc8FC
lH5qYxDUW1CixzpSpKi1DJTN1mwo0dJNfIazqvi90zpb6KZ2J5h1wSFum1lQB3aQoSb5lo2DOeND
GKs19MqwmUgmNEuZqZKlaXMMvSE9PXIV0tWKj3323raJJrJNy+zzUHjmTVfp9oQg0h6rmsbzxJXp
lbNZe9j7XvGK5QHlksQ6PfJMPgaLqRUncWHCyyrxxJENbLBBOZ2ixNLxvOeFeTMaH70auyk+s1SI
Ydb7eTVK3sdJIOMyiD8hkpSnBgLKz82QZds2V3iKXOzQpWjCJiK6HTdCxMpEYWjHLMJxUq6rpMKJ
FGZqbdR1YfxKdbv1JcrPpZmItxgKkRpZ+0NyNLRBXkYk49hJZMNmPTaFKuWoanXYsTh8wzobn+VF
k3zGvcdORKdYLYc6NTQaRVnoddX4vZC87OJxXXNlfRkY3o6LnDbkCiekWXC/SdOF46O3YeXUTXM9
kvq4RVkuZN331ZXqBXlvLGz3KDAlnkG9DH1ymectVE7Q786ExpfOL9IkIkXJ1iTxho+2CeMPoRPs
gni223go7KI8qdkqFCMYmDitQlk3RbskuqMyH8bqKI47Q2XvgumzwWPwuu5r2sKZu7g4s3mdw9ao
3GayVf8m5MX0NgR2b41IzJEUKWk3gxemG9OT6q2X26yLVOtVZpn1Qfsq0D5L2UzjyiSgp9XbTBk8
U7zZNFkdrJpgNBLTKjiMQ1bIttEimmLWzmsRezNFbB6xxE9lSuN04Qk/lsCRCJlrN8mitv3MC9p8
FZdhBhYnTl+lSdxGjjr/kLV1P4ubQEsvFSoiiR6jDvvwZ6uLOQ1tsR7SwUakZRexEr8HbT2tGJ0S
Scayi6qwDtZcA4AYcyaxLalU2LnDovN8SWrnL3Ta1RFWqpp7sRcX0oQNndsBh2sL3U2RmPpyaX2k
oiIJUy1ZURZv06Fhlcxwpc6mYkCrqUL0VVhkl92Eknmf9qaWQWG8w8xvukOwM/7M4TYLZD+14dHA
giHyVZsdhq6e5rCHxsiFjkbCah0NHh0XPAczVlAPBTKIEZa2S8YoG/s0quNKgz1tQumHZZ9EmeiT
bZsGw5ETvPmAphSfklG/H4g5i3udz3NFs0YGfau6qEmQ8iOTsOlCBwYfp1rnrzuDmS8rFehXYEmV
AeVg5r0oumxacEURHN3XE5k1bUpmGSaqijLTIXGYNZx9pLr17AkuJrsusj51krat0Ose/GPU5HZY
p34aH02eQG8wctycTY5W3WGVxeiENG0RLoSjes246laVqtuTflLBzGrWLzrBY7Tyeq0KWRVDyKTV
dXiYJl01Z2REkrmUHHkqG+aTovxjM/jnWMWlpKmapFHEX4wdTj+omuHPSV92c0GtN2s4x9LzzDn1
pvFYo/xNTfB05E2pfTPRBM37WJgjluI4IirVa8+xfBZPo1iW2I5yZE2wKHT8JjHTom/AvGeMbEfT
40VTt0RWWqCFs0RHxLVngUNGDlSsB4NPgiFfpCWZl9yvl6yll5mpDsH5brvG+5gPVEk7NIdTkvlz
w8r3TW5OK1SUcyFg04dl42YoDZDEPTg38EL5YVKM/tIUXScDL9HLJkvCKFWeODUi/ug6DbYAe1py
D+HZ6PVrl/SnzGTpLDbaRr2jZi5qBo+gpzpcjXE8VhLcnpUhuAswpQVbTAnFl7Dn7awOXXbcJzSZ
05SAnUiUOvKSqoBHyqlME2/JsvLYBclKTN1rkpo56NR5g0GlnOelcgiyVVLDDrbaO8Jx+5ZUNohg
v6bzmPFwzjybRiwIwOKCd5UojmEXVYEcmHcW2ul929eh7Ib4jSH5IANsP3iNd2pSa2XFBxG1QRXL
wsdLo4te6syeuIJLlsb5oh+GUxS6T2XXrAsen/AkPzcDniNMl2ocX4GJAwtaVJ3MOWp3YcYaOfzJ
8/BR1xZKTszbolB8RBpPa6NNOWu87rAp07N45McjGzdW+espEe+Hfpw7lb1tM7xCOps1uF0HybQs
pl5J7BdzI5rV1JZmHYNaR5z3mzEA16Paw3waNpmpz1tKz1U1nXNPvVW8/kxpdlgW9EyR3sg0H09r
nBZLM7FJjrz5jAflopB07+gwzMJGbHgWzNvKXpU8iPKueN+I5JzUvAKD5K2DzEkPeaeKZJcVaIQ3
kHmj2wXt61WqdCF5YCI4UT0zZT7rBpxELVXHvoE1GopFF9v5NJA1VmznyM56HLzONAXrQlsrp5Sd
9YV3Qog6AZJoHQxDJllSrG1Vzwwetm0yvUpjv1uMfpnAUpfrsdbHOqRHZcPfayI+atukMqyrWlau
kb4YVBSCHq9UyNkpU8ko43QswRoICFviFC9t7K9V5wVRmtAwGidXvZs6kklUto2sGh4FNfgqU58K
0x26yUVWDCsIdY/CrktlHQ+HhmULEVRHqajnQTAxOSGhZ1MNvngYIaAATX6f+yG4jaJSi1AFTpZN
svYMGHNaQkdAv7Rh/xZldJmT+lM2NifWb45V5i70aCls1OxNapp5MwXzZqhOTUNO60wncmyHWUfo
LPXMcYV9BZrnjrMhnHFW5zPeU0/6NEzhB5I4shj8fD9pmTO9zLr6NG38QtJa21dJ2VyVnUrnYiin
qOnQrMrBatkqjwbBPg1t/MmmdFGr5A1pw63no/oINr+SqT+svaTfeBN7bay34PVYRMNkqnlIHZ/l
zXCIhjFde4hbLvuw8FYqK+s5C3V9ZvKAnBtnJ9gQlY7ichcyswl9mJALXnuD9o+qEtfS5GkoyxBC
+Fq0tVRdAMa0yMilCFkWDcYkJzhnasZjHc4VDt6kWapmqctq2ZE+5ZGblH2vtALNbadUkqz2IPzu
PvRpGp4XmfhdidLKDA3BIeGmlErQSo7Wb5UccW/AY9HenI6dq+i8akXHZJWwoY6E4mJRJyjtV1TU
vazqCW2cci0pYQcmDKyDl4bTPEF0WVX+eTeWbDa21ZLWzUcU0ndT3wXS+vx08mAxIc40MszoaRyH
lyVPXiOPt1KPBdko2qWzgdTZHPAsJe9It8Z6fKszMcJtu3PCq42rrPSrMDttvSSedTo/MhDcRAm3
sN9sA+GE82qJPT7KsOqXdQp2HfN0rXq7CeDfoCRgTOPgtIaIQ/a+/64wJpunlsOa1YNeJOCYVySN
J5k35COjqJ7B+05QlJokO2KZ1jPqaRNlnpikxx24DkB3kQpSnyF/ILKm+j1LzRseeqDqKixkZnyI
EXmHt21pixqSJ6fnpZiqdTnZcumPRqxdXarTSmQ53HFKfEm7fvJeFxPlJ6xiZYSFR5ams81ctA1/
NQRte+zaNl0UvWuigDYFniVVCIl0l6fRkIIFl0k45h88zegC25ZHcQsWPuBDt6xyl55TyBuuvIL2
Z6rGvJcKTkm9hji4mVdxmM/SmkH6MpbTl1C7Pk0gE1yFpE2W/gDGX+ZYwTJnZbO0GS+WrEbZR9sX
eMHxyBKZeJAdZEAyzEbwk2ciUM3cEktjmZoBzbTt84vK02STaEeOLFjUZWhoe6abqjrOYR/50rhx
Om4gt/qEqoB8Hl07ZZEoMZghrfTap0GZS38My1lvvO4knSyeobhvl7gm9ZGFrCYy1VhfdEXNjnjm
IONTQ/HaNj1YnUL7ix5aV46DVrl5peL0A1gpP4Io336Mh9C+p3le9rLPmnyuPKeXJZuGlejVsKBD
Y4/9rINQHvE2XdOCpxcBMbqLvFp0sxBNdtnavof0qXGNinLUVq/7wIkTwUduohTc1PvReNMaI5WI
KOV+dp4F6WscpxnkS+20QHnlDhs8uSVn1sxzNFULxdM0jlqXV8vMhr5awgYvIJ0YcLfqG9Nf6tiA
cRF4E9DqU+0MJL+icrNxwnjdDCU+UsHkzRtC8HnJW3BHXtMKs2oNniBQ6kt6qcamPyocC0/jIai2
eZ9TKzvEXLIpGtu/KsxkF5zQ0kWuS8ynLM/5Nsu1OEGlgndX1Zk1EBp1ZpDE4+Vc1cj/mGei+d01
QTXjRcJrIBKmdl2J1FsYIexGVEO9AfvZpGD780HLzpnhRDVNuwhGaj/0Gc8hcUrSRZ2DzU3akepZ
HGL/rOuH4jhGgU0kE3GqZFNRIHgy3Hf1zMt48MmPq2EVsEFkM52yMZwNesSzaQJjgPvKf+8U6o7S
searQiT+OdhWdOmDzCdAC6h12kB8AO6aNDOSeuk8CVu9DNBoPxaaY6BWKOmuBm2y89DLISp9hL7a
J68EtPLAsXgGLF2IoO3ze/JKQ7YRxuMXlkwckpU3d4v+GK/M8s9vg6Dt53uSDCpR4JfJrjKCKUF7
93Fjq82gAjMvckoWRWnwMkVBGvW6NVFDqzRSDdg62vjvxkLFEPaXhUyDIom4SIYIVjhfOh4/9vjQ
GPODWMjH0PIKHCE0Lu3EvkMSFinsQGDdzHzq+uyDMBTJyeVKqspLIzpRu0mVMmcZ7IRHVgSqPD/e
GYUBNLdh6JVCe/Qk9ypW9DUEChDmzzJw6STZDMMjN0E/cJOw7FCwBTOFObxEC++kuPN8faMHCNCT
dO4v2WHj5tksXbqFt8zdvFmK+ReQb0jss7sU7EVZjY1Wyc1r977++a/N7bv8vrwL7tv13Yv7vv11
Wl3tbODVld1sq/1v7u739avA+N7cf8dSf/fHD6z5A7z49fsBHxj8S6Q5FIYeJs3vNMr+QJrvKko3
pPnu5BwLgBsPOJTK2Q6RW9I8ONhR6VBj9wPon0cCNutX0hwFQDLDCa4wwAiUCDjmr6Q59+EAaygY
ggYwAkHCXyHNCfa/25fQ2gc8Ng7gBVkBUPsCNOP7HeOMR6YkyKcZFTxbK79IKjmkTK2HMHObsvMm
SSpfuBVKO3HeA9cGfMI0aunXLn8jgsQHjkvnlew9V82zjvVAMJNqrCB6Ski/yDCnkCtidpyYXC/9
KocbsJj6ybzjQbPoNbwrIuoDsI9zUotsg4D6CCC16MzhWNA0Cp3N+5USxY6gNEavioqmb/GYQ3Se
aK3eUWqKC+P57pLQUWzG0lNHooVMuU6abkeM2RHIWGBTd6S8yN/lrivmJEF2VSRjn8gs1FMgVdgl
kLCUTngRAa+6Kf2EvRKuy95OfCw+47plLNKjINuEm/YQF6OYDYlXz6autJNENW+Om2yXIbJ6et3U
PV35sFzHCS3GZcwhLAG+mdUgEJQWriAiYFcZxHdchnFNkHSmHHo5aWehBNBjEtG+Dz5yLwxmznTu
bPI8dFixmF/lAQLyI56K7P0oqtBK2jNgvERQ1zOfTN25UhZy77FGKJM8tub3FEOiLiEY9U/LRHSv
+S64HFqGLvvG2QvraLkpepqvUQYDoWE1OChq67Xt/PKtGFgzs31XbkZXeeGMYpOrOeVDctqGg13Y
bvC3dds1rQT+oCVRNpRqXgH/em6LQbwtkLIfhtSrFz3EvR/Bs4pzAVC2kR97u3gBCIRPLBPpYWYS
CGp14uUnYZ4U24DCqROgZbrhIys8ds5oQWeQHYWf2loDQ1B61TrVebHSpa03SOfjEuEhPQ1FHcix
9915Row7RDpRm9Cq7GzKmslIhgp+WWadjWgN+RGBR107P4mKYIgXesjcqieZPlIlmlYlBDPwQs0k
PUqCzoPkT1fHFnjmzeQr+oENmVmlrnHLqk/jU2KGGgQy9rNfhOmSmMo7D9K22tQxInPlex3kH2X9
ntZdKSJepl0wG4kC8mes+lZWwAutgoZ4s6IV+SjznHhAAXAU9DIjlScNKosUqKCSUVkmpiKzlpX4
PKiMC6TXs/6SG518VLqxUBKZ0k9eKOIkwkELTNeESySrgaBY5r7Bm15n9UU/7VjVZkA5JDSpA/rU
NXkM+WaV1omsGddllPEpG6VmGNaqcWGVyq5h3geR0ODYT2LUR4UL2ccaLJaVsStHswaKJTwjZV19
RDTuN7HV8TkGRviDG0aVS5f7KY6Ai4iJ5HwUoDyg47KDiiDkVi543/lpVwEp6lcfHCmBeFBIIxp5
IU4nObi4PqpT5gGjjCYRSFYWGaRNST6dDJlSo5x8Lzmryly90cjPUqAiTCZmPDf+Z03KtJ6J2puu
iJ+1xzUdCiShMbA5522bvbE5J+8qXub+nOYFP4XmKPN2Yi5+W9Kmhu3AEhpVfpW+K3gy1IdZmnXv
28bW5Qyrgm6LXYnJ7IpN05e6k76uQbFkOGuVl/dzkiPirbOuD5pD2tG6hQyL0/EkdoPuZkAYGjeb
wgJKXpOKE1DuXSXMhhOUFFPR49fCxW0vASMom3E3AVdHMyCepLWeOUJpaJeCc39h/GQUEXVB7kNm
4OnPOWS0HnCBRrxnYCcXgWhqG1nINajERYMgghZFWwDCQFFIUdJyki3sezNLXOK9SUTgvdXAp3oS
DrySI1IW7i38Zvy+NmVXyzZIIGU0o7CfVDFNZwz6/Bd06nW4AGLUZ0AdcMcg5ffxqs7ykIPTKMCY
MANv/dV92rBZGHTJKbBW+rPuy89JA/S4dGXvVoYMSRmJbvA+JV4PrAIkx8PK6lF/wA5+6a9HNc8t
XuEhAr/9cKyy/1KYXcX8es5NmMLQAYdeP3jrDMNfivTfwhQGZ8Q4IgTBIQBo5iAchm7CFA+Hu/5N
CGjhFZzQBQgl/q9xikfgVU9wGd7AhSicQcPwytbbmOy70BIaG27+vlvdhxa37wIVFlD4IIKgzs93
kdHuVPXd0Nb4NeuHssULg10RdrMKugF4oiAxy7vmjQ2BACrocYDWop0Kh6AQBwTFJiuRKVZNj0cd
Q/UGO6gAsAZ5LF1NE4HOibMszAf0Bo6d8OUAZTYT1QnmnmySwe8XSR2Xq7Juz3uoP19V8HY+O5v8
SXVy6iE3jEKMhwsxAdM9lWdVZ051l2VHEJyoV10ZlEeqzks0pwg8RDhmIVDsiQjBanvVjKnMng41
zswCh7mZ43RIwOkH5dskaYIIfj24KAYXLBMoMkGhT6i5rjP1ekDe+Eq1RkQadXEP1IeBGmDmIHFZ
uF5X8GClg+SiDethWduiKuYJsxpqVR28+XEWQh4eRvlQVmROROoXs24ErZWj542hDOB/gUvCkB5F
QxHE9Qdt475Oz4JibIM1S0ELoypHlEZxOLVAPRoo0HZzcOpj/LoiauBlNMaqXqFeE3/tTVB6mYW2
O+88YN8Q5dsJOhE2KmccfIUH9aLagEsTBpoRJr8nS+Z35asyz9xRMwGrgdpplnUu3YDc7Ip2MZ9P
ZdDOGlUPMy6q4gqIaXcYg4tsRcplVcb1/2fuzLIbt5Y1PZU7AdyFvnksAAQbiWJKSqfT+YLldDrR
9z1mVOOoidW3JZ1jieIRKx9qrWsvW6JIMHYT3Y74I7afVx3gCavyk1b9PZPMm9iw29itF6U/JY1u
F27tFPbO7NXFldJS24eklI54lNofcjwlG9T3fFzCpvjNGNvQ10vL/guYU/04SoOxmfvKVm7rRVsn
zRvXLF1/dzp9fEyMmDCpUkyDLyJluW/pjUoIO5GyQ1y3NqG1dP5kLTGKlXSBR6qOiNfaGqGPMLUg
Doqh+RQzoEdNmdPf67QmEBOvuUMIZMgdL1bszvQ4SBIuSbWweWwUay68SWkcfbeqeUZ8q1pCAllu
HtVpf1+ys/ZpTEx9/FSHaYmv2FS4SbU/5vKokWvoRrWW/HodFDz+KO+M7AREPjdPaVyF42MvS4Nu
b4AF2fadUWj15IB6yZJNpnRGYORmX/pRNSluB+Dit3ZVv8yWkeJIDd8dfcpzrxqz73IyZ3/UzRfI
k5deImsXW52E99/Xd1lpppsubLA+8er4bWM/Vtmiulop21/WVM/vRm3Q1dtcn9NhU1VWecJWOQcz
y+XfMzsn3S3XsbGdh8zJPVON92OVOXfLZE1gcvS6/aGhJH6XjTzZZQmhQlcu+0h1l0K290o9NH4y
GOauqhztc6kq8icq/9LeT6dZat1ZyULbXWpwDGSkH8pZ12q3VAghlXaTEsLXI+lT1U66X9e1gp1N
0ubBrrvmEEWZTW41zIaJXS2T3TpK/Y+6qfrIrQol+jOywm51J1OPI83VZbMlBFNoWncam7hSvnEi
i530y68btv/H4/r4d9sP7d//xWm9+6+AZkxP3ff/5xzc/6pE2zGO3f/CnQuDBjTG+fDE/r+K//O/
6f3/51NHsMehvfDwizkEvWjpjiXsGhhGnTZe/z6128p/EzVTiW6pukO7VZ0Q0os5VADMUz9CCykB
eJOJeP5jDQ2aT6kKSDfiMwoldYr5K9ZQeRvHIg9LJ1hbJaYA6I0Rinm/NoY0twzjNM3MHQ54tk6u
xoGIH42UTNLjVNZy2XkFGVQyv89/kxNyYtaWnuH55LixXJkkke20JPYYVjNN2elQ1SW25UmdYoP9
GYrYaLB1lhkuk6smGTnLTTq2sV16rzyRC5ZdIZZR/wPcAxhN7aDO5hEloRidf9/OBehXkbWNwnE/
HKcwUKPZYADVojLEMsqszvYH8v7qSSbwnv5snTI0vmadoo8Pcpk2Q7dZ86xcMJnqaJuHdZqM5nsV
K3Jv72M5j5ugXcNo/s2xizRbroxeFSv9ZvTsuGoDNwTdiG9kCbflVcStyVHty7Dk4Jn0iK/nWG7q
u64cCQa5cZz2FjkT3V6ryJs0q1H1o5n2MXvVW2C0fhpOx5j1rFWzoyqPA58mVzOop64GO3loHZBP
ZA8JoP5Ua1ICR6Xis6ehzBNm3EYAfiRPGu0Jas6SOuODugxTSq46Jg5ISrqU29JVSlb1tyv79jbE
y76B2uT/eGOaQeBIOZs5GKexwV+ID5k9x+ZXJ15tTfZ1MgfNd32JJPOQlKal75p4SpnvHK+6vuuf
pqVIkaHvnmedJtbIeOu8Z/PNPAuZ0McjRfzebZJGeMshbEa1yvuhmtmwFLYzO/uWPEXzfRrjClYn
8yUBZFHKBXCf36lKBSrqWVz6uQCVFrQjgeF4qxTtID0aaZXy1KAgG34pR0OpBNI4hka91WewrKXf
L7NU1BzC1yFSd4te24iQ2S+dNh6WebFgaySoReambMkQR92Z1M7xZIIhUndoQyO2M9KWdjxap8Wq
rBSQVUjWhqTTUExZE5RxVFlKAKK0sZ1bqQPhVJDQz0lYH9U2a8blk27KEkEYeQUapHj4NErxl270
nPF2aIzBmbeypKdNtO9aYjjOjWImXSj7aeh0/amezETCUX7SIyWzKqSjNJDQbAOzLccm2ihzbBvd
rTP2iSPfR/1Ua9YWN4RNN/NFLJM+lKiYfMwbJuqkAAQeJ+By+LRJtGpKtkvUeVmabTeT7AqDTE6n
SUWUZyUZNllZS0wpNHKp17YogTE3OLWuRlntDQnwaXHMRmPiIO0sKAWclmgwJPmu1Je4nDZJqAGl
+m5HelZFgVaYevNdHpaBgdfdxNb3oKR40TfFaHe+VuDe5uBKp6olHwV8R5/j4lNWaLNjS4QU5GhW
bxryekN0s+rOmoTukitxad5mjtY3ejCCSUjUH02XGT3RTd0Y89hz5kGRlF005Z302Pa1li57jhkW
3BBJjtG2X1ZJG63hRg8rcxxvideRLyEJFAqGSUmpR8uN0csOGMXnOWRqq6iTOyiRVKo/+2xc8/S2
L4hz2Zt5yhszP416X8TEAfPYGu25dmEzHTdYybs4L76GfUTi9t4BBzcqd4mt2XV1HO1eyiqXE8Eo
y9vWiBRl2CxS35ucRFBZXeaVNtrZDtIoy+D9sMpbeDm2YBMl0CWtru8HBeYzfua1Xg/lfdYrCbuv
6cWMCOjgz3hlS0vcmptusCwwfUSA885y5XyYJM2P84EQzVZuFn3i7GUDXT4uiSaMmjrRxok89MTI
czcu7RYneG3VSs9/FIVeNs3JqWO76vxEs1az92wpXklmFllWxMPfep8j2neJBspXAbFb2Ep9UIfO
aOKvTSQbCknWakLM/3aGkYjRJpnKck4Do47nJPkt7Do5KX42ud2rzY9CLpWq+mSnGeVwt3XmKHnj
KbME2mO3GnLO4hiryDN7ZZGSZvXqGaAluWQ7r8K2vRsSbezaLxMKUwTWtCVc9ENLJCW0PoF6AONR
u8RRRPSNgGgdZ/Vdbq6GVP4YIgdVfq+GqSMgWE6idIS2FSXWtD8AuI2cV9QuSXprU5gNxA9AhrPG
AdGyKBNT1aLG1DhddVKhSNJRThq5nh6VrE+UOWgqDVD5ZoqrugReV4xZ2WXHuVVts9ys7TAZKEZr
Yk9SpY2E1ZJiBUz70EuSnX/p7XHoMrck67WmPslFLG9ijppuBLXRt8ryRzXHRmsGeWYZWn6EbSV5
2tuGlK7qSWqaCckIw2pBJLvaGkLNL0jbz9Iu60Bsq3eSAtokIwa6dq0Jaq/Wy9nvgbyNS5CiRM1p
M2P0izqQDH1MAPfoSc4e2qlVRJ1rJNYydt+G3o5U4/eYY+WqgptawRr4Zihps3qwmpnEcFET/agO
i2Rlc/0wt7YF9xb6kCCkoWKl03ibLbM2jhHoPKHRknaehoozm5Nxl4LXVzhpLdr2Scib3FB4nhGh
sdyQvCLvrXhB/KiKRbzXMCEJY29pqvhMplWmYHU7FJ+R1Gkw5c3Ldy9j+6S/WrNkmXTwrXO7GYdx
7Oug7no6Cvt6KzIL3tyPHQOuymbik0pdzE62qybk5VPvWDPAZA4uiSgnIEKSteldacwZn5Qsp2JM
U52jLpsmL4f5lCZ5HpkbnNkK1SS1mbKEn1V7lVV0Stzna3GbRANQRKVceapSRzEB6iU6hM2ciSfN
xy6rhRxXw1QPf2lN2CiLz9QIDm+mWu2lR0eZCiTnRWkYmYH9qCS5YUxD1YRmE6TP+mSV5Zw//mu8
z+szAbBbRLZp4DjmZeVcWsj5qAPT9FKp7PQpkMdIaZRNlYfTEIM5XUyz9sKZELp2L42NWUa3zgD0
AJ5cTAsok7HWhhFtoq7ntBeMM0EOfWeaSVT3npPXqdo8OElfyOrdEKVir+JhEAqvXKU86wgH4CGq
wWwUc/+zWMNSNb+BsHXaKZgySMiborJna7xNHaL6ZWBrybpkBF+MSf2p9Qz9Lysz5Rbz2avkpfk0
WPoYMDDYZA3bmAZrr6stgC6nVfdlmUztY6Kty3STaYp6sEu89r8R9Mg6qH0r5TeaOWnafljBY1gu
eIMoix/WMmOhtWe9mpjahHot+7pmeC9+f/rMj53TUtLi5muTWk2wRtTPN6BIWpPNfZaDRuOooW6c
dAK3cCqkEdBkUAIVEfy/SAqcsXYjX2yj6kbHNZNROFFTJMVt72dTYalNkNSLPit35DxUVnReK6Hv
k3gyxi5QyqnV1k02qKBW/XXRJcSt0jpRyJJ2FB3AADPBg8lNwTI237tlFeSisF2b7zHwXOkROA+o
vmA2F4AiQdM0KXMKRxmXpVZX8UWFnosf1ZOL0FQwNH5bUlDldjvHY9NVPtE88VRVd+K9Mmo7iLys
YEZsjskoZixEuRv1ieWpuhgG11adJZALp4J715wzVvslrTKhAWSrydo6cQ2r0uLejym5ksabPm0p
XsQNsmZggw6VRjbRNWfMpfzPqdSIXRCO1GKWsNYNqbAgt2aKubOstV3mfVFGte64wK0FwQJ4GQN7
IT+mnALQPMQcxPznVQF2CNgn19vHqDQje/HHHjCK7LZRx9UKvrRahEK/pEXhOOW+LPBrJ1dZ9VJs
J34TJUreoBVCP1AH0qLKzVRSWMfJmcBDHWLdiacoqEjgGXrwwkvFWjhduxlg724I5Lka5XrrmFVb
r4/2uNhsVE5ebJgDtRrtMts5gywyUhxZlfpTE1pCOYw1xOWNXKqquYUah14tigsGYsxN+88atRwI
4Ci5T8XpWDJLmc3Ln3n7RXCXvBIH3Rceap+Zo6PLjrDoTwy8DFTygGkess4SaCJJMqtDX8+CHxRi
4jztEMbJQBHWtskHWcv8ey2RYJU3oU1ZCAfuKiuxIdazD90bydPJ4Hm15CcF2hHyYa/WohAeU63a
IXz+smYlZRgAI8tmmabRjVpg3qU7r7MQhWQBPVY/vChI1Qhb1qdaIjFkXL6cMcROVPAqNgcx/WeZ
WKJltQfP1EKVkgIt7wXVCqATg5UG1IrjWmotlPMLkwPPEtwNgOtp6PA1+20lRQevg8MXUYL52W3D
d5GpCUmIrim15+h2lYb/eu5ZadR5IuxCbegtxoJbAIUUt22FwLxwrmUbK2ONiFszhJcdqClJQabx
IdrvxdjJDfGMVVvZ4Be18LyS06iIyb9sTVdyBkAGBKjMCVKOs8REXh5rQ13sEcZBTVRxSl+63CsB
4T3xltCRL2KPomn+rfKGsIbfQK53c43zvaopcc5nnfFiz8InF+H5EGVKbc5o+miqFvMkP58CQdgJ
OSESIMHvLzr3ZfVjZ5KaLmB72/5RHfowUjZLhdr5nsuLcMEiINJCyT6P034ymi8buD4JRGhOQqMX
6aCxNi+6baXEjE3V21mIwssfWwI/LE42ySq7ScBJbPFLSKkaV5nHl6IRQ13CSVi7fFb6FkdDJWqB
kbJbLcpd4pZGdnxhkBfBsBNZTM3UV4eFW2vQAcmW/ABHZ1NPhHdTJcTzcHmezmgvHGSRyVYIuYY6
/hUbEgvpHUllMoLOrpy28dZUJt/jGxpouSZ40d/YChHWUrA6wOtIshhxMQcfRxHOsFX0W1LpcEl5
KYAdIgzKecwNbIMZJ3TJ3i64FPi5a6QxDYeaQEhHT5bmeTNymJfl7DCKqKKWnClyGhaDMBJl1AhF
eWVopNnOglDEKCm/1VRDN2xE6m0QqldCztf2HO4Nc6rTn5mkWuMDeaFFKtAFaqTHrjKUQxhUOZCa
Y8w5Nzs2tQQIG7VqjMCJu4LYUVFrInijkhl5viP0uW/FhSifKPM9GyJN2xmhTqcEAqjnQ+w0J8tI
71Gl+bRSepvk7F9C3TBrRLqvJBwyzxyTzM/VrCdTscsVKR6yfWiE8ToPrp4vZMF3oS71g7m1OUo4
2h1QlMKY/I66Ps7Fq1bPhgEfPymu5tm2q0/Bmyqy8QQkagm0Dogh3uWyK8yYmK2b91UnUc33LMJY
PuEKEMtCyLOsFDz6rLXSIRcO+HNg8kXJ9M+8+fLqRQSS56NSnpOfIaAkR1Kt7Z5tCe6kg8ARphKn
BgryhKC+KFrTZta5+zL69tmPkVYgGlgwMxJBFTNJJF7BUil+fiMB0F32o70K7VtlssV3WhJhwGX/
orUNKxdnjzzSxHO6YfVC35WysORwr3g1NCFxEVBXBSf7F6G/wp7nMVIBRWTzuYdRd5Ab+wx1ycob
UR7W5S7uir4OtwYIgLYKKMkT5xQnVlOU/IulrJ+POas8I2Mvp6M0Gdg8sBdP6/98Pnj21cLcEC7j
y7N6UgDvP1wZ/VuEnJB7hAqnSwO5LXOhx1ms3dJnvaFiM9u9hCWeWcl8Prg9R9Jfgl3asDqzeYpY
bga1LJTCyZ66hl2VPYc0/z9AL7d/V6IpT/c/KXkz/HMP8ZscDDrjP2MY/tUZ6x+wpcivvCRsVNoM
CJwl7QRkLsDTBTrgXzBL7b8d9g6MIxUVlLKJt14SNvQupOmASF7SYFomA/EPzFLSuGfHUDjeigbu
AuJg/UrCBozEK+1nmIojbk8AqWWpmgLUUuB2X2UJNCkqUzVqFwo5+lzzVm7MbrfDUOrVIVqNtL9i
q96T0wm5oE659pR+CKpIubwih2IPh6zXZ1fJALb/mPNMWTnihYmkP0bY8fWvVztxQbu/TQWI6ekG
2AeujUTOAZOe0ZOTMmuXvJmJnsvlQw8C/XOTmNdA5bq4Pvv1MoKgFQ0XDLJFbLOp2GcYEP5EXDVW
7m/2p+C084PAdYObYxD4fnD0eH30+b/ve+6O3/zjTbB393zmeOTlwfd5b+cfeG9z4Fc+Hez3J3/H
u0ce3vNRz9vzbcHW5Sv5evGRoOL5/efgtN/zbS5f527E28E+8L7xEYbgeuIv/M6Ljet6O28HXT7L
N37anvj6G9/nq77xl/3G3Wz4xq/+0d3vP7v7jcczm83G23ieJz624Xm+T3yZd8svR2bCiB4E+e3O
O3zZHMRHN4e9u/HuPJ/fmfVuWzF5j9EFm92t5wX7YyAGyti2PPng/cm37vjo4e5xt3sUy8RCiaf9
47FwBdlHjz9/zBjqlR1zzpJ7Rdp2upwq98fg9G0ffGZSG+9Pb3fwHq9QIoH6IW+ci1jftbnawxuB
f//1+ylyT+7mjztPdq/Q0d6aA8I3b3nwKdf0Sra6pqtBNkOHLfq6f3hgnz3Wmy3Z3Rz9G8+7+XgJ
z/zO9wSF8/eKYKj0TbpC8Oh/+wy3sE9XCGjXlk5s4isKnVpb4ZhA4f4muBEMHRyf/uXn6VuAbJzg
1eO3Y/DteGpcBOf47Rt76d5uYaz9w3a/3W432+2teweHHbybHez8x+3tEzveut7djv1G8hAL37u/
8Vzkc3O4925u4L7DbndlOtdmI5Tjq9noMjm5lPXyv/qfkRtW7BpXG2f69R0PiCG8IrGiyUuK1Vmu
b6dog1gi7ich8CzbA//s3S2/CamOXGZ4+Lmrvcn96e92u5+Te/94jUWMtzn09zxypoCL3tbSQjDl
af/5FHg/d/vEDbaBWPRjgI7zH49CTbIxbMTGRQd64qV/Cj77n/cPR/9rhW7bul9vvgd8AVM5bd3t
508jy+ejRR72W/huc4DPa3dz92fqHh7Zat9XXf8ehvjmuL9t7tAkge/u/M09euhwFArm4719auLz
T7b9/TzPDjogWQEww6ko7KP7FZ07uoz7j23gPjxrZqaHEr3x/JuAQWzQux+P4Lly6aMhnNkgigEm
qgZY6q+o9yOrcBR67fjon3zvZr9HW+++IS0oazQ+VmK72TSo1yBgzTE9O2EF/K9sTvDN359OKGz4
5vQQue7vcFHAnmAlNgek8Cta++A+6bL9dn/aP/y9j9y/H8SXfv98+pa4n1f3e+TuUXboodMDL//+
G25E5++8u0d0LD/vd4+bx91PD5W/e3Q/Y0Vm143cLaL6++3d3e93h93mt/1h9+PxHkvh3WMOvM3m
0Xf/vMUQ7e5v/EdE1N0cDrfo7MOOpfdZ1adlZuY/WW6MKxSxLbsjdvl44+02d4j60we/PPJnoRQe
/Zv7r19hRO/HlR35WN4BaL0VRpumE5KFicFK3vAfvLs9+pg8RN/1/MOzkfOu8AGoHr72P/MBd/29
JZuNFlh+yEKT5TiekH9ETVAV1rtxkSL3u7D1qEvkYu/yQbRD8CCsMhvNxvPbAw/s3TscgoDfxLP7
/faOn7tHFs0/ePdPjg3LGgiriUTdIbn7J3dhdzggkILVA8GDp0Co09jdwUIsP9o68NHHN2Ib/d3X
I56Ovzv5PPPxBgjr8M9CmJqNP2urikVbdsJFoHPfLsS4rk4kE9nm5CqNPm2wRs/S9H7zMZW3u/xC
BRSxRc8wULXqmeRXYVeHtlZ0ruh5tAE6arhtOeffonkFxJc50t3H9N7PypDFnTM22H9b54Dwdla5
slqGM9utO7SOHiT2NAcxqXP316lo1GBZtuiEZshns1IGOwFAG7Zuqsfq7+RmC/o1zOsVZn2/doas
OdR6cQjBPT93m9sml+OeVDqFXXpseTGtswY3aw2D6naH2KKrNFP8+eOZvTWRYr+4DdsA+S3bnKOA
db1dP6fUmroYl9atmlI9yFJj+GOXpUeZnkpXpneBFCc/zjnUmwrTfLaIRHvkiuJzSOVUjYxOuQZ1
MtReR1uwK8GACyspAIFUV7KMlM6dKX+DIk5bKovWHalj3Q9JatLuKO1vaQDgnKa2snYfr+IFLnxN
zzrTbUtfrSBEoNeWFGvvCgJ9EjA8M7lC59ISGsQ0geozPS43fbtbYWFT0kcihCYKTTx6aUoAkz5A
w/pNi8bmCrFLi2hY4hZozuU2922+JeY0rWl36UI/ikXN/GFs1bvYNEPPIADvU1atX1FQFycHOA94
O3kD7ip4S49kUkhvJ9phUN6mu4aTqpukJxsaEcK9Is+XSNFcCSwgsEDclTOjoEiGkUmz3FCjL+d+
D5L6rgPq4DpF1F4RsLcu35OAAQL9h9SZgI2rVbedwqyMtTrFsRVtbWrOv1DKod8C2Gi+tPbw9de5
8TXJdwtJ/8ApU1jIWC48HbxakHR9dEWcL/E8XadNG6yeRlOOM17swPSQZIvpIJM4w6esqlNPskvt
SkD6IhWYHWGmtsSyzySLqLLexA6NA6qO2jdtrswgGStz+/GKXWJ10+YyU+rtHe6cO6PSOlbSJhSE
0hTB0UzPdnKqHM0i/FnUXfzZQV/1V4TrIgfaxFjxWIDU6mcUUynOW1L6jdsTL6NecfgDwNJ3lW4c
m4+ndmkBLZn7pYTlsqnifStVJhW8EcCvxo1DiYR+AUxXz6kA/JjK2elXsDlBHdIFYLu58UJRzzQu
vQ2TITfKFphHS9uhUpsAWsXpBsh9tC2nip5fprENw4x6S6MXqP+xHCgl0eMrWuT9fMlcAJ6kRJpC
KZyet/N1koKD5YiVUco+N++Bl8TdPtaG4lqHUUWI0VuHCkrEj0GX29Q8nbsecxfZgKyqlvLmODvI
uToCWqi1zxSVHCNTmg90kKg2bUY9pwZ9OiXRLok96JXe2Q+L1Fxxhd5rGiDwXDJKHFTl0mvtTOyn
Bf9IGmfaQsn2pLlT5BSimd8UabSUjFSak7aj+dBRpz1f2f33aw5lsGY6PWTJbZ27R4uqzTRbxVLM
GgWzbZVm3qoN1xDoF+f3isoZiy1j7axRg9LmWDf6NBCjHr0JaZqg08XI+aNKp8b/mKsvzosNZuFM
UVR3prttCygHHmXjaosN3MuZdQ/4Znll9d4rH1YPkDb382gKUfEzO1tWdH7pLOq5MmDiD5W9NBst
69KtPOTp9z5p1+DjWV1aR1hWtDk3kJNzjRBm1ZqQj6F+LJ3oyzI2tmg1J0eebRfdUR0Xp/fnCC/w
yjyv0T2bpzlEc9NUOtBXwJw36VSJJqXDekwHqaUvo6HTXzZVrqi/S4srvE065OLAcw3vW3Uw13bR
5C2Nl7JEMb720jAPG9UZ0+1UOnINWlXqf/94ecU3vlULjkhIUGhAj2UBZn9LcdCiqTQAItCOF6y5
2TQ0kCnS0ZXK+dfdTlxpPBgqgWXZNIwzicj0dc0oTqKV1zTQOCtbh2Du6YT38YQuLCHpdBwSHEFV
JG3eTgjMc1XpKl0PJYumWlpGO+Aste7lJjPcvJWDj6ldkLk31AQXvYrZkYo3u9lEW8kJ7S9pbgvQ
jpKRdl2ucIbwT872CRyzJQvuIGP4VLvzihBynORxvNKhdJS7Q2xLxRYcvXwAtWpvasscP8+TaMlY
EEaafl0UuPiZbBX+NQfy897UoFdtOmli/Vepdx7zxlBPtMMBjQwyd08Cle4HdRwaV2Z8gTPpjMRB
GQ+bGmL1zEBwJjF7DbCxayjh4FKYm7u1QqvaRB6v1XJckHV6yj9513Qxwjy+3UWq66hDjWhRKMXV
eGMOzbAvKOs70B5b3fWhRdcm6g6GK8t6YUsJcRB3wBGxDfUpy/FqS9sYLEHfQ1UbTJXqyiSx/Smp
uoMBfvpu1quU6nmn8wDXJldIv2NbYXSpkVIV0QlGfYr8viINQqCsGyDbIEzs2lXlUguIxYzcLPTv
VOqnZ+58XV79bgehgnl1xJkMd+tct9AgXGunFZ5dk16p3G5IV9rgdflOq63y9mNal2YkqtY4AVrE
cpQzPZbpiZ4YdV+7mVNSp9BQ3fFtlNTcuuKwXZyTrnHNg01kAETFW1ZJ6KVoT/JQw5XZ4ndgTG+o
OSj2zTx0V3TLJVIW/C9rpjC01hkpKpfKqipogmM0oM4Je4ia2uWPuJKXK+79pcXDF0IEFEN2wI+8
nVRT2HEyqzXlHbRI37QSvm48xc3ml7dImBlMI4sHbOTsGNtFVuw0SYIKM1aaxJsdJQtVYf/6BuFQ
i3geNACXnVEBB1+raUcJOEBfnEsU1aaa7fQ+bKL1j48ndGGDQNczHwczg60501CWWjSxFGW0YW1A
QfUZ/TIzbUw9QiJXcjEXNugNJfH+K3ktqWWgXXFau445frGtUtuUalhf4TdhGd+YGIBUhCeF/kPv
kuJ/S0TpZ9FXQKKg3qzk24a2M4+FNlV7h7K61a3ouLv9eP2eivneUeQCNYoUwPIAqnlLcW3yNJ8a
KOqRwwI2SuzPZZnRBWCkZ10MRmtXzmO0WRLD2QKzVX9Ki3TojLIO6AKVPXw8nEuLzEaaNJYjPguk
4u1oojIvBoC1tPN0xtWXgMVvCBH8/etELAp6dYsLkuGbM54xGzq+drVRgWtt1YSLD1Kz9zvZqc0r
cnBpNy0HtIPGXRjcVyOY9xXLhHpWytoCc5ZpSaVfrJmuPEkBuLxdSYXiFWqX1s4GKeHYlm5aiPlb
agOw5LkYq9q1aJx5k41Ls6/Rov6vL55NwAOsIHaLYuW3VKzcajVa/dRg9Iv2thriYjNzu8IVD/LC
XFg2DlFoRDbqfOWysqJLbEJDMQr+4ztwmHRhpQ3Dr4aKwP/IRCBErTWHqaf0+av9oaG21EuC9+kg
UByLZebqj7B86ab3HxGS7yMdggz4IPClBJYBdL5dsoIWIoZMX2Z6lIbJrUSnsUBp6D49GQD/5PHO
noyHmtsw6GtmhTfEuw+mU9dX7Ms7/0pA3OizQpqAaIt97gisjTyITlk4ApRfKZt+jrvykz5zmcit
MUw0vJgnJ0/27ciF8FcY84IYcBoAi6VqQEXfuXZSFRvyQKUEzRlSLfNoGrT4U53canqke0MX8v9f
5lGMj7g1TdNALp1b7UGlbHWlSM/V4zhxp05cJlHQa/9jKu9Nj8KWEiGDgwwuEzmTBGLO0dxabCvo
4YgLAywab5ertddDJ958TOr9CkLKppSes7fFHcni/VeMiq6kdEh0Oa4yI5H8pcob25XBjvzmdJrx
I6ZsNrwyO6H339oFQlUqd+LoIM6QwDNtEmeNMUcNxQk1pcK+7jTGl2aY1u/NYOW+Qt35d8Ig800d
a9WuoB/7t49n/J5dFY0AispJB08SrfZ2xkUJunakooxq0jbyc9P6wb0I34ySAFXjlHQa0695le9V
jqDIoZVsGlFW7UxKuylJE1Xhnp6SKr2t1gzDDlEpr+ykYIqzZaUnJI1aqawXtueMadS0BwVX0Qqw
TaV29ewySb4261LofluH+qeGAuDEzeyYmJGV5901G3GBZw3ZxJ3FByR6dI4fbNfaogJprFwpD5vA
oK8B1W+hEn+msTttYz7ewwuKj1QJR2WLqL/QfmeTBUib6VMvI/hm9wm9mH1WQifzR73NFV/vYuMx
o5cB9SX0Ye4DNQwpB5K6rvmNPkllfeW8dWHlyceC0aR9rSJAo285Ss27nsoxuizTAA9xHYf++2Ti
z5fyTCHcEmbHzv6i0M/9l00Zi0AancgZeE3ajrylS41WbjQ1nGwsel55fRRq69YZlaS7styX9paD
FxhUGpQYii7ef6UkirJMQ5Cn9Grv6GpHCb5mbRbFCW/6RAeD//HeXiJGPxQO7AR5+O9sNSlVVGNu
lqjclcj6oVaq4W4qLckfzWr6/DGpC8rPFCRkEopcynWe5aP7urFYJfOyUiv8kfbK8pvdW+M2K/Oc
zgdr/PvH9C5MjRg9qGN6CXMX2jnsJNelpBiWCr1eWbYvxSQw2zYio84zv75ldA0mdymmRrT4jDcS
6pspSKW9vrPobeTq8zCEpP1oXKWoou/ExxO7oFNtfCpdaDlZBBzfMkg6l2YeDRJdQ4oipeQ/7lJX
akj8AbPv1B/90o7ytsHWXDk5XaJLuBGS9JoDTHLGK0M/KVxwY0F3KongUAui36lcAuG1ZRL/RhVz
dWuPsXTFubuwjQAUcAEsnC9+OROH0Rr1opciVF1PlCDkphuX3peVZ1mdeUW1XOBQWrsCHFCIGdPB
92xhV20arHEq6O/arauXD6u6XczR3g1tSE/DMpKuBFouTY1jtUifEC/msPh2I5vJokmazV0BVI+Z
e1VaVZ/riKqH1U7yKxwqOPDMXnGpCIU9rCETOw8YUBas0rOCy2bkKMnv9JbwUaobcfAxZ16kgt01
VINsoPNkSF6pLq4vy4r/S9qZ7daNLFH2ixLgPLySPIMmW5JlWfILIU+c5ySZya/vdar7oXQkWKjb
BVyggGtXHpI5REbs2Mtz2U2Gsh52Q2oEV/mJofH3Ud59bR4ZiYAkrouP9uvXNuWU3jzdM0rtKj9G
iV7ro1NSV0s07oTDB1vke7PiH9NuLtYc6ieq4r/3Y8PYvHEu2Lfw3fiyyO2u6QBieMRTkT+Uwwcf
6r3RyPGdJFSkibnXvR6tb6fSw0oWn088F2BjjfZ+qjL/wlCqv6LXaP7g6d75ZOzIZKIxY2RM9zzZ
R28TXmrQUtal76nL4v+5YBlnph9FEe98NYY4JcbI0dILd/oh/5obqndwJShYx2pZ/CZp0A4kftUF
BejEdPzy9ynyzlvkJVKaRKQAYvZ8sFSZChu5oI28EHvnhJ8z/GxHBxBFKkjkkvl38v++O3Jiky0l
Jjl5ZZ0t5q0LGmiSFoS0BSfLSmSJY6UFmVpX7JyUbkmlzDX5+2O+904Jqml+srDcJLn5+p3mssTf
RDjEmNDS6L+vdnVjn3zvwPn9/410Ohv+9fW8HlkYqiBQY7Mslgu2alnvWo0LcFzgHTR/8GDvHDX4
z3KXP8UmnClnD9bIMajzyWzxloaqsWlX3G7gCJPBnQaoTKHGFqRIv/39Gd8d1DttKywHbktng45N
uJpFYAPoW3mJBVKQr432vuYeRlOGN9j7lR7wD8Z853rGxk9UjT4V2YJz+k3/eq/TycSntHEA46Zk
RlneXoa9wjcc97ifXWM3393GoJlWGOOFteIl+fcnfhtLn6pCbKFE1PRdnS9+w+l8hZM2CDJfmXcz
lum4E43Zi0gHSIiBSE/Wj9ON6KcPTr63u85purJSiKNJKJwfR610MOkgPwmLFOEQJY1sV9qldff3
x3u7C3Dr9MlDIisjj3Z+vi5+OxeFlZOwSWdct7d8yfGmmbp276Sq+46tevby9xHfvtDTPZeUmu9x
Brrn+04uGyypRiKIRhYYZg8FZLJw3k6QEsoq4EtbN/LbzADCit/nR6qF90b/J4o3Xcc/xdmvJ9Mi
OqMwIY9FBgZF2JsKFia5+y5f43CtCxPng3Rbk15hj30kWWz+/vvTv92ObM4Q+vQoS9gWmdLX43tU
JAiT2STweLcBT9ovVe+sBysPgv1/HokUKZkhSjn/JNhfj8TdwQqxGWhpmaPzM2nB9UJ+qqjp773F
1fkH29HbVQpOmGsEcSHflLTC6+GmUsAvkphvY706/OIAoSMfV1zsR8nAybY7ZI0envvV7w+ltp3H
vz/s28Vyghm7aI2I3kwSYq9Hp5saf7yJ0VGOYSHee4CisAr5z0vyNAqECQJfTmfvLBBghQSotFci
xFWEl6V2PuFSJi7+h0cJrNOqR+0ZnutqJrR+AlUaL3Ld+ltE6SnG9YaxfKQFe2flk9wG1GD5IdLB
83IS9VO3Wdu5jTIc35JwoNUxNJvsAr2fugQ/JP5zSIrgzDgVO3w6Sd8owqYM8/zh9IkgZ9pANoL6
k0veC7qocm7//grfm4soL43/m7BEl/56NjRlgWEk5LTI99fpwsBbOiaZ0CQWyOKLfhqNy4F6O6Cv
sn+mD67/YCm8s8cQxvFKyTohiD/XBrt4vyD9IPhOVSYsLHzD4dYJavroDeWPD5Yl3CVynWJ4cAq4
Uh88/NsjmgiLFlaKPWTAceh8/fCd2HqawWvqaltnPPMxCi9qLRZjPOdZPSF1rKr7TCj3f9hwGBh9
AR+Zbec89w95dhqyhUsA3hJTLPiFp7b+/Mn05+qD2PVsubPycBdAVcgFgD2cyO71M6ZL3jaho4vE
WCc3MYN6OphgtT/YQc+Tev9vmID9zLBZ9Od3Nfx7G6Ow7SIpqVHIEJPFJYMT1hmliAdvMj5RT2wv
K1vcpirFiI5q5106y/84nd/8jLPNzemNVRLcFliBj02kXH88EBiuh85v7OREGOw8G9evhoSfi5hx
9/fFdHZi/TM6Aj8UKyaZVDI4r9/12BVdgVNDkQTYVF66g6d3+IYu+w4sxAcL573P+u+hTuv6X5Ge
t9m+dpulSOYwLKDiAbyw1NR98FnPNr5/Hig8JYYDormTl8PrUcSSV25elHmSFqO/XuL95QCP0301
Xti4zxpf/F6m/zGaOw2Kkp7VSI85NuvBWRBra2cY3S7MEsjl2Y2LvCk5Za4+CFbfeTTsJDg8kM/w
z3moPNMskgoSTEmodNBczWZtV0dpY1B2pF1/ogfIx+Dyg3vP2Ybzz6NRujwptRiby8jr99ml+Dhj
5FskjTJwSWrLfi62GLfD1RyjSvkqjCVusOshmweq7X+fnW+mDPV85j66CMT27LVnR/K4SMyQ0taJ
McDKjsaY6thD+PrBKGc7On4viIYtwijKtDCtzuU+c13QwNJZZpwVGgi2tmuY84MKd8JTYjdpTmvg
v+0eDHT2wXb+ZvkxdEDxGT2cRTnlZNX97zURgppNK3zVY0wMc/MWRPoyPBZSWsKJ0LhM8oNq1Hvj
sS4484nlkKufrUEMjmsrFb0V68pZonrdggTbhxoMyzZ+sNzfGYrcPe44FgIn1uHZo/V0dI0Vkpo4
5daxS4d2A3Iq4dnSXfPBBzyLCE4fEBUEJXb+h0vneaMjLuN4X80rTzUZ3VWetv1BpFsTW8LP7uVC
jR9zxTIuG2Vfr1gpfvAR36zL0/CURgjqUO4wU19/REuEITFwbsVM0uAgNmlFjjeSmDYEXFSnMz64
1b1dFSfWCa+VyUO8eE4u7DNVpWXKtgZQwTlWdbvshiKXH7zUt0/1apQ3pucgAsVQ2WlMRd+PswAa
K95aBB55eLcAJv5gn3lvOLKzJ3E2jRQ83+uX6LbkTosA0i+bGKbp+94ZNUiQ3K1tmNQB7slWu9Oy
Lpz9f91jyArTCYgMFgElCazXA+ekGtHwWzDVgs57zivKmNgK3//XQU5YRWz1qR7QmnF+Maw7Xede
APNe8zjPodG1CVWM/oMM3NuJQQOE4ZGB4yZDLH72DktsBbK1DMvEsqj6uEHR7URRmBf/9VkY5ZQj
oiRKYuo8NTV19pr3gSiT3oE6bdLyui+M6aP58Hb78NgSueLSoknF1Tv9//+KFkjVpxraXpkIyMrY
1Bscb6tZHlVKsf7vD/TmiDspmoipbC4vNAudH3Fjd+qyLQogL7SK/dwqqIE4rOLDWboqwdRNXGJw
/L88H0oIjIZJzzL+2fONGy84G3iL8NAGSsZI2ScLKJ4S4Mr+/nzvvUpWFOcL9xXyImfTwq3zpaD1
iwrOZmOgjskw1JPAfHYQGP7nxXTq3kODREb9lNY7rfJ/fTVjGwrdz0GV9OvWHcKp/jPa+DT//Xne
fi/mw4khSorpNEfO9tsJh3aJ8fFpAvr669xtW7IJJ7+m73W6MfK+vsHrFgPav4/6dnG9HvVsn0g9
3dGylRaJbS7bcekLeQDiYx3/PsrbWISiJhk0jk1a0Klvvn6BrtJFNQguJSKYi9ummrdI+6rFI7G3
rsy8TJuoWFP76OQyffn70O89IIcYN1v4A+RAzh5QbVMvhFLchzxPJd5sVdcV7nHJ/zAKSW2q+yfY
yHnt1i1nFE8pKGPfWpa93XcVGjLzo7zu2ynPnYaN0D45Z1GLs16/xs43mtaUeZkY85bOh27twXJt
5Vg1x6GxpPxgS3x7eDEcDSkYaHGL4jb5ergla51h2JwySbfBOWTVsN21blEn5XjKVWHeHn4wTd5Z
AmT9cGA+5c0Jj8++VS4dRyw+oLnAJ9qQ0qRm5YsuOHJRkfsFXfn14k9T88HKe+e1sh8jumFUEPCG
/fo5pTgFX8NSJhmHz94Fi32RFjMp3Y7L/EdN8++8VIJ/j5IcC49b1dlLDVtD+2E2lMkkZdbRfkbo
F6M+CICceuGUHysHrOsHq/ydJ+QaRxqLA+7EnD3bWxx/XadpnpukpRgak1tKH7xV2sfN7paf/3kl
ULhimZMopof0XEElZ58qQL40CTp6P17MxY3rLfz1vwxCJpo8B61g59dhA8NR9HyySRBAr7u8NYwE
m8btgxP0zVsjfcIxRt2PnM1J6Pp6XigubxQXyy6ht3y4q0m7J8Y0rodcm963vz/Qmw2S+e6eCmJE
ibTznKvb2rEdT+LqISk7135IUWalFziU0+SagDEwgL9mwxrkMBn6ofpernNofzBFKKG+2Sq5PyGV
JEA+KUHocH/9vFznKpo+q2GnXaOiD1xsdm3Vt5igTxkEvcaZmg0rzAYH0Ij+yamsIyNoYPfFJqW7
dMCT1TAb88vW2Dp/KaqTHenFWge9eMz9lgzFt1RXZVsefbFM4hfMBJEGsSjA0ZZRUS1tVe6MNTNS
O8410BMjkQvl3vIAZHC0HxbVh6LDZDZfT38+3wb7efDzRv4xJWiFb5u1efansfHH5tdQOXKOrVkX
5q4UXQH+tzRl2VzOwF4vDb/0Sopj5aKfVI4D+xy1uMSW/t5yinaONczlk60t+qPxxqhPbgmlDQ7w
kfSO5Vx59FIav3DsdsKv8NByu4w62qLMNubNND6QN1HOUGmWTqWXMFAbGVO5bdcvphYe7ZKdLNM0
aSiSV5A7ZTh+xfN+LD+PnSvsYx2GKQlCnqVznwfQLvaW2MOqfPc4Dhskl51cSiVkXBs1oKrjmE9i
PUgQzfDtiPlVvjN1EdBM2wCuaCIYt2Bmujy19X03b2b7C+qOZxUHiVPgt2HiOrsk9dj14hN62S79
BGBmQ+w8m2AGc3eZ+KkeypInc84MmlrtrW23L73Xo2kFwhLoncISWsaz79bl3XTyoWkA64k5/Oam
2p++9zMk0jkmydTOXyDUknSNlrasRwi5Ig3NY25bUt17hZIVt4hsmwfqlaUBLSeqrXHevnnKr7Ov
hRssgwBRk65LfVHPC2QBP5/7BbpvTtR2t65+V2P5XGerhmBINY8Yu9Ce6r6NPh373LtauM2Pm7bX
VEXF4m4CIjJWyj8dTmxIr6C7ggy3e/xdrYCKv+HOXzovN9zf1raBmSIpPYFSjfNs8cs8LoJlNCds
socOi+Es7Nbs5Djd1uFDmeoGzfrce8F20Jnbts+BC3KnitBL5JqzBSzY+p29crGMSM5Otd0Oc4AM
8iCmEHJRZJUtZBjQONKex6gINiv9PY2t5TKVUw/EQyS0No2nwNEwLTBtVtu4xFkpBv3c5+FmXq5W
72xfnXacsy92mMr2ge5WVSdumIo1pi0CfmZgyBQUZVdo46bB0omGf5Lx22MtUI/IpJs9Bh/Xwb/W
uvScR1kG8wZhr2MHAoM1T7mR0EoEH+c46JrKK27pjtbPLf7Seb5vDI1NQwQBe0Mi0kKHGI0re7Sa
PoxPJfDQSHLQJtOyM/KANGC0QRomJpwFnZxhbC7NvP1yc0EVK0nzCRVQZHba6Jw9EqE2oGPOBIpu
RqWxteszCksBH5Cu8rS9tiyYPfTIlyOy5Eh3QVa9uMOo+iL2M2Mz7r28xzyBrh2dAjHdJBIZ3I5X
3M5/NqUu8zwSVhaOc3zSQ0zTpQ96xpGfqg6q4XgxSghk82FUtAbDn+BS4HuwUSGsX7d26TUz3kVF
3uYXkt26RCNthrKHr9iMLmBoIfoqLuY16K0LWMJsX1+x1NXzfN9WNnDs3dSG/mp+HdOOuw/RXeDa
5akmKfwbJTelrgJEQwAg+mwDwQlRYjZ306SxBUpCsZbjbVMOejgO+HkUJYpC2cGzCF1rDX8FMKOy
ZS9L7f2RfbH6V6ZRTcZ3v7Cm7gGQijGg+kOshPCQRtLul2WzJ0fWQrQQr9CSlyvDw7nwQXNBnh8N
2Y314QQtsa6mAD+qmO3L+OFLAAWY9+v+Yky3+rAC1MIkAuNhM/KyNbvxUiv/HNJ5sLcAtH6mrtZT
78EsfnIfgsJtqh3pplFZEUXvLv/s9ctK825vD454smxy3z95psJ+kl45kRaYhQgP/CxKDmZezTpG
h1DbB+TWRn01adh1iQe/2ImrMrSGJ3u2AmFEommG/lq4UCzvraqoh2uTEzi9BWej9DX7Xf+E477O
H7M2HNKf/lYEzV1ZicC/k4OxhU9ogQYclSE9+6Ak+kUfiFW1jBbVIhrdDaJJf3fhZI63yFaLZq+g
7IQ/mLIdcw7CzVDcjZ7Vtr/C1Ck9GgtH3sOu25bR/l04EN7RgHajxaxmjhjqzrUbylOi1dL70upt
2C4Blzq09sNQr6vHNAuk0R6ddfImf2+4Y6bMo+KikKp4W4Ny/LMEANp/L5UztKAJpOnMIgZm41g/
rBEfcJsO+lZ5W0KHxoIrP05IWaaiMMwLl16NLj+pUsfcHhR277od2t/+3ACJibpgmOiWzTNLhi+D
Uxr9o184TUHE0DHR8whl2OZZQLG17aJMgeYmWzbSQI2HIFhqetCpeww3hXBXGyf6HMugoFPs50gP
pvm5QRc6RvRQFTNbo1mZcYUOBI2l2QkKSQpbe2rcVeEEjwpeSvOYrqL5lbV9iRW4UwMzcufefDQF
GbPYZi7asT9kY/NzmrfgHoEXJ3bYGLm689pVHTPWV3oNzC9vY3af4SkwKfxywC7V84So577WXfnL
K1zZHPtO2Xf9unp3NJ5mEBg4Fp6zwBwVfY6Td9mCg5q/ECkEpKRzN2wOw4a5xQFDk1TuDD91VGxj
su8et8lA1oLct3nsTJ+PpTcBO08bZkJuNDeivMfxAFyRgx0Bbt4wjEvPTa+53WjgumCWXgrB+X3R
w85ydn0+rUiwpWx242BWey/QprN3jDY7cPnANaTXMCMQtaVDnvRN2xnxgmg8GalezIeV53i20WLW
AJw5Y2K3WvgoBdS+Ml5QtcpYjytO8VOx+DpyoJrVO9ziwgwHIbUuSaHFpC4zbC90VJatf6yaUSos
a9bATAzBMRSZp6HiubMqNB/mnIJWNDtPJLayFHTbOcvv2e6sbxPc8yWydDh9dUo/++pmKv2TU9m5
M0fsT3gjQhj7vOioIxn+aLAeoB2tURhMBKsYx/TedZ82qrqDGNFOB8uZyv5CdfTo7GdbWuprRaf5
kDiDL4qodKeVMlDH1PSmsHF2qQ6MLi75O59P34FMuAY1HMs0tayYGKXzEwdoy4wuUTccIlCwlghr
feslXN3mKrO7DWqyz4uK6MoBsFeIbaCrfCvK7x2fpoiLtYY5R+e3y69tkRS5LgBp4BmVFXPZaSBo
1PwraVhicCi3bR7ZpZk9jmCo06OTgdIAEJ8j+PTKAHAxnLT+c1V7Qb73rRJPm3CaPbm3uwnWohFu
FdSRbep0nC8oeyPhmrnD0m8Md7fNTX+/+lPjfmmqrDTj1ROljBrl9xN4y0GpG9eHz5j02K1ncZut
UL06vmf/aQBTdeyysnEvOrtWKX9JOESX/mxukU1n0AJ+U7KZTVvh1Pu2WcRnC2lV9wO8JkzogD0z
Gjw1Z0meDfxn7coPq90SLkR8nl+4GUrx1r8K69J3DsS4gZijOmyr39Vmq/W3h/HKU1P3nCdlXhR2
0k7gwfZyywyexZzamGjJwZF7Re5xmarRfbRcPQWXbUofQJzbS3a/+VlrRD3K+yu1pASXy7oS5C1b
H1qJ1zmZijGeCrFdBFd3qwfL+j4B3Lku6q5xImnYmWQzDMsibmEdAeXZTOfraBn6u+iqFMrL4hTm
PYARLAtcJA7NUzUOC7mxapJz+4llqTfMFhUnn5dC87jNiWsftllg7WJ0VnEFOGIOY3Ck/Lmp6qos
ybI8sI98KnfZb3O+TkzVNrxfaDcpd6mCtRhl1KjzI5TawdtXSHWqaKGNyd+nMiUdvIm0yYHlKPPJ
WcVJEEU3Z7knCTntQntBDZqqPD1s1mLgQ+RmWXMQxNP9t7y04ckEflXEUzazd1HZ8KsGwnLYN8eR
ftdbcm9WDdNILubF4EuTDjHBnYX1BfJyOWBwrspj6wRjf0Wswq2t4rOU2PuF/HeMcnanZAKhpiIa
WPJvlPWb35a5Zb/yvlt/Yf+Sv6xZVV+3Ltq8vc0t/XYr5+qhTUWtEoMJ9TRDtZ4ORmW3D2MlDPbM
xtzsva+8mqDASEMB1mTSMNBN0NMXdt1MD9TZ3WyLue9ze9tka9+P9NjpHR1IfZKnpcdZIDi1YmS8
+GOltRMUBIMtF9Sltr1bqvKYU2w0M4V7NPpwPKHO+eorMPCgugA4RjgsFwOqer1wDkVTAWRqBx49
KyJPiPy5zOicjxCtGc1DOet1SpYGYsSBrbi7QUSR0uJrbx5tN3PoRc5W4hWAkCL8Y4yW+mNIEf6Z
wIHN0VKmg45nYwYBycnCeYbAroagZzbWDt5n0KN7ORlGKrMZXtZ1pdMlg3xYRVO42T8plnAHkqFZ
ESKL8St8pO5H02phX9p0px9MA35GTDp7hCUekAXe07lS9XHpngCfeT6YjwtIc5ZLt2XfvbZfP3mb
k76EUou72bbmu1CEa3XoiXiQT0qXrmK/oei0K8py2K8OdKldaKogjfK50DfrUCtjD8FC/fCxJK0i
4HLyZ2njk4DTS2t7Saos/wCgdTFI3GTby2Q4C63yfdCq41JN9o91dWafnh7dvfRsHtvOn4Pyxiot
448F7vXTIsiD7+1h8l6WrC4fcheXDFoa6+ly9mDvsWxn9neNxmc51ohwdTKsICvVYIgf7aRKi/1N
6y9FJ7FlmbqtzsH6DQ5lU8h5vyGDjjpeNWCWnRZOXaPcrOcr0ah+5IKghz+Z56TfNUTVu5kj/Nar
c/mcSzdoooW39hN00Hil4AMR67d88wgPFmXGdSWIA+s6P7XtOhOyBcPRNSyCPJ8/hSPX8KhUleRW
pfPTNSFwi1vTalS7743CJSNv4mi0Xya9zFE5FK5/oHJpPnuycj38SSbx2RldlrtF26VPooo7fKJo
ax8jx1c+t1KUBAHVJqHBDNqKFo5Kqe5yo+br7FeLi/3OGiRlT+lIefBL3nUUykZ6cTdbcxbNk88k
SxfH+ZwOQf6I8qJ+WK2ZPBAXv3mK7D4cjCjFgcGLGi9Q91Wdub+XLqxv1qmYskuVQ47bhQFBzH5U
TSDjCkog6fLUzC7Mwa/lXqkwfOBM74pkcYv2qqTDW16MXe197xZb3KgS5u3eDPL8W0bAOl/62Rje
52GqFb2PFT0G5FjcNNb5MOwCU/nVcTCdtowzp3d+BYOtEAG1aX3lbOP26Kwz/MLRnbwWyyMt1kjz
ZQ4Npch1vyz59gQgW6trdgu32YdWZe0aJ5BrPCCZIJyFqQvHkofn7ehQP3Hpth/cys6+VCONvlEh
B9eKMkEMkFiVNv7URdlc0e532sLJXnmQlIvej+mikbe+1AvmvXg78AK21Ys32rI+4+tmqzjvN6+N
lgB21C4jbHdjUTvGhbusPGZIEwRekM3qg4PjaX9S4Uu/Gr0zfXOQ03+nTKCvwJyXKpZ5HX4L1qX7
RSawvh3nvvlRupt90fGYY0yVnOuvokqEWwaaf3Rwa5he2O1UB4w7a2aUSOW6Sw17sSLTSQFMEsOv
5EEsd7qvMffgsm+himD39IfbhVsq5Kx0LM2rHprj90VP7o3vleMLrDPnm+1TQosmp5Y/qgnnqUjV
5D/jqem8hm2vrK1onKfghQozQfIMse16cwc1RpqXeAPMwyhorVLzdT9nBCmGOZuJTv26o61rEF6k
uXc8C6RZz0HhOfxuq6clBOFGd3D6MoUwuYyKKxBtpVz+t6IbDmkj1ps0OIFBPEqxMhqA/WXxBBp7
3hE16TZ2pq18Qqaf3lqzty5Rw/1oi5vsFLUNztIdWw9PwmjpQWfGGbRwfRmMenyxFu08eFvosHeL
rb3rWhl8czPb1BchAMqHXpbdT4nE+gb7iE7vC68IVdThgvFkwF+WkcUJTPN/MZj39dJyBKQ51pls
sZ5/p1rD/zbbPVc5VMTOY74sHB3Q1ej68cZK1ZfSKO0rEMO0SHut3c2J3ZriqQg6rOm4M6RcSAMH
M6eJqOW62Vo5Rb1TD0vEEvd+CLHW2S4fVsyPSm7EwJOq6nNrc58gD0RN+VAPaXk9bhglHFIRmhfB
VPm/M4DEl+jXiWLqhRDDlIF6ILPsDwky5HSNVSCCPAncHgE9sGS2KIe++ZuCYtPPtZaht5eys/au
txDRt7Lcitgax+nZGNbw1kPch9a+xZIkqtymhkmF/+MVpczOjSi8FV+yppJ93MvWqjFlXYi9Aoyj
7EjCXPsyh8Jf42bt7S2WjqmunSDTcJk7WdwHOPH6UdPLwt/bwWzu+cb9RuRGq3NjTeIZcRHt7jS9
W1Pi1rC/a7rj1mNFlejBB0GVX+IcyeGYE1bnEXuROIa5oZaDkfW+n4xuQJe6C5DwySFZdpma9fZ5
kvUQ7jaVV1e61aPLBczVdgR/bvpcrB6nWutnlDHreWyPhU+haLehPHxy0357GUJlDAnfsLqelbTM
JFwnJjfo+OYbQOv+R9jUThZ7RCg/KTLom9JfZZ5wZ24/SaVFfWtgxSCz+7AnCZyozpaQedK5GJ9N
W0NdZQdw5k8OaEQvCUDm6h/VJowpaivJKhCB5CsYhOrcDCe7sg8nAQAtzsUY/vTcYmx3wzht6/Oa
zuaXgMLhUcOwY+Fsy/zUAVT92cxdne8Ds20fMU93vs2dKMd4tUXzbBScupHBjfvrJsoQ4yUv7Pbm
6DFLQ29e652Y5hDqNxjC4jiS654iq3XM7TqrQ2KWjWvxF8+ZSC+aYPp0bJPArpOirwKIevbcqV0Q
gCAlzWE3XyqFcQL26dABIzXm6lk6JWGo5ZstPOmaH5N0y8DQKhj8KTE2rW4IngFRQ97VQ9yQ0St2
dOc3DTm1fngRevGC7Ge9nVIK2hiGu6AUQbCDZ4m8cF1BWMZb4bZkpvxZGrHQ4F45VPqxjztq2n8s
7YO/7fkOBQTZcO2/D+mM02nqz4Mdk2PmWqN9eybTA4ezv5wcS4An5EAiO4S5Hlnisc+buN0293aG
EX0N23ttEyVXrkLZhmwvztWIkXw+yn7dWxYxBgqYDBlw0zdjRYFGtfflOFsGf3zpPpl2Sdymy81o
9htZXyf22sK7a2pUA5HSc0/GrWr8T9jS2X4ke2/+RUM8xDqSIUafeHzmPmlGkZOw6sPsdtEY40Qk
SirjsKDaXRMozNkpDx0GI1PHcm7qNJ3uKao03O1115qn7bt+KZQzs03j4cZfL4imI5Gay4MFmP4z
rGepDsj1y9upzUwrcfGIuJMhBo54ektc31tvtShXmflMJGBMlin2c0jK6BFqfIbGA2alCceyLbab
yqm4qrkcg/DL5eyqXb8JzDsFJMv6qhgD8wjpXC5RT/3/IWdWSZQ1dZCTq3C6jM24YEEVaGWySCH3
4iLqudlhzsCEJ5gT95Qy01JmUYDxeBp7c6penLaWxiHnlnpBTtX+3Pmr9ye3Q2dm38qkjicmkB+5
db0Z+2rLqi0ZU2t5WKHgisg0Cz3hjeHUPkWYwm+gzPcIvjXeWCpAdGFvK2le9LDVJ5DTuRtTp10H
ov01uKFINH5NkcgZFPxJheBnu25k/eDjBuhBhk3EOp3Qj5oFZ1NtOvUPkRcbSUkI3Q8pFfp+15y4
e7HgfnAbqpLIie6iMY8MY9rIM+sajiFoRaoyirJM5OLM0CY+kesYz9T4Gr7k1nEBUI47xm7ZO19C
6OlbZNJ0eU/JxySFMZgzgdA8V5GsAmpS2pf97VwQ8iZ4clcXTQUwM1oyuNbJsubLDyvVRk28t/bX
ZdXU5oUlU/Ewbo59h/Z3ayJXpiEZVqMdx11Dte9m61wSYHnmyq//FBmicAn739Y8qs+iTeWjSLuh
3oHhLH+7dsVx2i9q+7FqMX62dZv/HmCcTlwO7PRzr1uPLSjtrMeldvDsXcg+HX2rs36mM1sej8oc
oy66zcms2vG73woS89u24LgFcbemJRkrF/zaSnfHOed8poI23XNV3eDVZq5+QiQtvrdUJjjIwlxN
UT2borzBsZR6UiaH5Uuvg1yj94egGPWWP/4eDTxbiNa93wIjRyPmMhp8sqy1JNM7qumrUA2RdS5n
46YuTzuNyvP0ruX4lPEqzeWK4gjdtwiZfRGlxWR6N8rdHI/STFPfKVMT7zJk+9lSwsPacOG8C/yF
zWr0PeN+CNpyuJpS31IUmJrFTTK/Jk2JjXZgHefBwSrLxWHFTaTZ6j+8odNmRahZxT3p1EdzBWsa
VTO3rch1SHtkWJO4Rw5Bk7x2k1IIt7amu6tOTgP7sLX0Ndue3XL9ILyPvEB0f1LROE7cqnzgKrzY
3X2pwmmNqZcX0z50WkxfLFWY/4ez89qNG1nC8BM1wCab6ZacoJwsy5JuCDkx58ynPx99bqzRQAMv
drE3hreHZHd1Vf2h7htSEM23YPnctaT/DeHAiQCfkI/0KOMnrSHJDicc4IO8GryUWIc8aYjt+Vyh
CPzlmEmivFz2KvfZJPPz0CfiMZRJEwMFN81bkQZ0aweGyaVePw3VnYU96Y+Gm+eWTrO8w7O31O9q
uPABLbs8ZfzGihBPSSGbbwGdP22fGHN/l2uyzS8Dq1sWr+Z4WTvEiOB/iVhNj1e/4W3etuTyhhO7
MWyeVsQ+FNvoe5HSm0VE2VDQMuA+BSaq0uhORw3bb5tuaJgi3gLxT1D5eL+zTlLRZJp1n8o0rXnV
IblCCRv0u5YCTG8ZhL7AQU0mdqxTavbvztDmBzX3Q3vJZGiunBnNjfTtwZze6IPbym8hIe8trG+j
81hBj1+vOTwxq6o0SP/KkL4dNjR64NPWXZ6TaZAvM+PGpTfoqbhE9F7+suyRxjNGzxiuJkDA3/rM
Hmwv03IwfDO06/O8Ffyf82aoSWmVnZl+nTrmb3APE7QDFsEKFudorgrVUmZhHK/9oHdCW7wgqA1+
CnyoX81Nrn3NhKr1rWBmYeyPceasfeQAMN6O6P9u8JIrH9LRmL9PMLleeCCmtFBsZMXWRh1i+aoe
2m4/4p9+QcNHY2gpW+gL2VKRbUIjEJpfOoswmLDbGS+aWcRPsFSj157e7At2njLag1PnT3USm7+a
pYwmj6RHo+cPNve9Kmt1PblOPTZbc3DlD4jj1eLpQYIJANMoVHqupdn4rWB8l3mhR0XQbDrYIGxk
hJ2/OY9TTfewBieOh2wmxYN5U2+tVETVtm1iddniNgHcNBXqV2DkdAKYzh5soma0xp0dL7AJ497U
BBVDKdrwOjSTnGcGGRD+xH6dd2XfG5mf8+0uCllqYMkIMn+l1djdV8VCUiuCNjCZuTwJY2sW5pT4
lZYZ2uUSZE3gYUxkvgh9AhEqQkfvdgkF7IOdinXOtinEfB43kf4IHRZnAE1G5AZ2iYdL2Um6M+Ga
B3hhEFS3WWFUGcF9LL6IBniMW5qJH94iK/tea60h3I2iy1/tiuzIjwua1V4mQpP7TM+qx66ezJ9o
LujPFGlf2l7TFYgvnhVOhvLamGd9uUobFQvPSAO6TUNo2rdwdat043APL0DtTk1QEmaPvG7AHWIX
MsAl2zNS3k4udcIHneeo7uSWWZXxY5KGzLfVzVHE2xJekqKdp9NWrjpr8fW5hz0s0yV9Qtdl5V6O
n0XIX2+WjVXoS+dxRYJx9Nw0v1pMdNUGxEdeWGMepHhYutaFlTpioqE/Tl8iXuVTtSyIjKfEjUtf
MCqZEdSRHmE5XJR1taMlFN610erPkY2WfBJa1H9D78HxY8IyBJQ5r6Z2EymnVT6jf6FiqMDRz9uE
8/cGT4AAqewCoEs3CLaM7545nIXeVJ6MaTFgboLzCr6JLUVsbNUds4FyaeyzDt83bgM72KqJIsJT
6ezuiqETyZU5j4HlOZM2xV444EzkZwUN1TNntsxflVlH3wpCSsRLsPvzUpISbRw4UOphSbP+alZa
GV+RnVlXY6XZxZ6B0EPsm2YOqYbMgW6NlINsNvmgCxowS8jmiUyzfBnmngepjTi8zym6vk3UBEh8
RInBweJUwdfUCasZNeXCZGIa/8AAQL3NZVWRpuxyeuqpn1Vz0yOfNZob2Y/lD5EJM76cdMs8Q33d
/7CGzNxqetTXN7Tuwbw6RJEzQam2frtDHv+cwVZ/ZXRfn1RlQZ0IKhx9fCMNyd66mtR8Ew+Vuu2g
e8AQA4PFR2mYJyCHQaX+rGNDjunm2LzZSUkQ7CO65dwknd34SRq3fIrRZut3TlUor4ha9eRCPXqL
Mjk9aTWzpL1cL6a3ApNouUmiQdyTTywwVGp+vO3kX5Xqm6d0KjXXI1bLBA0UvBOYY6ohaZnDKsby
yCoWarel7bwYAxhaDTjI0+aq7MbxZD+pN1N26quh2f29EhSoXusM7Q9dCwvyEYqgahMAa57nPCAp
XdAblzEpqeVn8dCWcFbwrcbs08CYdqggWXD082rPXRh9t9VodthLz4uBz1MdWxslTDveBLxA6UPL
tTmrAfvAj3UjhraMZxj4eQVhy1tjMqIVPrDyGsZKXRUO7U4QubR6wmAq+5lOQ1PCwl+y2yIj89zO
Q1gBawHv5hs3GdS0mxJg7Xqy8tqf7VTxZAEq0e0ScMGAjTvTa5Vq6RsFATruOBfLoy5nDdWKqMdH
Fc7Jgz4PkqaRHEHhuD7KyoevATKdOV15O3RBfZMr3fjaFFT697SdDOXXMK9eZ5R1L2E5519aKyXF
hgGewAmLA+MpMucSBT4jn28EMHd0VjK5/S0aypWBSA2SeiM2bt2+14pUeEPvcl+IuU+AkwATHy0L
UksSYXPpjXXR/RoQXLxalKAh+YbB+TRIEsgmwLjcbWmNcefX7RJ+lZ2ETFSB6KxTNSLgCrMcec9x
jv201/e6vJ+McbrPGU5W0bpUyRuMOoqQuRt+TjCLcy9q113ctiouz5YqLZ5LAGE2tJtNsS9oDGge
2EHkejSdaEUtVhpdR11V2H6j9IZ7eOQv7epI9RHjPSKa45km5uxM5QHEoTacuvuwDaBYJCvR3lNq
jGb4aL14pjbPbg2TVjdvPhG3VdOFd8hpMM8NZKHOddnRA25WihIHzjQxiEzL3tnYNNWeaCpWL1o4
6ubW1jL6skMTyxs4k4XloyuhcUW9ZoFKJ9KefeIs5A1Sr+J+7hkRsxG1wQePOqDkDUcAlUcIY+9Z
RIyE3xjRrJ2NAvidGB5Ob05lBo8mWQzvyRL9d2ksoPw4eMaMmZHmTKEuxuhJBrEZXGDJOt4WNY4x
O44CgQ1qHndlaTILGQR2qEMyd6Oh35RXFlfFXDZXQhFbPLsLu3TTZapePGHNwS16i+Fh0J3u+6A6
1ZxJPEMuiwwonsytDIAllflGH28k/NlNeFYaKOzpxcblXhtrmD2TEtUlj9pCbbD1KPJnJFe/YvYP
K+Dhvmu13PpdqSiztqIZirc1PFClgXng5U0mcW4HU46tIXjpS+2MEr1DZIQFN5RwaM/Qo7jJGsQF
0GOs4GaxMyb6LTTi4CJESzls3KAMK1IiFV8sZkEHuwrgqdPAgP2xq8Wc3qRuyeWZ1/mos30a4yI1
wZzwvNHKjBrKSh+0bkp+jOViv0bwwSFkRob2rV1qiiIzw3VHTRFsm1DX0BiGvRaQlluD8Y1dmFxB
xf8xBW1W+0ZRke3ZMfm5vTg6jpBFpp0legWfaVoAOQnYSR1tE4eU3RsElaiXANdBNnJH/RxSTuRs
cbpjNpNVCOOtgAxHtDK4hpNi0M6ituZI0Ph371q9Mu4qOtDFJhiN8aXWuTXZfGr8rheMG/KSNLEu
hxbul1e4Zfw0zsBl9KRG8xoN9sgOh1wZbXuIfQ3eUJWimrdTUAyrkdoFH66Bq5FO4jF1pxAi20pA
LE0mDu2HeogJuEHx0iAifR6NtrwptHgyzpKs0naFmDq1J7jWqW93ZRcpWBO0BBkHRD8hGy7SAvxT
rkginDrHs1GUDmeTa+bgDXlstUQgnWYvg1IQOuCVD7w9GCnniY8QNPCYOtMC+Bic63SMmWjWGrTH
rxGV0T0optSymS3TwM+lLUG3gnsj6rZDZWfGjklBtLST3miey0Qff40FdxCOXCDOm6Sb6y+2K0V2
BdE3vkyIFrlvj2tVBcbMj4AuE4eeTe71jA+puES1CIxtL2PypiI1/gLjY9UmbVN3Q98qc24bldMQ
ZsLhQj2A/y2oa+GYzTd0cJV5GZll/BXSQdeRcA1VD2UmFnBGJqQsqd9UMLDOQlpq7RVy2vZ6gGje
+w7truWMCYlVHN2CtU76IwyL5TuJ1wAffrJV0D51YYoUZNtgwWWfC6D8N1y+x+cpNKZ+DybvlBuX
qhiORS9wh6S+prkd2ot4cbFEw7bLsdybqE/dCDZY5JBcl+WXFhgfYpUWa98F9Ihis8SpGWwhh7hQ
oyhN841q4QiBdK8HQPUzZoV64Qy173CnWGTYNkwzkD73sStr537pjVEDrFx4TBTK9R6m7Xi9DO1C
+20hMmwARvqHENJ0Dz4k05qeppM+xdgjGJu+LBtcf2ABkmSm+UyvuDUJOY1MKfodiCESyljXdfBS
RJQCMQi2DfgtNo5ptdjBWU1vOcakiATXLzUdyBAIrrB22I5VeDNhpebs6Nyn3E2GDjSnoJHjGdcs
lMtFM+iAVoYIv5A8jsM2wkH1AjMZSYdFK4SgOG7ZvuOk4apQJ/kceOlMeAdHpOFzjis4xTSEExtu
15LINzPVU/TDBTaauK0O6bTJjUH9jJaCGChiptF4wsjp0boJHGCvJ1g/NFmdfYWYaFRbqvrpaQij
PDoXJN5gG3Fl3NuhjsPWJCt2ZGcVnQQ1lPJ6JLl5q5PB+YJdsAv5iGlFwTZzFySdi6F3N40T669R
qdvmJkkm7Xwxw7K6bdyyuR/nwtTgbjgw2Ms1tc8DI218pfWwwsjIBcrrwmq/FVFGnZtgC0qQh8QZ
bOiMq3vCARgSGjMouUaRCQH5TfR3hKll8I0kheNYJTgajfWfe0B17uCVWtldExrBieERBc8oMbKz
GWfVaQPhAXgQmk/9MqOPazc1hLf6grkp2u9wKhxjrwl6fD5tAslVollMkCS4CGcrR4PyE+Px7mce
6u1IQp2GT3jsDvdz1AzcMJUVvtXdPP8ObWh2u7Rx0+8ul3SztThYIBF14tRY0CQ2vNCZlNNnxwN2
q0hwblAxkPhReqc/6NEXb2Vlx6MnsYZ/AsWlRzO23XxdlqP7hvcLbB4QY7MGBVgSKMuGcH5mSb58
j6mteCqZwWnrc3tQfhInZrfCeebga7GdvcZ4uzK4Ry7I7RWdOlDPeNV0tIMLWbQolxzyiabx8UNg
u4t2nPXO02x9NDkHSkSwjJKw2TqVC+2au4WRSk6oltAHkK1vmDymzRtbs7QrMywYNhDLMSv35I/p
t7okKpPEQT3q9YrQD+Ex/wHdNLlD19rBM4z1XGxhhAd3HfEp8knzJWVaXPZfdLjiXyuwm0fTAkdQ
3I5XeZkZD0lmqOK+TsYeqx03HuYz3RmmL23UttigLo2BDVCVdcF+Lo3koa+Mls7TOCNambWFbiO5
C6api+6kzpYqSVjbWJWUi1NbW81G7zg127CLJ+KjOzbFeaEmvUeOOyrHpbdqEh9Mo+OPI+Q8P6p4
qYSP11qJo0Ei5+S7U0Kc2GORMQTXAzUOhC4m1T9M8OZ+KUoDPrVczVyKkF57oCLoZDMMGOgNnZZ9
H5speAzI9H9iCrW2WedpVAQCcsAtUhzjBT0ITI8cedBLHU9c5E0n3X2djSkoKwqh/GyC3/lArVIx
2DjRW+jzJuKgUS619NsMJaKX6nqWwTChSbIJAmQy5JG2fUdvmmzTRBVwmTTQ7zYxIyYdwIOe6wly
jfGkz3X8fXJg9vpZZpPlov5rar/WnOCuSBQ8IzJ/klxg1yjdlUZufRG5DpGnxzTkrhWyW/zaCfrR
Q/4Gm6mytfIxteP51ekt+cUC0NK2Mlg0sYlcF3CC2VBh7KdNTmqaCaO4l07nPDC9sXzRRGtCWCrL
UPeJh7QPmQ5XXCFJEwW65sZ4w08ewid03Py8QXg1bCW+753P79EeAzTPF8sylnBEaKD+bNM4fNHp
psGorac8Bolli3m6kYsZpuCw8i4huEEOgAL/LSjmSG1gJC3A8LZT7WHY8zcNuHUl9x7oG8kxlHyv
N/BJ24ZNZ990iSkmQnUmTXp/SfLcVGn86AapewdsSMdlDIJFrA2uqfQcSyBtmWJFuj8T2d5IGig1
dFiWXlcidvAQVgXfrYhWxa5160RtZrgQLjyvbr5Qi5XjdaGtN0yi1Vm8VUNEWzaD0WFsZe7Yt2vd
aRJU+uW8Lduw8YN+oLeHf5N+1Q6L+hqmRDEPg8uYCUSUJTunqUhnMG9ufo8I/q7iOu/0zdBo4OWx
g6qAN82G9M2uDjNvWGbxjACRbzzNWKI78SIfjcnGqqWGd6nTGiNF88a01BHepIV736XBYnoU6xFJ
QyAlB0LTxdcxNpavQTz0EkL42mfGDK5/U0lr1P4y0ofxFyZQBKuv4AzgRs/oLp+rUECfpaz2ZsOW
18jFmhvHDSEc2zInsw+V3TEsyq3GiUgPPK+3M1DvMqVjsIMoqsKzTLbuvSgiXDRcF8T+0hhG0Azg
8HYTEPZbJBbc9ed6olzhtR2zlLuiEdSiHbD7lmK1SJAhJmV5r88SWgCcsRYRTaCBd6GR67f1FM3V
ptEmqXxnQQLtT1rfvw3GKMbt2Dcy2bmRm3KmItci04KAukCfC8NkI2kJxj+nkMbMtl+EHPy8RABP
YjanUC7cWo8v8B9z8+txiJ07M06zemMMS4ZMq4Rjd4vkB1C7R6fAy6iN/KdMC9nu5mgJps080bLa
hRGJ8UbyFpvNQhAnt0hAqXixWSUkXSE9eIhrm1yiZvSFgOg5kITMnNVfWTExUD1G9/FQdjMOL+sY
gGsGInTPcGYVIGTZWte1Ce7sG8tcQS12qgQvRhVImLdELk8ApNzIQEJ5meikwsQboWVvMvRDP8ug
mr+WmUxuFax0bSUM0jumG2tTiJbVbycYKP7o69IrpHtIxpWYADadnWmvZHxj51OiFKSgQ+Pcysqo
5T5QzvIailG7RmI6aJeIyYyfoymNtTmTQc9kllB4TmM4WsBHteIWcYEh4fAbfQTMzoADHxIQJ8qe
Eu0+YuhB6pdK44MNmmY+9m0DrFz3FvBuqrXu+SzCbtyPfO8vCzf4dKboZpwndE/uO2Ogh4THWX8F
IYJbsoR9ckN2wHWRaW05eEtLE2PvxHVDA0tHTfCFnmRGClIOOnypInXurbyEDMt1E97WGUxib+At
f4OhPtyuhR5UHC1DDyZE2d6hkwx+pBUdZH8wJioMNTkZNBFGqry40cxhDqtotuFnZbQr8gRj3S1u
eOpHRrMNZ1i9ih4jVXRUvppbv+AzZGU02YrsRyjrBhZEkNJSQs2dVXDSi+pRljAACLLwL5SJ57EX
twwl33CK51d3tpaBPN6ACzLSqjVh4ZA2wpNW2YOK0TL4oFDWd9Np7HvuoNbYlUEIzs3WbbZaFzak
+E1lVP4aneedntDc2SZTRxvbdBaIkZGT364c1HkTTfV0TeZStNZZCKI9byMlnRpruVpctwO35lla
lsa5Q09E9xwM5inhy6mSty1iwJ9NoC23FmrRzhshVvRn3UL/7Q7tWYC3qbBL3k2kzHLLFK/Ovlo6
K6ueqAvEk3BpjAIDVRr8fCshy+3GSr5kxaI0ckDKox9umAzCo/yCoxhIRFP7qoY1/s1maqgL5OIW
JkHCoDUGzzakCQ8BKJ6/wi4dmLfhIl3aGRVaHq/sZ2bRfq64Xr0E/nJOZ8YaqT2zS6SGyRldyANx
dyZn060h/gAIK/1V9GXg9Wnd7+10nO6EyDB7FUHIp+v6TZb2cv/58oeC73V5ZrUix3ewsQUFe6+1
RsPadNBWcg/pFeVQBpW5P9NgCRqoO6tbMArXW0wVXjZTBi3488UPp4r9eXhwdg3U0bBW/5T3qzMn
zDKB7govDbhyt40MOEg5YwG3KVVFDK2JLlqIMhv8PKaiQiO6TQvYJiQxNLxrq3s+8YsOted/3sdf
v+jAYgXCc1A3OZ8jLBVxGAhzk4Su7pMqPdWkwgQesPAGNdo260YTfy9n3hcFHQB9DKGGz7Qc4JO4
J97UoQXAn5/FEMPV9VYaH5zF6okI3StK4iIPabeinQshdmR0I9O2tMoTLiKH3hDraqvDh726m8KJ
ObBJqUZVMOYdJgh0YOe7im0DehxyKdLCyZy+M+hXP2Gic2wbYrknLXPdg9I8sL6AINmWaQsOjxxQ
v7OgmZDmSri4nTadw55z91WBdrs0rH8b/8AOVBZMY2vdgawvD3agU6JAhP8C3IcRHpIr2r9x9TVX
3AXndIKAtj/fYB8f9P16B/trtgTClKpCeFhoIxXtOF/PrHsJH8OAK153m9qp6wfXzMLd5yt/3Nms
jPmMiamxzTyq9Zf9ZR7UzmYpY8XOZkKSdhHCbeXircp/9Gr58z4ZEsi2QZFBE+f9KiwdG27NiTZG
2V2YK/XNyeUFoPz4xYZvfWLffDwXuG8TPkCPAQT5mu+Xc5QbuLlgpzYdt1lHa9in4/gNcY08+/z1
fTwTCp8Nm2nkwD34+66v96/Xh5SraaaYuyGo9fqcDAYtFvLh2IfgiSq5oZ17Yuz60RUNjJhQwCNN
OHQvlFTYdd5z5qtIjD+CmUaX2yVrJ7GJ0jvcGp0TPiPHdgijExyEEA72T4fu4iMTIRTILdG46alX
3KVqq01lt0PxH7YiI4jwhJdK8dUO3mUMmZyMgne51HYN17lz4RxN9YlVjr0/7Mol5CmmoMCJf//F
RhuebhqxSgdDwEJa6C5nSaQ324keKwg+vbDPt8ixzehqLuwB0jKi2cEJs8rGDGdn3SJycO/HAmMQ
fwpDW2z7jKTmRCQ5NClaT5pr2BpvUeEacTimpHT7jBwY5XEjw/wtBtCDH5pCXVmqK6ct1pHEohue
Pn/EI+GLiwETMkmsZPCb/v6dLoGzGCYkUQ9PARSd0g727Uy/1ciTXZ0FDl0IQ+2VAeHxxOMe+ZqY
wII248lEcFEHicqgx2Xk1Jz0NuidFx3hdcJdLIczhpX1uxB99PbzRz1yGtaEjNEshuRKOgwt7eh2
cOwysCzooRsTZ8tdL4xTU8mPfEVbx9HNkrgUYf188FjY1YRJsZ65QE/lBOs9bZO90bZS28lCg40c
J9p8K+H/RicC2tGVuQiQsDEsEL/0958ygPc/dUwD8xKnp45GDBNsgpazQZOkld+J7ZBdR6ScwYmF
jxwT1tPILjC7ht+2/rC/ImmD5N1GYcqLTavpoi20YYsTrLh36aCciGhHnhH7P4MBJhyVdVz4+6Xq
TNOX0cxR56P924gGatlkNghvYwCk+wqa8nMq3VN+xUce0F294ZkfZNJB0Q6+KYJpPJgHDkksMdDR
GuhISFuCfaihUvjnTerC+XCZssHYG0ww3z9gguicfhIPGGAItHE7eExjbZ7ye/t4FNaJCxpDVk0c
36xDS0BtcJjiUTMHRmAgcJuOKXy+KBlOpGJHVlm98fiH6ImF/kH47NGr5IXpAkbbcEQrWZiwdSLr
n481WTRHTsdDUddwP3v/xiYtGibSd0gWkEby2wZznXJTNqI7db6OPA6BWeJmr3HJsRPeLwSipMKC
/qm3jDiTxrne+BAWTzgOf4yKf0aK4pfFiHjSn4On0UlYxqmgycnjphcEz3jexi38j2pC9b9FYV3N
L/+65TDjZVgjFHVzHa1yEDdiaN30D8iYDaOiZIucalfN07T5fJUjD2Y7xEWlcblZ1Hnv396If2vY
pDWluFsDGWaRfcUwmXbn2H3kV1N4ajjP8fUoARhkSn536Io/6Fpv2/R1oCCIFvyPcaKgq0GI0ibR
kvK+nxrjx+ePeGSD8IiMMeOWwfP/Q+mNPz6qFV7kHBUxyt0SdKHsln/f73jy0BgzjTXqugcm325r
oXFHdOD1mRbcOROCpzZJ5xPTKz/mBbSiTK4Sm7sSSfzB2Q2sCLup1T7TYLQdTG1cWVDNjF+g7Lt7
d3TQ4KbhBITXdvn+89d45MuRbuEXaDKrUNJLeb9ThliL65qBJV5pqfAZCZD5jDRPtbusxLbDs1Io
RbvPl/x4rTCYgle5IjncnoeXdjTqhTsyRdsLjGLZm7CyXjMBInkldMrzuwAFr/TKOqKf+/nCR7aM
g62nwwF0OH+HXrPMvSSBxW/QG3CruklMlXttVY3/nMfyeC6+lzqCKyy/D+6vsprQ8jsQv9zMKfbo
GgNM3kRhcxSyLDdPbNBjW4ermW7g+kYhzb3/fr3BSCx4qtSlzhTv8faCW5fFAlf6wE6u8SOcr02a
dnuD5Prx31+nzWtk2ojD9jHXrfVXJmLH9K5Dy4T9D5npTuL5tC3xVDxRox7boLZOTUwOaVKqHuTM
eD5VBo7zMJOt1PZaCAuvxoSrJ/zb+gydSHv2H56KUhqjW8oeQvX7p1qwUymRCLI7VVnFG1TulQXN
C5OsE7vx6INR5a/JB/91Dmp9nKmgheLQgINLgIaAycAAJm3pTtlZmpta+7Cg/DnVCTuy6DokhbqH
l8kVfnAxLDo05WpBZzMzsQ2MCgnXDA++xNcmzPPN56/yYybH5qBCNalTuRWMg9iSjykqW2x1kER1
iIv8eJnq7Bntl11PKMTnUT9V1f2Zi/K+H7yOTKGycnivZA8HX2/K3Si0gCY8l2OXb+Oh067HCQcx
N+6Ks8ABOpJx3e4jmJHMABTAU1442wCCOR55J7bukXjjYnxCSDcsYvthehmNMDOZDlXCrWnCLYN0
ofCFOMV//paPP/Nfy6yf4a9zmFhdNmgB02+CZZksr+lXcy1GRSrTzw23uzXzSJxrI/iak+FYW2VA
0RiXO0zlSbQTc6qO7S+++P8HKxAZDk5riZlcYCseOYQ77ivYqr+Mpk6hhGnhxdBSo33+8MdeMc1v
7hJuznWo2/tnV9bCbApsGT3bNGp811AQ2XM+nniqYxvZZpC4xBzf4FuuT/3XG4YZrLKpp07AQq9+
CZIQHLHWwzcGb59KBY4+EDXX6lAOt1c7eIG4I0MQkCQcDUPEN0EDIxCgJjqRcBxdBVEJgYfeB/H7
/QOhawoqnbGpjAkOY2eHTZHqN1RaKKA//z7H3hzje7haabzTfDhI4xuSewdRKwuJTtsJmOkbuxzs
+wrF8Jf/shTGz+6aWDMD/P0z5e3Udq7gI1VTV906QReBcDrQeGETjcnX/7AY065owZFiy8MqHDub
CHdoEt4BAGbX9x2DL2GIb4Yuy3efL3XsW5GicQFix8wNf/BccJiU1ea0bpgUkd9jZeHcWM7gnIhV
6//lMHBikmyv7SFuiEMv5iIbrDle2HdFC2/S6+GKnhMcx6eIDtWu6lH7fP5Yx3YGzT4oirCVwLAO
rj+jQzSeW0Bn+GkVfrIgj2sShoSR10cnPtbHZ6NbotgUXHx0Mg6fbVTSzVo41auautlHQX1fOs0F
VDnrTGvi4cSDHVnNwXeZ8QnMfFnpZu/34dgbgmnjwOvmKKyLMHfFI6OdkO7IfrnDoi84kW9+3B90
1iWDc8gjdJSuB2c51iwI+6JE1A7G/lLJZabnpo8Pn3+uo6sw5ZBjTCsDzPP9UwkxWNOCOxOMNhxY
1RA2N1A4T81UOvLu1lwIoIXigKbz+ud/BVra9aijHHj1xTAPd1IGK2UC1e+Fykfrm14H2e9/fiy2
IE0mHbd6EJ6DxzKsrInDiJIAhzGS9Vz/GRf2P86oprFAPaAISwR0Lo/DlFIXmE0Uy0B5Vxq46LZ4
x9BdVoUPFQOBmsY3O3GaP34t4rrJ+E1qSlLMQ0CwHioUOIMLny+r+yt7SYJrrR+N8Z+jO5IKzWZG
jU10152D6O7k8H0ggKQ4Y3TlNk/zX8tKNWus5NQYrA8PZBmSCtzWKJF1ppcfHCqcfhvRawgRZT3H
L3kpqm3aRf/cn2cVSlPSiXVYAg/0fvtBBIXtbWM33CDDrb20cLDCGecxNa6HvoK2l7QuJDp08hx+
nC7rkzjZsedcwwYVOREExPH9L8iodFbBL+ylJoMrEzdGdKViM//X+5/rZJ2xxcXMzUxofL+Mhj18
r9Y2HrIwZ+Ma468CkvHZ52drzbXfXSl0PNdxISsW7q7/vl+kiYu26VrrtUcjXJXi3orPcs3elVL3
mHhDgoPoi3kNJ/bkh+7CuipiI9q6ajUMOviGcAlx652s16m/cCPnKh+2ehn4mZVsluX58wc8XIre
sQb6wJAcOq4ooA+CR4yvxAI1FFWwNYU3uJ0Efj/mw6XAb32rWejU6OxF288XPdwhfxYF4wfT1Ekx
Dlt7Ca5D5lhOkYd/R3qPPiDbLs7sbD5f5fB2/v8qDjmvYayD9Q7OGyB0iB0wjxYhcxohlYi1FYuL
ko+u/BRh4shi67AQdGgg3ozIOIj6TVkypsxc2YhRwFpj5TxwoXFjTl3wjxuf53q31MHGN60gsJea
pdAmjogY8mCPucq/pmzrKnR+mI1BX41IchAX+15GMO9xZyTImPsR1BiwbbF3n3+jjzsBdBYVBHGK
bhP9kffnC8XBkpgW4sQgriqq2DbCYTH718gL8vNulYNTTEGCJ8BE8YghaODhm/WipfLl8yf5uAFo
R2DNynCOFW2yD77KlIlODxes1BhaZP2UE34OGQLd1VfCPjUq6c/W/TsskWCwGC0C0BLwpcMJdSMe
CWoeQLFA0XGRIWcUiLXt9qoReX0D+bbcdVbfn2H+qvtTnOjnuORmJ2Ljh29HjczMEwlXylk1nAdP
nNc4rOeR/ezGKABqbBb9yUpPZVNHF4HhwTsFsbG0w0WwfcFGOHxJ5zp3t0ZtmBcFs+rc/T99vZUR
oyiEgFBYiPknB7Giz7LJjaxp9BiGF8Fcrpyv+KYgIVVJdKLGO3ii/y9FlsuoVjBsxhm+3/JGYMdp
QXLrWTni75YH3PSZkP8WJP6sAvTz52EYgXnIRFjKEhupIkJpE+k4sKGIvjK05RRgd0jf+/8yoAvr
8D3KVfPgveGbM4CfCWj0g9mcJVM9X+Ei19+YfWjuIwpmlF2TiRAT/daYMkQFoXQfnpv4tvh80lMH
/eAQ/vk5FlDAegRJiD/0I51Cx0IPq4hynjKvVWl2OWFnsIvRtp0YyP2HF/bXGfyzFjQ5nY0DeE9u
/P47KpVj/TzzHaOkeewR92CdZeyXID3DsvjMLJvXPh5fe8n4HBV8Kcz+eQKBnsn66i49x5f+VJ9i
jZUHP4iL3OFCd9dZuYdsISQWqHIdLPI12bjGrxz/1/SiaEE57/DOLNJdGi+5/oAnXPxjiXGjPsFW
OvLy1zG2GlQlCBOY771/IUGz6D32n4MHNQwPX6ssN/CHq00dJdnm8+N65Ay9W2r9KX/VWLWc9Whe
t13UWeI8ZUNckYz2/35SWcXljMJkW+/C96s0yFqDIuMM9UsY7XR3ErtKx2vqPzwLZZUEAgSEsA72
kcuUhQzrNfZRmSSvqKLbGzEI6+HzVY5tDqgeHAn6I2C3B1EHwkVYDTmq6jSWyZ6RrZGNIkSG21CF
3f+YO4/uuK11wf4VL8/hhxx6vXsHCJWZk6QJFimRyPkg/vrekN33iSW32J718kgmiyikE76w90mu
oTqofV0ftCEdHv75oZmjqCqj1uPnF4XW6lIZC1oLNYJzF5NijM94EaQ9rd7GdQFVDnSaaV4z9n9U
G/jzY0LhPPstypVYTDMkvL+B0khqR2pT+B223lykWVntYqf7KNvy86W1yQBy62RbZoN3Hq+P5WYw
5bqYXdrybmXTeB50+z5czMMAwQVmq9hZevvPyloYfIhIqtACCLOqlOieTYv0H41su8uZzlNgBZ+c
GjD4rla0xPRAzNYxzMYuIgkDojN9/PXtXJ+U98OMrTBvUc9A+oWSmrNDUzxDM1nGoW2TgmxtCtOg
quMmwHVEs4NoP4o8rH/v5+PppEKoSaZ49ezJnZUl1CMVHk43gjtQpyJ9yqMo3FBnndLcaNU7WMQf
+f9+HsvWdCAlSpSV8uScR8tjXIM0RsNXBGgkeZlcSX6md86mhq/1wVj2t4diz04TKCxDZuz3Dymg
tgVfI5AZyIGjygQiZ3IQOklZbJR0Ucx/tmrDMmMzV1NQwSO75urPZmxponfaNujAMCbYHVIL36rO
EKf9w4dkrVTnEIyeVCmys3x/Uk5IwdkCgwpQXmF3wTzGaennZmx8ozfMhoVWpx95hn+6jmeHPL+O
OQ2ANkYDj1bP2lf07DW1FOEXTT58cHI/DSvfy/ApcWB1Rd7aPJsX4mWOZZBIsETnpt/DKik8eoPK
D56Ln49CXIMsPIlOplTY7e8vIVTRIbUaupSdrDOCJh4WiE3msv31jTp/u1i78FbxXvGUqzYk0vdH
oTNLwflEpUsfhvLt5AxIk6J+P2vW4CIgmm6H6qP00E+H5IqxcVnLtteq7fM9X65Y2qR1NFIkXav4
E/xyw3MqIV0rkJWuHFusvLpZBL8+0fX2/ziMEBRTWaatZYcclGLL9yeaT2M/yBkiKLFJ3N4bg2qr
Xaj+R6GN80wmg8b745zNOawWe7PJOU7tf3ksfdwb7rfD9fOvT+b7fuRXZ6O9P5vJ7GI6/ziKuqWg
wMXlESiXYF58/CeeEZB6c4+tewCf785Pvz72+ebzpzNcH9wfFl9sn3O9XZVa0k73Ro8iePerdWEd
/um8en4l1xf+h+NMeQkPouQ4+k24bWirf6Sg+RB+8Fycz97nRzmbXmjHT3NpPZtlgxvEAxzolV79
wbv80z7p/CjrO/HDuWhJq+jper8umuAl8+5fje3z491H5szvct9fPRZnwy6FzPmsJBymCSg79eAP
uI/ANq8Wz3qA37n/4ElYn+VfHe5syHUwVjJ8cLjRewH66n4t3cObd/fBgkP5mwHjx1f3fHNedGVn
gQJdzwoClkewyMMZ5Nm+6T9vP3f+A6ygj27YB8PFeQOUsLXaiddjDj4bO16wJHha3K8Pl7F73fnP
7AlcYJsfTCwf3b/z4noNSIear/dv9l6WjbzFiBV0m/gy2Yduvu3dD+7fOtf/4v6pZ6NIptNDSXvh
epKxV/Cf7kL89ICzfXA5z+fms8f/vGRHl1ARxWQu3bWi3R1CWiGqtj8MmfXROX30rJwNGraVdna5
vmi28akPdwms5FpFdlZmoEg+Sjh/j7P96gKeDR6pLakGwLE/L2B+hafBtzY44LyHxE/8N5ruGYhl
9+2js/y+/vzVgc/GkzEqcAk0HFi7Uw/dY3XZHLSX8JpwI9jt+nm+Lw/JlXZt3H/wxHx0ec8GmEhM
iVmtT4zGMwN5gedz2LHK80LX8uqgDCLf9mzvo5Ltn4It5w/Q2Ugzq2WWd+uLQQJyk+wU/77wFvc1
dGsub7VR3Q/n8b8bAEgIUsS/dstRx/1+xO4yuyjl9ZFFQhwovB+a77By0D3nWHgo/G66a4jW23ar
n5z9B1f578bVH499dpXhycw5CRLWKv4YmI/5Jt6Mm9nPNt1e3X0UM/u7W0o+gaQFRXUkxc82BCmg
6nRu685tob/LCt234Kn0+bUvWz9dbn59aucDAct+4p4EOzSNIn+KFt5fVVMkahjn+uJJmtA28JGg
KittgmNtXj4Yc/SzwY1DUdlJop8eJNuCi/X+ULmtmpM6YM4K6VI/Vk5ZUg+s5R+MoedXbz2KTgaL
3cDaLXseV9GxVOODBHck6Mq9AjppHdoh7zx5VourtC6KB1qZlOt/fBWJ4LCtYtFOEtRcn58fVhMV
oIS2q3E1IpysA7isjKm6KG7A1ecfPYvrEPbjSMMJsocjcEMhvkH71dl7gI2nXRxLmj2rHErHg33R
PQB/g6HUGpWW3efKIAC+FlY9ukS2O8mFjVhc5+kcPhqiFBUAgWEY9k1hqjdUkzQ4htqktt1axpv0
6+vy0+KbnCu5MVMh1ERdGLmr9xdGR6JRCstCYqkMA84RKY9mRkOYtbE/dXhewUAbw5RuMJwOzy2Z
x69R50S2r5AdXDZprZkfdbifry/Xr6TxfJDeAvWKx+j9V5KANCVY4icPxUIGaFhTXWQUxWcC/8AI
xnqwD3OtMu0mw/TB0vbnl03jplGeRjyYCL12NjtBcpXGme4QrxX2l4bijQcBfOgK4uZHVaJ/c6S1
k8YkDU9UgVqe9ycZdavyzlEXcHqpSSkFvU5+NafQQslTvf76Jv/8XhPCJOZlEWCgBe08JR9Z8lRU
oKw8CxROINoJwVMTfZA++WmTw22jq1KjJJMEMlPAesY/vGIRyQktXfrBC6U4dCeMom5aRJrLA1Uc
kn6pAisP80CVU/2CbH7+ahSz8sEI9vOrx3eg7mbtVqLM7DzSNi/DGFUNb5cNy9kMoiqU7vRMpibQ
EbBw9uCLQbn846u7jmM0+FDqoxCpf3/ehREXWpWHNNp3FQScWc82RWFpu39+FIqb12QBNQd0yr4/
SjQO5KbmdADzgs8TEhKUYWTa//j66bLGiShE1shVfr/HP9zDbNYyS1AY4iVjXV7keqf4iQR9ZoQe
6hf9FG7+6VmtNRtUVJIB4cnRz54ZdZa7HBctfPgliQ5pJS37ECfLB5uEnwcUWzXo2eSkSLn9VHRI
1y8pvdnuPPywpS/L8G9yIO072TakwC6METLs1A37UOr+Ksn6r6/T/4peq+s/h/3u3//Nv79WwJ7W
srGzf/77Ivnacu/fxH+vH/vPr73/0L+vhtdW9O3rbxfPdffbpi+/PYukKs8/8+5PcKS/von/LJ7f
/SMoRSLmm/61nW9fuz4X3w/Hd15/8//1h7+9fv8r93P9+q/fn78VXJ2kE23yVfz+14/23/71O13i
tIquO5T/+vEgf/3G5XPBhy9eBQGbP//c+8+8PnfiX79LlvIH2Qrqdxh0qUilmP/338bXP3+k/0FP
l6NSTbfmmknk//5bWbUi/tfv/ISoGJkmIrAMPea6EeYtW3+k/GGCtNQdPkqvGL2Rzu//59u9u23/
cxt/K/viukpQl/GHvyeV/mdWp22PcW2tD6OjkxptXsT3LyA9YMNoReBsozX+7WvCMuG+kiEhrN9Z
fQ7h2m6fm6oZpaCdVfPaUWL5DTEcgHgtr4fTENp1LTYhMLaj2WnRNfq56akwRPpNQTLzDPxtuZ+L
1ayYGLW5kXVMS609OzAO23j2QYoUTBcCIag5WOkBPae4I0dWbmWzrTAZDgkmX2sM1KXFziQ1oIlm
Iwy/QkIqXu05qgIt7NurYtLEcYkFEN3SnK5ohcr2JcXmqMci66mjpW+TJHZ5JRozeTElfMSyMYlP
ipYlV2QoLW9geZe4iWaDf4qicX7uEl27SBBUX2G8hzCrO6AkkXk3QVK0i9emsDPFmOd7pAbpbq7s
7nXUIxJpqp4+qDks5Dhv4y8TFGw0fuAomDX1i74szNsU2jkVBnP3uQhH81nJwW65Va1hlWIK2E+O
ZD5mAMeXoFDjCtRxrR9TNcnvUkLARPJqsz4OXRNts3RQ94lozYOUmcshAs9Jv+wol68UnnanRFk9
UqzCMdznMGtuFbm1LsiVLA5JKmm6TiA2Od689NnFDO/ourfwHlICBgKQi6UdnCErjvNo999smgYT
Wszy8OhIcbHNS2LFYzJlzwDP1UstAcpP3UYcSH3dfC6HRb2xULs9JKGw99QY6dDQw/lTzTr5M6hi
LAE0kH3LxiE/LA4iX8qx7DeE0hQKxgveJGRIKTbDskyegEk6Mo4VZThZY4WPJ8zk/USyZ4/IQb8b
JJ5fDzxMeUxIQ+x1e+h3EKqR/owykJNSyCMwS0W5XQR6LdeGYv117iTnTo2lxHARYNWVpzmEhT05
75p7eVzGTZNa9VZvMm2vqpN5Zeij/VhG/Zj5Kr7rO8uu0hsxhPM1CXgJCTU9cbmbCdC89LapkUeN
J5aFsZb6QIrsUQRgMI2ngtpTBCh1eRzAzO0aCRDFaq7lW9ll88Tdx8WjlCaS3AgNvUenr3rTwKVz
zVFdiOtWSXaQoiy6bUAaZ1TeWrrfzQqMDl1apuJQxKOymappeHA6x76yq7LkoYmYJNa+d5f50bjS
O9ncQWrLj6zWKXitqLndkb1B8aXLKox08ms7pYzFZaEK+5s92comi2TruMwRBiFZj6wjkon6qEfU
jrL8r5HgWUDXHM4YTHcb1wdsEu1mJDN/qkGdXWCrVY5YjU3lUCk6cUi2fvoGSwUiNlWvjetRsrXA
dGLlm1KyFfeTivd7s4y8LKpFR7Y34+tIwQnb1I/CRiWhqmBz+xTHuABBj5fTIVWb4bNOmxkA7LHs
Qg96BUv/Fto90PFldiKKC8X80BUV3zcq5uZbK8yEjefk9E/zkDfThtHAUl2aH6YvxRhzgXWY7Y+0
7HcnuYPJ7Oac8X42kvHZMqXiVa+M+p7bHe2AiyZHJ+nC00zMUGNca5SbGCy9wvNcly8hioJjpFbd
CfARO14pMj+XrYH9ThuUevYopF1tl4ZWaIi9J2CNA3KmJM+N02qk3Tq4vPcGhg8vn7XSrxvIdoBu
s/ECJUroCXP8NKhKfDfVRe8vc1nhv5nz46CnxpcJWK6HrW74Yur96h7KJ1P9lK62DH9o9BZ092xE
cF+BqX5RkwL1iIe7sKbY30yQYVpTA5nQtsYJyyD22su21Chws6sijyk6s/IlsC0tafyoU/MnTBI6
YdEsriMGnT680fk6x66emsTnGeluB/JC180s4/duw9R5KOEa4lhHNWW7kr4IvNoQPh66UVlBX+hu
AicxsHk1NBTyHgjGoYpq5uuw1SU6spa0pTdOLZBgZw2vTx3J7fUM7fZeahVjS3xBXXgRWcq2UvRk
pYl9YyWYNTgtErveQvtc6mYTnWWbJW6jB2ec50uMVbI/ik5DiCD4WqhIH9N0lA96JIW3SqL2od9S
3MfFmTXpFTy4FZS1YQbhYrc7GlcRgmJ/OkWxumieYda8til+jNCppm1Cc8xenhWbipVUocU87apN
H0klHyQ+ityzbnzotubBqjrJZ5szntSBFriq1W1guSK7wpwwbClqYEgWIaMFvEVpw7BpHaLIyD3a
yLvdnIts2yR1s6uUvFZuy5y4hevU4PSAJBWsfUuiJacSuLSECm1CJRDnXSq7hpAbg+YVMvFuI8t9
5Rp1RE1hrtd1wDoeB2LZavlVBP35czn23eLWna1OwbB0+R3Q3vwaOj8nUowyb+dYas0M0ztWnrDd
xdhH1Qa1TDOb/QRDaS63lZXZuLO77IVLWDp+niQ9o+usAQUu1oZupyEsVIUND2yYA74PHTs1vMHp
0JXEaH5v2mRizEaOS8q8GZdyZ2SNvCsLRyBMC+Eld+E0PI2Ltup108YwqBioi2EbClnJ/MowmXDA
3qE1iiDWzzMw9DDKxr25mEofKPKgQ9CMAc2YUWedxsSAwKj1zfyE7VchDgjLHqI75VYVAgUrAtAH
r/gSx1R1nUYlhZ8dTWrk54oQyDlet0jyJNy3N2LuYfyaKAiB8gpQnGzVa9tTuq4/QTZ0PmGEyF6i
hHNGmr28zf33QV5M97k+j9vOlKXbRa8bYMkSEltYdVN8JMAQqn/uB//Rkv+qfi3vRPv6KljN//+z
hP9a9aVYNwQRO4sfl+Nrodb/ffEOKqIqXpJ3C/j1E38t3U3zD0qR2fHLJN5tapLZCfy1dLeVP+jf
puYGUilRTII5/1m6K8YfNuwNh4jcWq/Px/6zdJf0PyjU0Siwp0KIvSHF4f9k7a7+WUj34+Kdfvy1
k5zu/HWbSYDz/eLdyoaky6m69TGjNVdKF/cl9HfZiTTsuVAuLVFS0zH21l1XD6MOjbOujEs66CcB
S3EA0tq8LcuwJ8f/luLLk24mw4FjJs+TBsezM5M3e4q2ThpHrtLmd0TarlgHGcamQ3wz3WIHiUDN
UjBQ7rOoLFUWJAkQ7M2iyLWBnJzoSVBqQgz35XezqAodFcuoPeKb9+B6T+rzYFfYQHrFLitiinVF
RBi3YeguNh65ox5ndegmpRK1t1Bco24/LSqwWLUcQu1lqOS+fhs6QmZbA8Sx7o5xZk0bQUdw71oO
BXVByGUob4c6pZu2LFNxS1VN03lYlpscCksxGhtZkywSCrlVdMRW5IwK1YV19VZxeujO8XdPbNX0
FUtYTAOyn7aNWXl6lk7SIRyj2PH4ama+h9ZKC2A81GEdhIjf6KCYGsb8LLL6NkF6Rc7Lonk0S4pg
rhc8TSyQBQGCfEzTyxRD6/KIbA/T7le5Kxw0mC043XQwW/pzmkK6MRoD/GwFPVxyId11zyhXcv5P
X5VO7GqxjHQZVrJlf4nidGRKVYcx/AJFNymhXnf6NG/6rgzTTzrJ4fyiaY042gudFmcfGQUyTZ1g
ZLHL9bijIMLRgV2F9lQtT62ppUrAeO1UmNSEBE3ekZpqYWDGanqbh5XCY6IKebnvR7qKk2iWAA93
moJyCwLfKDa0iNWqzwPg2AjqiM3yepJbuY4ziO5enQJ5fpQaXp/ZhajOMp79j/wmwQqhscYeUwt2
SOs4DNUilQ7U8uR6UAhFkXYVXZZMWhLKzeTUCznD4yzTZnTiGQ3RG8DFBYCQps52sBzaJHup6Nu9
YmRUeRfpPEruLCWK4ZtDnopup4BYjfdQv+11zzdW2rNWjlXsM2lTi6JOfVbdslRZcB1jvTROyDfb
bL82kdu+SOuaRiR2P5mJ1jhS8HcaLftcfs54AVB9cOKtUXWdDCMNq1GQ9OwqX4hQWcsXDXgwBi9N
MoDjcm7xprDlYtmNmY4pxh0dOYofmPjKJVgiawAdrC3xkxOOufKMujJ3nkOBWu6+IeBUUdlbO3Ak
WctafpO1iNGtbJ6ra3ZvdrxDzCnlW/Kj1kAKfZ66u4YwfOXHlsjHT0mbrsonNUnLb0aVOyECDinB
t9HmQrdWV6udWHjpDJV9eVOhnMWqSHOtbw2IFDZjt9TtUalCRLAC31E7dYw9DDsnYht5eBOxGwvZ
ZizNfKiTfCDDXVTO4EOMkaNParkUxyy2ZokpGLPMXu9pgPayoR9qCM8mZP8wgRl9TGNT5rJgOBKH
fIH4DyTcKSzUYTbWdZs/07qVmOqZQusqUTZGa2AiAqaeZJDNNJqed06mavFhFl0tf2X1lNhBkvWy
uSHO2y0nc+R9OKZyNlvHXqrbhkVMjxMyhp3dfAY4aYx+lVhNekyneMoPdNZLL3YnT2LThoulvjhS
ZU++XDtTuW0rTY/8YUIG2PhsbMoRcvyk9O1tsdR199VqbfteTsE5e0tpRsdImRRWjmltPIX5AKc9
qvUi2ndoPlavFd4QtF0t96RnDWAFXcXWyJXqWvqM/Bd0lszmxhsJwVAHXliU+mZGc+sw4tCquaBc
9kD5VjiMhdxioTEH9QhaIR8Dhi/ycAo+nWNfRsiLMPTZR01Vy1MoJhUskqwVQW7lyrdY1+cXY2pZ
kA+g+k86uX1yhVI33rWUagbzEE7XHVFxaiTGGqMAQOY07HysR6bkE3TQwosmjzvLl/RakF3FxhKi
lIpE95xTPFt6NGhM2J11HfNrwuYp21ny4mS7ZdA7FlWtKrMISiMzjVKWY7ODWCYMtTmwMbcMiB2T
HFBGaJhfxkJVoxNRbSdnrzaPbfMmmkRiN0jhA4xtYaCXIaQTM6gIUnWhF6nOdSTHtyJVjpNjNp5c
jgdrDjV3qdT7qbFvcXSNHk88wAZWu1hXxmQzGRKAo64wXZNnaicDdN1FldkcwmIQgdwTiGEO/oRv
9bqr7W3ZiRuQ7I2bAGpxJRoz/JGKYe4HCUpSWBeSrpxIHNGxNGvj3o7KK6tSHtssvjOUGR3gnL8S
hLlplg53iqEiujG712iSniPTvEo1JqgCIn08a+LAmpIGDArjTvLY6k+aWmqELZTh0ObZrhzi+IiS
U94aIKjJl9nFJmqklhg57AtNyu7G2jnaKRseReAZaKuyDgigRZ9kI8KPxD2po1JsDVS+h7wunK2C
s/ZGlOkINrmsM8PtyXZdjYoZwzMMcVXJcf0tgsjnxdSigqK1yWBm5nOCZ/OEw5nESoWFlehl5sd9
wXQmL+x+7FpczXHM3iIvL+dpnuhvjZLbKknMjZ0bl4z54pmh5pO04nvSVDuMRXYvJXEejNzr7YRj
0A2N+NmpGuUKiTIbtWpkZZ6A5WmtytnIRqu+inTKrpZkfLPmKd4glmV/kFsHfDi3eJWdC3MabgZM
XmjOS22LEGrmBQdXL+r6maW/fjvHaOOYaYqDiI0aRVRmfJqFlB1LzNpbY3C0nWCW9BKlfMGB3NGL
3p8WqbH8TqGVa9EUkDYCc1HZytlLNxD2yvMTUb1LsczjqWyqdDOEdeNJbF4CZ7afY3w8YOppQiVU
SlBPK44WKdiASZ2uLASmghjCbtKht/fJNZduPOk8U9UoWCs29WvBm+COSr1rS3uHr+WRPo6XKm52
acN+Xu3yi8RYGOMcw6cS9bTQzuFlapvu8e9t0ry8zmJ530fWV110+04eNrGGacUJp804TRu0qVs0
dcUz5o52N8bRt8xiiVBOBU2FU1ds09n5NNBawTOtbK1xQTamVdtpSLc2sqEYY5qXjfbIPFzdEke/
I2BxDAGcdlE4A/Nv6Q+3u+OUorTrGUPVNJICAfAZN/WQbUIpk3eSpPEKD7W5oKoozC1FSM0GI55z
r6MmvqvitHuiB2S4ixCmvDplHN4lc9mn3qS15n5IURQTj5jFwalLJXvoa8FiCUrDpqhgf6/Lnfjo
aJN+CmdWqkOLdoI5a3qwEju75Vfya9jhwidOsHoWWyaSfKo3rMTtV5QtyQ4vzLIrZ6e+7Isl+oSu
cr7M5kyszkTzjZxrdi1AnvvmDK7+kiVppnOykAXcpR2EJ5a+++REYZvvSgWH8MU01AgMozyckQio
S9V5I2rPdoMZyOmJjkfdS1sOCBc0O9ISHztKlAd6Ow93BvETRv5B4PDmNRyEj7ncTHhukzI9YK6a
jC9VnljilAoFB9DY6dXnhMm5f7WJE1vbhsZvBZfLHJURRmKoijQkKGTYiSMp0U2Sd9xp5KZF4qpZ
Zk9uMk9J58tjL9/0ct9elFYrP85JK5gJav0gzw0piQz3IiW7KbQLv4c9oLpLrSSDm+Rsj/wFaXq3
tbqeTGnb9hKrnAhX10awMnV2WAkWdAOwxF8qyXxKbaUMdHWy1jXgxDtTj1cJaQYKx1/DSb1ri3S6
CqNwJQAo02tOTGYnd8LcNhlPdCFppocXDFWPyURcZZqzH3GVulSRKgeGg/vc0uPbaWqb6zKaMbBG
s8EwLKf7dpD3VS9/KqnB8RHjUDSVEnOvdO1RtMYXmjbMK1zNd0VlK19itW4PLHCZnAXyVMNoxp0i
Sa9OQ0yagPgz7sSXceimAEDVfEiTJMYLjEjDIGZ4xMZebPHUGResZjsm0zhBnZmPD/VMk7VYqmTD
+qJ4W5x83jCEL15aJPHK7MvX7USv3NR05e4EcZEg1Vvplm2FHIzOgMOITdRx1QL7OgIrSBqzbXbs
fWTp0EX4gF1K2QsmiE7am5PGo9ik3bb87lGM9AvQTbAwLGs4qVbYekVrI19CPRzfO6VcHY2+ZnmI
u4WB1ywubDramHXGb41wxmC2p3SblOG0d8rChgMvHhkXYk7M3uTrZBFOPZJX45vVOMTPnZ2BRntA
luM2SnIbadqrMuufS2O46xX4DsCEUyrrCyJRg/MZjQpRVdakTPK9E+SNgee3UD8TN2eWlxzF1dvq
YFqMMiOF+F5pstFeQnMnJeblVGuX0EMf65p+EaA6PrDFh7TudmE3ILYX5oVkki5Ru096yaIhlZUr
NH4nh/8plGFfyvZ2VFZzkjJXOyR/y2aRVT+T7YXd1hh7clEsm9msLqGt3ZdD/408swJTtL5g3XXR
zrK4sFAeuVqYacAO9TenIj5ojyZAtky+gOexzyx6PYps0YIBlBXtmNrRiLQtjkqy4YmxR75xL6Jk
25t8D4LFbDwdIbatFOpUFlVfY3RXm54Mrx8yiXiWyUYxIuuyIVCMKz0zcpdck+FJk4okSEzg7Uy/
tei9RxpJ6qBuH5LIfBBdhzZ1Rsgiqv4euNnWgC7sUiZQbxExDnsR4y9pGWD39ZjfiGXy20zg1mJu
CJQ2pP0GRShCj0tngBWmzA61LUPqBCD1Io8WLGK1/UkWrRo0juQXuIO4TmoKgyK/b0VzI5udvMVx
JSMJK9XAkJuvBDeoX7a1myWaPGWS7/XUuWZLiB6+u6Lsi5hqClK3RHBdt1q9ScdS7FR2r26qStTa
d41Nw2WeXUPH1b2ua7EDp2o/ujhMrFOediZ/KaFXRDbnU5WslEMD0bPcx7JHe/1pKHAe5LG8Kjjl
ywVPuj53e/CAfBtykp4xr84z2T46lbHR5VnfIqZHwcWm2VPzeE8tLf41xXo0GpKbpYYHj6aSW6AY
p4EMDOVpq5MQW6gWPRr6HMiSiqZ8yb4QO7jojPkpH7oHWBpjEC8Snmb87jz69q5jc7Sz20QOrD7M
2eJOlPqXi+QpJIDdmeEFPzp4y0YPyQjympYX9UzkIMvD+6Ga8gCU74Mi1SeqZpwbnV3hfu75k02u
zpsKfKzfR051kmWp3rOKa7aNMupMN1b/yFoVrUXTpgXLQLvdt91Qdx5OXziNjozj1liGrCaWU3SF
lzp1SNptbMOXZq6HfZwJJdoYdL0mrlDr8Fn02dQHdlQvxk7WDOZEioEHOXDiZiLnnSnJxknC4VZK
Q/WIR1JhASNRi0DI6j6xeYnCZH6TuGnbWaZEi4T5fFVgCYEFPnQO4aa5gNENuXoT6Tm9fnTe7QxT
FG+5IhkHYdrNnrg6Oy4iytsY/2vD4ENqxBURHF0+xDYN5TgnWw/cZmkZ4y2YTDLFfR7KDDNyWBgH
Z3HguGRF1l3oqtR/KhTS5Ns0UxiyVasrlL1D3mubOIlzJIIzOhe5kkf7EpMdbxTeq3YPKEJQmqJ1
V6Q+5atFDZ3rOAaZdVunUzftc7FopyWBeM4FLoFLFa26baJJvkwV1jNbacRBhblOR0CWEe4KTG1W
XJPt3JEFxBS0iZje4tAqAzZVyi5bKmX0hbaoPv1mEsMBKTZJSm8MaZlJURf3DRmaY4267DEHjeSH
eppcRa3c3SltdFMtw5F4w4Padu2+Ulmszmarb8okvI/TZcP9Zh9tas9zOqp4h01Kc6dowNmlPBRF
ehNG2BQF1k+t7671ngj+ZNh7ZF2X+lTgdtKCypKbrdkZqB/rg8LOYGilL8VkRK6Y2sMS53KQmtUT
C4IrSNRVYNvJ7CmEzXyTjgRPxczAZo/EslBN5j3TXBH0Qc4+1FetXt6wNL3oE5sVvpl+bleJL0tI
j2AjLMWs35lzdWFmzkGyDETNk+0ONhhLfISOV5AtutHxhRHhG1CQgzFhliSPaVfhGEg2u4ZUX0ZX
tBZyZVVJrhz2BVdGqaYpKyPYz2IuqWlodb4d1ZI1wbsKrQi+gBPZTfa6hSxfSrKeemo2XMBYIoIQ
1yWXpUBTGUtbM69OPcpzexnuNHSHUVTftCrhoF4iZz3p+S5uRiyviXRUw+5Bq4XuKUuWBSGUmcCU
yL5Q9JDsaxM2qBKG+9Ek1TeZ0rUjlqdubBx3wMyYasy/uio+wWW/SjPUvLU12XSwEvwtZXWbJiWl
F7m47EtMyVlYrFuKK+KzL9XA82yFl1Zc3KSTGlBsvI3m+TYfdTJYJcozUu4d2Uhpr/TqiySpFE6U
Ea5z6ZniiC9k8pY9cs/KbyV2woimwtk6zeZ8ISIMrLH9ZM5LoOnJQ5erO6Kmfqt2ez1etuVCgZUq
l6tWGuVtRRleqGDCs0Y0LvGbGnWHYpku8rS56QzjhmHnxpKih8hq3gxknxURgEhjAYJE9wqNdLlN
F/Yls9W+DZlNuCuZHw1Y2k5rX1jEOrtavFaWvkaRn1o7vtEacGJ6Ke11BNSSIl1FWv6troZAmjTe
wG5jjM2OnTHLFm6vQUY6rQrCT2rsdUZ0klOu0VSyhRTBMlHkQCBfT6vrUdXvaMemnMDoBMJZ83r8
36Sdx5LkyJJsvwgi4GQLEiw5KbqBFAXnHF8/B3Xn3YpAxktI9yxbqiUt3GHubkRNNRfuFSW4Bx95
VEfYFPQwP7Y0KHmCvzXh/Jz45HoTwRtbXRyRsryNLO2mqI1PgGm+Ak5JaN+VYBc6RiDoJzj0J8RD
ALD5QSLhIz+Z6Iv6gkKPLJH3rS8egx7S3yTk0S0lo/zYIOFpS/Dd2WWNEHdVfmBXH8y4P3Uz+s3m
eIgL8cbqibIqHyCAnu5MtbxJgOqoKtUUIskIsb0kdEa6zja3AZptlmYHeRnsrACFv4ISrRDTP9AK
cD/DnkDzQ4COLUKD39OpvqdIdhuk3Y8I2T0cNX1NaDrXs+rVY/kQ1wpycAAJpmZ0e0q+CfLkxKxf
Yz1+SqEPS2fqMVn7zRg0wWY8ncMoh9QK5GZPERQxXzKrtK8eoBH8ZJTRa5HAej/myMmHRf2r6IPE
W8rwhDiSW2YRpU0mTaPR+j42/vc20XZVEL4qjfVNAAFLLZIYMEEsSQgXcED6SSmLyVGoB+wsrTNo
oyYvjRXt2d/hox/rzR0VVInGAViYhNzBDnOIInJuOqSJBZS2K9Ere/0R1JHsBb75wOt228J/45by
+EsJmTpHv9ajbCTu+7j92lPr3utqaDpccc1Obc3HHJlzRGKP3ag+0r8VnDIAhtDQdPdKS30GcyFy
P8cnbZw/SI0/I1eNmok2mwh3dw+pqRWkctlNU43PKBEyohrvtB4OkYl+7m6QYGnZRVNh3cztLMG2
Efl3E6046sSzOGluT4b6JIqzdCfA4LsjjlJOxQTOwhzn4D4O48TJ6aL9UHsGH3qy5c9mIGjHqYRL
iGB6Vm91JTde6N7Mz2oxzXdwwzRLewzPVn2zexGiTjpSzhpvM12sf9B7yFtnqEq1JEzx+53fieMX
yDSDQ0X+f2PNo/SlrtX6G9WV730FTQky2AR3UEahlafxnEPRzH9mNKGn6LFOAaaFjfBq9kq+R+J5
B2IndUBceMHQdXfmUBkH9DYftFKc7aabZGcWJZKGTOOzRIMrCQYF4kUvKJC1DyircRnoVkqnkLNB
0aO3yQ2e1EQ9SUr9QkcQ3zTMaYfmofIYKUprUx4V6UFVqTuBO3amCpRgkubMiFRIQFKYfRYKoPwF
mAJrNj9NGfB5M0m+6rHxvSBQhp430Ryl7KuD7Puf6Ii4qVk0aF+K43c9Mj5PoYmwaVPsaSuBWFOB
RbXiM3ql3+tK+RmC5Lf0WXCRp+N975NPkJGJTqlPoRtXMhoHSHY5kjaLR23JRuGbaXZ1xOcbe+WY
dvOrEQImy9L2c5sItwh0PzS9dN9W8uTiiegU0kd1coScXJ3X3a7DLLUF9BNtPdZQXylvDCs6MFTA
jV/NnylhPGRG/S0VxZdIQ/lX6orvsz6J91LdHyCQfvHxLPqfFPBHhcagoh8VUT6NU6XSPCCYyXyx
PsDZXntQ19GT0GDnTvp+2sM3DGItKB/VqaigXANDY2mJ9lWsl1pDbqi7Ss60XwW6rLem0jEGOQ5o
UAVy+KKUQ/Qyws140mSBApg5jA9m66cUfUtV/qXjyC69wfghoGTo202tFyBKKotR2iyMX3pIgO+l
TihuGqsh8WtEWeDWVKv0V1aHXAuD4IvfLaj8bLOy6AbirQDSq+FRT0ONSjYiE0qWBR8R6VNuWzMM
j9KMdvpBz8ZS2vEK6/caxdkjEo7qI7KNqmsWkhZTBmJa1W7oKycLmf1SaOfnycpcuU0EoDANzdFL
ZbMjZYza7okW3EitfgYB9dSFCs8gwwZRZIMKk44jLINuVZFKgeqKf9dWxGuu5MptpTT58uLlt0pf
GCelmOSDBcXub3lQgptemqonH+6/BReSQD6WSrla3k29KfCZQvM1gU/nmMx5BZYxHE4Sgt2QNlri
ByEwlNZVi0H6rNA6ctKy1pcaVH7fyoWwR/9pOPhK0ewlta5vCsmK9w2AkNaerExx/RJIbGZM8aMw
lVFtxxAywLDvt90H4PfKR31JvhqzZEN7hawhn1Eu7QQtuu+HUqUz1nbeAP/GjU6vmpuwMniFlb7c
mTPxbyI28VEbpFa3w0oG61WYvOwRwkKOXvopyPAFhiKb2eCIwaDeVFOo/M5QnZeBiLUKY6CtBUNk
GxCUz1pqFc9S2kyiHXCA7GomJqPs80GibWM6fTBEX6VeDD/SoU28jP5D6aoVMwrIV84/A1PQEa1U
tK9IKAVuJVLVTKNh/BSnVUFEGot3cTY2BLWmSaSiag9ybAyPtT7Hs5syGKB7iBBxeXdj4AGCrbn6
TO15qh8Ek4JJYBtyUy89UqR66Y0bwwn8fXCQxvaQ+yk6An4e0KVs0QV1Q7/u0metQh1n57dJDGY1
6PNfkq9IP/3GGk6d0s1fxEVHx+lzv/nqU5L4OLWZQA8CLdcJGebIvCtTJVxgtXP8VcqT8WseioXm
EcO02o0+WQJPX2bVI7oMMWeZH0D2YPeD3vSUjVDYBcZbw5RiKTUQMMvoFd8bRkWrfqZ90M92LiO8
fRMY4TJhRf+rOtKsIIxqw9kgTwm5rI7wkVDOV6Yo+mCSsBfupKYKyIqcx8ZDP7QR9lIwWfrO6JiA
A0cxEDoNLbCwtOsmxSuhVEf916IKaDdarkIyD7RPtBM0LRB8nWjygcvTCvJqC5j4oWkCs6d9Jvvf
xdiKSjeTGno0Wl8QTWk87F99KrhoKmmBEDp+mY71DjY8xTzNRmM8gSQjE+xJeqylPn2gxRuDHqia
tOVt6KSJBHwkDEdG3ZCfMkWZ84TaRi79LHKBXqUp5Fy2OoR24y7IOiqqWqCS1vKPgDkY2VpKUqh9
K0QISqJ6ksob7TZ5p+pIt5h5dhPy6po0nLSsutP7wIzuipGK8DdNS1Ltbii6cbxrkFr/0sQd81Jg
tlK6JBI/bULQWWMKCOxGVo0wxKLXZf2S80n77es+U5MzFcMGBOiYPZlhL2ROQ+HIQZaJio5gFjP1
E+AjHbIoLcrmmtjmvduAMSuQC6WedOwssf2lCjLNDpGwRXTTEIXuATyEZpY0VC2QkZTUkuhHBsF5
6ZWt1VlUE3IFeEgGdeez1BJIi2iCdDcLgO5HVFD4dqLQ6EYXVg8QOfB4muKu75XmWMFUVNvwWTWO
1QiVeIdndrUbWBHVgjawst5NAfOQMqZDCe5+qgT667rf3WktXDG3kwy25TCDZaH3n8Ry5uLk1Kk1
hZ0D+FKaxD1JERFvgyaIxjuhqWbjBXZMNfA0Laof9G42BFcPUHB3pAiIxyPYTLrApHM8X1oQyO2e
jTBomUEGTQ4cCyOBfWSot7GRlsjUlv18lDJKhS80v6P+Tu6CntBmFkDaZbqPZ9KJA98xaLkJTmkU
yVpSigal3Uch3LeDanEnS4AzM0/qcwLk3hCg9S9A21heHjfCj7CElOW2BLRDMUTqqTCBQox/jrMB
RqnVC4JILZ52Q1WYT71QpKoLgkfvbTK6UHGkkNY/qZxFnykTfQugC6LbL0CGmoA0bIo/mPMom09T
MKTfY21u5uNgMAHxmqHILUHdCLI8FpughGKA8M3/mOrwHt3BjxIBL+GvjHTQQkC1aJYqDQFRz0Ch
ISzBkAr7TbwzjMaUbLHlXz/1QhunjmgOoUHxOq51x0jD8GMvmVSvwMA2/qOey/PPAczu7GayHzN3
LETz52YygvjWN/tBsrWutgSaDRWa3kpc9z+qkATNp/hnOPDVU+Wg81/+EpNKkB1i33aBY2hTbxdc
Z+BOVSUiZS5YgLEv5TgfnAqQPZxn4dwT4FhNne4D2TA/WYMwWad2aBPdS9U+F5zMNOR4+aIdUdMc
RCXHatLRH0QeB7IaugQGv1dtYgesMcrucIkBW6YxB3aGqVboqeZByyjABiaShJGElvTjQOXbv/Wt
losGEmqkfKMsjDQ31Lv+qRbZT5velfU9KEXhTg/QBJ9qijbsH+0QpxgNkP5Ky8wo5L81FVfQ9/e9
ovfjXpl88xh1luGA7iLCFuOxyJzJVHivxqCYtVOJDKXotT2P2z2dMfEx1lB4P1QFtJYkyzkVnyaq
SLgDtZk5mWkjjZ446FbwpVZaetdCCisrp4VbYMLFnsUenU2STb1XPZWHbWn2hPK4UzkX/kvIgxJS
nFE74+DLKu1c2I3ExE4UBZU4M7CmyaUn5YdHLTHn9mYQuFmcavaHBqBtzP9D3ztWndqqZolJOr3M
nmRQDbcGb8bJyqak2Yt9W36j9zgodsv1DcO1RC9jpwWxFH1Iswji/VxtxZZ98ImL4YUeuU/M2eqJ
Y9voiwKgWb0hLc+f0s6iRF4JRk1ram6Lyes69CyXXJneySjXSE3y7MzizqzFNnTbHCqhvSB16gdZ
5mqn6ZLzoKQ9Z88Togk4mY0TMFhSZOZEmsQ5teHITgCfZDrJKpAfYvY5l6TaYRpXvQcwgqalyelo
KEM0c3NSRqQgPUZsg4XnNGzKoxoRtduMEBrAUGa9IDUawqZzRfadWlDWiWBRoOIzb9owCqRTWFCl
c1TA6pE6wqM7Th/KoY6bw5j53ciQBhPkJ41nKCGeHYaEqlipIgfvxEhplIoz9yEEaGeo1/8dCjsf
AvsjrX0BI9UXxjpaWJCAISi1YGDPR1xzHYj94ANe6XfFPXUouHwGL7Ic2DsPkdf1XnCXHGW4FWIv
vzNDN/lCIRB6h85r/tE4KMS0/BJYmjVFhS1ct7TV0OnUqtOoFkm8y8YvQv0dt9lY6+UkLcN0usnE
nb7oS6EaBNvw5VIblDriUKAYpnRy+CuUAnBQ7QIHM8o0fyInDLbkrP9wWP/d3bVJJtcuTU75IiMH
WMGtvHln7Ia9ctPftDZdHUe6K14Cd4sTZJkufc/gaqQvloI55cTLbkvxLy1REpWOvvn6vtOsGGr+
sywNkLOuMGHPnq6cBvTiMBVyE3vmnfYDQPAeDJWd/56dyU296WC479u7pFd4a25F4hDG4eBrpSS7
Wfk7pkrIY3ITtYVbis2t1X1539ifb3K5hRYSPAvhH+JLYLwBcZ+fCKQboEgVdMUlMXL612bPHIXb
ub7N/OJB2yBxWJHHLGuzuJJwTNQN4LJf0OTn1iiJ6qmm17G3sHy0r9S8u9+jK39TDuEujR2dOo3t
Pww9dDL4aLRrNjgk3zrMhX1z5TB5QMjXxp3iMlblBfHnVhL2DDi+v6dvjKCEAZU9fGsqjBWIilwu
MjZpFYMaTb1i+N6WidNM6LoXW3SDixtcfLg/VnTIPtFyWKavL63Mcd6ZZVAxfrWPDskp2c+n+JDs
qo0dW77/e2ZW/kGMYSiw5XGNCKdE+N2IW8T/b2+N1UJWPiHQQ0mnmIU0nrQDAggu1evrfbQX7szP
470J3vmxHTfIDq5/o7+7t+KJmAcS4zJkWZJcp/eySMFQAFztJkFiPr/vDld3cLk2QHQzLbEmuDLr
MSVHiBRQKJRXK+UExe4WD/LVTTTBXTPyrzMqvxZqR9gXoTQSGg6W9oNwqH6UbOZz76SnPHPB2u8s
dxY2Xphre3huc/XhLEqtZRibVECkr4kVe4pyCmrTe3/3rq1MJ6wFuqOoMuLJKzIRXs5CH8ou+XNl
DPeaevBdRvGc0jbt5rV2+vBQfdqwudzoK6e/sLm68QdGrOjThYlHdf9Ud17qJvtuJ+yzzqv3Wyv8
w8rznrXVsym3UpNXHSUy8yvwcK998U/lUSGG+0AbKT9m97oTeYI3/Uw/+j8UiJgADT41t9WrfJt7
+g4ozAYBzpUPq0M+y9SOsTAXaavDAZ/RrIiAPV1fBLcVMjIR3Rlbb8Gb+MQQMQLvPGRCogVZzOX9
lQd6HzG2qbiFcaMXnVcyLaaFP6tm2ljNm/d0ZWjlpqo5A+CRxMST5Vej/Oxbz3H7Ela/OyY63/eb
6/v2d0mrfaNdCk+qlnDSq3zeSVHYHwx5ApYqhuOv901dPRb/GbwyeGZgR7jcPmqn1VLYXN7t+NXf
UzB9ABjCpCp0dui2ONaXLea3Kw8OLDdQpxK8Ek+uSbslOsMgTFidamTis2HSPFeqSgUYROsLdIW/
ywMVxi6J8v2g1fNWsHfNYc7sG6uLIM3ivCdRUt1hNl+kPP48S+WR6Y1nXQk3LoBrLsPNBnk3946I
TNLl5poi0HIgAqor160d0BsZUs1LC8vx9cAO/K3A+ZrfnJtb6E/OSFuy2i/yrMZcaP0AlWLDbOAE
DDi97zJXrSgLW74K3Q3h7KWVsQkrYUIC3m1AtrfBh8riXum3JKyvvHY6fPz/tbLaOlGtAW8bWInm
7EFL5MdQMj783xay2q6YwpKkpqHijqS9jDNbFOcrDdydQgbwfzO1nImzL9NFsJIry54Z42PdO4Br
Pa3T/nm8eL5la3rqiTkkS5+WLSsfdZ8CVYdwmqi9/JulECyikqDCWLW4x9lSYLcI6FbkKnj7jj58
n3+pKtoBWbBFD3fdz/4aWvkZ4IWu0hEsccO4f0wz47MR999Uq9m41q872l8zK0crerOapzleqpCq
0+Z0R7Mtke0/IsXrlxmCaAVNMeZiIbq/3DM/82lDCnFG7GHu4dV+nneyN9/oTgnez+4+KqFdOaGr
eaNj2opD3SVxRqc6FreSw1jhqXaKx+4RuEi8f/9jXr3+z3/Z6gwMTH6HdHEsV34CO+v2L/4xc8JP
yn704kPxkO6N1w2Ly1rf24vVUSgAh0lWy15Mp4GipD0wMOO1x+iku+aL6rZe+OwX9nwn34Qbi73q
UMweS1RteH3WvLRFn/OmzIblwkDuipHspswcgdH3Nla4ZWcVh9GEoFpVGcuTWqXUze38daG+XAJp
8zY5+g/S7MmHrU8pL+/Wm409W94qkYPcog/L2YQK4MhIvWADcspqp7vL9qptPBkTjgVDZe40N+29
cSrcaLe1wVeP0tkvWP797GoIaTw2BqOXbh8F432VmMWuDE3z39ylYGUgKlQYLdFWh0kR0BWCDAEH
aoDMihRRRIHB0S1tkT/u8HY//9pZHY257tQonlnN4PRu+Wp8Bhm9p5N/q/4IPN3VX7IjkzL31Gcd
ZiB/bx2UhTbryvf8a391UADzC0Y3A4lU9yZTVI5li05BQSw4gBX80ga2dt99Fl8WdlPNAdR0V/4y
HiXB3orXNn7HWnuxNLsILRp+RzJ+j7LYif1g44uuKGpJNgmt4QCAIEA0KDSqy4k6cxw0JEG9hqIF
LW7vGmRlpg1rhds7PTQlDiNE1S6kfiptXP1XryJ4wxRJxI3eyHGY9OmAdASqKza/mMnuk9tOeA6t
l8IyNlZ4dQ/PLK18SZyAU08Kltr4A2Tmdjb9fP/SuXrnwJ6waO4gz6qunGUKxjRGpE9xszneS9ZB
V+ddA1HR+1beVvn4UHAxIa5gQSRpmKsPlYW9VGkRH8p6KY/Wbj5YjrKPHn3q3IH7z9h1/+MVSLgv
pXaLtP3NfR20uq5lBdGzMh6Rvk1tuSkeKqNwhVg4Dp35j0SY/tfecqfoy6GD5O3SC7UytOK+wl4m
TrvACm/CYtgzMOz9m01EL81EuE+G4Eu+tANmTiiAzUO0cDe6jIw9ZHeWo+0lT/8kuJu86NfSHYuy
3iIlQtVjLbEzhnMrLDSUrpm6DLy61aliOtRtDzC1HfNvwy2DCO0HHsXn95d5zeXP7K4ZJKWyN2oA
CpZbQmWa1dDlad3ufRN/KqDrK5oaMAujQErReVVfCf3IrOSBF325N9KfCXHS03QXeOgl7ZNH62nZ
UjVxtmvry3l9Y5iKrE7xGbXi9XGrBDKXP/E8Uym2Yv6I48lRpd+5di9nAJryf7OXCKbRcaL6h27K
pcf0QZHIYYBn+kC3JJC9mf+0sZXXLhBUWf5rYuX8QmYEauQTBveRjlcCDcirkr5i86i3xk1eyAz1
R89WoD9Lg3hg9PAezDiN1lG4VZP8ZUJRaeOyuepA//1FKLlcLlqfC4s5FhatRAChElrnx8AMii0f
WsKit5/y/y0c/shLM7WM1N4M+MVVHvTTeKT97dKFvuWzOsqHfL/1mv6RaHnP3ur0t1UdDXG61AT2
UNA1JwY1vfkI5dyLcg985gHysPyZFtsH/36r8rG1o6sIUdfigoeWbxwliTsDyooZf97wo2W73i7P
1BV05HHW9QuRJ3ObQU+ruiATXfN35o0H/xA/dw/bV9tbl0W9k6YkbN4qvDniKhCETlFqy4xBy6J8
NAPQRnBWteo/fhRkCjhwkWo8Q9QYV3uWykmlpWHPALcGNpm2xcSgLFgzJc+3Oq1XwqBLW8v3OwuD
xCwxfMg0LCJOJrGhr3cKy4u80A25yGzJMedd4mbWbquHfOUeRVNIQ+2X4W5aauuSXGd2fZuWls89
On/OX3VnVA+Mgp+W/FMB3PNg8Tnlm+Fm63V6G4FdGF7X4oauHXstHjQ3q8tPppUug/EBQzIMmncM
BfVTtuGfV3wGjUtEeRGARXB4/TnzDtroRq4Rk7QAlaRPzNvYFOec90/BlWVdWFl9SOrU8jxNnPEm
bJ1auwmz1wQBxKG1dcgb3rd1JSaDPfxsScuSz7wG0qzAgEdK5eOR+e0YVtn7x/SmOMqu+H0ry1zR
xC9B0qW1VVUmkH0w4tkfa70b3DAOc1CewBbb8kF4fX9lV3cRhv5Fc81c9IEvFzZoXQrNPKZmmAf1
9rER7qNa2w1Qe8ZtsvEOvL0bWdeZsdUTq8sgdqdy8F34qmxFuC+k7++v5m37f9m5MwurFxbKylHI
UnRMw+Myq+J2z7Gb7RMnOBp7U7aT3da32ljSuuPFkzzLQtZnXpL8tJSnIXp4f0Vbf3/1cirDqLVg
bFTIZkBfzTME79HGcb2SBF9s2p/K2plzj8Yk5b48AM1FWnjXHqE3nHdgJ2yQyQwU78xXmHJ6x9rX
h2kHGTNI5id9F5GT91/eX+1bzMHl91s3yifL6IBOhMs5i+7B6O/ro/xxKeoYnvi5caFhd4Qn8Oie
8LgF5bhSpiO/geB6SU24o7XVK9SGZdnAyikAabM7T3VkCGvQHPJhgXcSpnKdxFWZQNmqKF/7wlDl
ERQR6IrgOi5PIBOzjThXsuCq4edJ+iXBmvn+pl65jk0V/XNICeg3A3W4NDAxMFRVZb7IYP6e0ydN
eQ2lz++buHbuLmzIlzYSMJBjyLCZJz+lr3Qt9hw7VHeU/RKVbGet1x7TC3urb+WjlCIVMNZ57a69
BfwHzzYQTJs5Ha88UA9EJQ2SveSlu1G22vdb27l8z7PTkltw6GkmsJiieJz9o5lAU7WV1125lc+X
t9aQMKoR6r1YU1yAdblnSMONAYOtZtV3WTLdmp2yCexYPtBlSMkT8F8nIYW9XFWo9rVapFhMb6P7
6DAfTJcm+pNvQ5T3b/LlS2srl0yaQOq7DGvIihbf8lsg/PvQVY/Ws/jSuequ/RreRLstKb1rJxwO
X4pfENtrvHarx65F5LMz4EbwpAfxZO51B/bbe7DMM6A3aJ5vYNb+x5Et9whFL/SFF52H9dmDJlzK
o1k2XdF66doC0pofRZ3fvn/63t4gl0ZWh4+lCuMYdJrrd+beCH+P4VbTc8vC6rjNlPCoEmMB7iM7
zApn6H7/39awOlWw1YUV+jemW/oZdH3+bm63hHqvBHGX+7QK4uoMIGUtdoIrPSCm+LgUMdQvxQ/1
c/0kuOJWOfKKt12aW0Vx1hxOc1RBv1iou+Zjcgi8Gi2wyg6Z5nQ61/htwR91mjee0OWvXh7kS6sr
HxfEaLIY4TJd2HaJvic/gZk7+hK12ZdkCL69/9Wub6kFyASxBgqj68JXNXKnhGnvu+MPCcLPffTV
d9PfC0Kf17L5vpXKXIkPqLGRRRkKtnitV58wnNK0ADMsuK0bPFNCcdKHSN5Nd+mO/oR5y9C4F39E
JsyVD0p/l5gbAezV9Z7bX31TU61iwQ/IVAcHKCTaonHp0mNObnu05SDq2Drab2tgl+tdfU2jq6xy
AKbmQmmrwYFVeXEanhLfFJ0KMqoS1r+t9+3aWT9f4ipIb6SiUpEM19y2hTMJuhyp/ccByeWiVkF6
PVqzXImk4BlzwWP0JawYXYMb6H3ffPtOL1ZMbvsF3yD9QXKdvdMIL42lgZyVO4yyq3a3RWEeNOH4
L4zoFh0yqszqG/BJnY2hWvXk1pCg5C5DXxQtgFScRKNv9++butJ7XKR7GH6wKJMgera6hDWIL8Q6
13iOj4NXQWK/r7z+lvoFglY7CC1e4u+tbe1zb4Zil5Rn89m+4owcdUCLkqggA7MuO1nMOQz1bHJX
Wo3XB3DCTtadilgKw8mOrkGGNDTe+4uWrlxnFzZXB05V/XFBdMPntW9vKayHr5rv6qWtA54qn6Xc
rVpn1twRcZRNxPqVk3Bhe3X4sl4uCliIIVTRP2nVxyh+3Vjc8sVWd/WFgdVRC5nFn8aKLyrfTU5/
C8D1ELsyjD6H4li4oJC3stVr99eFxdXRk8JIiTWTJY0/RGd24cOgdd07AwKHdr3vDhsLfBtVAqMl
/qFXhhiUsnZZEcBKg45X5n0ed/5Jod5lq3w44VTvt5Z29WPRL5Nkk/qausbYhcMkdGKMo5j576T/
EuYf31/LNUfkZUGXCHETGiGrb6VVftTFiIC4FUOVev4pkj5mNEJgFnvfzrV1nNtZfSGePmkQ2sXh
/U/dDEVKt5UPblj4c8+cXYxaB1GNbrCSppGeLCH4ljGEubGKa8HPosoIeo0bi9LSahn+ZA4l1ErQ
KnUOhFgHhpWU1q6/i0copl+JwUoneLF+vr93V9LQRU+QXFrXgdlL6x53Ovl1ACdQ4I07aTcrbqke
lvmPCZNQfXS8nh+ELZtv3xlsLsVBnNzU9HXJosnmgpEh3kuEWJ1FijV1O3R7DDv8iE7QMzPrqB8c
NiOht3fHpdnlK599xSqEcTNtVGGplHxTdolXQVTvNJ8XbJPyK90nn/7F3rKj9KMR51LkdQ+HqhqM
bFBiucveNnbx1N9EXB0S0rrqIXrRNzKnK0VQYM1n9pa75WyBQdQKQw9LE9PIEwTtvKxTgMB2RZpT
CeJt3DXw4iQ1k9KTYQclrF02FNmis7HsxVEv7+hFpM9SWTGqaOAYLn+GjFaVVcEB5sVHREId34XJ
2x+O4Q4K0/6UUQBe6H1MBIbs/EP1PeV+2/oJb2/Ry5+w+tSNjm4BHXXyB1c/LeVg1KNoU77Iu3Yv
fCm+b6x4+XPvrXgVY499NcajpCNL9DI55r7cjYdmAOi4i5zZ0XfhifLqZlXl7edGfQgZIVMkY4Dt
UV899DlKbNAAGIm3tJlnIvvo5O+MvewylH7cWOGbb7qytXrYTRj5I9SimLRmolCwieJduIys3XBn
MMBi2OX3bmfaNYwPduJCTL8ppP7mzlh+gIGmgIr4L7OF68XqpRUpvpZ4yArbigbD7tf4Hz9Yf2yo
qrygSYD7rD4jKmVwTGUQZcz+yJgOhFYjw8TkhKW8tZ9vPIZ1MMLI1cBbv4zdXZ4RhEWMNjBB7SP7
5aClcURW013AqkOP/6QJbDLyvhlhmpVCulBf57Y8puZLkG/hyd7WBZdfYtACMIg3kKBcvdIR5BkS
VazEU/fkoxXlhJ/GITqNB8vzD6rq0fiVvGLHoLUFC/A/Hb/CuCqJIsIswKxUcWU8YIYaVip2fCzQ
veh4GWD+R7Nqw3uv7bahLKrHGtKr4p8O59nFODfZIIRFmnqNN6MWBUCoPMgPU2e3HiwW+2BXw+C8
kXxs2Vw5bIfsA6TBbeYp807l4pW1emNZy5m7uHXYPORC0cJmyJbZqFUBUqitsIWlCgp/gTNRokrk
BDUKbYah2PkUCIiK6RvVizchHSZNLFIRNGikrwccWyhSIM9iI1UxOOoiWH7zC1TvsE/8ev+TXdu9
c0Or3RsgwGKYuUu9dGHRHCBySn6+b+HthcJS0Dfm4kRJFrzM5Qk00CfThQILkvJx1h6a6q7UNwKA
ax/o3MRqEYrplwy7xqmHvNe+HTJgdsbBKH9IljeEg/3+eq5+mrP1LD/mzMeVvlcbGtfAt6S4+hyO
ZnyaO1WyzQBuKpQ/hI1M5eoXOrO3OrqpMsCMY2IPMR+nkGpK+j/eX9HW9i1v0tmKQKmZsEWwfWkr
PKUwwQfZfSrfKZb4GOhb86Yby1mLeo8Q+ilahDtM2Us4/A6gJXl/NVsGVgX8COrtkMJQ6o3Sp0h9
lMtq4zq46tBL7kC9gwhrnT9ERdAGwoCBDALmSK04m/cLO/f7y3jrZgTu8M4us22E7mv8XLvQTiiz
kHqV8XmcPvvMQUFCT7HtH7sXdqiZEEPKy5Dx6oGsdFnJgY7SkWo1FF7hTLcjX/HeX8yf4dTLK/TS
inLpYnG/HBmElrxYtkXBU4GLxg50Za3rS3vRA9HMKGaYvowegjo7w+n8O5XBcTQk3v8hb6sM3BPn
y12858zX4eQKwx4aeq8a3OCQ73y3tYEXwM7jZm7obQbIy+l8u3Aq0LqMij0TtZf2YF4aAvhdMl7E
wRtf4df5EN2kNP4hi3BnGjvAl1zUNhF63HCgt3nun6X+Nb26FetiNFM9CJepEwai3chLKOH4j4ZX
HCVPhojV3hr4/OOUb1YLnppsxCDB/hNJn+1uAecuikmYRNSwyXeZ9kWyfili6I0V1dp+4dSEFV3a
CG7eHki+6ZnVlQsjmYPEQgzNVJGdCnrUYvZVA2T9vudsGVl5cBcgdQD2mSAAWLCtZK2XleJrklQf
/40dHdgL/X4UpFeLmST435ll56upz6EO2ar2qnfNxmLeNisW31D/WlmtpoKTEw1ZrHROA3NCe6xO
sQuphwCgYHBhubqDkcUV7fg0/IsM49L2+giKqDMIPXRratORr37zdWgLDWnjpF//Xn9XuDp4nRIF
yqQv+9gtOmv2VH+GK2jDyNu35nIpqyOGhm6PwBxLAd1zB+ONYxq6+74/XH0Hzr7UKtyQ1RwplYx1
yKbvyBksMhSUczJ8sRLu3jf1/zm+f/dsFWqAjAsHWIlQoSDRDW6afX8YdtmjfPgXae7lxq1CjimY
kjqUsZR97L7Vr+LvZbgm2iNnsmuOw87aK05Giq0529XYDcdYByBRnoaVmDGAlpBRxwF3v6rbxaBv
HLE/+dzbu/C/m7nmCEKUtEY8lSU2HlobE5zwDkTxbuAx/utOHLphH5zaU7SfdknviAfzngLGvXHH
2N+XzLWOxcYtueGra6agvkks+MhZtwEPuY8mejT/2PCf5W56s2Sdm58E03p7d5lxispcDhkRYsj3
S+EP4YLH1IZt1YvcLXaFq+v5a2xdqIBNqoy1gDkwhgAUUFdVhOLYGAI02Djkb0sy+OqZofUJjMXB
qE0O+RA+6SmQDN3cTeFkS2OEiu0d4jlOXWzkf1uLW51ENYcAFaH3DGl0zZ4yZhXbrVfzeky2TF6J
IvEl81eXoQko28oaUEihfDjeQv72PfIsSGBPhSM4KsATxQF+AAlA5Kb72mFwsHG2fPJt43B5h85+
w+oChZId+fqR3yAcjJfuY/gTURcXnjikBKR79LQ+Cnv5dr5jsAPWuuf/Ie06tuTIkeSv7Ot7zIYW
+3b2ECpVZekqFnmJV4qB0Fp+/RqSM2QmMjbR5J7m9bCbnggADhfmZhnnSixHg0fmma2luOdCMmAe
LbxNVjoAFLqNK6ys5+AtcnkwvsWDdGSN2dQozMZs6mENfHfOLD3rKWg3yVM+vBVibRMVcu+8BZ6n
dvT7gmoBxRgR35opXYy9nEV4QhC1XMk1KGpt2cnWxT0KGF7woaCGihbIlnrZBsVyzr1ZPGDQ20X1
QpKlc2qhtCICeLxxiMGiN9WAvIJj8bNyrOvWTjbzCmHoilzP19qKQrnEHTRtnfHrZZe0eMCQpsmH
Q0aLmqeHHFSGtVYn+ACtKzqyozsVll49QfDeGdcCaOvsbAOSqrW4liF6AaJ7zjNwDurHVz/+Acym
Jz3RglHED5DRfPHU7eyWfnIHQsiX4aW6gmL6DR9NtnTQjm3SPz8Kw820hvDfBJt6V/pQUXwNypFK
CSkPDSpcNpRi9lKN+BzfhbfepdcV84eUiABlAwwTnJoWU8iza2GF5dbQRrnvpI+w5x1q+newzwxY
sVDHtGj7li0fEyj1iERAxQ9MT6kfrasDk5r8nmXwWX8LFLjkjikfkgUuZQ14dGYTjRoUk73QZGhz
0A4Ahtm2j+Gedpi+ghLpK89RLJjDcIKCCWdTAzaWHYuYs05r2wkTgtog3BnR7E3Sn5kwoKGLPMPQ
Rcbxov0N3ZkAJur4nsivtf77k0AQ9aYTFv+2wNy8IYsjZayR+cabaJ1Bpn1lujVAUDkEQVbcEZaF
0OPEGrNDqTHIpGhQYAj19iOJzId0Sh/JEL3LQ/ttKuNdKpKrshDcUa5WSqVdgcibwwV2PtrFrJi5
dgZ0KlEXwm9oXTqmDUUg0DBRV2t+YEbiu+rXTujLa/LJq2osXLrjxbO1omKOxRaqgfDy+uwNMZK4
ONtZRuVynOnyufy5pWx6P4xiTdQOdhTkB8FTj7wRxOgl7oT6/YA4A7K63EkQhQFDqG2g5g9Wehmv
C+/0nnfTTz/14WE/8nAQc5jyScGnbmpbX5HyMAyg3gJqZOevCvj/uHSKvG/MODYVZK9ST48z4gXX
CsB/afl62HOeC54VugNH62qjeoJQIawkoubFfQipRcDpck6it/QynxwY+jOOzFQp0GeJgM8Hodse
MnYOJFnc3rCNHY0Eq5XlzVv9HYRFkxvv+qfuhnhIGCDreflALa4WDgIhAjpGJtuVmpUeDLUqykWy
AFWj6c3q32KLx6a1eGgtWQNATcbA7gHGdbTWHDy0eZPBSGq+Q0TGli1OjLFkAKg3yOrSkpdmMAXn
vplKw9Dp7UvmTYUouW4jzodaClTRjP1lg7q/o0WYVmZiUBU26kMYgz3aW967sVK86IZ3uXjrYU56
BR1dcUrxweaqqhwZvEjQlU15K6IOmXnEwYuFsjN6ocDEsE21OiwHswdfFVYk3ARby6+cQ30S2P7u
Kt4pwG5g2BGDPH9y6CQZc6MoT6IPzfJXdZGhQLYWeXmE6VctQOHVkKGUpbm/f7bBaww+LhGT6RDb
O92xVKu1Ue6wvtjK3BKUPlmOBj408S6bOUchwhMe22EenSbOkMLEsAPRK/sbTbpDewOIFiq9pQf9
vFUn2tzIfuni/jKKIdzTxRm5AIGmvDjUNrbZq+RmW0AfrwrMJKG+691CbSRatR5QIE6r2pY7rYZ1
CeU7LoERXd3ZKfr5lS0W+TOI6RyDOA4pFYbDmlWLehUBeykvvFi8EnT0EfsI5iCZiZasEUTaBdjI
Pa0W+4d6Lsn1qPaGd3kvF6+ECkwEoGmUQpfZyg4arkgQS1yJUgRAIHaHcnaGVrSl4X4sPqo247wD
SwU/0P79tMjWwvLCGIPcgkV1Fa6Hfeb0yMx0P93yPiBnaWwxTAMBRCiD/9ybe+mLCBVdKzag3xne
BBZkJSLRBYv1b6O06M04WhzjM5tMG/oEugQIQOsNgDR+slLAsqGu/9CnHJliXGZcBSBBE2HKlB6t
4C6Sn+Xs8fLhWEok8VBS4irASFSTZViu4kRQdQhA4agrvrWLfetad41vvac4qM58Gq6+570ESy0k
2MRcElIR3HcWzyHVUqc2IZAPg5Mjiq9Gm7jv2t3kYobCN9x0y4PKLj50xxaZm1YKwWBaHcVabMhH
t+p3nT+BMRVM6ls+apy7PiZHARamT4YY1vRv+mp2ZQg0Co75FQNmmOfsEN26wzr8cnkjl3zn8QqZ
h6HRCCJzDTYtA+p6JXBc6heoJnKen8UQ79gM40wUdUoh6onjIt+BBfYKMd2OpiLJHqW9bb9rfKjm
boYHAbQ9+V6/51e7OOtksbxyHXYi5LpQeWm+EvFrnd2O2e9XSXE8gTRCvUHDACnzDLUNFKVbCWvU
y08BYlfo/HKe1yXHf2yBie2gVAbykSZBnmFE7x2ESjM131w+D4svuGbiUksUUABrp48pZC4BKyoR
b1GisbR32kcTYpIedO13CWRKwAMIubNmFfm8SGhpcUeG2RBsngLVTGlvWoSUW2VB7cj4uLw2en/Y
5xntABPkv5SeR6W/4ChsLaFyY0LmDD5rVFzLvDeTt7ZCB2Tcm5PKiygXloORGpQcKJIBLM/MXkEU
vK7bWMd3vEM518epd8f1DIVolB4da5tuQ3+6v7y+Jad8YpN5YyoMbWoRtJE8stG32i5+0G8xwUCb
HpS5cVrr4MuGtg/nVJ5/VoR8QHWjpCtivo3FdRttUCQlJXrtxhyUHTNAlKp+25mNi7Lc106zVpeX
eX6VT+0x2wjZebPMKtCX5QpxzPh7J0tO1XH8Ij3mp2fl1Aj9EUdnRZlBpq5SkiOzakwIhMz3RQ8p
HL39bCHYbQdV4PSttSZzwdtE+jqfWQYSFVxcEmhcWFIQvYY0eNyDRqpFJaPdyODpnnftWlvRd0d/
46IkluyheKlDK0HUz0dPNH2qCrkEi5pa4sbLUDWFqCBa7/Oqc0fKDQkVCu6A8dIeHhtl9hANLo3k
QH+6rY8RLdBPzEDhFCvVhRo5xqSI117LdnbDe9B5ZpldhVRzbokTZVtuAsVJOyQG2jTas5lxJo0X
8LVwoEdflYkcikTTmrG3ACzbhuuagJihLT2xsw2MnSU3Gvid0vW0Nh0oar1dvh7/h2ngw5FRQrPB
oPf16OhCAGkozBxcZ40HKbfZrW/1CQycVPXTLhzztt12EO90y94ld9wYbfkL/zLOxBM5QM1DRjn5
wsqBEMZAY7T8rXqPn0V/XCVXFIofEtucXM6qqW9jr42Gqs2/V828W1I7kdyk+KLgG4S3bue1+khp
MIaNbJd7Hrv9uXOnu/vTGEtuXFkY9IYsOo5v2Pr1ABlUpeE9IPSBuLAglu6iG3pdH0yc1aiuIDmU
VldtU/tqEN2UClQiawXkAxBHjfThS93OjqYLvE+6uJfonaCOJIIq+HDQjg5SXxoUeo8efbqprodv
2lt8AKiNkIgJenSpSie45vVgF22idAVqQKrgwiLUakmroMqJwxuJm15s7Dx7kBIuicPSk6UdWWFu
pzTHpiYQyj2WQT0R2Wazsu6VfSraP6g44l0NsnJkMhiB5xpfPKlHxpn7qYd1OKkTOBD7l96lDBJA
INrpK02c/gaDxMJRxTAOhMMweA5qExbwHBZKHQzU0wqQW3bE77rTONkK7GGlJ31XnAakI7xIbiFt
QpNVwngZQP4ga2GH3WUyifXUgv+z8apXFbgLwAt96XvrEC9wap9z8xdWeGyN7TdgxgliLj+sST7E
Y1fzLnBDoHcwawTBndDlTc+dGzQpsSlKxRiekzSRbvDRvUjaoLMCdUy8shtfwkDcAuzhXV7Uefhh
IpfQIFUhw8vIbFMxihFoBVMRo1pgHsZBO3+44tM0L+zUqR3mIpA0BP21AsCKoXTQMtTdqIAuWB+5
RQRuK725NvtmM1qtpwrji241OchiI56jWVgsHT5XqNAfZn0OP/Loe0J6ToHE7GGx/b/KZurfqPos
1JcOQ+4/7dBI6MiO2A2mkGhShI/abg5cYasfXGG8MGPhgGBBpgnkqQJ2NYN5i7ImgExmja8KMbys
hhJlpq8vnw+6L6ePA13KTwvsA9SrkGwfxwxAI9xue9Kb515uNhkxfMU0e85TtLQ/eAFwCmUIMwHB
cfrdglrqx7HQYk/qCHTeFXWl52FuS1b2NNapD/jVVU15mMNC+P27jTUemWbCiQ4DaPEYqhCuAwmO
nxexvEokkKgOEWQia2iFY/bFnG0UQp+nPIQAL0QnUMLIASAyCdV/HbNVZ3A5opc+P5WQQdEe3N9n
k0X5VMdqlOtUkbKf7IYEazmMc4cYk9+aAk+S6Py1oh/hlzXmkqbljLhdBC9VOBlOoV2T/JqkH7O+
63vOsVq0JAEko8FnglSZKWFAyT6dBMuIPd28hj6iC1KejU4eE3IVqDzyQ7p1zBFGaRmMKJDVkGGP
sZUnAYrW4Fv0ppwoz1ByBAS/y3CKSiFxtFlr90kYxrdpYMmry5fnPMagFM6/LDOpuSGUej5UGGQM
phJQNsNWyH4c/59GmEdC0gSrlzsz9gK9dBILKp5i7Y1Zsbm8loW7CZYLA0he+kqguHF6N9XWiKse
CqzwaeNVszI3tGLeckkDlj4ZOK8VSVbw8AGAeGoG+i06lGKgC15okAGvMzdRr8LA4GVNPDP0fB55
6ETOCkntIIsVA60QfM/dVnAgcGyAUi/7Wn77Drlznq/mmWQ+4BwVUAoA8siN2vs0uwuUjyx5vLxH
C4VdE+P9KoIGsOWB7ZM56lHa6NqsS5ic7Wzrpb/NbwhmhHsPshaWQ0dn+THY0rKgwYnwRDHQC2ZJ
VOMqJmEfwGTTP0lkVxgQip2e/2RdqNmhnKbJ6F4ypyJAEVGXAJz2xG20zt3mKXsK962trUpEXg14
vGyN8ynp38g6DdQGQJIhywARGsxukYK0Q1RShTsxccpurYVftRAdzZiztIUXHCqjmDbCyBPWxr7g
TQdVZ2mC8hxpYzpXD60kDl/l+UqQxoCYGDy3AL1iFPH0qJfyMM+Y3URx32p9K5Qx+ptuexAY1V14
f3mfzs8CgGkyPQng+UHIypiaxUjVwiEE0jDe1tY6i4D1/P3VYJ7XAtAajhzs2EzE05VQLgEvZOCa
pbyrDci1S+V9fp9NNcfQwlqODbHBfhrOBdSIsRZl9PsaAzZ7kt5e/lwLE/ZIeH8thgUWCYDFoqCL
xehkH7e6ZKdJ73bpvMGoaBLeFUHm5RGoM4RxV0xvl43z1sc8G6WFaXCNIOtv8u+a+KEH2xG59mUb
C1E/FkiVG+GRcI3Y0oIZtGkuQakZTbreVaD9StxGAEs9WWO44isviFtc0pE1Zkl6WKVtaIANKYR0
tgIFMFkf7Sx7ubyo8xtLqxQomgLrj8CY7b3H8gDK3A767UY/2J35JBu89vTSOvDZEO/hAZTPuvtm
LWgxeP8Ft9l2noJarJOjMrqR7igbdvco2xWx+Qn80rpAFgCmVWCWaUvm1E+gGIz2qwDWlKxpbWFW
bLn/fvnLLaCSD9PQVGQCgRjoYE5NqHIxdUoGbrpgH6zASyCBZMzRJJQJQBGNcqw1ozTR7yN3jlEJ
Dl8irrjGwqfFGnVUmYCkRejJvPt9PMVCnpWmq9XQetcedPUzmn/bpWNyHbMFB9ojkFoyNqRBytWE
HnoQx+rrTNATNym6bH35Yy5gAU/NMC+UUQWimpswQ0EMpWSjsnRd7/K1foP6/c4IuVDAha4PtYiw
Aj0YHEzW94qZLGcypaqq3dEVXysMTfTryj1wdToote748MNlmxS2JKPKY4Fj4fTIBNpQGFKDCeDB
kV6g6jk/ChjYEBwdveoD8Dkw7chXOJ554S4A9vLTKssh3SlTL4hWBS0eFdrvxS6ueEkJPQSn8QW+
JeAutIwMRi62di5ngGC1CmUILXRiF3H/mXWZiDC0fyG1eFeFLW+Sc+m1OTHJHBhops/mBDpiHBjr
BTRtK4zE0hFgKrXWhBzXv3TRjtfH7JuYSTJSV3gT4Ie81qjdMADSLfz95OfkM7LlCUMivZEZ+Iyz
dBWC2il4F39fxZA6eiD1ZHCYiBjvYrxWWzdGJlsIoMRwcMpatwkBIwVYPH//QqsIaTTUUFEyBm7z
9KgjtwrzKMloO0Xy5caWWrsHmphOpJYlxpFCkNJdNrmwSScW6TU4yoLE0hC7UR/BlSgMtp7GmO36
lvKjAJ4Z+udHZpo8ztWgrygx1vwi+eNHSiWIiS/d06EjzNxWXroaeUwCC8mQdbI6GhgfmUXNc1KM
MbVc/RuE74BehhApKFDhMG31fZ697gE6r3jG3csflWuX8f8dZl/EKJktF+hRUMQ3BoZviCvd6/bg
QuZhiMAYD92A388vsVyAiYGiA3vKWSJWRQWG7lGPwGZanhQLrlCp13GRf728vMXN/GWGraYQUlWh
1IBfM5xvSPug9a/CcHfZxOIXhKtSwOtHa98sIlBTW7RihInehGh25sgl81XgypvRmb12tlViW8Pm
T+BsdGrrp1kWFjjMaVNi7Cb08h7zUa1pS4ApKURYXV7eUhh0YodxKNZQpbNSgj0sjyBupzrauhg8
41rcjLvoyXjSVqKLAaX2qVknOD478S36cvkXLO3h8UKZQFkFqLODjEHoCcB9ZdGHkANopjW8i0DX
wbxxFOIOeWXK5nHGTqoO4VDpBtbZ49YP9+HWcLKr0evvI4DoLq9oYQiF7t0vW8xll0tV0moZtijn
n+hIbn0TbhsAYO4BJJ3viisDSBgpdlvZDxzeqOxSngNYCmVFgZafBnatU1djdWMyQWYmBB6mdzWA
kc2Njq7woQftW4+ctS7EDpTakFLgAfaDqOjU2hxiEG1uGwrcwLnRPAy7IYDOB0RiUK+24dVu623i
Bl7BizkXdvTEsnpqedQMAQJVAXbUz67r2+LO3IDyz9V7+DMednbhkJ7YYl6NsZn1IjMsjBH1oR/m
ELtEQ8U0Os6zSw8Gc0hPzDAHJ81zACFFA1l2K3hi/C1qQ8eYHquSc+eWnNqJIbqrR89RGDZjIqBD
4FnrfDNnvvpJceOB31mIwUCQTWx9drmgG3qVz5YH+lV6UmiDlLEqaXLVCB3OCrBhPejAg1sVqZZe
HOjAwarA+ZrLqzQQ1R6YIlGGPF0lEqxZGgVII3fbtrBrmryChC52wDQ6OWFgp+sqBzI+eOXcicVt
PLLLnEzQICsknLHO2tUAuIF41FfthbK/CJ7W2NrkibKrOKKdPPDe3cUlA8OIBhzwCwBzMXG1VM7W
0GsNpDqJI25VZ4zAlQj8C2jX8X8qTn/H93c0fGa3FQ1vXULnm24uczkAK5/KvrfIoW1LCSuUVbPh
xxRLSSYQpr/sMLeDxqMZ5uUBk3INe77qTRtsKfoVRWZojgR4z4pXeF3K+E5MMid2QFEqijKYBI4g
v6LvY/mgx7ZFNV8e52tMaPnlijuTxV0ps4v9MBJcIZMAjkonphvcldDL0BGg00Z/emqOviyTIAlR
Gw0AxIAjyG+Jp6Y26iEu3qoys/V30KvaYMHLV7wS2fJhRd1Uw/QIihRsDp8EVt6WmDbzhu1hjtGr
MP5A3oDRAAwle8C4Gw+kQW/e2VGFzCyoRBWADFlcyEDMYRoJ9OqiGozWdWxXAmcy+lwuyURrykS1
DPk0BurYiktP2iJoZYMc4KjEkXbkpbrOfYIisd3vAN8v9mruABbny7YsYBq19sGJ0z81PYKBP3BE
x7+FOUdhJyuVbOURZkvGq/k9vtWu0pvCkTH1HzxUG+PZ3E27ivMw0ztx9o2PPgBzmKyhkPO0r2W3
ayK/aTHAaH3UHerK4rVo8sKPJVd7tEK2yQRRd00agoHelMEjHxCoBSHtrrXBYvOSveh2YEv7xA9n
9/KX5ZllYqwwrmvFKkGqlUnrvLubRtGutcJWeUo/C8D0k9PECtUOgaiD0OXgCaIJY7YAxt7Ua1xN
qn+dP9O7qWOm4E+Yy04NM29ngZm2cCbU2b5QZn2d8vya7rzqvewWc1AYI6u4M23Lfu/X0WHnayw9
LmeIV8APheCR1iBED+5dI7MTZwR1tiMGSER4T+bi63Vkk3m9JDnWweCMhaaG4BSksZX4samuzW5D
yGi34WM7JJwbsvysHNlkXrIMvNY5AaUp2BPAB4JKYnOvIPmBUsMNpgBcYMkHO6sAleUhrBa/MKD5
oNJByRSNSuZyCglpGwNNK3in+HHcRNt6/U4fUHDuOyDB4DigpewSDTgUrJAZoMbNOkN07uuyoubo
wJSp2tFOfJZfFW1TfYarEdwN9TZvkCa0yWpsbDoZ/EY4daUFl48sGqSKSETAussGnf1QjV3a4QYZ
qeEWxkcA+MxlZ7C0neCiBO4Zwz4iFbo5jTMnTRA0qdLwcqL6HeouaNzwVmvfKNn6/DR9Ub+kjsVD
DdALyLjZE6NMaCLmXTZLaUA9X/Ucf23w0iT7+Lm6qh5bp9yLvCLqUl4Jg+h1opeKDPrs6JilFRIV
BgmkE7Gd3WrExVRKZ/RodFB4nK9KH6fzBf60xxZ3NOBwIeCNr6qBaHzyot340O2VL8OKltyTjZTa
wXsP7W6nXI1cFmWeccbBz40JDgcLxluMRnevlDHmMURKZmdP8yraWCiLFMSewF72xLs0i8cJTQ1c
GtxR0OkzwIkm7KpalcvIC57I7ewmUJ/t7RI9DdScBle9Gr9FPi9XWphVs/Rjo8yCi1bv59SAUfGu
dwWU5I235LO7T/0wscN96fVeA4l5yK7JoU0+OwDMkwdu4WTpTB//CKYWJM4JxprDIkKRRt9SnqAI
TR31Jr/OvdrhS98uFWpOFk1/z1EaTFJF7Lu6jjAAX1+ZW+hbrsMnY4dRPQtceLoLbgnZV/Do0UIN
t4CxuFr03E0wf8FDsQjDUlC7pgvCyBvfk1dKhJpKjrEnrxhbsuM7M+RGv0ven4oo/7RIT/3ReiWV
oG5lwOKk+uRR9CR7XNexA81QSaOZuJ/4yu+L4wIGBAwlQCUSCkUyC8QImgzgzAFG0TXzdSQWAJy3
4DajUzbVGy+pOPRtWbehgbgHM2gHgBjzwgVSA1LoGTdXWDffJV91rAQVbyRtzTfK+5fa8bUEeSJn
2oD8eF0Dnc07xgsRBRb88xewpdsyH6JsEqlnNr5Ac8QO2618K6Ov0AGbLdwI3R3HUy49cccGmbs7
oPkrdh2W3PtoLng5VrsSHNrPyPzkwcxspOar/6dN5qp2rTRUQQCb4rZ7ltxupd9G6IjSop8DErc9
P5iggdjZxh40Sg0oFkCD9fTwdgYBf76Az6qI73N7O+mbzOQJ3i/F2+CUpkKoP4wwT3lrAeMLhfvI
UzqQpc1XYW1rbz062eOWMulEoGwEEiDnztacO32qv4qMUQQ4BT1ttss7G00g5BCeoCGhF2xj5L7v
HXRSKRne6EkYuHEmbpvmfLnUKpCoqFWjWqSx7C8mUD11N8T0btbhSjXB8QdmrdjvcUM7Y612TgRo
gh200M/iiQaceyPGOHNTB6kYyrY9LBlwHEjGlLJnulRuSnO0zkWCwbuZZ0fo1CL7suq9mkH8EP4e
2kRu1d+EqHLWPQesdV7WgBUcIAnNU4xEY2Tq9KAWWTvohoGsu7Xs7ln1psKhyEcABHW7xoRfiWnv
3y5sWDJQ2ZhDhXgpVAtYNpAyaqFNo2BIOiVKflUEk3U7RaLBufVnqT2AUwfNJvAQACpwWPnR+zGZ
wpAlCKe9ISk+8j4GTWTpp4XxmLXRNsoKTpZ9vl2oExtUhAFlFDDvMB9y6HqlxW3EOKr2orV3kZnY
Q85xnmeZPCYVjm0wF75utIJMORBUkRrcp4MV261uftEyA4Rv8sNlp3nmpxlbTMg+JS2moGLIVxvB
q5q9WSB3umxg4UphNaBYlAyU1Whb5vToxWXfQOQEg4jmfvaba9rrhcLV1nwPndhD89m7bG9xg47M
MfFEi/GEOU1hbqx6R4keKwOfDz7yspWFU3eyKMZP5Go6Ql4Rw1xaK9mJWdiaLxqvGGUdoplj6jwM
xhYhNwZqGXVfAEiZpzTt5HIOc8zIqZBPFK/DV/mb9D7hSZ2/1Lt0Fz9He2UFrq5nbRvYJYRh/+Ai
A5KGsWSQqSsUq3i6g4JYWR3EtCBxjjF6myjxVWiMHJa883MIMmsogmCAHc8N6HRObVTC3CZWiXNY
lGhHSI8RlyiFDW3x9wIhDRcI9hdgllmyxqDrTX3OMc6t2YMnvhYjqBTCVbJRI2CkNc1FVMI5imdH
HyZNFVBBdD7Qx8UMObOosI2K2DQDN0YYQkn/7OrJ8MwHyWk2LWobXIPs4adaPlBCVYFmlpAUs4RE
wSCRSosNwZ1vFMglWgUizNg3rudV+z29lp7Bz5JzyZbO5pypVQsOC5g+oJvPzkdQK+Pc1GMI1vje
tVCoj1tQikRoSJR2fa8+TC5kgyHtIPOuxuFxPI6/GMtsPp4aYpjO1hR6Qxt60hDaQYGaTjU4MaSc
WiVzcFB3JBTus5rjN1kffbAM9huVqoui+sAkxMXcZkUQwHLWq26PZD9pKrsZRpB28xgsljYVQFqF
nlmMfrDCIrUQVuKsiEj1i+9ZpayCEVNYs+Ff9miLC/plxWIWBMosOUotWGnTJ8wY7hBO2JZ5FTa8
HHPREFyZRTtzFOh6eilQCZwMwN9Cr5llZxBC25pyV2jf4j7dXF4S61MOe3Rkif6So9AgLSs0W3tY
0iprW5LAG+uaU8k7S9cBT7Qg3wHhP0DfDLRwTm0Ueja35gCoSAmBlNSur2RHugpWYOJzhPsEstnC
3dCsQ2hL/42C+JlLA2EdPiPG8jBypEksfZaZxghY5xHDvLorpnZjp65hABSHXZy9+h78T6vsy+Vv
enYYwTUFgwhGLYyUAAh9ul6zrpqxHYrE06vrPrqpq10ac9pV524TNjAeQYNV7B6A0KyNtG/QQ0mQ
O4LIV3XEBAujhT3tW4WqkwiSKa7npLnhiSehNtEf1xGzouvIQq+LGYTZoTb9EPML18SpwSy+aUET
QXYq/odzNM99JmOP/p6jszmnnZoQdcaAVWH3oRvcyc782CA2ErBcdOYSpzZcUMOudNS2Vpf38Kwf
CFUUcIUhIMOLriO4YO56N5dB2+UCxqDi0mmrwi6UTS7XQJsLbj6rm1HTbaPc6mCyb0n1hH6oP0sl
ImqyQ/TrKb3o93G30SPFMazrCIqy01zb0CCKZZFG+xzXdHaP6c9FuQbdCbBogHPs9FuJajKZJCWo
6Ib3YzjYRnR7+YOcGcAcHR1iwggpOr5naTyMlxh4HCNflLaybrhIfJ3LFs6ujYm5fxOIabgKBW80
E5XmsdaX5WCIrmDcl/33uqhdM+SlQucX52AFrGyqinwP3uj0Q5FAVYo2sETgAutN51Fe82KfflFx
iqdN+WRyqPTOFwW4JEX8YjQeg6oWE96Ighal6pgBS5YE+ro2o/GmiOPQNuOAx9bKxtuQ48WnQ0gD
14P1sXJUTR4RzCUQGRl4gJupt420GQwFNBydUNoxqZL1VHGuydmpgE1K0alB01VC9Yzds0aM+rmp
ZLeY0I5Cdj4NFef54JlgIuuubAxCSpiomrkCTTn8buo0PF4omX0ngKuCyBQCeIQQyCzZZpCgJIWo
QJsQpG/We/UMUfK72I1W9Ye2o8i47uWraUOf9j6tUeaNfMG3XF5x7qwGyv4GusNHDi+rJrMXgor+
hs6mlGayQ6AKH62bPeabMy/0DE/twBI663bYuCCn4eYxZ5nU4TfoKDWDe9UCJwDzucF8ZyYA6IJA
/aaX7RZTGsU9xqDEbQZ/B1XKBI3OpnaL3AFbtEebKaCaVaFBxvH+hxjn+LVhfggbPSLl1vImxw8R
FZS3h3VEEteIAkdvfS0SbV037VR4DqdvnWg4/ZD61RB54Ld3zVT2VICLR4Nc90ruTun9XF0rAmQa
2ukqayzf0h+GSOPkoGf1I/YHMy6YKGnQxGp5+HKgF3OJA/jPNoJYWdSDDat0hA2vMHY2j8HaZJ7I
tAzivKYfqZqoOwM0z3JKA5XHyo983pu4vEJKZ2kC9YN6BXM+rTCbMZaEO6LckEdzsttb4wtwnOvw
qnPBQTM3oJr8XQgniIuQPdA5ZJTIMPrFfFWtTSMkLXno6/kuIhjtShKn6IL15beHdTIHK1CXRWKG
VjN0Q09vHlQfirqYYWXoM0doFFyv3r1s4vzrgZTIhK4DndZEfZHF+GXdOGQymJB8zQ6vya3hVytI
99rGnexTvTBKJ3nZIvv2oAd5YpBZlIjpmaGcMrC31u/DuE8EiHSUr5dtnF9Tkw5TY1lwFahc6cyZ
CPJIiab2IFw0eBbmCq/BwP5NuCnus2fKHYvsb6/c9+g244SAXl71IVjyVoIxkQvgpus58RinP4Ud
5CnKuCV6WYR+75tbaU05a2lrjOemz88KVozIEG8FkANng+S1EkQ5ZKZjXxWkPnFnkCemNhlLY/A4
35ZjSWViFWh1AJuB3MWPr6A1vwlW84aCUbNt89kSG8MF41p3e2+iYuUxxEk8/D/X9T53QPJ1+aec
HyUFg99IM8ByhSzuEFUdvUwx8tCMzDhKbXCTYdSreqwmHjKCY+PwMh3Z6NW2laAQGPpleZeDSjDG
hE/3FVwA6XdNsyko429xTp09/HjqUDY84AoReZ4trVfkOQrq2A9fY8hKg8GIYpzNTXhFmcfFv3GA
zhIbjTFJ9/1opYopEMyFN7Ev3ok1Km2q06xCHXkEVARosxOto5QO+EDLPHR/dy6RNU634ch43stl
WQxV7AuD2qxlPUldfajy3/d2J5+VnZLNlXBQpqIKfXWf4uSCvhqjaJgw+FK5FlSLlE9DsNX7y6eU
LZswS2M9bN0Pchy3ZegHw5MaPgD5MBnvMU9VePGc/jowLOmsovSVMZe4laP+KfainZHbKuNqwNDI
+dSZaQhIITmOcjLSFDZPiUpkpQEpMn/0m8pJqSDK7PUFupvZ+ofW1jRfj5krecEXvis9S5OAgD0x
zxzRRukzMlLz1kMk7adXQrVY3NZrlUfR/Tv38HzvgMSipWeUgS34VuYdAY8AIQbU1X28nr40kqss
yLeYldm2ssY5JmfwNkC9MLcNhSXwlkKUnG1Jx4oeFeDWFbzqewlHk3gZOrYSKlG39Pal0LWSvuf3
0mvzQL6pABxzcvXzpcL8AQQGfisAN5ilNrlWKEM9CR4iGy/pWj9strIG7Fk48nqatEpxeooQyiPP
xW4CyoFRxtPLrgIapBIrpbKCNI+guEENjyL5ffZxfFPENNBdxYwSmNbZopc06pk+zUHkz6P0XsmF
J0d3VaHtUZjF2IbuZmHnhpDg1rSHOZidZpo4TxRdyulSLZRKKcbNwNWAdu/pUgdBU2r8MZ6P8LUG
UETsvyLVA+1BYpct57ueu4BTW3SHj3womfQpayLYMgGeGOLZVqr7OWg58dvSisATgdIp/ICK7vCp
lSHKy7QajdBvq7s2wADTDMnZEZRa8osQJZxDubAkVC3BOGDQViQsnhprxMHqm6rDRO04yfVeK/r4
XtVHUXNA8KH9QTCMvQARAGqYIPxBD/zUnEkyIhETTpSmuXj/7AHddjdyis10RcE96V77zQIWIJC0
oodQFXcfSA0mmArqwjASIhIfo/TrzHwLwoqTsi5E+KcmGKcpl0Ekyh1MUM6+5Fr1xrUKnymtLIgn
gBGN+5ZzLTKHXgv6ibQtLOqGU26g14Da6Lwa/GQfbkRIiMR3vOh34WU4XSRz9sHkLkZCD5PynbkC
Lgy4/QgRS3YbAkD0Nwr4Mk4Cc6+xb+h6glvSoJCo05Myp9owx8lM/HRDR2q0NwLd8QOLyW254jG6
Llw5dG8hjgfcMwqeJlPP6lu5CYG7IX5hxE5sbQ1lBjOwiJH9j1z9cjlaOeuL0BOpQt8RLwCUDiFV
f7oyQHsKMdPoibT1OxFjuqYTrpHDb8pdA/iQ/FJWjrEVXRAn/rvO85/v43+Fn8Xtjw/Y/M9/45/f
i3KqoxAI8dN//J999F4XTfG9/W/6n/3815h/66b8zB/a+vOz3b+W7L958h/i7/+Xffe1fT35By9v
o3a66z7r6f6z6dL2YAS/lP6bf/cP/+Pz8Lc8TuXnP/96/ciiHOT9bR29t3/96482H//8C80e2lE+
2gtq41//wvVrhv/Wee3ekef++OtO/pvP16b951+Cof3DQKcKaTqqxcjZ6TDu8Pnjj4x/wPdTplio
GqIsQXctL+qW/PMv5R/gFsFze6gwU2mFv/6jKTr6J+I/0Ff/X/a+ZTtyHInuV3y8R5skwNfCCzMz
malnSVVSlao2PPUkCRIgSAIkwL/xt/jHfLPcPSNxWiMPV174nN60ujOSCSICgYgb9wILAww2asBo
UKK4/dcKvHhX/3x3/wVA8Luulnr87/8VCPUXTnFmc0YIQxEGT4CL6L9SizUdLTRm6FFaktNT3cfm
p+0rcRH6eAEeQMgALlJ5AUFG+dgnhH2J3Wj36CPxYycqjMRrE16X1Sz3TQqRxFhhknuP3zz8allc
3DpZs9wVQftpADvGrQpNeypLtuzKqEO9XBn6weo2zqtqkleD7MqLZnDsgczGfOrCcDh04GV87Htl
rgPFp8/OZxjaGkcrcoK+/EMDbsF96Hf0aVay3qMY17oDo2Z+8BM2L1nLGnoVicn/LC0DSSZcFaxm
GHU7zkA8ZyhrGIy6yrm88CWN7xtvsiXaLwsKNwGr2m9xMZl7q0oFSvGF+GXWphSNMlCLTRlgphID
Ip5DFzxaXJAZh+GvzEMNqMn1wMq8UsoPM3Ai2kPiJOO7lkf8Cye4z+zGwAfxbCPAlg6ilcZ9aaoZ
RnttEO+HKfgJbSfvA0hogpsCRJl5q0Z9Y0Pi3bUhmb8z1yefnTdX13qwKQRdWTSgnlovtsxkAeDZ
3Ch0lKhO+jqLbdO979Ok/DZpNeBqOhXenVdIBUWeOkqeZNwl0zUbBstRe2e4KZcjOoLWdLLPIbuc
xsfJTFG3Z8xQsyu5KMcdYQT9ZBUsS5rVLAJddZd2HqZ1uHoq28j7GHWs+qFrJ09FGpoLQ8SwGzDC
OWZs6N332bRWHod5ECqDLC89YQ4nZRn3HIZHaUjUzp8NCiKeC4t7B3JZfYHbbvHO+YshwIGFFlXj
Pp70ox2Lgu2GRYSfk0b7d5Nqm8/e7JNTKvnyeaia9IGDiisrYuNdz01dXja14kfRNOo+NVV4SJ0h
NzLpLFYz6XNtI0yOgeP2Q9VpcJ/EnrsJ8GujTASsqbMiIvTK66TFbFtbRiqzloY/VA/0elZ1/vIe
bH1TkfVLYy/F4BflrggnEItAs5vczBAROs5JMN4JALWvXNfWx55V3bUq6yfclQBgkWzIFpmMB5TD
iqwCzQuWdW5vTCChGVPQ9tiOvZfz3k37ETvmgKEpKFxMCTTbhKYHHnSY0QgUeUrwUZ4S8QW1XQPO
UYGBxJIB/JzMSQa2bizkootspMl8WY5U3QTJ0O0KhpFW6tCzxGWgPnJnH2NcqXZaxhidHgFj9Iv+
l9N6OCDCgO0/KNsr/Gt85w0L/xomFVR1PAt8+RiZI/VccICL0p3UrD1WYKK6GqF+eB3bespZY/wL
VVaoX2jkcUffs/yEXLv6ALnv6HEYiB2ygorFZU0wRg++b4ZDOdR+k41NYY5d0NYiG5Xjza7VDsUA
iE4BF4wN05KdBKDri4Psldj1cRtclXaAuqLl/qeoS/zvRR16e79NUPOyuom+g/W6OyiGD/alCJ9q
HyqaEgnfzqY1Ac2OcHlhNBJoQ/qLCXCNHRR+TJYsrTjNYoAwhzeRY9GDcSuzk+cBZ4rFbiiWU7ly
udcUK1MDYWYyV4LUKTOei6+d4/GRhdx9AFIjvKGFGm+DriMHlHfSX9DZtdeRncuPKDp3+9ks7OjP
gz4hm7ZZPMbNzqNxd2iW3l73DXdj1tR98s4jCr2Lrvfq8EIzz/sRcr8O8gAkeD9cGKMmlXrTF14U
mAQTQXETC8+BYB8Yz4MmIQRveowF79gA0u+sm4zahxAa2BUjw5BCRMYmk6TrW8zk9SzveCluQ2+u
b8zM0N7pqHchSZrcurLp0U9JvIO1ZXttXKX2M4nZu8lvyl0QOQBWWRV+nrWf7lUwNGWGNJ+BNYMQ
pKGlMx/bmTHgEWrRN5nfR5gtB8sSmuBC43/ziV0APpJeeEd168N/aP9j8Mhw61KcBfuwA1loBrIp
cJAyYoJrW4a+2bEq1k84DvvPXjWGS9abpkyyWMYkviROVWCiajoJyoA0an9EXb1c+JiHPLk0eGgn
70j83mRjS8hBBZ1/kWAy6kjTEgoP8I3mVI69AuBGFr9EracPUwW8zx5iwvVxOdchgnbm71OKOWTw
aw7LOzOEy4WeLOpaPOHdVQV4+BXABJDRKHmD426oKrrz48l/rwhfPumos2ghtv3IsrEXzWkaA3S4
lZtOoenIo22H5HbWEi9DlwyjmnG7I3Pr7awg7qNPq/mDQEE6UwPrc7ZU4iPvpUsu/FGWKAthCOdU
DjEEnUlFbjUQBrcTdF4hw+W35iH1J3lSVRK14G3AkPpejhGkX5caksJFy8Qnv0zVkz8qP/erIbyU
XsfymbP5g8V53WVc4cTIajD3Z0QxgSv9gMx4JNzg7RLuH02BMhZYthf2tGjiLkoUru99MCOPmWMV
yUXjEW9XT3GSx1NH35PJn3CKzYgS1eDUOyUqTiCg4C33XmRZBPWaaLrQPlm+1OU48GNEgtLPcHVN
vw5l032jSUe+jQ2FZmFRDDdd4NmDizGnHaLqGCCONNUjlKc9pD9FX+5Bgw+PV36grthU8+Egna4+
z0s6HaFPKNKdqApA8lyweDgMLCcPvZ+oO0uH/sbhhAFmbZrv7QIvFryQ12MLzj/TRyYPKZn/T3nh
/yfnSM7RXz/31v/bX+nvvyTn/0O3/+t/ItH/3r3M0P/84F8ZOvsjBmcFLob+mRwbNad/ZujhH0C7
h2daTXSlECjwn/7M0H3/Dx8gf3BuAstyLqrg/vdniu57fwAgBtIrfAaYVFzW/nrC/4sEHYjOVYJ+
5q2DQgDAUj5Au6iIvbzbEUnnUQYpPwSUTCwTiUney441codjCwDyCQIwd2RKgCTgC9xXeVOGJlu1
q6KOwo/Q3Bmn8C4UUP9qa55gYj2Q2Tz7bs9GtECtU+Fj3QyYP+YAPmdg1q4ejMdQJqZQYLHJ8pmh
0HgEIfmD1xt9BCEWZk3rQmZA8twFrSWXbADB2BL4022qxyqrtLW30OAuLgNLhn3s6+GhCk2BiDGc
D2nxNaJyuqDcG7OlCYa8isN+h2zmAwfNTo7MZwKtFpIGVaX8zlbpAOM0vSygP5PVpG1+UU9P0NkS
5KbuSHUHxWZ1CUZwiR7IpCRGvEihjzMPzrhH3yxZ0vtZ1SaaZ7bw8kjxPCLukECsIEP8jw7I08HD
0Ps7MoSo8jkz572VECyfpTrpyXwLVQgZuKh934PAPReERjtRigj6M+mSBY5qhDQm9iDi97KQc/+y
MfahjVn13tqhvwNDCr2qSxfuZiqA1JWjy4bJu+iM9yQBeQV+Pqh3NR/brGP0ox7CL2OdFqeRUoxE
x90HgWzlSxUocP8KL7gSGolJGPbzqYvdheP8HorV0TsAML8mpb7QtXc7T6M9iLlxl7yuq53kndj3
fmQOoRb6SqhJHBeJodIUJ89Rl+ab1u29JT4IEuvxtiuCaS+r5MFPB7oHJPd+nGcwPE2BxNwrmNZK
dV8UgOMvhYWkvBwPxdxd8rT4GCOA5v4SXCcDmDyY9Pasbt63jfXBk4YcWHCJikQTkssI4T6LWfFl
SZp4Rzmfc2qjW9PKG+YtKIdGUQvMau32MwTks8KYbgdawi5rq/pHA9HBnTeCyrcGeqVsf6gJb07q
Ia/95EbU9L6K+be0R5+fl5cVDocxBctGGd10C1JNON20Gz0153rEgOuMMt8eSRTPgvIqeeRhHWe4
z6JyQzwMUxt8Xuj4mDoL6fiqC/KwKMNT1YjiWAfRvXNGZ6wsDGQioLU+zpAZHhqUXpQ8dOpM1Mhx
ppRoPjKmL1pvNIfYyX4vHQNamgRRZgYgmwmV3adJqOZERm7u+1Cq61nP/i/TxsU3jzQtPU648OS/
o+J/dEj8P1qb+d4ZvDJUekr0UZ5H8TN+5d9E/qE8l2Tki9LM+SN/xvyQ/hEByZsmAPOe68bn/t5f
VRn6B64s6Fjhj1D9+H0c/BnzSeD/AVZ5pMqA4McASJ6n5f4M+iQM/0CrCVlDjJYF+iSAN/wHYf9l
VQZfBHrjM7ntqkTJetMVXQHwZdmaT8DafyvMx2cL8ecB86Li8+I4+Yfl9VhJG5aeZgaW/SjOeA31
tyF5o2/yykNHq1JnvYDMtbe0ObgUF0BK7lqfviUG8prt1emnTBzIoinAtT/T5aYLA6ibuDbab1sU
pBPPuy8FuglIv5Lm4E+514WYgx4O2yyvyukd97h1CWooi5XT5SI9sFOBle/DNuvn1XrWNQqKYZlR
s2kPYBqLdzXj4Gchb1WVX1vyVXsjdlWMOxx0noxoolMp9dfZa96CgL9m/Fyjf/bkSzLWrI89AL8w
wVGUyzV4mE7bFgXu/tx0KK1NtKdxoUyP6fi1rTd6zson8dqUgsAYNCXKMbgdQ2m+U1579o0e3Ssr
Eq6wVUWCmwyvMVJpHL1ALHxownij6ZVjxv3cz1Er2wNPDEj7ufFRSiRv4JJfe+6VZ4Y6ZmZwWJYq
+N6rcheVb+EgX7O89sooKmzMA7xIjoKtAqUTI7jwb9ol69ncehqbkUEX5FCr/h2SnPIUKuvlm4yv
xXxBugMBklrzw2gYGkyG/aBvEhi/tirnvz/zHA/XVDX6AIUOzrXfl0GUFyMP0jc6j69ZXzk9Q53c
dtMIyOnTonb0Lfrj18yu3L3AiJU7Z7WHGalQNvg937HF3xZj1wM5kiZRH0vswNLy41DOkE6d7NYn
X3n91Pha9TUQqlNcYtTHAi88J+atRu8r67LmFK5kWyzljIMnSVsEq6TeYaRx2LbF1+MPixDLXI5L
ewDRBxDVYQQJxFjrbTtlTVoSBQa8Qx2sK349modO/Uezqf9IUNZaSyxgqNUT1APrYLoRBfi/B6ne
QFu8ttyr0ziiS+WhoMQPUKS56NCC+FqhLvhlm9Ofv/SZY/ZRgnbUDNk7HkXNlyHyUBpNx0FujCkr
z1yEV/dor0BRC2x6y9yxk0PR87jt2Vf+2UICwy89LEzQtt2+CCWKiZHeeP6sZ6m5zzwtuSj2A/Qt
PDbvgunHpudeI+ekXjhpqwQ8Dgr01FZ9qXw+b3OfNfbPL8K4X2gP3b9zkbQexpOIhdpve/DVqamn
WLsBwzuHZi4vBQXDZcub+222V+fmlFRSBCEenMOsR+XjKMTdNtMrB5IWHG+JhOkh1vGFpgATDPat
odhXvJOuHKhpXcWGEcZRuQWqaz+wjU+9ch07snEQOHPAsTfvqgABNopRcti2JCvXGXk3OC+qsE16
AthR5bFDlLrHbcZXuWxbECUbA6HLiLdomRV+6sLPcTd3alv2tp6JieNOq0q3/FAtepeQT9Xwn80R
/iOOrwcg0IAzFh1KfuiIu9QltGDEuDxsWpb1kJgKK26meAGbkZi/EWKui1D125LldZ2182JjbUXB
oYQi1Hvu2UcWlsEb0PRXtvi/UAXIvq5paupD6Vc3kmjce7x53HZyovLw4gBKA008Bv1z3AZ/DuVF
IrddqH4Ptj472EZatf1Uwm4xezsvJXsLaMK2F7nyTKlbXCn9BgxZ8jDzFrPvG5OfNfY/KJnPXd+C
lqpO7J5K+RkX2mqbz/8eu3u2ImCOxGNrcF7VupHozo5p1olhW5LyG2v8zLhEO5jWPoyr+nNaqUNV
edtStt8thmeWiacwKEoZWCF8NA4HhVZrhELvtr29pvrwuBeqOYH1olTXcKD7QHfBtgVfgzv1MJfE
EDilLb/iUG5QBG42vszf1FjPVqVNAJoG0wp2SoumP8rmH8cyTbb5zm+2r2fG56mGPlUJ47EOMVFz
DLq35OxeCSW/gZzPLJswQH7vsE1mdBkxxAvZN2BvtgXB35DNZ8YBMWS6mrDeIgHamosu2JUpmTfu
w9WRybkl3JGgOgRuEpk3l0BFAAKyLZf9PeH47NnDCRAlC8TlofPm27aZf/YLiTbuw9VtkBdDMQVA
Gh8GkrAsZQxoizfH1l95o2sWdFYm89RXUXWI+gB8bz46Dr7oq23uuWZ4C4bSlJ7DoydAVC3qLlJP
m2L4eiJgEMmiyxI857QmIKsD6vt+mpNko/VVMktmwP0aCJ9CrXhB6w4kism2NHmtVlB2s5ybHpah
Frt3w6ld3mLKee1Fnv/+bAcOroCaTgrLgmCcuaLfrEEFa9tqr05M0Eq4lpzPtWYe/H3lQrkzVvxH
E/L/yNm8lWOqPqFt141wHZPabFqm/QR+hY1Pvsplq7GNRHUW4ej0de2OYtqW9qyHGuIAiNlpMWDo
7dy1atubZTpsWWvoCL98jx601W2SgrS6azNAPsdNBzzQvS/NSjabsRoHZA+JvYh8fUXfZG74+52X
rGnf0h40eYDQwheX6FLMN9TVb/DEvGZ55Yeto95sGY6bvuL8fUXHR2lksyk2gfzh5YpYAQBObPEK
u5Z9GJIb1RebwgeadivLjMZA4OIgY+6hNAdZbdp0gN2/tOu3jAzDCDf0GWjh/AWoYLotdQVZ00vb
Oo1Kjd48kh0FXGPRuH5H5/QtGu/XXuTKDSGw24yePW/qjgyHJeigWmzIprwBc2IvH52K+DyiKWG8
lOprnCj/ugoXMm4KIRBsfWm+TaNh4inMm35JgHg5AxYI3fbs60kNVWov6QFVPoTN0H9ais5EOYWK
o93mQWuug9LzGsJLhdyh5feNbwHyc6dNgWpNNdJNcQX2JviPgAxF1Tq5q0WzrQKerMk3uz6a4mE+
O6c4xsy9c1ZtOm6SZOWcjtOwBtUbopVMTo1c+qNHLd9UL8VY5Mu90oiGjxFFlHU6UC6PywWA2Jgb
yAtsW/SVmw6ecLil4QsGwparpjU/eB+8NYD8ipeex0WepxBGLYoGMwQwmP8QxoCe2229bmDaVpaL
NgCQFoseVOmuosW4i1LALzetyVo4Pu67mgADj2m7uTtV9c1C6k1ZfRKvDs02CTRKmQhbTTLetQkB
g3jl3mI/eWW11/OzMRjrgkKa+DABBXVtPE9e9+j3bEsj4tXRGXmqbIReohwo0RI0w0xegNQo3Gh9
dXY2Eqqaw6CjvJyUOKaDXi4wyOM2LvvKReNYaevrGpGwmMHsGpfuUEUAMW3bLmsfJcni5nQAp0Y6
mtNQLtBhxTV/W0Bf01d5hSApxh2iPDFK3KYhxH9ax/XGZ195qIRUsiuKEqPPDUb2Qzq2R1L5b233
897456ziX5k4RLFeeqnEQSdDwqNc8I5/jxe73PGRLlnXg2fBV3W0LQSv4UBRU1mtIGWSx8XgX+H0
9rKiLov9pve7RgR1rgrs7Dr8ijSS9z3r6UXTps22YBOteigecsbeLirKNZDY9yHp7amtYnu37dlX
Xlsj54tDJqN8Nkm045NOngQzZuO6r7x2EEtlG9NGuXQBP0GNh95Nvdb325597bVCpDrQ2D1dE3SZ
9BpxMwfhWwpnr0TLaOW1RBLaezFWRnADEmYV9cuNp0Oy8eFX56o3Fow4AvNJ4Hd5TxJ/LxJMZWxb
mpXbxr5LkqjGppn76r4nVlyrKfkTbv9iFPZtcB04IV56bUtROQQJLuJZLepLOob2BN2ujQnHGiEE
rVcBVQLEs5DZ/iHsZPCr6gBQ3bQw4eqAraey7m2JhbHaiH3hxd3JIOvblvyuyThSbwSq9hwtReJ0
bucODPjREm07pdZzz4K6RlRzEWIey1RHm7TsMCVes6lcmayhQiDCTPnAcMJq3gT5CC76w8jExg25
pqs+6y1Ch5Dg2cPeQmtxFlcmCreB1pI16UvU9P3IY4E9E07BCelYslsC9xbVwyuRIFy5ql36aEyM
B2eqR/MOFETlfqFAjm/bkStXFYwmACPNUT7M8n1PQnZpJIu2XZnWJACmaaQK5inKPd39aCCxfUE1
f4t1+ZV1WcN6SpG0lbckYW7aEOJBtDHHipBtWFhglF9GGWr6emkiG+VOetWXngENzmNVb2rJAfv8
0nrD+EBbQaPc1wl0Ywp2noSjmI7e9FLX8B5ZkVRxNuJo6o3bFQl1WRtbsc1Vz0P7z69NRaRd68s0
zAMuvJ2QLtolCy+2hRm2OlanQilOA7gqawT5UABouvdVkr5Fjfbarlmdq1CRZnai2JIDWttXXNZ2
5wk7bcuG2cpXgzbVwjbwph6TCpknGgwKJRV7w53OC/w3+eoa4pPwoO4E6O1yU41jZsd+vGpCO100
XZ/st+2c1eEK8k2xFAqhDAwY7kn53nCfihTjq//e/Cu/YA0lqhlkYlODXzCknbwdilbuUMTC5u/B
ZfDGd7zyhteQokpFCTZNFOZU2egirUj5hGN8/v7vf8Fr1leeK6da+vgnzKPE1Cfl1/Fx1P5bpMCv
WV/lwyLmdYDBszBfloQf7cDA5DVFRb7t2VeOG5R4cBx7YZ6UdYxLYBEfgQtot9WX18iiNmwMLpjY
OhUj0YGNAYTPMH+6zbPWPEBh5ZEek8Vh7qJqPkjp5h1t+nSj9ZXfQqqpisYFN3AyluLU1UORLaFa
tiXbdHXGVuc5lrgG8YYLESuBKExOYADd1ggDR+HLcOzrYq5LjqzP00L9sGqMrsC86h427Zk1wkiH
TTH5ClmfxrDVISBzehp0HW/LWNcYo8nrEfgIsm2uJ9fuCY+Hn6rsgm0IQKjUvVwbG0fDHDrYB3FZ
wEAdEMfHYoIIxLZYs4YaWaIaKUFrkwOOoT8l3lhfL203vRHvz0/5N/F+jTUC0nWqo/OuHGkDarQW
HbhdmnbpO0Frui+acckMWpXlNidYQ5AmdCh4EDdxTtEO3o9sULfd7PNtV/3fTN7P+rW4tC2JLFCg
K9u+zwLOQI7ho7e/bZuuHBiMDSA9U0iSHQAJjzjVMUMoFvZhm/WVA4fYMI5Z5FPgW5uu0FXU+TLo
bfBAEJ293KRJ6g8NmBKiPAJCBtR3YH/qd4hBtNjWR1tDknw03VsoQCArEQHG35OC/RrSZGMNZw1J
ajAzPU1hjPvJZO2HSTL/HRvL9g0feOVEXIOSRNAFTUwSLH3g67uJOBBiQLFp24m4hiVBGQq0C3KM
8xTKH8VFkfjdB42NSrZtyzUyiWC6S3mBSPNwMCkYccY2Jw75zqZtuUYn8Z6ZhKkuzceR01vRCu86
HZv4aZt1+nJbsgbELlWVpHkyYqCOmDh9LAc1b6vNnaf9n18iRg8jkb6haR6znl8oV4msVHbaFmzW
8CRZdItJSJTmxdIA/BRS8b0qafdz28qsHNZhLiCdTIB1x2D7RwDCtMg4wJvvN5lfQ5SiGBRKdezS
nDRBr/fh0kbNLi1Stw0asQYphZ4cbQUxytyhJXPTNeCv8ryBbtvya6RSCDowHUhZ5G3o22PvzcW+
C7neb1ubVYLc1WHaQWstzWmjSWaER05Kt+nGlQ9fbsp6pJD9SJBvoxzdXs26opcAp+ht7uqdQ9yz
E1C0GCsrm6EAUxly48hj9FZLA6babUuz8te6KlKRVFOR9x24kAgl/KuQQn/bZj14+fADHV0JRiyS
1+Daz6KJYyx/Qv9xm/XVARvbtCtQsCB5lQr/MaJdu1dzNf7YZn3lr4tqIFyjBclBKWUPJvGL46yJ
v+m1Qgzn5coISQY+pm0BPuAW3D+Da+5i2tDvW54dgx8vrTvbNfbcZMtb2gY3lU/6B1zR290266v8
ePEqoSPjSD71k30KbNlcFrG3bCoUxenKWVnMVdAYVeRyWYJ8Vvy2LkR33PboK18txOz3YzcXeQz2
uoPvbJHZpao2RbF4DWkqpkgq0kwkZ1OoQNEFBsY5GLaBj+I1sCkoqCnDJSS5lm25XPTQc/tAi0ht
i8Egx3m5aUrQ0o1tSUnuxw0F4GOeFWTOTe1tciiQrr60z2Oa+D3D8wtPR3uUkItPlNX1RodauWsT
GmnHCqHGOIiwVSBsu2ClfetSdY62/3qpwlGxevapDGKXhIjCzoCbFsPDH5toFm/dCM97++/Mr/xV
KdzUXDeTPKlMCCpCY70jptxM3vQVyAxBxBkv25x3jXUChA2kfcyS3I3xnHUlDTBg1I0bra+ct+4i
r63LBSGZWnrpsZKBRMe1m9I/EOm+fAs1sFQgSizL4ziHM7sEAWv02KEw8hZp+2tv+fz3Z2dtlXZO
28Trj9r4Bci+wvnE1bgxOqxhT5oErBNxNx67pmz3YCKF9ugC4rpfm0JbsnJfBnH52scA+jFO7bDX
VQie5qrh20LbGvXEK0eiOhDkyAyyy6pr52PPQQm17dlXzltUKSkIDYtj6CQEqAJOop9sGspNBaN4
jX0CY2xSjVB2PjUB8eReSbTFoeRiN+76NQIKXOpdVySgyQADv5dNwWSutWrKfNPirCFQCzjMa+YF
w2k0mpG9aksFMpFKbBtfBkHOy13fGElFY5L+NDfhsFMJ3iqIcJdtG2dN1d+f9RmKBlRMioP1A/gB
dd9QPW8qH8fxymO7xszYl5ac6l59cnMof7bxPH7etvD05cIMycRnUQt1MVHWfgl9rn4oLd8Cb0LV
GXb+JuqvUVCN8QLHAqMuKqdpeRWiWlT4x1hTGsprF1SGpBjwGbl3pZIuZjfNPJPkGPjUFT/nM2Ee
GnSSDzUU20bwNIMojSxE3xAWy0nuQFhM4xw8oBX/1svZiSwGb6KjGXEiCi6rzjQKEnsL9BFzXk+0
+UYsVZgLW1g0+5/j80csEsi6X95H1g3tpSzSWtzEYO2Sl2GZqPKzkaY3daa60Q4fvL43rdo1YJll
PMOPKMpvJJj9ssgakLbyH2Qmel5A1Gps+Vi4aoZ6KWMEQl+qc0PxrvMZt9dC2yUadqM/JXoPxram
gEIkiCRuOvRtF7CjAzPK38fgA/WnbLalZ+O9Uy4cPrbD0FZHzBxIdZGChA/aW3oSU7efvLYV+P2V
WfqLZWAphgY8UvVPgWqpvE06PwWP3jywSF936RRAenCebZL8EEz5/W1chb33JHQ7Bd5+8kWN21cH
KpsYgrJBVZb4sTppnLmYYLMHxXMP9fdvS+uFVZ/NSc9rtXMUtHYiA2YZXHGg9UWqCM5ccFerQ1mA
k+6WO6nDewjhjbCQhIQEYdaGQRq6QwnwQPiOj7Lht2mwTO0pxd1E4QcVrHOgR/Nx71ySpG7vuRVq
DvY44LvlWIUuHG9GQ9u+BSkfcAYfFhCW63anQXZe9llol1KdKijPks+CajfKrAaqMK6yyQppO9RA
bDjPUJ9S82j2wDPSAeIiRjhKrxxvJ5TVPN/pJSusjEN+BKtUC97pfhlJiGaITIqo3kF7kKmvEwU9
3aOpg6R67IuwnwYwA4Dvpt5Bi9SC0IDQklYXkenC6Es9Bi3/pb2YLJChKskCPsQpIvjYLqombk/c
4lf5RycKcLxmHAwGvpf5Msb3HmQKmBx8Yu5M8ssbSwi0ZzV0MjGb2CeQeX2CtroJ+W6oFrp898F/
Qn5ATaUVe0xR6H5XcZWKA1Uz+AWvpGvODhb3EH49YJ68SyH2J7sptVes7qg/5Bz6LxCBJWmlqbcL
Da0KuY+TWsw/A9QbzPsEHLk1FBwhRRrtGlN+jiz0KQ58BPF35g0etvnQx7X+7o9Yox89HwNIpi1S
+A7crFLE1xhiH4P3SY9+p5/h3tjeiyiqL2e/8e4g1dayH908dVBrtPhBwTLyPWUuBu2PXy4PrIGm
3o8STJnsWMZpFS9ZSW3VFze27XQD+rrGsdnsLCvSpnwyUE3tmhuQzqZBfQnGGVuD4q9Jh+rTiOjA
usPAbVxX+6CIwCfY8tJN/R5QyJL3e9a6aP4UEW9cfoJXclKP0ZiSmIM3GkVkLzOU6eW+8gscx/sW
J4MPjswZ+mpLhuhBbJ91HtqMKp/Qxx+CU+xNYLg6/m/qzmxJblvN1q/Sce7pIEAQBC7ODcnMrKys
QVWqSbphaAQJgOAITk/fK7XdvV3lbel4R3REH1/ICluqTIIk8A/rXx9GHTkATzVch7rvGA5r1zlV
cE0ZW0jIYZ4iYB+8Cjqlide6+1C5EeqF/YJgzsoMDkIGLKXBSa9kugWsC7HsKyyuXsBjWuV9T93M
P8BLe1RAfE91z/Dd5mlm3+3YR81dVQ6ie1mauiF1yhbW+psi1HT5NKtJW1i1rWFbHSz8w3s4UHUt
nKLS0Jd1Rfaz4glkAmbtI0OvzETCicDw3nXRlPeiiKAjsDQYyMvi5zXcJcxw9t0HSMLscWiUbOw+
MSj074GgHvqbDpRhWB6bapm2PbCDLHlfwpkh/Izb6uciFYuI4bSNo2GW72DbRxOorRpoUvB3ErfM
n3XU9LBATvQSAs8TKLdQfzBdOwYdXH9arm55GQVdTsd4C49hxUacFwmfhEqDbi6+rsZO5Z1J7Oxv
m6KL6QFro9gXK1hNMGEoYEANPLL1GiQ3YWo1wdSxdvNRdAze19CzizlUKfpD6IFnI5scnbPEW68e
mSTNeBH2dJhfBhhKOxh8x+CAzjs7Lt0Ig8Z5Cac732GfuR50ac/mOWFF4LoMPVl+5t4LmIw3DblL
Sjb61Nm1ojpt2bzY56DwfGvuENtru+Z9LLluT2vSbsluhhPyckKnL4jDlMK+3R8g1yZsTQvUxqwA
F65Z68+xXRg4ok6WM4qTZdezVqceJtWjgTuDKm91Apfo1BbFwj7BfMy6Ot8mPZI5xexND0N2R/Ez
ngcQJYZb+Nrrxh3KUJdGHByZevhvE0WC6kQbFw7r7SwmQ10mBzi3b9fRtuFepR0ZbQ8BwbiGRZg3
NKh1nTuOm+uyrj0n1+m4RUF7145iwGuHycyVdrttRpHPpfAsVU7c2m5WH4qgiRESLP1Il28E174V
KTBaevrK5llClLYMxM2gri5uvADweI4yuKEXc5fCS3AW96EnkK4qOVSTTEF0QEr/vSq2ae32LTpH
8hE7YEjhfcsqGexDyr3nh563EyAEzpV0/bx2W9ufCmrWEMawyTY/OLsNE4xF12YMgeE2VRwhttiw
CcDwFe/jVj4u84AHJKPDmJA+i+JorGDwvtB6ecKuroOPPlkTqlJNa+gUlJZR+U1L6/qHXvioUQfW
RKUgWWd5J6/isBNg8cG11ExDVpG2qS5WIANCmcuJuBashwC70z3s0CdsyYx1zL2L+Mz9sZDLyO+2
EDgKBc+SKt50RsdRuSHrsSYiBYkigsoDIamfM1OqBmNFCQDy9r10DY7ytInLePwYLPOkvrW6YEML
OXA9+zWd0I3XH6Rp4RSTwhZcR89kkho+s13fIIFJC+G3AEbCJXyeyNnGvDV431YEhABDWrbqU8yn
nt+jORuB6bbFnQWQD7THDkVY3lUO5S/B8fP4pkx7KVgR6ye7+dh9SWjV0jVlLlpIB5RGT/iXKlY4
BlJacVs9q1UVvcKsb4DYB17GcdEd66HURZWyCKryp8F2FQj1FbBBARaQjyMerWKtEnWIK8SxNKtg
26mxD05xQDDXAQ8YjwiqR1qcVjUwt8ey9ANW0KwLuULMwcRTBKNes283crb6chss4l7WJjJmv3R0
7k3KhjoqPtSbbIY7fJUYm1zhbT2c5rAZ6DteM7AlJJR5sLOtHVxqAwkMhc00vPeK+6ZgS38ki7V0
vzHcHwTcUyMfx6Rceow8Dmr9UGxJb8AEKAPwG1JSwjT9OtjwToDmoyE+S9tObqYBJ4PHFjwPbUeJ
y18bpeEpu0yudghJWMXMLpKDSr4NBg5mbdqC+4I/X2s0WC/iGqfU87YWSXK5aNHEL4pgP/myNViw
O9OP8XQLUF803SwQtpSXkEIlGLdD+jyLy9EN/fidtJubdiGcS2PQoz0pm4tiirR/MS1sN95HECWW
99McRB6Yewwqr0+mGkx3gX5sOZMUNOCkeepD9Ey/brUgjuyiflr4nFI0CecHIzuKgH5Scxsf107P
VXJRK20xeFqVga+BnWh9/I14o2Ocr0bVTzM2EawPKnJVjDVYggJ3Ae9z152WrbbbpxDivbsVqVZ8
lfigx3jz6MN3S+MxdBJVfSUfq6rSgPUiQ+rj68BIYz5QuEvpW4MiBN33Gu/hJ3j6453MTAyWCaay
iIwwQ0nYt6loAnm3wiFgQfI0B2F8Acv7uTmiCS3Gh8bSsfy8yl7g8rHVm/U2mZ2t8bbZdXTXKli1
h+kwADov0YIwMm1bnoRHDeRMd9UD/QDLX18Z8xDHbVmbdDIrrS9sy5oOu8AQPXmosdpbX0yTOQx6
DIIunUIngoey7RT9Zuw4+wNOPhjaOwjoSIpjMcFTSTQdctho6/CqZ76QTw7G2Qx7tojbnFRetI+L
Y6hHYpU3vATDlowYKvAcIdldMMwjSs/eFE7vprgLTD6JaUzuAzUs9BLUPJZc6G22FqMIi7Q3kd3M
ptJ6w+7zsMBHOc4a1/sGp40q4ALO9eBPIXA2/B5ee/VkssIldgQqkgjP7lGGi4e9XiaDnXBmcFsD
uADYpUM71CLZhe0wAWOOEWU272DUULorBJ/JdJkIRfiuHrxSe8AaFwxHb44Xu5htGsluUpHuqphM
eDYj9U1lTlXNZgstCJnNeAzX0YucIt+1NxPEV8PRlxt6rLy0Ta1Sj2/ILxKnKn6zwEU+uqpDtETy
GMbWLb4sxr+SNFJiC09Fz03zRfFaDC8+IR25JRZRNBI4jCjxW9UOpt/1QFRNV3ymvD2yohux5xMP
k/CK9WS5wgQpHChSrkcmP5qmahcwA7fJPRi8xbB10BvpDn2EpOaWTwNrEVoJnZQTKkZU1tfWOLrd
TBwL7WzmgyWk+hivigVbDjlf5aqsCNYEzAlLQbdJ/70ix5uqfFx3JGg0U8cFJyLcW+qmgwoGfeOP
/97Pf1Pa6yi4NwhvyqNdwu6E9np4Y1zz7w0AwNsZpZU/VGxpPfoEcdJ2jJsSXMGBdA+raIu7f+u7
vx2SSuKt71zUzMeOV+SSllY/nyPmXzS6fiiy/kX95+2UlJpJr9a1Mkfb2LLVO8Y3eCoCn1UcY2iR
MLoGw0XgLDgN8NivNXSMITy1v1XSINfSjYpvKjxIQAlThF7bkrFW9msasH4FxqMSGD/Mma8F/sDQ
wvv8QLtGtqk2LU1Sa6FxvQ5k4oZLNVWkxGM9oCcWbqv9lZPruYL4ry7wTWURYul1VHqZjzJB+rCf
ejkuF0NB5u9NOBKTG5io/KoX/Be1+7ec16UzgC8MAFNN8L0LLm3VyCDOo4qETS6bDWWYNC42Fueo
JgTCZyUD3yWFRI4EMUpiG5h8ODHmYUfiMej3iy2G/kLW4D5c8akIDIgAmJjzOzaaAKSapOutG24q
CowWIuux9QL+92oY2v4WgsHZ38AioETyMJSiuzzry5ogTwAqkXRX6cCbeGeXRic57ct1xo6JfYce
DFd0OUyqJ/NDDZwfCVLLz3TetLAFDLmQzSJ/Xw9dFBMUYrpNDSXwPmvX5HSG69CuVsEyTJdMLHK6
qQVX8AMzM9zuq/zHK/G3HOn/H5mC07d+9P23/wBScPiPvXdfPyEod/8f0AUJXOSBukfZ96997P9B
JRyb/8g+tdX4yb5ywP/vv/9fIJPoN9CDJMJbdBB/GND/t6c9++3M+IuAvkQbFAxCdG9+97Rnv4Eb
HBIpz1BfCX8n7NC/W9pHvyXQIDAgEDH6xAEw5H/L0f5Hf/qf7ylM9UMJKCzlKCGDrEjf2vXqGA83
XOKnPEaCdcvjQeWxWU061sNX3qIoe1a6pJEm184guCVzBKsHoJUFeO67qNverc7C7GpcPyDrO8W9
+SjlfJrG6E6y0aUNJRfGzDSr7bTrk+JZy7hPQ93dws/Fp0Urnkac5zsll0cV1i+uZ3iBIN/OuhCQ
9AQmTHkS8BPFlOCOyXpL4yEgGUqTXQ4uXnQFgMZdWSD5KLr1hJoE0jhZ3/Vz2SFzMl2KGC7Jh5ra
x1AV4gi7BHCzFJgittPrLphkCSoR4HfFEF1trP5aR+WWNUE8X5cRM6C3ze9K03Y5doslb9ouOKOY
ckv7S4aUBdg1DiSG6t5xyD5TCAL7i8UPAFUV2FHrGIWCoizvyOieNrWVaVzNLA3q5l2BsZtdOMR7
ML3uIpyY+LHhPaqsoL6V4w3KAG5XL82NVAkSBdaLDBunP7Tl0uy2DvwkNOcwf+z49ygi29UahthP
euBSpLMc4/Jkznt4B6XbkqwZDdr7ymwv6xa0sM7RF3HMrtik3o18W1JVrFcEbJVUFtU9j5YLsPfe
rwmAvQXirN7HMuNkqDPdD0FadcE9jEZp1iy4iH5ucsPaRxlLmsm2WFNho2dTb/rk++4TorIw60g/
oLYmA1DYsKklGENG8ZaBumSew7FrMt60LEssagqjCgPYdcZDts0eay/ERVXNIreDct+thiNhsdTT
oWKrh5Gg1Fm4uvdDY55o3banEUW7NKjUy2zr/pA0SZgPwI0hRcXaFGJTN2xx6hRQMOon0EVEAC6g
1Aj6az/FWF+MupMR5SsAabo8qehOlbhlOubIwtwlGHJh5kLWpSOM53GD6ZOH11Mq2sZlE6hmqWjm
BKBBg9opK5aUASi4BFu1i20A9o1bXhCIPrSyejRaIcXySxaFvdz3fT3msOZEJqybLatj02Uo5d+D
hRiX6ZjYx3hA0Oz7iOej304QhX3B5EROxGD2YcnbXQ8SS9oUaw5EWosHjhWZSMAaWhpR4gXArPeQ
uGu6jVWO0XU4pWk05HiElG6IAf1RH8yqQPcd/NfI2c+aUzwlYrwanXzSCFfxFg7tbl7X5WBB/k6d
AAaGLNWpaedHZI2femlPtccKJNU07tCsOIRleJglycFruwQK8A6w9ymrI2EzMVd3ceM/Yz/a13GX
I5stMmxT77ZWX4x9ty/VsKebfofM6XrsysutnE6rL6+6AOrP1r1fdXxCG8KnuHTkvO2Yehoditp/
BAvpG1mjLyhvPY7g8aQ0WFAjcSyrRlhIROcVnodvqP/ivdjGg6xpn+pkfaAFfR4HimzD2RP8FQL4
fICOTbFCqq4/NCW2rCaZPkfw0LC6kjegEl4buty3ekzQcELoPg4RQBVy/mLH+H7t6wN15qjj6YMI
9QlkI2SWrbwGOBOw1eHrcu70YI+/hyPhla7EByHsxYK2XVbYeaei9rqo5dUqm9sqaS7VJq6nIL4D
JwSvIgOpSAn8QOHWK2HBBtUledk2AI1B+oCDqUO9LmjuTWdO4Sg+9hX/vGl+L1CVyZXo75M++YDm
4QOdom9UqVtApi97OIPMfZTVpD0pOoB6WuibaZnh8R9PV8AwTZeVjb5bMpzWKbx0FU0V+KNARxZf
tq6/ZgD0bKu8bRrU7ep+QGkSJNre3YPLdgqJwH9caHFZLLdyQMYNRmvmdfEdkrJznmpTE7T7ukWC
Q/cBemndyUwaBRVYMec1LMHbczMlwOJVgCcc3aZR8BbyhGdTZLJyyZV0zKb9NhWZETX29gEooqpA
2Ulqni143DWR1QWqVEi326retYCAAmbYxlkvyxNMy+K0MuOCQLC+mxz2BWPpTRyt72BGEuRor3xC
OhDmYCC8L+h4JCiEn6lF864o4zqXCdDOZYQk2ff9pau3DF7VX0a7fSiEfJya8Nj5GDtMhQXtUAux
yGTNZY2m6Z5105ii9tMf2JicUCxLcgIJmZ3M56RR80XUFuS2XluRAka23ZblGO+BMn2kLulRoMAJ
CwO6KD1PGmRVb8wNIJrvEjMsmUCtKZOTDVHMN3Snk2DNUZ6/g2yvOg0ajVTr8U04mnipX8rTtBZ7
U4e3tSiC3dQ31cHM5YzDChEzjVw2zva77cfbZGSo0E44QaJNPxVF8hWYv0NJgyfUuwC0nortaqN+
N1Rg7wZNchEPeIH74Hkh036LeZmiILaXMbiKOFrqR6V7/rFbyXWMwu0tFkyjV4WVMcZ+QJ0UyRHh
H1H+WVI/V3PaVjEOzpWSDA7VOxpX/0gm/ieC3PZ/JTj7y1/Cmc4Cnr+Oat/7Hmim+lUwe/4b/4Qz
AcwEIB8XiEphk4ck7Hc4Uyx+CxNCcH/AwUPv8ZyR/x7I8t8QD7MfwO4YFpmvgHyIcQn+vJQREE3n
wPNvkJkQHb/KN2NOEAtzKtmZ80TC5K3GTVHac024SLcWqLEUOMtkhGcF/MCR9nJR7gWx7S1vwqLJ
ar/MzzV3yylGIx4wSaN1ccE0UU9ozTikztXgttQwa2iGqmK9r+v6/FvKOwcf97Ha66ms47REnXPv
QKircGzPZ4b01rVpbRMfHUSCnkDKwG9d8mKOa7SeBP3EFu+mNJZrjfr3BnUC8LnoDOdgJQNRBueE
ZsqkLkqausq3t3IVIZodmHRjO90s/cH5YMZhVA14MTRO9A6lgmSasi2okwTswZ59FtO0gAnXbCXZ
e8AP2qMaUGNF/XG1HWDBbjN3rKjAhx4V+kE7IQYr06jRck5FxDe0KWDc8gWmoeWTC+YZyMEew8oZ
KRd5B31l8R3GKxBzxPPw2EdgcMInWkXPvVflPV0oiHJgH9c7H6FSk00igP9hgIrkrXaiX7Ohn3oE
TWNd2oyC3yFAGU4WhBBaPzeMQQdQudYDD1cuHBV7jtAbRdHK5y0EFIg2ow1R2hr013Kb6bvGquJ+
pkvy3ChvTVpqYx/qvi7rHCN2/gFttaLPsX+Jm65UfXAmb8uXyobTnR1p1+dSgbjXtiGpLlzNgRDG
YdGmvqEe5dIzwphKFxCM0HV+2W3AxnfXaCuILauinrbZIFGqSxcW9e8FGTqc8sHkPhUaHOkrirIv
7AYg3WpTNUv2HSi9qcyhMBBRDms7JrAps23MuyHo1hw6BqQmHlKVBeOfyt1FpGguJtxMKHbAugSk
FfVzaAFcArawiNrqW6ia6gWBo9IH1JRqGMlyFYwZtSUmNTh85JFgWQdzj2GYWpNtEUMZGl1KzC3g
PRrQK+yJL8CKDdHd2cYtTk5lDwVFuiiiy0+YAQ6qSzDglu+1gHz02AaJQsQkoFO4U7ZtoQbnFmX2
rh/RKoooyT2MGF8WO1p1SZgN9ZHDo/c9UI1NMeRsCRf6KBisNT4PsuH6BBzr9J608ySeHVh/C6Ju
zlUGbUq7XHR9ULwH7UqNKIy6CA12ZqGjqaBsae8DvmEGOp0DJ7os5NU2X5QxVTcTKrQz8IVEAf0H
nHWJRquO9BUi5PmaNDTx+RyGJQrnChluTn0DGphs1Ta+KxAP8LyFWAbE33CYgg0yFaRPZ6IuMsFq
0Nrtx07DGM+tmvjLScVRcxEGDR9TUzvgkGEUjkB6Mmq6GjCuilg86DykdWWj9S6mLeKNjUPxgS/I
wzvSlN17LUMYrncGMpRjgA7sAx9UkCD9HuVXaBRYBFC4CT4BeWluZRXqEd7muBdYTB19gnB++ji3
JbDialHzTUIniFyWolwe2g3CrSzsmhrUiSLZgrRVegpyJJAtfk+79kOPzLHLqBj4h6JZSo3me7x+
stQWLyGN1LeOsOa7XbhH+0PHGwMYGoEYDGObOTx03EZLOsikvIpt2/cnERXma3x2hUN6t823hGrv
8STxmt90rCIU2epGeIZSuPgcOxuRLFKJWDOHaQh9VCICW1Fysx2kJrCLgBth57K6KlHKbMaeiixo
2vahBVm62MGN5GTGmaBKPiVmS5eYxvEBg9nwmhmrc84MXtpwlJu0ftc1MByLadP2n21X9wiZFLAT
O6lEMqZlkhT1rmMmuZyN76GgKZsp2GFzy5B6CjCPt77/OEcz/qxgfRdkK9pZmFhHhcBwNBlTPagQ
SX8McRXET6XKQFpoP8IYb/roAaMP0XHtF0Rb3Vp9LibpfR7qGIa+zWyhL1pEjS6XdDRq0xWw1e4g
ekyGpH2ju2cKbcM3yMa2r24NwtsIpUnsOQiY1ny1lOHJX8BoTr2yhUn9VMHsQa7JgvCVtMqlthrI
93iOfZn5egbDo8DtuhtBrfhY2QLRk4gubeIQQ3eYNsLmCZD6vC58Apt2nR7YWMHPwQ+cvaf4gdNF
uMTLmI4h0rfKc1pmMN6Qn6t5BEWqYCXVCMY3EOHRFsK7ufG6CNIV0PMjnQrC4GDMzRPaUTGAnBsE
dXmLYxyZTglp9NzX/j0NIlSpMd+j/IFFRf0C8c8QHAeUFy4MNGclPN2QaYNLPTuFzHhCm5XwqXwI
kJQ8QyyGt6N2CAOyauOluGPah+cAtr1XIE/HuyImJUvVxMEkbZq6XbMN/Vv5j67K/0QE+b+9TPqX
sSRHWf+vQ8ndF//pa9P/MZQ8/4X/qojGvxHJJCeIBkVMfrA8f48kJf0NXWqSYM6Soib543/9HkmS
37hAiRKUecx6g7IOQe0AWWf5f/9PAMYniWKky6AxC4iN/0Yc+WMG+Q/lUCJg2Y1vJVmEBBI/7M24
QYAOdIneUrBDX3/vE/MA3XLW199dzC7sIo8Q8Hj7ybknm1yJZAK3s0/HpTl2gT9Al4A8qN9BcfuL
dtHrZgqKvIkEzDc6x9EsAWL7zayIbZZCdDKQOx+KNpsWYKbnYZS7oYz8ruLyV15GP9x1Xy3Dj1Bf
nivXkGLSPyE1QOWawghN2mqzqPp13MX1DaqFHDUjlEMjpGgMnebZBQkcS0OPcoQyLng/EL2FOSmG
yWHr7+yN39YKvUVVhDEEcueYYw6H4I505fjcmaUAqN1olAcQ4UAY0S2MvmCHR6VGTeX2XOox/oiB
4kUBdL2uLdrZYtbv3SChgakpenWpbqqu2J+vhO8G61FdUAGMsQ98DnubojlWiUuUqXE3wS00CL03
Ot4XA0lI1qx227dIS+NDtQl1CDhqS7kNvGV7Cyn2vqxVyNOmjfhl11g3H6ou7uIUIbx+VnEdoVzB
SsJzpwFJg7Zl9h9Qmg0gRUIouG8LjPqmDaF2yMs24U1eGYbY18ULclwui3HMpFIdziBSbyFMDRuH
gkDJeJwxqLi+AGy/gARdDJ28NKqNW/gIY9Ah1RFqnrlT83o7RMK3O05XLC+LNMDRW2AR8E0iqced
6iUUgjB5inEABEEMo6HQxo9QRCMQR3GQP0FSgvLYbGcyXigASW5IQKdf+Y2cG7JvHiZYE4gIrYYI
dPa3mvfA68ou0A/vWBUNR0wLyRtuu7BNm4CwACWvpT2OgZY1MjWPAy4EPHr9Rav7/Ia8/g6ECMLQ
gcFLjV7Mm5b0QBWIlYQT6HmTbs1sNQ422yYkiJdb4gyelGBGQlegYb2kC1o5w/4POyDyjFU17o8m
hOQ8OfCHb4AUFxE9wf2JQ6Sp5K3F2TYgafGbCXeoYkQP3nTDO10Oc776ur/yk3dHaZXbF6SS2VZU
4iqYUS5CcOKyzZYqL3Fy/q3RmzhOYoLdBN9IUkbQ+zlvO3/opKOv0lZrqAEuIIW9lqz3tzLm/ePP
r/x1d/b3T+GSyFDShPC3Pl0ITKnWviI5jSCuXiuQT8FZ/NUEI3lTAMDFRJzgMYOejgP1nLyZ3Oh0
OALSjItpGyPeyUnE974f2TeCQMNvgt3IVb5ga2Y5+uLDWWtY/mKXfvOM/ekbnBfiD8sJS4hw04sh
+byQ7wlzbd4M45TpCo0aMDGzGZ2WFCGe+8V4/pv360+f++bMKlbdYKayJvkERfAlJL0BxJXsY1d2
HlFS27X7Fortr6vjIM6fla3vfn6D35xOPz6fwrqaoJNIIrzor68bDqTQRbEgzPFQq33B6iIry9i/
S5bBXiZrxD///PN+mDK8epVwqyNGJQYXUEHC6fj6A6smqAu68TCnEvJr+KahfhK29LFEYz6jyQIJ
jTXybmqD6WYj8fJt5XXyPrYK0evPv8qfn+0I1TCC8hWCElz+mzcI1aShW1mMAoFG5w7vGL1n3Wp+
oUV5PSx0foPwKbjeOMHykj8pXmYMq0RNO5Fcs1A/IH7fjs4syUNcooizYoQGxyVgLH9r4vL8qQwB
FU1oItAiQ+j1epUxiQTpd4vHOW5HnLOlBzZ7qn5lgHd+OF/fS4ayYIw3lxL8+tY+sYGiZcXtDHOW
DOV+qZfu0ECPfwVtuf3w85v15+eUnXv7QMiHMqQ44V9f0CZKxFho0udoKc3XTs7NE6TOqMC1Ads1
SI9/MaD2ry4N81WMQmUWCui5Xn8erNdj5+B8mjdV0x3iKbCIKmedo2v4K4zQD/+ZPywjtmVsemin
MrTzEVi/ZRyXCe/b0Ci+G7th2oAUc9yncRs3nzE51k1Zw6np0dXrpimfoce7oGgBuXxVXbte1Ukb
jrtRdcu7WaFjszPtGLLrpUpQwldzgDP553fizcrg2yKyhuyAQeZAJTTmr1fGq5ElSHAhi7EFcHDj
isLeqJc9qge/Mrn4YYr0emXwWeIsmiCI6PHL688im9+ARlnpznMffpw3FPhSmNOidum8xMzZ6gTm
30wJ384KZvkqM0qwS5Loec1AMAn7dBiNWXLUmOQn+H8bsWemEGNWLxF7GAYLLRBvBspySB8LJMIE
ppfHv71eCJtQE0ow/XXOBV5fgzFyIbGroh3am+KK2khcbrRfT9DB+fuff9SbveZ8a7CbIbbHEBSH
xdSbvdV1GNOBFzCCtbEkh42w7Q5zAgMCS/T/d8SFxQMk6v4XO9wPAOCbu5RAun8+uNEuQCD2+gpR
dAzxKNbRrnbVcK+7rnCZ6XsYE/Sw6NmNPZnKDLOgyxFyFeigxhrK9gyFclQeTTQ4fjFuPYGwE8Zh
lxVkl83B+6o6xH1do5o8oEt4SWZq49OiUPI4YGoFnCkxTuCYG6LFnP98Gd8cDD+WkRM4WYTYP9E0
efOEOzFCgRUiSwHpa7yWvpV5AteJX3zKeQd5u2qcCtwoDplQ8iMm+kPEAf/NuW4XQTAv4yw0a55/
RVmVK5AQRXmJCkq3N/G8XcE8Rj54HEy/OCL+xedDU46RKY7q7FmR9Pqu1Th0hwYSojNg5qrvo1NL
2WWZdDfoln6rPcNEjkieWNR++fnqvtnJz6srJYZqoxCVJIBn3rwPnQto5WZUdOo2mgB964dj2IIm
y6eu2o1B8isSxZ+vU2CzAlhYYguBLOvN01mzjksVNHRnFt9fyQYTHawu3dEgjcZ8WFVGOxlQDMpL
uE1ichtNzp9f8NuQB1eM1B/vBhRjCLWSs0Dtj7FlUVWsogkwFWdn7fdJUos+W+d15EhxR1TpGpJM
qEJwMtu0gbYD2pimgpMYjyb32FU8nrOff6M/P+Co3SR45FAFwOK8NWjt0e6Ogj4CXldA+SA69z3a
IO/4+Yf8uKx/PuAI8gg+gKL8gX/H+OfNZcOxZRxcK8NdaHSxoeHN4y9wZyBLLqBEZ/sam/u7Ci6r
yB1H9NfywTBBD3Poyu98ae2HhGCgLk08yASoBGIGDNOGyXAq5VYN+0hXjqKEgyG/jJWbfR6M2eoL
ZQTEB6oxYZlWCQmC/c+v6ofd2pur4ihVQYMDzaYEk+r1zZSqaFoH1s5usvV+UJgwphrTFsTX/AsE
OigZb8QGH6t1QZM/mDp/GBu9SJSiqwWjP7BKZZWL79CIMo8//2qvD2asd4QSE/q44fnLMf7WMl8G
uNmYfk1ykVRdPo0CNX6KEs4dFPvx09/8LEYwWYKBRdTZEkRJb1bB+xmyJEqTPMHJnPdC1bkf0ZBY
kvBXHit/uqxzssBDiiQcUkv80DcLjuFATMVBzfaf5J3XjhxZlmW/yBqmxasJ99AMSTL4Yggq0+Je
0/ZP/TDf0D82y1isLrpHVDg4jQEGmAIykUBW8rqpK87Ze23qScZVMU9OROVm3FtO6Zw4DB2d87mF
21hUMOlHexYz/zZ3/TEnl1gL1BVpcKjW7c3Kr2JCGkYK8JrzzTMoeLkGNaRmXIedOniY8m2MkxTg
Vd8YMCiIIjFPnA9fXz3bdxZ1Vtbt1HQcpaX3sja0zuHqFXPZdRrZpwJD2znt2FPxp6eG2ibSPy7e
MaWq1yVDZWkjo4WqRgDKkImyX0/BRw83Ktt9Jt1cY17gqO+aENEOh9LdvPIQKNrhWqvjLQrw5WPj
JMr9Oi/u3dglWliUtXFiwXv96W6jsuLy5qqayfJzOKpc6iX1RjTcSzI5D4WaYzGbzZxOU6ef0YZx
gxbci2+kSxPZWZdeMac3t6mdye+jJlF9jZ413q/o6P7+IW9SXhqClIlNZMyHPwwDWF7URe+EEzrw
XSv6NZzlMO1kFqvR3364BqV4bvwm3HCc4/P+1KBGmCrbCau1Uc+MpLOvdU8vbtQGreL7Qx2uMr8e
MkNt9f5tnaF4dHRVWot9wduG6mwnsEpmZDVZTk0Ph4Wb36NQPNo2vDrjHI1iK5Zs6Tc5NEedModW
r1nPhIfUl3NF3xOrjjegHKnXS3ckoOv9Kzxa2f8xuP7rZpoWbfzj2LUuKVYzTQYnXG1juKCSPuyS
Qpgf6J61IZY0b5+gBP9IWaPcVY4oz9n5Zy+Jg5fuxCbjcJfz+5egODc4lVFyOO59qHUStx5QB+rU
4Ju6NS6+dbaYb6rZ7c6MWiW2DeDykzOpwyNi0foEqeeND9rVDb4p5vxfS/7hsy6yle52gWTCs5T5
slJU4+OMBW6XD/0jO/9hBzc8/fz+3X/zki10O5gCUdkfr8R2bS+KO1dOODflGhQePOmGw+95m7rK
V5bX5XI1NeyMHdrXvLLnx/eHf2O6dCkdYYHf5FO8foeXDM6kyL1ZOCE8WZSvtMBvZ+An172uD9/f
H+oXJ/Vg0wFd7c+xjqZmtcX56ZarE45WhUcw6a2LhhCrPVHe4hJWujyD6GxQjV/HO8uZ4hs1mYtn
rFD29VAsp4BYb1/59m2jJYNrd1SPX0wgkdnEuwaVYQpRVSh82M1PNkOn0sxOjXQ8MUI8qAuFkerS
I+KCQlsEmH+zIqsiPHGPtz/r9T3+11Ud7TNKVYvHsuzQcLb29IEGeBLNS6V/SDfJpC3yyJWNh/PA
icugy4zxWk7TDnnaqXPhm9e8nRioTVLXP+aBDxQqTZYDJzTGRYYrJqhAn3rwGFp2Kv/hraEMg7q+
Zm4l4GPOVhp3i1Z2TF9GOpt7BKKkfcAkCUvKO2fv397DU98/5ifeF8tDHaOBaD96g72yxUo4szmd
8H76ZmrXXzxVDpemR/rBmjl/h1/953hsLdgWc+I8XlKTZeCAMCDO04Tm4ATJ+qDR9fnEAvDWFGTQ
1bWpJdEbOq58OJVZ6UJjlHXVugsxrcqNkVKrU1RpIPYqksDrM+MaxUt9Y0zTqfiqt2bdP4c/emVn
o3Mc0u2Y9C3q9iXWtV1Z2NU+nSw1AFhsocbS8/37T3JbUI+/E8OiCkvVgJrrsYXTGhO1UfgMeJJm
HgJHKc8Xdi8nRnnz1bRMDpEGG38qvoezq5KVVQsXywnzUnX3ZH1YezXBxufE1omV883JlW+KAgHV
coqbR0MVkv1JwTknLLySN0QhevTCznA+lgUMJbIJoxn1IqCBsx7O6WdhOesLzXR1iVrquSfeqDe/
E8ekXaCrXPXx19+a0ullx93N4T9E6iTRLFaGB0HFECHQ5VNm1jef5h/jHZ141BR+Bs1+Lj712kD0
ACB1xjtxj98ahdKgTdHYZs9/jH2Lq1FpDJW5FfpTda9JXLLKlKrnf/9m/jnK9k79cYDp66nSsrXl
m7fXdD8kjbPrWjw874/y1jfPRt3YmtEWx+DtWv8YpZupXtZo40PEjPJicZJM8cEaTM+I8M3KbwCw
Ub3jzOw7iIu1famPw4mf8MbHQbPFBP3Hk2PqPtp6lF5uxGNVu+E8JcPlACZtFwMeDWq66B/fv9o3
phiPPRblMzpKdOuO1npYgBLJXMNQelI/jyW0h5WaUQfA7otkCduVTazu3h/zjbeFMS1HVS2OaZz5
j+/woijlwpgJLLuQkHTtQrX0U82rN0fReR3pkFnWqxXJGW3kbrJ0w6Gr69DVm5+GQKj6/qW8efuQ
DPA/BBSssYeXUnbGsNgaTyoDKhSzLrjgRJjxnldn0D9QXy7uplz7OzbAr8WP8sXW1mWK1jnoHY7K
TtwAu8aogtrENfVW87JIT3Zyt9XlaCHwLEvlMM0uhZP10dTR6Ws2VIrG1DHNxb4YHPmpn7MGJm61
XrVK3z/mANv2olZloKgTbulWX84hxRUYuIU4VZJ681Zbtof6TN3mmKNbPWql2lgOh2iKu97iT1k9
74xJF/uyXXqm7mq6XkwDgc/7T/iN6YC78K9ht7v0x3QARcVR2DQ5obVgRtfbMf6BU9OJAO6LsEow
qsJpkp4/udYSQKs9FbL1Rs3KYLXYNCBbg5Qv9fAHZN2c9GWT4Pas5+IjC9xQBZq0egOiV+e8uKM1
fV87G2ln0qvaY6PX5otS0kZFp7xWTdSuVqJS4nLoxrx/a35Fjrx6Q6hsUOLR2CIdL2a9DVt/1qgA
sH9FODLYWH3BGSo3nJbdm6xUNpCauc87EIe5Hq+RsMApycFeHleStX90Mn52nDIOlDwzz4WX5Ds1
c/MPmZ1NmZ+68XiiRPTWnECLjr4EU9cmUTi8lwtuT7cyLTdE7WIEduKk52oMBfD9+/LWm+q5VBpR
BeCswQV+8MqIFJ4cnl+eWDkiz84mkoo8J552mpHMe48c2yRIGgUf9fvjvl42TL6MrUBM2Za929HK
VddJnjsepwgXhXGQIu6JJIhmYpnaJHx/qG0FOnzyDGXQWEKYxAnj+MlPeasMHoK3UJ3q6raboI/5
OCiI+UvRoFRRga/3agAYWX1xinE+pRj7FbZ1PD5iIt52LnRzKh3e4qkdloqo2zgshngwce+J4keh
DOyhUBuaN3mpexhKB9W+sjD3rpHdTw+KCvzBR+Hf4juu09WOPBUaR2jKNQenhEkHzbzdLjKIrT5P
9qoYzZdsndsxmNc47neskPqNuyQg0+DgSMygjirv2Zrrd1th8qVLNl+CRnZUs6uAP2Fmr8T8oe7z
7u+CPrcVAMIwxSCEW7yuFKoPr9+jy6yDmmVuxrUedY2T30uqnH9dt2SUTZfBt8KidbwPaQcLcpdX
UHuTA12deiUCZx1/FODdTsgx3nqfoCwwv9E95AXeXu0/Zlmssi2xc4yEZrU9d3JDf1KH1dgZraTI
p8yD+KkvfTQplnGqJ/B6TuAiN2Kra1u80cf5O3pfmFVlUTXmUKc1EGzbLmJdzfaGujifY/gBe8fe
bEKYxnZjxlIo6VVfMqlpEaJ8P8dAdWe18XT3/if2xrllO95yStiUW/zD0S6w7yzWuHKkALV0lkHb
qdMfbOSgj/SBTPBJbVKhjdDKbwt8ytGX4EsRzbt8hME8K4kIKkIh/roOyG8yObtsh/ytt3z4nLLY
TrEYLk7IW9nclHkf+8Mwrt9xozThLIio8kWVnFLQvDWx2YhTaWrSAGPjcziq1FM+QtNiS75WU5Do
Vr3jHPVdmzX3xBR6pNXhw7LYWug2rwKbYlShRxcoY63zPCqdoVDd8sJFr+y3xpzcM90MV5mbYdtS
0kn/UvZdtRtya9g3RMdRCxb5vb5W7TfImun3dtbVWxt+auOXnfmb9fJvM7NfbUm238iLgRyKb0U7
rs/FSaKkLQK6UACwvB0sqXzDyRW/dIW99oBVMwz+rZ3OPwd+2md8XN3+/Vfz1Sdz9AOOtmKEDLsp
LCQlHIYSuXnqPa3jydCOV1PCNggHMDbWmu6i1zh86Lj3CRxinQlzV7milXdRwIYOZsW4ktZ42ZvW
vdXJE/uD7ekeLCvbmKhgOXNRV+KfDsechNmmtpIpoWuzy4QdUiVMe7bkNCv2WZ0on9+/kUfC2N+v
m+tuu2xOYaZ7NI9bCgpGR3Hi0FEx+yUEioTE0ABXWXJT/pzHSnytG89C3FeN/iLQEdrVqcP7q69r
u2g2DJteQ3d4oQ4veuY9SxMLHBKEqgbbLF6pZlStm6Ed2of3r/fNF+ePoY72X/Q4EwQzvDh1PZsX
sNbu10o7FTL31kMk883mr18Cv6NBFscc50SBtaVjtoyjem1BMrrCVQFRdOonsLHGz/cv69WGj9Ms
d8lj8kAuiZ3h8A4q5FKiwhIe1aS4u4T+vVw7nVPelXOSZf465CXhObAI/mejHk1VRQwPpVykF47E
SZLjNNg/dQG1T3QeXB7baq+UpYtPLJevnyCrC6LAzSBEHOCxOlAU62rPqR6HZk5+qKnW9pWmJeX5
+5f2+ttnFLQpbHE8NpfO0aVNTC/uijEtLD1t8T2MZR6AMDq22bTaPiLbKtlXxbJAVsnL35SBfzu9
vj5x4VbHPYj0nto5fM2j5aZQ2DKWjRWHi6fnN912zArGuhePtoFzWMCwqEvRni9d6jw4ovBeOKKp
O5te/sXidsa5Kdwy+vsbwlYPkxVugE0sefiGAVbIJF72OMzJfETp1xRns2PYHzEJ93Fgwsi4FrU9
AR8Gz3LimIcwgj/9eFrEJWIxSyBlfSUJnbRqwaIxJlGKRfsy2VRtQQIGZ8Ak3aoqp392P43TAsVP
NFBLnE5nrCLZBODCFboNNcJVpPQLS9gWNvk2MzDKqOUnVvv0Ew3Y2yYmUdpvaf6YUdqlEvt+YQBR
9uIG4zYFabytcdaYn9Nh8NL9bDQOwoymk7dCjQ3Txwc+3ZnWqH4YDElCT65WctgskMxoXqeUBUZu
d7Rx4hbopQfYJZXfAk5QAaKMxnfcFvNPIKTLFZ7DzosKR+af5t4iE6Cmy0udHTTPg9EuoFiRwHA9
7SI+WoWjXsfj5ukUpVd7Phg4/k4+Ks0sAiIJEqsRvH9b+xk0r2X3Sg+sq7Wx6crGnC8AKQMY6WO5
kKLaTO1MMTzrgdyVwgrgyFacge12SK4UmPjI2FUpvhIXlCShLcCBI1UZPs2IpPOob7csWZtYivRO
mfQuqNy8cB8LY5HFGMFlkXVALQn6QGC5ypkqEg8NRj1ITLrtWklHf9LoFXEwcri+isAD5AJiCqyq
jZ+yxKDFkQE7eNTSxHW1/eD00Pl7MUmAQ0YqUjxR1VRGGpmHBvw7p7BDyx5AmidlSqdEEarz0s9p
8UWONL+CXPVEGRilOa+YaFzs8yClJvyh1sy5f9WyogMjns0/RstQ71oa0j/SqcDkq9pgmoJSSUCX
ujgY1o8dNP9pZ9ciLs46G2IL9CC1b/15pjEUthppJIEcXLZtYunws3c1pRytpJgVtp3FqVUvhKP7
pSH7NXLwqK0X7J1hB1LkLlO/dRddD73USJQow3gPe22dlZ+L4B2YrVGjvGIm8pZKi6RoWjgx0Eu2
DsouL+OeV90Y7RvXWvFnl4Mq9SBtIDHJlh5OU9odzqYUri/tACcPSQdJ7gEh1TM049i5HZEzdn7f
zLXgBGCgu1KsCsxynbA9GKVefmB76d71i2gfECW0jb9ipqbcqdfa7dKKHHG0PkuoNoY1jVciboi+
nRxF489HTICPGBQzpOa4stPIs2b1Wedje6LSM04RRnsDD1Ziy/NMquoIaasxZcj+aP5Kw3l8gZnM
H0Q3EI+hUhWrgRVvXB/IGFEfaHzqXyzqggC6xqJZ/GVY5WNddtYcUUQdTVTBsW1j8M+Azw/tAsmL
ckn2ozfi5SIfKXX7XZmlt7FJEsWFoVXVBRCirt53rPquD6mbRCVw1hO6wQmYUaIkiMBJENCSK7cz
53tFKs6XdSysW/BcfXpm5ykGRozYIItiV4dFwSnl2lRyEGtArgBqDF5i8P5NwGMVxdZX4JMaLHd3
wawUVPQzV+riqQnNVzWI3lhqw/wh+mItb0eCMrIgSXNlOrPVBb5JyZkOlqw+N9l5Kov6Weht/azF
ifGxU9Il8VUhQTE5neV9cfNkavxFj2FpgDoo56CqppjaXVbUPeSQNmGN6zf/ujTS/ZQb06M9F/pZ
ZxF568+esUJkvxiKMvtKvgL+eaLg88+ppWaLn7aFZAK2LPm1GpP2MUEqrwW9a/ef4dbb2pltQWff
JoZhC8IoUjB8tv0EG6Dodqabz124TFk1P1M1g/8wzqZVREuW6newQcZ5z0cR86szQx2+ZVKUgAQX
FNWws7POucwSEhzOY1OzjV0pqUz5WjfT7Pa6uG98Ha6SErTAj+1oScoi22GQaspA7Wf1wmaXCv2I
8rlC3blQv7RmsQ5nC3ldwJhLBVaaq3HK8XMbcErodCax4/PQNppPKBYuilq1Chv6W+98Gecu+WhC
TIcr1qVxHLTjgMVsmVWlC4vcLtVzEBIbYo2YBuusqJxp7+Y28CrsIMVwppW28VFXxiHet40tq/PO
GYcWUoeakrhqqDF/n5LE2Q0EPJIWYM/KPk079acuN0MhXI1iuCqtCjKMm7OjDobOnOIngk872PU6
fZA9MKqerAwEtPxbPKaEJIw07gjkKCbYxyT4+ouVARvVDNFpZ3WLPe7JwARbfe+LfJrC1p2zmjiO
rr3UBm/aJ3ZmP6nwzz+b7ECNiBnUXP3MiLNPtiFx9OYT1oibose6FBVmXedfY4VVx9d07NQoEjwa
o+pQUqs1tEX1i7UdvMBxUuVlVDrCWCaF0kRYFrmcw1VPsy/o/eabtcqn4p5XG/JgmrTaWa5lyjdp
msNwbgxx86LSKwEdaEHI93s7Tpg7PIKajQsiOlgEmlrp4cE73mTuJgQ+VoQIEzUBXoO+iKzFXj5l
Va99VIw4boMkK5gnFPYhL27mJVdmVkjIPEXF0q6avfmY2LHyWXQmODrFmDkPKN1ojAEE3LwHmFik
n4za0ZKgKbr6qUJGpEN+GbWfihj7H5OxLs/4pSc+PGHml04sHbYM9eKA1FlNyCOporaXq6SSvCOp
eEn2pZOV55bV2Ys/17V5SyGl/KI7qX4jLVi14bI0Tf9kyDy77uvVgG/TrOKm4/8F3sFrW4h5elp8
TQ0tTYMsrysrWJaR7Zzt5uMPXduIGoka21d5q7bgKyTcoFnVij4aSV1pA7eZrUu4gF1/nmWr6Pdm
WyhuoJW1js5kQK8cmGPK/OmtqyV3GG/MOzOt54e4dhegjG3mtkC7zckN7YkyKNu4wdsQerzXcOiT
RrCSImv3OQXVabhgGYsDWxmXlwJwUcvWplK6YOS+XCtOgyTaafCMYzUv4SaJfL6I9S2tyKh+GGM6
Z0ErTOW6NMAChSttG2uycTdnvEKsNtSQxn3aNwXY0Fa4O9Wb8ueG7xFq0aCUWVjLdliDsjeVz26n
8RFafdq9SDiIVjBygrciW2ndi7oxmt6Xioq7UkM+91LP7l41iF9IgPBXflXp+h4Oldp9rWbySyIC
D3QikNwqpm8BdR1HKgcEK6hER6JCvzrrhZFPjRrmqzJdSmVIiYCy6wIuvGPelxnoSttaAWdaJldd
FTnbY1PoLCUT4VY4AseG5buJ16ZHA6tMpJrM5N9FZGHMlyDz1HifKwgHImdKtMFn5p+LUMNDFQlI
4D1xS5n4DmZw+Omqgh1RndjVtYfVhnAtCd6N2IncVrFFuUoF+dKDGyj1FYDIPGPAJkKFQp2vCSsZ
AqyaRRuw82U682je42+3rLqLlpxbsx2y9FNV619tgcODBEYYGjD8fSsiHqtTK4masySyIcSTkmIR
4hzTAjpqyH6hiuTH9mJcGGOc0ykxig8gYKZba3VFOJdZ/JDZjXKudM4KBDVx7gmXsChMZ/FlLUfL
t8bRIGus7PcATPVgqtWMTQRAF7lOLoztjtCdVjy9fyx7o36DvxRTM/4aFTjFsX1erOM6xb0ah5tu
f6/Zg3luaqsWtK1pXdvekAelBq2RDXZqBjPWrZtusNMTEauvCziY5znQcz7bbu5xodiZvYlIiNIL
Tb3sg0nNh3vmGrbj9SL+/mB+MNTROVRReiGA33hhVyvpWVpo3YOSlBrlDbCuW9gUiDfxaLI9/vT+
nX6j7oDBBy+V5cJCxrV1eACG5SMn+t4e5wqpR2VRiAiAaH3imP3mnUTOzAkb9aN7XFld1bpwYdl6
IQ6x6lMFHroDu8bGk6rbSZfO24NxnEam7cA+OCpyeKzopsyo35Cy10AEpknKzvPeWzg3vX/zXp/f
eUEoZvxzpKOb11QyRX3OU6MhNp+lDuwyd5lXxIcOyt2knQLAKunj+4NuP//oW6esiXoADykf+6/2
xh8tHYsArLQtBw86s9TCRXeKMFNv0vZKi0mDe3+s7bV7NRYWJNo4G2jw+O2QddL0nVN5YSx088fk
ddYUGlZvPjRzr4blmNWPKZSyzzoRJvu5sfSP74//xttJ6dTaGgaaSUP0qIw72THbbp26saFPzkdR
Ymt0jGz8Rzvu/0d40cv3ig1iRjxH9q3/k0WEigCxKu/SvycYgTj8r/8cX+Sb/9k/OUag2NFPITPa
cOxY5XljfnOMHBvEkUqNf6Pn/MK+/zcRU1P/A1Mg3WS6DQaCT76T3xwj+z82FiZOAI0CGAsXRfK/
IBkdfhrM0/ZmzUNbg5MLJ+8xdcMYR5OWeV9GsHbF53R2AZ0MJmE/SSWjhkzlsz/uz+0/PoT3+SYM
6KFl53v81TU6KvG7w9hjQiSPwNz357AI850bAu3dex/jr1l4ypF5OLEht0K6Ri/B2cj6Wwdn+/d/
fPlZkxAROXF5lTX6GVBuC8Jjfiqn9XBS+z0Kss7tQcGa+CUR+GOUxQUKg+WzjKai+Y7DJpRwisvG
eaz67CKrmvD9e3j4iW/DWTaiEdRWNEpQbx+tfMKGs5t7YAKK3mo4plL6yuJToJQ3B2GeZixS8l61
fEk00JEmFmhpUoNAnnjxbpdMdfbvX8qRofv3tfxrmGNnRT5ub5/kWnLdh+puRkmYByu40pC8WzUq
IvpRQVo+zBEHuR3y6vja3KlnS36q26ofzNuvf8j27/94hqtVpulYJTD+pjA5A7ATUj0A0H+1hFWY
Rn/Z3f09Hq4GfSPSsps4mqdlM7ulnaRVRJLtTguzqDjLw/jWiZpz3OC+Do/5/MS93j6tfy1Nr4c8
+vRse5gSaXKJXTRF86MImn0TnGeXZVjtvWAI0aZcptxnsjazcDixLr75PmHyVVEootQ5bu0JMKWA
ZbneVQhokmwUg4S63vuX+NYgaARpmJvAyFBVHT5Eb0YAQOJAFVlSHR/k2qY3szk60fujHLn7/nEj
7c0NxLl58zQcbWKEQSQP6NWKJkQ875K01QLLEs0FVLOeAwKZLQA+bcDx2YDV3ZvPFFsOkYK/WmBO
kzCDS5xG1968jv/Tn3bUMGJroVCN7LdnrJW77Ezsq6D39W8VkM8QcSRf1//JzUAYwpSE/Q5r2uE9
R3kM21fpqkiGY7iGdZhcPCbXY6AFz83Oez41o7/xiB2UQGys6Kiiuzq69ysBAn2/xCXoTeXOydZo
QRb6/iUdrom/Hu9mWIccsL1LmP0Or6jXVnMwAKRFwvk8L5/jdfBLyblKO7EWomt+/UXC6kE4i/sA
f+qxqQMUam5mTm2CRFK6s7E20wCNbnlO+ITgiF86i6AaOg2qsnM6fXHPTAqZP1pppySwwWc7I9A7
fjJFUTyR4Od8GK3B6SJKjvqzC3LkkdZLdyetudaoY4zdlSeU9cdCN0iEVNmdxxSYsxHlmgoTGXBe
8qiSfX27lEmCmIg0TS3sTJEZQdFv1qRurcRjSqB2SmseoIXPLy/u6totspBItvVbrtr5rSWodSUV
JdTAqakb+qmM08c27nM9LKklCypFtUW9aJ6p2M7aPG/VSPOu18lR87W24D8xRLyUfpl6QHqhrVKK
o4ismPsxi/s0YJefVHQE4vFLlsPO8StV6Z+1rRLRNeYSVaS17Bby1RIqmU51a3hxe+k1dVb6He3a
D3abGI+1Y/fPrVOLi7y2uqjnvB6iBhX3AtnwZ48U1lvETFoU64a4It+yDfOpNZ97BFKPM9nq5wX5
IWQMrDBba8/R7rUhU26cyXLhBCt0c6jUT2tEeY5WKDOGZ/j4V4fvikltEhpTolRhSc2X9BO9Y4Uh
fXefj52RRVPXeM+tS+qTv5DVeq2P3gLquUXrx+WaDyrAjDM+AfO+J+vk2WrFckGXc3zpWvpxMKLs
D8SsLufDqObIA3tnfYoHslDx8HAoHrDTXQ9i3gr7cIQnWkCCO+62nTIHVlLpdCD7/KrJBwlUsJoy
2ISuUd95S9d+FH0nutDoERMSbJWY9JIgWj6TfkApa3JLcaMtra2HDjrfhzgW0wdFaNMcpLZRwTca
rHW6neHx/pSaUGh1uQNL7NTYzp2zimziRmZw/yk8dz7IdbqmZWY80a+1XkApZ44/lSQy+wmpghtT
Makeik7U3yfNjT+vmAr21bhaj9o6Ls/0Pa2fBEDWT6kuyJbsKzM+W6vMuCBGes5xtufWve12sxpM
vQKNd1IW0e0SCiW3zjw3aVSatvxktHX70sbV1hdUiPJO6iw+t2dDvV6ssftBt2y8comCxirft7Db
jFVzd80wKzsXE52f6pO1XxgPvLRt3/ZaZl/nCQYjxdjIvtRQIunO1nnW8m5iYO16f0pHgNJpKcNm
mcuAXMvkielV3gEMas7gi5QX3qq6Ibme5HtV1bprwHYEBd985BZ5+ZW8QBG0buFcJl3jXg52M/mz
sORtnNsFmthV0BFU6weCD72dog4GZCtK6FRDKXHFizplQTH2+eIDxU+hyafaY1Vq5jUcdSJeaGz5
lozraKXBG9RmHJ/RvzB20+SUflrnc5jArJ+DnhiVHYH1rq9qZXGrrLF5OU9V7+y9oTCv9Wmu7hEI
pjujZ3dXWJz5m1iC9JFGElnCayiOw+nIksG5KcSc75ZCTFFKYklIHAtk6nZORbjiAMx27jRhK8/J
AZ/8ainojIJbEd/0XhAvayU9VXfLSfPrwSurazcn+23WcAFqtdF5+4FnTflzYLIARy/Dok7dcxFn
5XOpjeVPdySdyU/JJt4rORlvo+UUFYi+NPlm1ln9uUjd7NyY5PCJE4ZCgkxm3mVIJ26hhPaX1ACM
q6wvvQs7hVVpFyYZoXFiLfutiB+O+Wx+7R1FXmn6SJDS1K7mR8Kp5y/woYeLuGunH6tstciFYneO
IFjnu4S+CZzPPOs6EjQNeFSFb5sL3GSnq4hIMRcr/mrIoXyImZoK3yLV+GZI7Z6uxQqBvKkWc6D6
HstvC3j/M7ZL8a42eiZuoDb7lFxqgrfGFFSrNnXrl8ytaywODgWTpBjsa6H32jfZx+ll1evLJQX4
LOL0UT83GY0F1+vLb+5AJXTqdCU/01BueX66LMVnmgk0VxPsmT/sVRQfpLvk10UipUabvShkQNWp
j7qqaqswG9buZzz1JptEUxVfrcYhzcaDYhvLyg5ACySXKNS02zLL1TtNIccrRAUpr6kuOR/mXG1I
X01wyGcaQVmJPuq+hvb63CAd/CLvSAulF1k0Ye2NpJiXmeDzk8nI2iIUAgcKwmdvalmJO+Ds+X6o
yUIOLG+M63BesvbWFnyZ6DPnKz2R7lm1DEPqL5jngrrAB12bmnLPnl8P2lTTH0dvQiay1vGnSR3r
PdHpcbJJ8VuF+ILK+wA9rLmj8J5/18a1ux/s2HsU05JczFsxyVd7T57rpaMPhFiaVRMIoNWX6B5Z
D4wpVnZNPE7cY/zBH5187fqgz83uh9d6Oy1OG9q+Or8W4A3zhZ3oFW2eFK5lPGjfswZZO9NppUQ8
deUBg6WbE16lF4jTq3Yg6Yh4aA7ObFw7+hFNfMu91e4TXodHnOHLXauqa9DR4rpuUsW9TLW++6Y7
w1OMHNnc8ZIXlzYMcGbuTjb3Nra5i1Qfxh9kK5sQdZTlelW77qYno/ZRFk35s+tSFDnUaswnyWTv
+KsU274hyV5Y/MebjIy2FyGFWpyPul2JcwLLjA8unqeXYaLB5avOmVCt6mJrBd/QHil3rBzmR70p
Tmx83zq60vBkuwi0FCPV8TYxaVeyIYn1jaZgpLAXdDdfXOmb0XpWX0ILnwNxrodBETpNYF5enK5t
HFYaGReJOhVwfIEbzoPqw+E21S2lupoLpxB7IBVp7F/idkZb0xoPHWxgfxyca42IpV1RV79dX/83
yn//b6bfvFP0Q2W3FU3/fdHv5kVm//W/msOa3+//6p81P5vUGpO1EOMyWlaUJP+q+XmwyzlYuJoF
ZGdzdv53zU+HXY7qm/IenSkC3zkt/K75qf9Bz8aDrUkZ0frFPP+rOMftSPavQgBFP0Si8PvQF7sm
wtQNkv5nrYMAm7XUh0QPe3r1ZbtlS5/H7uMfN+WNSt/xIBSNEKFujF1A5BQxj05RBCuXSZ8PBuiG
Lkryz72m7OV64iM8OopvniZQKO6GPEedTJXv6Ly71PioOotLEdG6c3bT3rhEkc3HpwXadfMA0/dE
HWO7N/+6d9vXTgWX8jrXBGSRSzy8d6yLUCFbTQ+r9mde6PtMNpdZ34StyvFqeH7/HnKEPjHcdlb9
oyzV0b1M3GrqQ9VbFU6jA/I9baAjnUhPPKChTq5Q8BBpqVVkV5dlsytcc7yL62o5A/5VXQ0r+Xps
E1cazHVxkTXT8rTUqnrbY0W5R3CkRWxp5LeGrI1LvZfTXRs75p7zXphI8ayqpDugq2+WJwSSy3b0
Swx99EnnUL5phtT2MWqiPcTF7pwtfAcQLevAW6brCG1p1LuPOVKX/83eeSRJjqRZ+i6zRwo4EZkV
YJy4m3OygXiEe0DBFICC4zZzlrnYfBaZVZUVPV0lueyWXmakMzMDoD9573tfSgMvTFoefaaZ5u5N
2RXNtsPBuJ3Gsd+V5KPtPL/uCbGs2+KbMmPv6KWO2s04LFAM0N1ihSIjT4FHIKEXZdiblzjdfVN1
BLyNJl8Up+ZOUazQGQbqpCVB9+IBx6G8BVf2QrBbIVaFoaWIL3TrPhs8fyNzXdMj16i0zWQhWglb
SuO7K6pibyKteGXLajshkPRkB3m8R+Nhz0uUNHaJ4IcFKExYEqTgzWkOOhzbLh4QktsbE9XooYYe
gk8rqNHNNOULyA8t6pP6Ooce0oULVvhuEeJilbsJFeBjxhMhX/WMW28IGY1v+M32BrmlvruKuErk
JZDz9s4iyuea0nxjcEEg1sBNVqh24ehv9CiVWhGV3mB/Ujv0p8Fb8ltK/OQlqOdhp9Uj6+7Zq7cz
BklkYQEuVmTLXfdqeoNx3wphRWggVBaWRFMWRAbYzlEL2urYDxN+DsSgy37kzLvE1gxzvsQu9FGI
qVvXpIZtyYHTi5VMu+HBX6zgh6YaQidrN995xoisYsokLfzYL4cc+tbKzKt25bJFv8nySm0bPNov
TWnSESb8iirU4HR7B9UDWkWG2GK+YhfSvJl6XT3ASCISxtF689TbaIRAq7KPowFBSR2hDBnuelWq
T7srjNeeeQhTiQwdV0fCjhsuUrVOWOeO82i7Xm1iq5GGirKmL3axxl6Obf2kDlXnerd11ZQn0YzT
AxdIcZcJy7xvakuR5Eh8wA3ou4qYEqRiVkiiCPmaOG1cyjuKgzvCmFosuUHndFGDrPRot7I65zBF
L7mXfvVBPXz1QxLj61ETczPMdagi2c+vKltDG0EaDr7Jsuc2Q2I0yif0rdcYqAzshqAFZK6TP+NM
VCfiHbUdt4N/17a+KyOTZwK5fXlBLJM27ExJM9zGkyBdtlcYppALRrUhzWNOc7rjTZBQuXoEmpOp
WUD92mJfaWJadfZiX0SdzFFZO96J9tlZ9RPviDE6/R0RivLDKgcZyWm0uMM89Cr9osf3cy2zs66V
PaGFdt5Fk7T1LzsJ+kOlefWpGLlKM1uucgKnjrFVVA+NIcaVU+mZDNPaMA5x6pK9Cj1s/g7Sob1N
XGFe0mFGTGN4rHEmtKBhampkp3bZshGES+29ouu2DY/LZ1JNvW2ij/WGWN/ks61ledDs2Pgaa2Af
oT4JdSjoTG4Lw5gfRGU1Z+E49YY0tLi+KlpbJJxjEhWC2cmIxdvxa1ybvJk3I37Mdaab7VsDp/0W
3Wi54hCs9h3BZvtZGOQwWkXhhbIl//UgoDjaSJNsolHLvs22qR5U25a8zoeJGRrarVpntjBMaejk
SXmaEejWkbgaQ/V5GlZpoOVsrHtkwMtIBmuIQK/eWkbq7B3+2m1RcntVRRo0oWlVzYfTztkj8Jv2
qdSmbMf2oTtUqePsYjcfdqjv4j2ozGBrZ524cfKGuCWfU9keh3GvWB6Hi1NzmLlJQnQzuIkA7FVI
pgQaHcNJN0kjW/Kn3Gq7JHQRpW5oQcgMBv3w1ZMJxL6Zvg2jy1VmMYJBxWekH7PR1S+G2dl2WNiq
3/NiykctGbI7S2/ida664qGfHH2TxwvhrWWSPzcYOW4BP7brnjD7O4lc7hGIenkmyiyIIKwzJstI
fiuY8a+FbtUPDNzJjo/V8m2ADRQJcxD3CPLkNshj86xDkkH0YlVnnYzhNuz9WEV+4iybMje4Dkvk
uKMj572Ng58DovVPi9aj86wa3TzajeZk3I7NeKnGnPfI1zUVMdgyL4E7ajei9e3LqPvyQTqLt9Hn
QTHbc8o0IlCvAhiN0G46G8FYMv1q/O/pOKK2GsycvKmpGpDVNg00FAsV7q2DveKWMWUVmSkJm6B7
axWayBs+PLMhVvQqJ64d6d6MJtz1sIy5aYhfoQOFVZl5m2w0Gc5pnDZr4brptvWvgbY5ux8iRSxt
6nYqi4sDJ5QdNfgLd5muFfd1QqbtKhntdk+kW7Ix4Ao84MLIcDXnHum3RU2bLMFy1HCD+Rhd+7E1
cnnbo5hdaeQk/zucxT+Xj9c66yrOohanHqbqtX7pbnTNIaRrIq1A5bG7U3463ZKOljArjsW/mff/
4rL5j7/rOqb/U5ElYhtpXgzxvV2rfb8GBBJVZywhobed9/WTf/Ovq7pfS0gsfQHWGZeFtGtY5q8A
vasrUsPLYa6yJkYmvTiYWGOlBiovQ0LQb/Id+V7/+nf++nb+/jtBNxggSBCm/PJ2yswZ6nok61rz
7uvhh6rUyk/+3Tb3+j79uTa20TCYdDv0KgEf3q+L6b5uPSFq+vWmXRriCKmhmTz8uwr8//db6LlZ
8kETw8z+SwVODGHKnITfwoA0mqnE57H53Xz5P/3t/8KxhYn+Xze4YTV/fP+//+fPDe4/vu1vHa7x
G+FXyNDxWFNi8En+o8O1f3O5CODQX3tZrgU+wD/SubzfcCWimnOvnGZGFleS4R8t7vWb0DMAv+Kv
g16Pc/EvyFrQ0PzTtXj9UfwINrTc3bgDnV/lkJlVatiNs56Jtzm8Kq0LaAk0/dnBDICoznaXQ9Hp
9cpB1twy56riG8IUe4B/ScYQDL8Jmtc88SxUq+w3udhG4051w1NnFArvEppwEvW8btr3yJeT0MWr
tMUIx0FdGX75nR68PXWFNfibshoE5+WE/raRlBMrBztBcEpThsx6XNd0Qikt7rY2lJuHcznHL8z4
nNehYRiw0rrZmsM8SFoVDZB21rnrlK/0ceKA8IVo5rZEWb/pvAxeWYxgVxCXULNSQgk+s4+Jq3VP
5t23BHAEQ1aqIHsXsOK7Ubxx28rt/ZMISqr7pkoYx9eLsMNFxPW8MoQO7ZING8NOaQWndpy/goYt
CcZchSFr8j+EPQzNmvDI+h5I5XC7EL+K1rdSJMjCiUL5NhETaOUYy67hkPWHjrK6C6k9DQjDbsOY
f/JiAj7rNhqV6ltsWhMrFXtG1kx67d6vnOajddjhB7UavkZSPR9rc7LP4LfiC5Lt5mRXOW4eUaE1
hmSSrwsSaLONZEt85vAc9mjzu11OuC3Rlr12YLNnrheaFsannjscJNurgAVvE2N2cL2MM5Wj/3HO
a2KtF4ydryS9mzdDUPb9Nu9qc4M3sbXYCRRdtusNUxAQ4NfOD+VWigUm0xXcWghx09fRtPvTPBR9
tXJZA8qV0Y0AVxjMk862ZMGJfPYuCZn5GC9xEGBCYfNKFlpVbXO0pXuZavJ9cqdxjWw6W0kOqlVW
y/6xmjzjEiNnVztX09o+avoGa1bXYI+ajYnQ4MLJUJubzozFqdFi9SwqMb1jc7W9cLLm8iOh/Djp
0h7f7EB2D6m+5Ie49qZvuuwc/FpWlxJtyZV9OzRt/tktdrMpiUt9ZRHpP1VF6d+x+kjWdlMh7J4n
v2lDvRyoyrvYiS8uOvNkvfS1dlVdwqmdzEUCR9Srp0Evmj0ukYa9ykKUGZGT5b6w5uRomhN30ti6
xqec+D/gOL27ItGtS2rz8YdB1+tvFcaew0wMxGmUkK7wQkEi9Wxevz26WYPHzOQe1BZZvGiG6A/l
FLPh6fOefqJ2C/qSWZhnbbDtFTPwbNcJZ7iTmd9WYdzq4xgyMmD7RbgMFK0qLdUPEPnLDxLYmiwk
kWq+Pifim5RqkVl+mp/EbLgbpvYkm3dleyPIAD67+pIAC+kcPtNSo6H2gz6+K9vJcaPZm+UPrx+K
J2xp7j09un8e5xkPEsho4UW13s3wWsQ8YlpTXbcr+kGuB2kYL0EZs1HzZ/AlKyXUQGaruYj1UmkJ
GAITbwguqZSwy1l+J7I4eeaTDvJr2FvxlBtsFXdMRYY3dmnVvMOcTRfYyexgyqGwt16fZTd2Ti+y
TgBdmhFzoWDt1Up+FnbMj/ELPaEMzDWxjZXpnnJ0qK8mEaDtxnFG7uC+mHK69xLUE2nGSPltobdI
/PvyUdfAw4ej8rKjvsTlM4akwN46We+Fc1D05yKfk32Re/RBBq7WbcLje+0tffFc2N54KGwdWV0+
pdq33JpEFQ0VY6OqKSDwY1XgVlbSESFwquY8dUzvSHoK7IeSoaG7Gnja46hjlL6Xwpl48hSCwL4J
70SzLhOneSgamd8782zhOu0l8v8sD7Q2BL+Xvvi9qF+waFvHlFo3jTBzVo9pL7THLhV5hnXGqZZQ
1kzAUPXbYEdc08HA1KSN4ClRWssSuV2ybGbTnlCKY+khd0dfbhj46Fv2knG8rky9/wHqw7mGzRW+
CJWB8JNGtMwv3jhUDDnM5tJaZaNvYj59ridN1txJOTwnT9bZs2XmLp9mobc3ssXmHwJGzn9Mad1F
ReAWKxs/6kZL2/wIOZAHRqH3+WX0oIIMVemGTeYQBLKMLGrE0q1NU4lLUNXdqqukPJTFUq3GRJf9
ihjW4q7u3USu2jZ2OS5VzcI2T0kVLrTKDsccQy+5j1dpwRB7+iXVFXu/ZezrRzz63cMQZNpnyzyG
oNwm9+47x4Lm3/f+cCL2kF3KNCaPbI5oWYGY1BtjsN1N5+bZazYMA0GtU24TrtkmSBfgqkPM7bPx
ZE5W/DXqqjiRDWj9YI+fNuSCW+pmFp3x3neJecMjaDnn2dTDXHdVHnWz5t7AFOLRyu7OfSfXuXvn
0aptTU1VmznJAiAUqjTeYzfzTnk3lTeCi/sRo6R+sFo7YO1iD1t2cURLMr7ZD84s3gmJhGDBTtpN
VrneO1tuL/mJ/zHli1LjCBPCeFUu10TUNnoaxRlhPeAX5bZyDByZfqkdTEIoHwIa1rfWUEFAmnXZ
2tGcC9ONOk/EP+I07hlTpXG6VvmsHlowUC+4vsod/uNgg6V34klCV3/MHUy1mN7FvT707Q7oGMPE
eplNphpGVp1Jig/aVU9T0kW6N4lLCmj8uWqosMN0tEUTWn5hn7Wub7bKr2Fe/uxM/lKtfftfbEv0
ezl8hf/852ui6KP9kB/q6z+W0dfv+6OMdoPfoIwA2EQAalCl/rmMtn7TCa2zIP+jHcemxP7vjzLa
/Y1/hQSOqBk8EPHL7Fb+XkYDkLpukK54oiurxvorZTRhLL+W0Ygp2TCyaKQ016FX/nNrnJKcANjU
UavJronsNgeDOOQMJicOeC1x39w5tTfCrNpTX+jjsVO2/JaYJvZX4KTGHe5bosl9VgKnVOv045LJ
dgOzqnmEI5y+aVCNGE5klrVHLlUuWOda55Los/1cGjPxyzzxp/csQwyIgsfTxIbarnjTrHbZmyro
jlTB6pPUo4XHQNLbJ1cnQXFtKRsNqzBlL3GlQYaKKmOI84gc0eEtYG5zSERO2CmWreQth7pQhiTX
FuahaTA4RrFlEoVtmLJ7yksEBWud9Llxjci72VDudRySmb1GfuBc9FowQidQGvYxA62F2R9EisNC
ZXEMuqY4Y28rbkoSWqJ07od9GucztamrjbBDhJURzW0r7VYfJrV1aqWWNVZ7lR1oa7lr0a732Vsn
vXIKmXrHQTQzV6hC9H/WITcnd4PNK3/TEAq+21YxvBt4eLSoMQZtWmmUvdnKm7TM3DfJNCNOyWrj
Nk/MltQfU1RPDqQAHPil08t1Y0/p64BcozpqlrS+urGWDy5g5MdRBdhNFcV5E+LPNo+60ySMYLG4
Oh9xk4l7Xg5GwIycbURhff6aT263l4mP69ZE68dGSCRJaFVz/C3obZ2lhuhOVZ0GGzsYjUd3qfEZ
56LX10Yel2c2ECRV6aN5MabYRBZSeUdVEtKFE8qMktgtEP+VstxnmOQ/cFY4D3XhdXdEgqHoUHbz
YAldfrNtN9larWYdapEV33GM6xfZttZ9ohMhZ+DYOlw7p5VdpGXYSOmcdJzkHIJ5f/CaLHlGvFSR
ay4ssDaxw8WvOG3WyxI3Jy9Z8v3E4xqFxCybo9+j/q2BSJO4Y3Y7p62dnTKVj6ywC24dLwkeUltv
13me21OIy8LdI6GgEaLeGVdLIOrvRBGJHS7r6bOFib6BdBhv9YUOqIMVeG8k9nxqC8LVzZFEGPZq
zdZAscUkExACUjtbvCWYZvW1Myo3yjgSb1xzxozYAs3/QHszbichtL1lGOn9YgDq18D83zH6dqJA
MCnkMF6a0C3cYW0OiX8A8dmvYWww/RtSaz77aW1t7XluNvOQNeiKZrfftm45RFbilWurMctNKlvj
yaSBXgGxsHZ9XfrbgCroQrrytJsVQQkhsSPOV5nN/lmyp1rnoyNWLDN6BrN8BCpzp2NPv8fKoIAz
gTd6XOe+Pm8Hs0FKAR8v0mIDCZBVxtugLbxVN43BJnNrdfbGrNiS8+weZqr9dVpN5T4QTfF+DWMJ
4yHWj5rZm/cSW6rJ6xW1s11Y+KGGWa7kjExoB8MbYWOonsfWuoLQUax1Wl+xHgO7+ZHpLeLGRrii
3/YlSyum9659l4xjsudhPX6k3EBg52z0nqvKcebnLiP3M5LXtrRjeBYimQQlRBGY31lTqt9W11Z2
+L2p9fovcGLe2ru2vNy9fPR91a8CmXinRMb0xtO1TXaKOT7GQTpzsc05S++OBW8tzPZrWMyc9gUq
FGJBvQAheW3BE9J2droMTGYUuKsjBiflXdJb1b3V+Al/F6yQT8NFgFXXjn7goqouY8/zHcZAvkSa
o1Xs6n6OBSoufkoeIM00RoV/ajxtXFc0cXdJMev2TvwcMQw/pw16kT5SqJpgLhzdEOup6QOWbmae
OOuq6geez9cRRl625et4HWsgEFIqUnVMYeIpFC/YZRmCLD/HIT8nI55M2Bpf0ek3ZhmIaO6nzGPl
cNXqjXrsn1jL8wJZcamXsVPA8c26Etv25xBmUFp7ktfJTGfmNIhW19RbjTMDQZU0RQGsRfooTgPn
GYlTE2/nnxOgyaRlYd/sTCq03DZ1AUXU8RRlM6KD682nPLg9gHrA5shRvjl2X7ahnG0exp1pRb2d
Oe+BXxfHuVfTseOoX7uza9xWbvU1ujJB6+YOZ/zUtQw9gDoR+/R6bU5ptgOE1m7RdTmngG6V/aSK
1yhOkJn996/AroIrRn7/efn1yNKr/Phz8fXHt/xtgGn/BjYMfx9odYtO6zql/JMtT+cCY+H88/9c
1Tt/VF7Ob9fYJAosiAIMMamw/l55mb9hncXbeg1Gu36N/5cKr58gyX/M0q/zS2xB5Ec5nu5jrvgJ
PP7TTqKYexE0pjkCcgv6bY1I+WgxttsONSazMMVluhdtpt3OjOfadTvH1mswc8SMrW+cfaWC49BO
wyZF+bpRcY9sIa1Ev2qUcM+ekAqaSKCx4fRVchlpDM6plcYMqyT/OA9+/twNxuQcpqaxj27SiONQ
TvaOK9KPVFHoDT592R5YptV72IDJZsmxxA9oyW9nm0V/aDG8utgee+kYz8JlEWyRfP/Ga6bpra3N
/s0F50opyVhmq4JclOHYyJpdrCjP3jKzMe87N4KSl+2aprcv5phUJ7Nz7C2MhXjVGuy+i6nN8r03
+N3FT2Szy7MEY3E3MAmgjCoRCHQwXfQ5j9ejyLm7s7xUh6vv81U2gfujtXECMJcEAQD9Ixa01Tl9
YaJJfVzpMc/3BFBit6ktE2+UNBCAsLdyH/padx+BH9UnnhG1CDFRssexRt08BVrlHJI5DXbVqKf3
o4Y4B+9FZRsr+HLo82U95TAorBI+A6NI/yn1m/IJ5aV3iWs0JhvgD22Ujdr4kCaTdl93/UEXpn/b
xG27Q+Li2mlmRr2vm18daY5nlz2t4JRAPh6ii3EPntMHlyHRvM0Uixi+MxyZe3an1812p8TZaa36
5IMPeQ7M6T6vK2fDyGT4lpI+CoO6HaOcuRlBrkXQRIWse6T9nTx6bdMfc7mkG/ar3aodZXrAOBo/
ezVidaX343dj1gagYy2JyQLyzmtatBUlWAyxyG4S8SSl5t+ai0l/a7saj+dZas+Irhkw94UvNw0k
hoYJgqO9xl1gnlP32mdLLC2F5zT3EN1w8mrWOH+0sII/RZwV56xCFVwqVbxXi1zQePvyMRtc+c3U
8XqXWtE9soazt2xYk/1SzPILQ2V6jFNtOqeIxQ+jsIoMmfSk7osi6yHI5f479IluW2YZqK0uXlBY
D0GHnLaNrV2rOc3LnOvT7ZJlAFbSfHDOXofMYvIWj2DfaWy0UPGin10713eObtdP8MdHhAyG9hig
ggfPzHhpjQM+u57PqhNhb3fJzu3InCRI0ryr8tFNNy7L4m/9ELir3IRu2CbK+fLzCiXVkHu0XlPw
agTCfrdmr52j1E/QCOflIAwIhb5x29VlFjPQis2PqW/6FyXt6TZDF51FnZvEO1YW4raArXNaUqPl
QokzDaWHrHyO/YXZyOg7GhHiij34pMxs3fRa8+AO+nCJOceQvRvBo1sDl90jZSrI2sFHsGzqkRiJ
0KVjUOvAqrMXXZ8ygLX2sJl7vXr2DTW7QK71+EWSuXxIRiwKkRpTW6Bkt9SxL4NkR5Apns/OcqMg
sZMjDMnkJimd5K2JJwtldVuojVOpZeumTHoEqctPaVykz0bizZ+Npdpj6fO4NNvSb8J5mqeNW6Qo
n4wuW7dFUD6ho9AfW2WNGx3hQ7ZWpqEdoYnrNyDs6lPpu4K/J7GNHyLwxQawUrcvpMj33FMMMY1+
WGsyG7a97jU7R1IdJyPwH27dBno3PxwJhzQxMIGSyw6iSI3v2ljMuxhE42owq+Skl9r4UWomDtNJ
uPtgGpJ93VjuGYeDetRb8IIhBTdCq2xJ0j0zOjcizta/rdIUjX7Qy6211PHJn3vtLGrPvsIo6juG
0jSjBh9dSQ19sobMCh1Xuk++zJY3n5OEyrzI37y8My4wlNK3UZ8GD8Chq/9wrAIXlsl47aVsMybe
YxknkA2NeD3PmRMxyLgGHoh+R5ZFexyT3NmxYDMfM79znv56XXJOv6uqrX50//s6UPpeAftJE9H9
XA3+47/+q82PrhLcf1W8RB/F50f75+Ll9+/4R+1Cvs01Lp4xANqIK9Dib7WL8xuy8CuVjKkHuNLr
QOnvtYtHQcFyipAQxAfYDv9eu9jABtCQsHVF3IqeljHQX1i+ej95If9cvLiMAq4pyJDKmNf/Ym5O
6c5Mmwk0bjQwZ5M3Pnmd1x+AQNV7+BS7uccSoTnD90XkE2PpVK3JL/FXptYud971scSEOd75qX1d
BJkohtg+dXZpr+20vpkHIqhYrVCX+5mzqehk123qH5EkyV0+qGUzJbnBspQRqRAzWQ8ZWxMiZOqo
9YV+yHKbibeQJotJf2equNv5bIsEmDQEoLa9jU04klWS2uggx9eyKvE3afVLZY125NvJ8ma4I6P9
Nr/4jbFlVr7vzH7LLpxKS1w5nj22zaL5ZgyjuRL28uaky0nI+GhU/TvsoLNmE03UWSKMs3StafyF
5bhbvOmBFGCBTMc6dG3FlBao35pNx5UX5zzmrb8Gs80QDs9DtOhChYtpAI7yusekDd6S615ksbsm
tIfqsxTNTo1qmwIvpbdBn8oZtWl8aeNeYlVREKgSar5qdpMs4xDzxX2CeQRPnncWHSc22K5uk5b1
JtacW1YTdzBNaxiVHYOu4K6Q9nMsE3xfLk8Tp1i7XbcCB9gdNWF+Lm7qwdkavyDni/2Q6XuTtfYJ
gSgxAXmBzjCvdV4HjXwAryfSfP/MEZOsKuSUCNn852xCKpxe19JM7QFc+nLcoSh4t6bx0eYDY175
UZu4pUwILoMBcyxmzrquYaqism0u09jKfYXObBDpR4m4b+d78oAVgsFHnnymFKBxDEYrj6uj41mX
siG7M80fVGB8Otdj25uqW8MTt2TprKc43ufFxGqr4VLQdQjAvvbuB+nGMarXJNfPE3BRsJ6OvO5v
7BtNb+WDKeP6rMf8rFaNDCcsKNOepL3Pb4aMiVffjaANAoBhRjFC2fIzmkg9fdGTRSF7Gz4G0mHD
AXvOXTuIR6R2HTq92Cczz31pMiPKPfaCanZMRAy9/sHialkzr00i+nbvTabpsKlZHEG8jeVR83qT
hWcLSDHhBSDoZUQ7Ulqk7VydWLn2K8ti8zTpDu2+18z7LKjtnYNym69j3qh8jIlOKd2VnbJfChqx
rDiyzXVjlCgc4wVmkCLFFmsl90KPsA9OMA2GW4zrImBZLzL5jj8XzUD6kFTsxtrSMiI/o+BUgYi5
7DNONb9yD1Lpal1W1f2cNG5YdsH74HZ3dkNeYKUrohiI7V2PmHNWg2W6Yao1DkZllAcKtcHaj40q
yup2WQ2jLiLCQej2NeeILhDxLdBmVwb3KaC002Bg6x0cH3H1vHxeocUwNecmLAJqBlSyxXNVDAn5
3/nHPOV9hOxJD9mm8XuRgq6s0alWKX8Rb3jhRmmrce/XebGzGTQDhONWc8osCP2hn5GnW1rkEP4G
O7W4MnWt8eDmKOm9pn9yKqBwoPNW+qCPO54wA+NVsQsyjGpswc5Okh/KfjTZKMe8R0byzZvVMRmX
fQzBrMRs6yr7kaIPaZ6cnwcdfYKruEoEfVU2WHRTXnoYvOquTYP7eABINnYD2SM5BGm0pKiMQRqF
NuvlTe01DFW7IFK6bRzzdvroPWeftHW9AtKJJi5G6t0P2f2UdUed+zpinClCrclL7KHZwECmyFbC
NeazWJB8mvlAn9Qrrn6Y0ZxYoTEEzm3aErYzFd6ysimVws7g1XVm6YcsTPFIeq6KGHfZrPuKZ81b
YFQYsqSsalnLdiRNpWa20bzmFF/vARarrnHtEqSxVvDYQ83QPoPOZvZsti+xdZ2ZF9aPwmuOFCsv
ZN8ARFheRJo6hFW4FyZhamUGQJFV0c4ry+cB21U9q4mW2nxukoOmxGoq1Vug9GhyzAdMynlYudZt
NyBtSSEZI3t/7h0yrGX7pJoJ3oKChFeO7o+EwXWYqm6rBqSFi1GuZYbyaIr1OMyvWEeh5HyhSoaC
k3VGBFD6IcPzFVKBIiFF7o7PF6VFN2Bon4bXkooJBz5gQaMGkIu8aLjqB2+ULiYEoV6/Rk/62gT2
GLojOFMYexdPuptJ1fqWYKSCEDlOUk8h/Km/zW55p5fGCd/sRbpmD3E6fnRq0JVS60+scd2wMIsX
a0xcALni01Pxq5f6jNpt0hw0QzXQCfN6j1UHhUZq13tOPDqvxXzo9NHZjRm3Sm+k77qRXbTUKDdJ
4TxJkPFrJCguH/XIApnjldxrc4MBhUveKYYQVneHyWY4aeX8YjGgjVJtwVNotGJtE/G5HZjMbZZu
eFygfZeCk7Bf5GOJvfglccDGunbHyZcEm9azgAZgUAzVUCOrV0u5rb1ej4YYfSImuyenbzHp0ZmS
ncVFsBhutpqATOxIENsVEGyjyp+WSNeAZI+5rTY5eQqROVcZkp5EWw12+kU60WmQ7nbQnSRkU5tH
Kes7iGqWCdN4cTdxudSrIHMabkQwlqXRAu92BgtkdPXquBreXVW/Tk2LsD0b3xThHsSIaeMZ3yXA
wHn5BvjxspCc2qBbqAv3RNIHFU7SP/udPGjol6M0CB5cLd/7juA+cfLv3nJVhXnLWxUXRMo6EuN8
UEF/ZhuF857OnThfiJeGFFE3GpQ9VvKDJ6u945tepId7tzK0cesZ2WOgsX7PsumLIEc061P9gQII
u6k/fgLj60O5uBRY6YQKrfpym7Hb5uxJQDewu5n86jTP6SULvO+a6ivQSCYPaHQO6yGFfmkAl+BB
2y5rJwCaHrQBXLjgEYF4FRnxLFa2K4qI+RIPTE2hwl94Zoxl/c1lKoXeNQulpyA4z83ZGK63zoJW
uAWfv/a9+CUZ8DbYehKEiMtT4nXHz5EObufhnrHqVl9ZSZ2u0cd2+IQzlv6xeC+c3ob6iv117OkE
iTVrAGeCQ8gxwUde4dYbxoE7toxZOFgcvWZvt1u9YMwSlPNxSmoaTfn/yDuPJcmRNEm/SsvekQJO
DntxOGfhwckFEhQcMBADe/r9kMWysrerpo4zc+lqqaxI93AHDGb6q36KmA2FgbMTN5vTPIh+3OKh
3+GaeYrcfJ14nXIM5lE7gPh5RiYuLsKKX9FfAyU3Y2Hm2llOvdgxpz9g2QVznho3WVAEW2FZyt4b
MAN2gLk16KRMo7p3DBBgHzDMLPC4lRs5RMOqJhhNczJ3qIzHiyH6YzfFuP3YeO0DMmXbVGMxMhKo
I4RuJ58cROiDdnnSc4XUfxy7XCLBucCabNQ9Hy/o9DHAtxG4UJbdsd3YI48opXmOWZORu/eBzTYo
4FsSouEZPsoHQ8OnVudHBP2vVs3ucTh9QdwVJycOP7J5oSVtfBMEbNPtsYyXGArvhyKSKzVQNHwp
8/Nz8IJVWGvWgoQLaCrW6WVvkHqnE46asWn6wgAd+lZlvUd4Fpi7k61J9RamRLWPw3xrmZj6gO5C
hLWCr8ZyirWkYWkVcKtu60gMp8kb1kblbXHJPDll/RLjAvFJdDzIUtmyGWTCON06g1iOyXQTmg3M
NO/IUJz0FOkfghLbPsKwQYKNGCmVixHTxTylgtgdwHELpVt3pt69cDU7K4styXJk4uQbinfPw/ou
qOnn0KJjUnKroFBZEYj60X2fiq4FcmwvCSrddnnHmsApxHEPMXMygg0mcxCVfU4nhquYYrsAFw9I
ChL5tj58Dak6+r3sDgAR2FlGNSIPKxBD8qPgQa7oydeQhZoPDOYVnjbZ5Z7PdJyNSBXMa3jqtCco
Rq1urKAriV8M3jlkEO7D3t/r2PQXom2LdQnQdWdBQNiZUaKexzS/t4T9CRH9CyFHJVJjwT9W4Cfg
7FYOICK+UIZIxZnur71E/6NNJQSGZ8f8fx5pPLxm2ee/Pj6zf/mv8v3Ps41ffvY3fcD6xtTAVEkI
4lTBqofY8Ks+4GrfbIhjc6Or44IPnFl1v+sDKn8Lh3XKieFk4v79XR/AiuLN8Vp6BPkf03X+kT7w
U53YPNuAK0CHmz7HnHE2/RQNtsM6pNndMZbdEwmn7bQF/LbIXnFa/xcAVT93hswvN5dC4knndp+7
qviVf4x3mHbfxHoPZLQlMLf0gFwvy9bMNmqJuRuiDuXHDWeWUR3UledlkT/VU/IaY5W9sI/U9qiU
1WqsOJUJs/0qxsxeWFOAxxRnrJ+Owz09XdkmU/WC4xdkulBL6asAWH2qxgyvyTgEi9FlFZwyhb1i
1xCcqkud6XqePVeut0y78QuvJV42PW8N7NpZejAk8AusN4jbxJbYQE01er6abqRidOtSVM0JgFW9
bE1YOL3bcsKYFPOQC089uoqqbshCRlQOJvJSkwXfNOHYnURGF8Mqq4ns+mJKeW9S6eiKDZryzitM
mfFUN6wPFgOblBykfSTMqG8ObAt5Mlj0Y8yDEvY/JXQBltm0JI38Xadk11XfVbN4GcwyZuAJe1fM
0qZrtsOrg3WS3YoeLiGFGBuu2fpTVnayd0F9+wEo+a8CsyBIHGGxkNuzmqqLhPgviv9mcviwNE8k
h3zWX8OC2ZdWJvG6Cgr9q/gu1FoWhmBKPNQzqTXloOfqGK7I6SKRMgu/a1xR3CspckwTtQ0MXWtY
Sy70CluolW1iR20OEbyYj9Eb4wfywcVdYKqMeeu+22QhQ/BV6sXBYz3V+glSUbnXJ42GBCeI3H07
IG1PmiHvM0oXej8Ax7LPioDAXS4zeRPh+u+wxVbxU16V+al3B/FSODF77oHOTy63ynzVa1nflmrU
XUAhlUsKtpodB7P6s+Gos40pusAJHZerImvluWWms4m8NLtJ6I3cEmq2sZbyS1D0OUZcEFFZMEJD
8eoJpw1cWGpWW8tMJN62mVSehW1HDC3L5lAwAhlOpJkQHqc3aTYVzISc/sCgcPhIE03xDa1Q12qi
i2Vti57CmXzwZYpBmMCZxK5cUu6pq8x4uqJDHMg8gO4S7rXQHrxGLJne0QspKvopyQcJHDV58KKn
o4otJTdfdI2JJENz+wuoP/xfBw07XIVmGUSYjwf3EuVR9DipcHh8rR7C94E782kq6+xNGetAAX1U
MYrHq9S+I/GzX0uRrm5dkWsfJL0B7kx10Ve+rSsh3TFJQ4VBkfUQ8kBGPVal3W0w6+P8HRL6WFwB
iURYlf3JyZq+H1dN6wPXsLeQwN7PmAjc14qd3AuhD4KvrhFSqGIpFs0yBWbamJnduxGE9o0ypgpG
hyx8AnhUnghrlo9RORE/x+psv5V6T5kH/MADLaktN0he1lyvFltzF+fCTVLUqFN47Ztb0pv6TQfM
n4MvW0PPKgEIqpJzCt3f/c5Vc0koewByZdVt+chCA44gJRD9EBppQQ4YNQh4XdVvsylVdgPNImfO
TtEpCaBML+jWiD9cxWluC7tM70PB/4PQbjMQUExaxou4Ni9joOX7zjVA7heEdi8RLmTGEPjOF+qk
9/c1YgfVR6aGQTplvb3md0QrSaRIdpBvEV+0AdxNmkYbcyZLE1gU+4Fdwt7A5fCQdnScMBQd089B
mXLUhClUkUzaRtB6lMeY7UaFfIPFzlaEtbj2sr55J9xtbVQ5uAfMtvIZ714h6P2IE4rrQkaK7lBz
1Ka4EnSNam+yufrBq77owO0RJ2vnirhAxunI9IbnQDGVFYNAmw+1LjeJOoEeippg6ap4jMzKTHe1
0JEPqDNYFX0X7aWKxhwO9O6kNcIKtYdEjo2gZUtsNyuz4eBS4W/capZXbPVOdsemq+m9r1J3hWhZ
+FD7shtTIlZ5SZPtLSh4R7htb7DzG1/YLkOkzql801AIBEcK/LgKan9cCNcXQaLt+rxLIRjk6DZ2
G69lOZG3Cajf5A04y6ar+gUkaKb3ajKdMJiaqyKdKB0xnNhHA6TqQGvbF5bU0RdFxwrWl9bBQWU4
tU7H7dup5t5pTeyUQ2DtSdrEN8KQ006ABd9RohKi3WZyBbDL4zExun2CQ47tepoUxs5j1L6sXOlt
qiTvGWPJ9NpSnHBjVhy8o0HXYS3VhnuQQs8fcG+l64wd6oKa4nDVkgxamGHUr6XBeD0l1QCZjWqq
tGqz5URXyFakanCsKFPYaRJ8XO/Qp9vS3+jnpUtHoep1BwyRyo2RRhgUa7PfT40jllPYBzuHJvFj
p0ixaQDMnRWkI58jZrbnyK28tK2urigF6ld9X/H+hhY2a2bKpRhLTFvYPSdKaRZGVJT3RRqPD1iW
2hW9TNNC8vTO8Id58TXEtNJ3m5AnjJONzaJTHO2GtAgTySIY3mMvoqvM4G7XWghKXSq3hdKRHWjD
QmxzCp0PxPOR8l1N44ngwOzailEIOHlSuWl0vTqN4UhJixYynljEUzqi2APIoM05l2t0WHAcYhK3
idmpW1Ztlrcw6Tcl5zXgHV4RP6tsx/dDOyFtG4GDlQmn0V4Qok5GkS75Qr5Qg3K4IDrFE7Wtc3fg
A82HmrQH4xKIBlTYu1a+VpSixFeSXLUGWrFJ/5Q/0LmytHsvfAjQpI5VxqaqRpVkfDP1K5155crF
3bI108peeqmqLxFmOfDCRt2aLc3FaKz2Bl+Beiq98q0i++IR8Wg5S0UIsUv0ncmXJUYpFnyYT/a8
66L2C/qAw3dRpTzx0tRQsPd5ylVS2sWCph0Aa6AfdgphgHWfau3a0afWz7nf8dVSFENbhvXUA5RB
uiN5Hk1Z8mENAx3ys3cQOoGrvYdDoj0qfT0ch9jMD7S/9AXTAC2ieY8jvN80CUBK3SzGEIxYWqW+
mRq8bbXKug0EWMCQdNF1K8pA0vtSn4j2uVhwaAkrdPURQkt0O4/Lt0Ik42bCcEBFhtGXB4yzSLOm
9P6m7fjfWKfg/g3dmUlFHAootv3z3pjODpo5xgxh3TnYpVyJOc0RfVTNuPvhqPK3OKA5hfnjCwE4
+vMLgVSIJhzdBl1teASoTOq2jj4mK5ML5POvX+p7D/0f40eYRiojTMgopq5TPY7V4c+vpRV9WZuI
CbCV09cnrsSNvmo2KFnn/hXOxso4x0eo/BBxp4c29hFfljN2+m/exc8x75/fxU+nnEDUARQ3ZAqI
rHQi36Wr5n4Xbs0VIz9/2njXsVigx+zUJUGLZbPdxutfsxX/sT9yPuj9KZH9/T3YuoHF0iJG8DOj
LOrHLMkKPgnpJTTxUVWJv92z+YfcNepNXpEsbd89RSOw5WF+HBnGUu3TROsgTq5zl07l8l6Y142Z
UZTSL9vgaJDJqdDuKuu+TLXF33xo84fyb1/dD2+YGfWPZzXU5jFyQ96wuemV1XDb3KPtns1VuckO
1uivFsorqI2zNSt8SyZO679+/e9A+L96/TlW/IPtzisDdl7zB4ZUUWYL1VdXxTq6snfZonjIXutz
u5Hbv3nN+e/8q9ecv8QfXtOtcy5YU8DgP2lrNsgZpHNAKsvkpj6Xa8Tzv/uQURX+/QWpluZkTLGw
/fP94SYVk+WUKxPUxVUL7nyNNWeFbXx9RXWhH668MyL4vtplW99cg6tVt8kvPIJ/JND8z/R2/JIN
0jCG/mclx3+t5Gf7/4vYzz/3m4qjfdMplfQc5tpwDqgT/F3FoTiC6D0KjgVkbf6zP7JB+jdqyWll
BSmPjqOq3GC/RoMUFVXIthBwLBvYNBYRz/snNo/vMtIP15E9l+JCYLBYZDTVIdI/X2c/XLi5TjpA
48y67EC9ycdUjqPnF0ntLg1cV1fgdoOrxOjFxRFjAygdzme+wqZnfuk2nErTpeTSr1i3PNonySb6
dlmo0zrr7H7As9UkzNoyNXiWhZ1t40C1unWLK9N+nfM12Bt5iLuLuK2nk4d/0Uo6FNg+7ADiJG31
VWphd616QfsG42X6bOMOrxSTJY+u+pbzzDIiTkCdbmlyXgqDyDDYv5rKzm0TDVZAWb2HYyGe+z7Q
OGSV4x3wTfvG49AQ+go+kVvqh5VbO55J9tzBK7se3IcpHoaHlt3kc5kSWVhUhHUJIem1/mSVmfuC
hdG5UqRJ0F8Vmrtp0zTxiee4ezXXlYsVD9m+sQlcj5SarwG6VkdFExRxIsQmZwBC8bYOdbwoo5rc
dHWAyi+8urhXnSx9KGyBDFBSdFO7Rnyx2qkzlk2ScDo1aRIlBUCgl6l1cKgoozmaog53KrRQxi9h
rD9OVRVdgWOjjdEN80vbkWXInVJupi4pb8i1t1dN3TVPNvzCY+KNymKKdQ//ljq9YVnTHkZH2td6
pHU+Xl4+WUJHN6FeZQd8QtrFoU0Ois5UKbu46av1VJTz5lk1XpScARbTu5QEUddBrENkr+ejqUk+
NLIYdeOByW44Dxr3Eq7SXZ8P003OGQNfjq2c+qGlA1lgqgHZJW5iSNe3XGuM+tAvjoZddgeGux3U
4YZIUG2OZ2hpc2On6Km99MLhKyH0uMtR9vw+7ro3UxP6I4kne1WaXngDhbt6d53IU/0gyGvSDqp9
qYVZ+YM2A1TV3Ht09IF5ma54G1HE41VGSPytJmB7H+e9syrGSVtbSmRdt1ELKrToJUZPLTxRRylI
L+OT2klqeuDbjIbDF8u2XIsbk8lcYOTYi+aKR9MKMpB/QXTpRzGd+kYllB1hC0nXJaebZVgN5Afy
dor3Om3D46Kc3MH0hTbj44CDWYaPyxVNzw3scWcTlzmprXQ28ZAql4Ks16b1lPxlFK63rghDL93U
jrZlq7ETrfrknh7x/D3NGsHczEmuZlDAhsgPnb+mkp+pG5peNe5uTtm5As2vCiAPeNNW7aruMcFD
/ER+A168Z3e7ptGyizua041XNdlhGnqwES2lm4VjTpu2K2wOe1atnmloHklDtOPN0LnRSrD0Xall
Gt+wzumMDrXhyosR6gQQW8ZwbBHYxPN7DVNN9V+vXVLWz52hTMandOt2b0W6AZAjiLZN3itrLZtV
XRhst4lw2zlbw+m+ayBCO+nwarSOfmWXZbcLVVE8ZqErOSfl87CRwyovgrtnoQcYi5OiMkPO9kl3
2+EeWFX9VO3aIh+eylZqmzRI673qVt4+iQs43XaY7KQg2lQXGKU4HWUXAsvqdYHM+1aXMnopRZmb
kLWabFyRMUld1BBaGIfAJceo9mb9lntlOG34FZ1XaiIZmLfcq9vM0NpjM0GmckCdYXOvuVLLir1U
rLX1q9c4MsOh0efjwmwde4C3YTOaiSYoWaiGQ3RwoV8BOkxBN2ATVnGgK1a/KaJ2uEuCLgV5rJfv
rNblmaFa+zYVIn/Wm0YebcxQrh8U/fSMgYf5UjgMSueP6FUnN4zq+9RylMAPMKJzxA+EzqkYvyL2
gqwvL5Eq5dlq8rpCnE9xU2VmGsKxYHef+1ln8vdF3gCMjCvMhQyBUQEvG3lpXe1MIAq2Bhy6bPrd
NCJypGWgr2k2hMvca3rikz3V0qWVWLLiXGzkIb89JOGFWivdI4x1mGdcm3QcEBYhHKRVNWFVEVTD
M+Foq8UWZKSWr+BnPxci9QKCXHF3wSaUYjFhQXlIgMHdkZErCKzDG2SMmWIf6dKmxzYSDQ02AyxH
G8riqnGrjHGHZ1kMIli3jF1KZI8JPS9vvPZGYjIHguYpt4Ua0omb0CB1rKK8eU3VTiAFO3nDGsOM
BvSF03y4nd5hKgKTNfjm7LExvBB8ukJm6aKj5tHsQISYSpJSxUQSpz1HzgGkxVUbS+OQjSE/PQIT
hvxleynOKX6rszOZ7gPOehx/GvTrzp90VtENPBUJVdtR8je9Lc0HJsR8lEMb8kzFyQAgXwY5T/aI
9nQY+2jg0DULY6qXtDla+crs8Ysy/XOU2zRwuedJkGlv9aiHzBHiVNm4DrlI0umk6cG61c61VZCt
47Ofp8Oj7s4prWDTENlfUDGK9W/ijX9FcOEPps32YwEfrr8rXeRl5sQxvRRaaTwJRdV8GXvFQ90M
+doNJuAErsAaiBPGbjdFU8cPboojJeilfGTPYN5VRRnuZNEZx6GqTWIb0rhVrJIHxIg9nk5tvkyu
f79nLZaLIFPFVqMAeyeAZp7BiqJbqcDw9mkaiA+k/4GNkeqNGxesGcYus1wC665fwpB2JTJuO5F8
jDS2l/j7d+i8/a0uFf0TYBIkzNYtnGNFT8VzOTkd+Wi9uNEdHXFyErG6UEuVh6VOvQ6eD2eEtl3R
4RUs3LbEmKUrprzFF4CFil2h+uSAitnI0vYeUE6hgJB7fkgMu/5I7DzVl0YRAsqcpi68tJFavWHZ
7PmZ0T2w/tiQtvvwSiuR9SeH5I5Bh8SMFc/7dUIzdbkYRptMMd+/dXJLY7rEkRUsh8RE3kXo79CB
TWtNUFbu015VFvQlYGofho5mHO5uezW1E6nU1DXOBlwCdBMKbjHkZSi6+zEZewKtYc9SG7W9+04J
a77SU2vEl+rBcPTMJn9oygRKLQQHRhBN0hb12ksqRVurDnMAYBFhFa6aVh2/KswEMZpTka1DtmZ7
XKLAFcJWPUNkUR9SePv7fGyqW+iVzdkxrO7Ytqa3KcC7ocimPGZxhwzrsme+v2C/hi+Jh7eD6aoG
VspUe25HB2ivHR3CPlltW6uM9OTWBU61HpjgrwZVpFuEufS9xet97roZPxRbMnliuNABGoqnR4c9
xqGRelX4AyY7jEkVxJmF1rnmdZrnncpi18t3bGfDYWg05Yl2+oxWlhpnETmCfqvoaXB2irnMATbp
WSRV+Vi0CHoiUzJU5Ep5sVAJXgtqi5N1FdU2HhctaN95JA5Ak5zaMG/glDaZr40u95yGE8/wPTPG
XKjp43SFBUZjs6UUzdGs1OmjobF4R2WucU8Db4mtZKQhKQ5t4zrqYQHMTQTubYbEemf1U4J+7VrA
cEJtkkvwmnG4VKC3a4uapM3JzYv6k2csTMeM1B24K12GbGG+N6PDmOIJrAUpvkROF90q4APW6O1K
oyszsbv5aVNYu6Tsmmt+j+RaCzUNukoibHDGpGgWMskhKndeTCk2GpkR+7XCo12vzOzaNfXwUBNL
xnNkKtOjVDzyPqrU6wpCVgVc1dQJECU927NfxKN/dDz+7xZq+OXgayKD/cXB95Pm4x9zDX/80G+n
XnKUEHB10pUMmOeR/R+nXvObxr8h2WCZHH1ZGX73LmjUJRJ60Igdkevne/rj2Ot84w8II9hzrm/2
Hej/5NBrmHN24Q+1hhyGQ+sr0DuAGCQb4P78+dDrluzP6FowlkZdum/zmeXYubL0FkQEzC/bUDiH
gRcCEReIclOPJRhQld3pq5026ZXs6xHwQswmN7AAzzl2OlBOQZr9qHoY5VCHPW3VMuRZOiJx6WcG
K+phuW8IkY0h4LCkCzHs1dB913LQw3WcMqaipt2uxGIsdWtDJ2K5T9x8uhFZE725UZ2+qMrg3GaR
Ox4Zl6jkhBrlMRs847NLqug9om3oMBAQeZwYzyw93PvLqBfNVQFoNl+MtZ0vR8vWHiDPJMd2UIZ1
j1vybBdavsn53TELGGb0aET49xkXg0Snwie473PHBKbcpvlzXQYspI0WbUfO035AtH4vKuIfOFpD
/FdAjh5Tr7do+4msC5h8/VFj8LUGgCIPHrmCHLtSTdi657/aMl3pnugBgwQhO0tZ079sXKgWab66
kWLuReSy7UmJFzL9193bvC0tmgWNKbsEDVKC51QFBQmiEQ/0IA1nBjbKFQgo01gkraE+4ul2tqqQ
AUDwirQiIrl+yCMFJztrO7OPwNSdR1kwIMTe1rkHQ9eLY9AOlBOh2OQYkTPtIzLN8Y3cOGbrzsbH
arbRUC8TpelvazPUV2MXDJfGMzhU0BBjbvQRNiFM1rS4owve7LZN12kwrcvevW/7JGiWDtCnhzoK
GfuhwN6Vo55daVWbAwBmmBX0Vb7HN6ibC7XPlI3dJ/WbiZbJl5GJfZ+mxUcyNqAeinIotha8g2WV
DPELnxglXJY05NF1A/1akaGF47W2sY42hCG2HB3kLZNuol9m4wyXziiCNzZ3OiupCvPOtiAFLvUE
tgSM8LC7UTLqyP0xoesJXMOk7Slzqr+I/AHLVqbE/QwDR78t9Dh/83TmayYmbAYd6ugdOKeqGCFb
xu6lJliJbUb9TJwUdwOmlfWfsyejIqqr0wdgo8VKqDrRzM6EXUXTp7cWaY5bjedMvK80NdwxneIO
LPHZRJSdh9175Tb6Z193+WeW1sF1HSVGw4ncM5eh4RUYO6qp8YdUB9RI6wrMK2oaiy2eSWo0VBw8
HwRIA8ajrX4M2Mpi+oCVD8R1uI2qJFh3TcqxKo28cosqhH5tlsnF7fr4MrlasJEkO86mEOM5KCtx
cBRZrzNGGticU2BmuZMCTxukgfkBwPS8bYiAqBeDjrW7qKMnVhYCgXPi8x4ZfUKjytWjLjmjD0Pg
7UrHTc/xqB+FHO/KjmnkaJ5gOy0N3hdtXLiHAUKk/swSOXSd/qzIwg392sqhP4GKQn0GybOxPBFw
7Laa01hEjKt0W9JrlXMaXzSetLflSGu636h29EUGK96NodJdl4Pk4ZpDTelXXK7WkzaGnLEZTqrm
guvcy0kARQlWGLMGuICBzVb9DEwH1U9xnfvBIIsdfUsSVoITH2szNsgxhEpTZtsIYUf1tSFKHzuj
Kc6B3nbtOsnN/om8av/McavgspGFoxN2dJPncepkgg7ZYMJXSs96mYAtHTy7wEDKdsOip6r1diFJ
/1PlaPDQC9udriPOuQyIjSBnOp2Myz7SvBWD1uSgdFF2yvPZIYusAmwQ+fW+zlXrVcd//mzigHa2
XU4LHjYsy8Wl3IzMD4Alphy3TO4SJ2GQklhsAxcNzMnHqAEBaEU9zMLyezteSHrsThFCe2H4h//C
nJv0YkvrboOhqJ8ln/9jVU9DzZ9IYgNYVMtkETmDdantLNpVqhNcesL81xLH50kji1ItunGQzzIE
hK2yUsBkMzlFeWqHL0byBCJJDu+Zua5ry6cs7Mprd6Alforc8qUuEw8RMaB2AJcvtvQxomLPMcr8
gKfXeA6SPHjS2ip++L4l+F+w+Znnb3+x+ZHFR1y85q/1n82bv+yB5p/9bQ+E39JSXeT7uVeT6/IH
5Z+opqeChuBfmo5t2Wx0fvdvusAH8GjabJ4sz/4Brmt8c3Q6pGf75i9IC/Of7IHM2ST6pz0Qx06m
xjohVCyr3E4/TckGs9cMas2oPZI8mA28kVfTUHR3POGqnQTC8tC1FUJjlkdgO1ndeoIvheVmVCVY
8aNsNGMXhpZ8nYagfwc+1mzt2lESoAsqOSQdEPZVZDbWnqU7PIUdF9m6q0Z3U6odYckUE13I+fiG
S3dYmUHpLb3Ihj/k9tVtFEzRSdONsVnGwnRJ/mD6mquyNLNZDraV7IxiFkxK5DGeCeEJdlJOso04
6tHxkNOtxH6JMzngryTTyIcfbWKhDOdRap4f28EXozN4Y9LsuOV4iO7g9bAodALqfIl1J+JT28SR
4y6bQRjzUq2elcq0N6EX6bcUNfVrEN3Ba1dHyi2zhmGH/DCuhkR3EPnGcSM4eC0DL4DAG2SgYF19
XE2GOxADiCB1BTL1kcbyfT9UkDHtOkPGFaQrabRYhD1Pdb1QonecFu1GCDW8xNhHUEoaaT2BVoK4
qehldI2/zVzBD65OlMR3r9PkukvKWCDpwi94IFKQHTWlGqCmVT2Gz7aK7qiyxS8B0u1Ri5knm2Og
PhQKSi8bDgpueZXqFHtMaSpsJ/mRhId75VZ80osOR47feXrCoyrCqto48QrkVrDMI4ztM5Fij6fE
BtBjVWcgmq2fJJ2F7yoVq3JooyurHYKbSnECfenSMHoMdUq9WUXZQQHQiFGCB8JRgVQ2LQOOTZr0
6r78TveJE0z26KYjJMg6vG+kV9AOGiksnUVh1iP8KpXOkbZpx8tUJWc7MNLlQGhlYbKMZguJaXEN
tg17a6jWF+ijCBJg1qn6JUmEndbksfcpJr2kODVgsxd2saCPLYjTkx5k9Ypxa6IBDlGj+1orJKMc
KG7k3IqBeBvUYe8e3x2etwS43iVQh+aGOIecfY0tzbNooYJUX6cOn/lEPycZO8h60N2IE60I4hge
XrapI31qyZh3j4I2bNEitlrlZL4TWSdcRqRmbJQh50qN8IQ+K7naVo8iUq29OlTGJdJ6FZuCluVX
zNe6p6wFf7OM5GBvmikyzrmS4uzBZ+npWPoc+702pLiGjiGWUVMZFYCTtHT8IXTsixtZGvle6lpf
2qqNUaFi6E9VD4myTBQSr+XMp0QFy7ftzKws6Gy4rZMiAXMbkCaiUZUYTyZAr40xx0Skthl9iQ4W
eItO2oRABHHcfpTh2ZvidO0VTnDVFcG0xd/gHWEgxz6bXOiaFhnXp2BGbqYKBjluezCcISckK8fZ
hDxdS6CvarHsYV7zHrW4fA1mjGdfaXQizmjPuh+8dTrjPtEeirtsRoAmFFkfR6+uX0A/GzjBZlio
mLGhU9S0L6Zd2i+RG3jJUs6A0VEvUq7mmTqaaYxtuhlFGmPdfKEtuj7b8WifsCsXLxq4jTe8wf2B
Q4ly19s2I5fvhNPuO+00HAGfdootVXa/4FAjDQAgbkn8GEUMhsHJ0/CudyMQqhKYqgAVgag2I1Yn
/nvBN+elb8iV41MR2OLODt2Zy5oW2iX6Tms1awxbQH6/U1zzVDlTg2yv2u+U127QG8TUoemuU8p3
x2UxI2EHLcj3TiBwr4xadTWmBPhqTgiEjJg2GvHQLyKVWKFutLX0nThJD5YJh1Z0JUBjqwhfWB2k
3xaGtWIuRaq4mgG2yEn5Q+8YLUg/N6YGM2+YLddOvYCioj2PYcNUEC/Tyyz+Cux4juSGzpxnNFFM
iaZHqLXmNLPuFDe/cTONKyrpnQgVbUzuRwa+K6aS8mhoBBzTgO6phV1J+YGH3SS+SldGvhgwh5OV
DNWrsNPJDDcirg+zIPU4q93G1jBFs0yGBKOitNxgZc/AmKnUnZd0hsiYM07GLHPIMtEMmckZVJ2M
GTyjTHHxKWYYDUIGh76U1CdiFneHnU+fsu+LuxAT+inPvPSFgka5ihmWnU0oNe+BAfoG0nBULJ1Y
N64EEvi6jSqPH6YWtBS18iS+M3QgFxdru8UZ7VdC755wImX1IvBI4bGPdq9MPpN7mibI+efoGGte
snnJZ3APQ4bKZGtZlvDiZrIPp+zgwVWCaN+7QbsUJeNMQ1b9gedLgWm+JznxHRWkJeIiWaI+sjLr
3zgma9uJbsaQCeFT5mHPn0g20cQiPWIAHhIwQX0gRbYlvUuZaMGOaHfTLazvPCN6obtTkGf656DV
EccHZ6IvedyKmYKUGz0bjlg/FIOtMOAZ01M8A5OyAXSSPZQ6hwsbIDOSjGWDQtLFyhlI+Pu9l9ib
pIm5u3ginKgtIVNsO+Vwm+Pzu/rn29j/1haX91IWbT3efJIrKH4U7UyEt7/Y5kZx9vnzf/7rzta2
v/FsY62EWcJ+99dQEs6Rbxya53gO3JA/CXtYcb/xJ4ZDUSK7W/27yeQ3Q4tlfwPDRuufpnFYpAHw
H8WS+CV+2NTaKjtq1XJt20a84ej8s0PRcDIjUbRhOmiR1RRsW0s7u25rNwvu9SIvtfsoTMq3Hz6Z
yy+y4b8KmV/KuGib//t/tD/vpOFM4p35f6Sd17LkNrKuX+gwgt7clmVVd6/V3uiGIbUkegv6p98f
WrNjr2JxirF0NBO6mI5pFEAgkcj8DRwomPOgaSDsyB/1AkITj1zpQUj3wdk9h7uP394+ffqQ7h4P
cgv3uh9jAb308ACobCt1r+nu+2+fw93bYHd9PMLCQed+CB4sL6cBEjmvZ48hxPHD93ef3yeH9/P+
h7rbmop2W329H2gBOUJvMZusiYHeIJtx+BwdmEx+KDawmxJ1dbMXFp/FWgjYBIBY1EQ2hdJgIOSd
HSwVijk62To6KnqDRHB+8FwKiZ80jGXxPUCnwKKqme3bdN4ZJrqWMEaq7vB4nTe+pLUAtprT/y7z
fHp+9vbnJxj3/59D8L58+SXrCZRVkMl22O63aP+53T3pu63l5aS/XF12vNSsxsnO8TSJQls8HzGb
mkfk+Ntz6UANUlIcnewY+FXNffD+8YrdgnDtX0NBeORqlVraztKus1IC3I+9uj0rVlB+Di0XNh/w
6gFS6nXwhpb8ulY3ztsikIA61tDndjnQdCkIJ4sOQTqZyZxi0oLDgiZOszrAF+xxRMupEl9zkt5/
sJT/FeVrLNdTDsiLVgYT04KvKP/8RRAJlKQGYKYzYA7gQW9M+2gWyACXVuocumqoEd1B0ZS3qneE
5ea8saym8gUJJ5DfsD6FaTv8zlMRekqrwdIOgBccsjjmBd/F8CYVSkIfFRtxDpr43jsHfhNch7j0
oeK452rE0SAWvXOhy5u/UZK0PiKhSYOETvPJ0lGM5AkcHe0UuZfJyTMAN7l1evyd5Zb5v64MIZtk
iaYQPQpL1SlPLGIcSj9OnpNZnCCMqCcvy7JTWQ79a0ex6DEZBmUXg4YGXaXbhZ7geaHnM6OBbOcw
ZGBDnyh0Nxuj3H1OT4OJC6pTN2GscDHdjjKjk6xbU26eWqy/v1ZuoVxx3hw+QXTR/MfLtjKUhri7
y0FBt9S1FstGZzh3ojQwMTtwsMFj5C8TLkgYzpvdx9cPBSrVkDh0rn9rcSrwnacwbKgmTEkkgB0Q
UgctxiI10iNvI3zfbQbP4EA4WJ3xubDpXSxgohfI4sWRffKooB1ntwK4ninRxjFfhhYDP2aVKpjG
ViA9wbDq9tSJLhbt4KEiEWjQUCvs7ZFGNeO/s8AjrFHjqD55oveyjQi9uJtMkzzHVKmDUXtTTcC+
t+Mi3U4lFxnpcxiGJTj4Pmu+Z1Y60BWiavGttZzmR0yuBWxCE/rW/bAMbkQ3UjHThl9u6BoA8tvR
c9rlVW+KzNck7xKfrFKz/FGUDszNJlU/6r0XbrEClitNX0eXR44M0MMP0FzM2IV0BCRGQVulLmOf
qBt+h6iU70XjGG9md6ZjEpftxtFYbiJJnufS4B8Ci+79Ygq8CKpWjvASnBnZxZlC3rFW+a4uo/gf
p7n/GruXB/DXKHStKafa6Kb+8l94MQoiw+HEASz9GjzaGy2H72NnVntCd0l55algKB08OAm2DttP
XyYPYW9p2DQxIbvxkM1wNGVHJ60/vu6Yy1Fw/iMU06dHhWDxrZKyRgY1gsQ2FHpJkiTmDNtQD6Gw
Q10Th/55ZL1i/bjTLa49DSD8fSW6c8uAVl07+oNq0iy3DACMaOvui27INmwb7zeEA7SAZwhHD6LU
MqpAvGtLIEKTD2e7eQKL25zVyhs3Uum1UTDBo0mPfIMKNPf2fClU/0MQfpOv5ZNyaoe48ZW6+OPx
R1oZxIL64Wh4NdJF+EWgerHrRMtm85Rk8KtSm4/JUE6ArRH1/PvxMHexgtUCxGF5Mj3hbbfYC2gm
jTWUYCBI7MlngGfBW11t6neVhNAJRFl/Ph5vkR6zCxzksuEjIHwJ/UEKXL7MgzQrwwRkKkffLszw
g522ylEzkIFP8rw+1N6QHtqqBX6bBPalNeJy49Pdn2UHIXHHoM+i8n5UFxdCSrx0Ir0ffGHFypGy
GCzEIcLFIKvt/svjqa58QYctzxEjJKoIDd1OlTQ9z4peG/yQ2p/UakH9zgvV2Ni45NbmhF+jKlU8
JbBmsR2DShjYr3iTPwJw+50VdbAQKkSs0YqJjfLyeFbL57AsebF64H7krardMZNE3LWxY2SK34eD
4Z6izK7d9xjNlF+LUKEiORe5+JHknvsZIUQXYm9pIIoZqUO4A5XjJRvRWbvbwdAIMb3RwfnoaJlq
8jO8OCjhaKPUOKiqH7IOaJLFY++dFadwshPGa8hv1O1kiSNidGl9ILyr2imN7L4CiatXDrjvEV2c
DNwz3XuADzC7klZBoxgRJn1E8PDweP3uDgA/1+GCBosjkdPL4DtiX9ihnzf5CQTMPwvcIAfaUR2A
3Ea33uA9mJy83BXvOmC2RwCjw0Y0vruo5fiuC0rL5uuBuLpdLqftKsuEVOhPBuh/HUzFXhv6+Gzk
efM9QCWNBg9Kxo8nfbdFGZTKDaL7FuIuBJvbQedulsAbZfLRPe5/Sz38FvdhKsoAXVC80DZu0dXR
NA8yK5PU4FLdjob6/tj0tjX5RR/3FydxBB0fUTt7PdLVje23tpz0dAmdOkfPXeY9HHvwyC2HL2ux
3Oh4chGmp7jzPQmxKKGcHEfHCc2NM78gQfKQkivK7cD9DdNcMxY5XqQhZ+aIcfLnsqWxNEdZd9Zb
I3hv0GHFiEIt/GyijA+4HLXSoXo2Qe6GhZHujagxdjh4xu80ni3wMyGG6RuJ2dqZJA10gQGC/iJL
u/0CSuwAxFIT1Z/MlpZrIabPGZXkAXHMtnljqCiuPN5ga58B8KADQdriUziL5QicJHbVIUfKHTHT
fZoX3rvaEJIXC5S4Ax17Lgf0rP7FoARC6aOsUvlcDKpiWqJAVpn9OhsQHCoSszlavV5/0uMm+hjR
TaRjWJWGs/HxV/Y3xQsAlDLHp0i7qHyNtc6jqo1VHyBiZe7BMQnlmAW9+6fNx/326kmiQUWiY6PO
SqawuLAVENh4PjqTH4GYZxe1WbazYrt7GiKBUq7dgqyvOvHaRE7eY2SMOhmjBi50cXfavVHiT2TD
TKIuCgdbM2t8uAYULY6Pp3d3Sf8aiGgsFxIA9+IbuhGcwoyKsp8j04MSkoGY5Khu0XnXRrE5p0wK
3TRI/LfnQa0RTtLaUvPbuSn7gxUMhXrQHCvPN7bGssr7C1kLbZiaHegm3kWLkwcL01OCVNH8ukGk
4Dg3U1cfKg+9Wprocvk06sCfRRuaLj3VNka1stExFlAi5Gb27ZCpDogozCL92I2tZuPnra0DGboD
2pdMiyNzuw4AJooKvWpcxzK38g5lklpSBDSat8oLa0fk5UCLz8pbNQsmg4EsxMnD3VygQ7KrRsQL
EUNFBuTxJrp77hPiTK5r8Dw82yhv3U6rrnGBGtKC6KMoDpo0hvINZVT9IiBDfcot4TzHWI0dvBzw
+sbQK+mEaelSoM0gyfSW98AUDOmUOcQCXGSLz5Y7t+q+qb3xI/cC1MSsRWssVILpangIcGN0DJXx
8eRXvinPO+YOool3yvKh4ugl8oy2QMIkTzKkL1UhhmvciWpLB2NlIHY270+JIHetZZ0YUTc64WkL
7De0zEOWVSM9bZC1j6ezcnXxQiFD4m79JUl3+y2F0YFQHQPHDyzFpnafAy84AA3NfxKIUIwVc2B+
fzzkymZ1ZJmI7J09+w+H+0UGqyPRViHt4mDdg/h6E2KmYkyTeuUJGGy8f1ZmB+Wc7U+mzJt8eU+S
Gbka0BGTMrQUFkrD4r3hIUh08Oocd6umdJpuI/db9oNkSAKNzwa1qZdaMI9vVxQHkGpC8tNEM2eu
nZOYZhRXoxrf3EaLanrURfURxk/3t9kayHvbOJ18ABZrl4fHy6zZKzuI1zTlRvIEjZVeBEeK8Fau
zont960U20hHspFTC3Ltg6KGpv2k0d4uzq5Vtck57oCPYG6pWz9bQMfqCVl9G0VVSD/W0Y7dFD5h
hAqc4AYpL/j9TA0Y8SZyj5h5tF8LNLm6fRwHenwIezPJ9moxB59KXcu+oQWXP6GpIurvWBniwuel
cGRz2L4VekSGhR0yhS37jEJPUJ2UDO/N/QRHbHgToa7kYiCAWNLe6ydsz1BG1/5smr79mwS0Lt9G
uqWIfTbo6ddaiSDcennrONjNi/Kj1fVYiydooM+7SggHiRu9NX/2njtMKCEH4ASR8WFJhknxviPK
7ox7yxzT5pBa4DQg87cQ6ZU+Ad6ao0j0TH+oh3VuuKDEHKP3sNOmBmchEgwpdmfyCIToU7t6cERQ
YMRtLVLa5yTumnf9YBmA0iOr+Q1yNZCAjFrX70jpqO5lyuNhOjSe9Obrq+4z/tfo9+Inqn024kT5
a2p086crWrM+i94YPtheVul8zAQk3xzo3nQIUl52pOGjZaDyZGNa0E86MPJYVabdNLfee1TLwO1r
RRj8jAr87Xd9ElRPiMz1js+c+i9l11nBs92F3B6WnaDmnJVN/tQVGv5+OfWscd8Yg9IckXTOfxtU
WhJnQ7jZl3GwtPQY1EP3J/q+U+h3/B34SKGJrcE3Ua2fbqihw2XUVQE2I2/VYu/MEMbgRaa0RGyz
0+NdgHp7cBI54lRYNvIq/aCi/dWBSKs1hPT6EX9oNzPU4KJg1NjvoTchzh4ZfYo2SB7pftpUpXoe
EZLGWVXPhQH1fFDBOfep8bO0QvQcUk0D65U6wOyvrlJlv495N/4khZwvE2xmsHea3pQ7Cx1f49SA
Of4jRGPhD9Noc+1UNl2GxHKgKsWxnFzluxKqtjikIms+VKQRZBGdys9gn4VHV20HdWcpxiDYIfh+
HYZsxCkE31f97//Xp+OAkERtcH0K+VdPVD93GHRV2cbDcOWe9rjnLM3hJQpBRf75i0CbGJVXI6Rp
+uZgNHDMcLlPj+k4Rt+bcBw6pL4Rt2oUA1Jz0Ld4Tj8OQGvhx+KCNKm3oQiybK/khgLzWoUf3BIm
nxo6FoccYvnGKDKcvmyzyXBLjGN+PA8lF/p2kuPUtUaJuYuvC6VHYYD8gJvfVTu8e1VuUBS4kAn7
I3ImPH0eT3DtduF6pi+Gc428RW+HNrsylKmC7iNpVEtZQms6C0OdP1qV65xHYf94PN79VG3gIIjh
4pdDeXJ5swRVUChahIA9xPsWnYUesTngdEPVvVHSWXoMCGseT1CPSX8fD32/leBFUQNzqSHSL1v2
c2k6aXGtjMmlkh7kuGA5xh9hnKLuVquD1CwtQU8dO53YutOjyNt6e66U4Sjc0qqTjxbeZsuHSztF
tgnpIb/YsR2Ffm+7Ub1HSbHECyQkz0bxgRIUBM1YGD59gEo59WaDjXIi1PYLNu9AHh8vyX0aQyuP
mpa02EBvZvk1EHSrjTGL00vdCPrQnsDgcBKade3xlv398Vj3O00yCXl602ZzwPkt3odVaEH+VrP0
UrjA7yIjTo+upnfvIhOnWeBp0cbc7ncabxYgAyw5lWsTceWbyNH3MQLY2ez6LgjJM4gg3NMsXD/g
zWpnZHG03aQaYuMkryyoLBCiVc8cgWMsBjXUEWyGZXg+kTt74iLHZGiy52PYqf8hs/7XHs19aEJs
moDBnrAxnlo2Tpowsp3WElgiWpV+go6eXttk2uqar3w1h+aMpDiw8dl+t6uoBSCwQdwAygEzyxUS
KJ9ENPTHeFAHTqkWbVQRdJ2/8DYWksnTT6M3yFGhGn87YDJi4TLyaqM2rKNcYkRSFZF6hlG/GYfa
+FDWxYDPc5uKfD/gWRmck0iLnsXQOO9jxSyNnTuMtBaToFE+BxC6woMmjDx7lyAfiOaggUjqWVRW
+yFR215SuCfzB9JC3pc5JBU6Pd70K/sBIACvPVp3cGuX3WwoY6SWkH38UdVHDRwI3sFHAwqss5tC
a0xfv/3gtwBxQHwCZStb/pwXtyUyul41g/zxqxrN7J1bFLlypGrcfDazvFRe/Yz8JXbuEkI0XcbV
29HqSWsUJ9ICv80F6WXY2z86O282sEYr+xxYk8lVgeoPwmqLuOE1jJDhzuyXtgIzVEmNpPuijrbm
bgy0cj+4OK3TXeWekAHxdjqpY/a1bVYBlmExBjqkyzrZnyv2jeiQg8V7cjjC3Y/exhMaXBtrubZR
ZDmA+j7bHrX428Ez6sVKL/TAVwHVfyYjavXvaWIUX5BcMKvPr9+VlAbJOnjDAhhbFD9C4YYDvoiK
rzQt+j514iH8Udfqpddw33o81koAYeNT3wVYQZZxB7sZZxjAWJj6IfaQh6yH/KOG+nACIvvHxPF4
fdSnWQHuk0oaDd9lVLTUth1Bqis+rfHoWVfr5mDPdvYWTVoEw6peuTRabm/sHPlxFjGLQTm1lizn
qMurre2R8eHuVny9ym3syHM1Qiyn1oR17GwxgsPDsAip1bgYflf0wMU/U0zmq0vbOAaCqQA0o1Nb
WpYRU1DbSIl0OAODytZ8SFMAw/rQGiBGZf2EKqcXhmLvBlPz6fEnXjuhGCCa/1STwM7c7l2OYtR3
AnWqrJ7tN5A1lX3Ic3ZjfmujoFJAZ1amq9aybCaUarYaF7sQM52wPR7owxmHokN7aWOgtR3r/krQ
aH3ToFhMB1NaM0UEh+k4VJMSr632Xtz/aYbUXJsw3wLfrp18joUlsyJ6z8vhWi9OsgoaL4gYYR5M
oxS0n1p7NyX9vzgc9NBl7xVYGltlEbCheE2q3mWB36Ut8LDOTboPapSbIBnzDt2mwqyYXlJ73uuD
APEUxUFyX9ww74JAydZvZ+bYBW3rU5ZFC0eb7S9oElIPEfj3Pd6RK2vKWnLfIsGL09Qyr7Uyiury
MYmkAbo5eqAlBwRQUe2bhNgI3CvbkiYLYRT6qCxyLgI3rXzkHLLa86vEip8yvUDD3O7/I+z5X5O9
tQmRglGYA7rI3l8800KgAUNJJu+HOCa+cVHgOYa1Fv7lhVZxeLx2Cx8R2ackdbU9CAWENPiwixnp
WdVoQ5Z4fuKJ8mJSXzmNk57IxzcuiGqAaG3WBsU+CztQesgp7CrsT781uImdg0xxN+qfK9cysiBk
AMDiuJmXz7aMwkbeYBvmI4+U0ih0y+pcdk1/Damj7WMlRIi+scn4uNDqjbVYW3YDrWOMWzgvd63i
GPiY0+Gs5NNraZK3A7ZYkGAKE1Qu/sxjv7GXVofjjUrYIYDfPcbxiq86WFtkiwoG8DhFYN7K5xre
D9WE/dnj77wS5pAuJqvn33jPLNOdIZi9we35zLMDlFpDVW5HxoNJIOCLnchUb2O8laIymSmdQUDK
Ov9Z5sK20g+o/rSeLzL0qLBd0A2ERnR87Y5QXhvlZCMkkbyhzC/Scx6KvjxGBaxM6qEjntOPZ//r
sb24s/kp1CIMdhWXyuJEJYMpzMQ1A18kA06bHkWY+tqUeRk9N2VDuTXKEhhowaz040HBAvoNMgTj
X/YEox9llxIjqC5D08kdY0xDG/xE87OK7uN1oqw+oAIw4NX5+DevfTGZXfwqzcvO5O09WwTYYKhz
FCB01jR/VZ6B3Hyalj/Ay2VwB6H26hv7//7s8RSjUy4fFTxpl6HA4ZxbkZa7gALmoT6botd+BFZQ
I65tGlmL/0jcpAdAOci2CgGP9fGE72Orqxq0yLg6VPnOXdxXnSVSLE6lm3BlNB5MWDtxTukIwG/j
flofyATsCMyGYLMYKAL5i3y96/gwCN2zEmXFpWthuj2ezv3xZjrcEgDWKLaw526/n8jCxk5LwShp
lJ20uTcPeQNtGlziuLG9VyfEEwjyE3BEgI+3Q2Fx20XglB0/CwDRePADfAiL3f5fTIg0gsIhVR2y
sttRANmqs0BTw4+cpjgIT6ulH4GBFQTCHP9iKJ7SFCM1CUhafCHdQDxnrAZK/YSKvVuo07HyonE/
T6X2b2aFWBb9Jpfrb7npi5wEW0oz+3M0ftMACwHEHsTZTath42q7P9ASYYXcFTkz3dhlyh5boAyR
O3YAdmG+FGtIcKo5LlejV+hwneDvPl7ElfEAEQPmBAYInGxZW0GMWS9AF7l+UdoQ+aXOap3NCOnD
EN3jvr0V8tfGI9vkULk6/13yIIoUFxQ9aQkfTqK+h9E7f+DdVou3Qd5bP9WgTPSNl9jKEYMDAXgT
wJ5kKS2OWDi0TdopletHCn59cYntKR185zBh87ERG9eG4sORHJBqandwLqctW/BjhuvPxexeI6sV
GEFzVxQmfk2Pv9vKaaZqyEGWKZBMAW/PWerVht1y6fhGT5W2bQRSCgjqbez7ta/1YpRf9/eL4pGh
JeB4J+H6HA3Al54+0fOb+s8TdqT+mNv2v9iNbHoq4g6hnaTndlYD6dtEN5dvhfjszixK78NkjxMK
AmVxMs0E0YfHy7j6xSiYeh4bg3LSIigqbu9Q4ytd3+mD8OgguXSyAeTR5Rq32CTyi9xmFxSB4b7K
NjpV4KWcXYcIHQlBwVo2qr5vcRY6pCY7Ms3ndD8PhupXLt3nGqYC+rmN/ufjma7k8IwPPIEqCOA6
+i23a9uWcxoZNms7OIlZITUWpn95Ur/0kMYuCha5bguUNeq0Gc5uo2OI5I2G+ISCg7hWlMjoNg9R
km/s45V0glgAwhOeC5iqZc5VNFPSNaPhUHeS6qLgBbR3CQ5Pv3ddjV85bWdP7Fyj7/7WaosW8ONF
WTtFUg/LpMYmmYSL/ZZLaHTtkfDa+I0dxsxGQdDUlMvjUdY2GZsLbXF4POBDFhdVhA7YiKUymyyt
p6emK5Jj0k/uAXe6n49HWkmoJTmbm+oXY4n3wuIjc6QQlLVcH8hD/zwUgDX2Gn0OpF9RfflhIhGA
d5oXDhdV5bHtaQPd3lbZaiKtrCsUSeRZ6enxoLjL0owYncVy8nysEdOnLq165LGKV0PzbSbLZUK3
Ci0mXoS3k21sE+24RvP8oEjQP5HVEVDYk9tmG1FCrtri6EpgOhQLugyy3HQ7UJSHElcRBjjOqmVw
yIRi1Icma9KvGeKq8XVIEPdBDxyrr8ffcyX+6rzumR08zvvOx9TQeS/KjP2ZpRoyP65+HR2UlMyw
QcBlwrrp8Xir+0fiDYH2sar0nW9niv8jOSJmD35mGv2P1A2qd7aIXHok9A6iIRiPVkyOCt3Vw9Mr
yU+DVHR7/CPWJk37gP2DPICJad3tbxjNdp5FTBera6z0x5iUwjvbTp7gXVHgpnrkf5jT4+MxV44o
KThyCTTcuVeXFw9lj8HIPS46t3W6fTMjWG2gtnlKkBX9F0MxFqUbGYbJkm+nh3I+po1WxB0HkOFL
FnvmX4LgbO2iHGvNjZ27El7Bqv7fYPKgvrjAVXUYC2viFWN3kWruFbLwH92M4+UIfKzYRXOovQfs
4Tq7EoTw6D9e1bUwwHNDNvbhquGjcju6Tu/RxL3C9RV9KJ9iMx3ewhTQN1LmtW/HG0oGGl0WZeSf
v5xjSj5RoZvtO5OFSJSBtifi2OYxqqtgYznXJkSllBYyQNF71owZhfOsZmRdQZfUlzSY44NbGOW/
GAUIpnxdy0buHSigTeDYFantR8i6nec0Lw9zXFcb+3CFcoOqk1Sr02HA0YxZbEQK2GM12zkak3VW
wbXTxMcJe2x8c5H9Vs3Uxv1wis6VPiI7VAUYU0N1ewt4jKal2SkHVRk0RLLq5ilPwnIXIDD9ui8r
645kBNybvMKB/C2BxoyipZjEYNmYW+o7csO8QlrHaU0E/Bv9j8ebdXFU/hmMogKNKfqyQARut5Hd
CHdWAb9e+TFI8hjxUJ2pFgXzLkAX5zyJNHoagYVA6KzFRoawCHlybA/mF4UVjokK7ud27KjCFDzD
jfhqp5r5sdaUP1PEFP4uPRHhzND1zUY/Y7GP78bTb8drogD28NRlV5w9ewy39Hb6w5v1V0Kl/hkG
LQJ47zDEgRXfDiMVevM4MtKrWpbKOzTV4yu52I/H3215Z/0zikWzjSI1FGJPftgX55+vqUaWWWTX
Hk5gT5cvtMLDpCQ2WhcZybRi27G2s4rOBlvXtGjTx10aZ4c8ASWycXQXseg/v8WT5JVf1J7FJlKd
tJmGDtwF9sO/GVba+JPb2VCWsldyIP8ZySVEuGTO5K7LyB4AA0qQjLrCViq/tiVmGgnvJWuXAS55
/TmUHxEsNRACXjCLFe55Axhdhg67W9nzJ8oF1nOUVKBFR4CWG19TbvUXudaveaEeLjkxdL0p9d1+
zbk04Z+LnDMvzK466pPe/Z2nVflHo9bVW0whA7xkRH0eMQaJjxTX+otuYOeyG3iZHx7/mLWvSTKE
pDlveUoIi0xkEk3lKpqVXnXAWd+6ZgL7iePhNcvCaSMaPx6K0H877RLXqX6my3iNpgARZV4/Bwd0
9ZNi5Fs1x0U2+88KU3endCArP0saizDaGESdx1Aplri2Exn+GCEtjOZkeq7poflTFL464PD0BfQi
C8YOgMbFbh11+ib4/eXXaAymtxT1rc8Zmr6vrC4xNYZhM1JUJVO/07sxeGpZs5fgoNy70zEOY+Od
GJTiECiF/TYWYgvuch+3Ie5BQ6Y9ScWHqvTtV9PTGusNbc6vcVShv15pAdZXvHh0o7d3oz5uVVfv
4zbjOXhtUjEm3DmL8Qp79FpRg/QVtOA+dYqWgnamxPrabe9QYwcpR4CWBO9F2MZu1RY2r6jrUM3i
Z53XwSntImT11HSDd3l/5zISQDJYnpLKuqTcpCb8kimq8isFoern7E25u3da1Tq7wShlLtP0YqH3
/RVaYFhshOq1tWRMlH9lA1rVFodbTPFkAP3Kr6VVOpLko72lnOxurOXaDnkxyhJXYwZRlCNMyY60
WvV9qE/pqYqm6WRr3Q+8suqNB9zacBwC0kZIuoTPRaRO8K2beb9mV2+qeCEOipPsNKDQb+D6ibPg
//Ph8V5Z+4KyN0nxmNoSKJPbE2ALQwtQkMTSWatHqACO8d2dFc83OOifoJMjBS/65EdfCW8rji3Z
s79OO65Ucv+wXamt3I498oBFOLZEnzeZ2mZfOWRQu1Yra0AuY1R8rupUI4qqHrIIAT44Y6e8lbL9
YO6q6Bv5nP27oSNNT8MuT3I0L4N+Y38vi27//ERPuuOSUlKpWBwl7JGsATQCfs+FZX0M0xIjPWzH
P5N392+nOIR1WsXtbsyKclfnrkppGvO4sBfuu6yEyvf4Y/3a07eXK50FbnLZPQcPuNS8wLYazVxM
367DkEAUApoXNOhwIqM25IOLR25E/+HghVmOP+2ANRo1KgVzoFgzMncPs8HM8bRrbHc/9OGEfy1k
kPh9kjTC2bc96rg7J8en7BBHrsIrrG3+16/lv6Ie5KlczoAsjxyEkKDx79tvHtVuVMaenV89PUB8
SwvsUzdgWO5gOidVgKuzh4XRbsIt2nfKJvYfr+DK+YIHTZUAkQ3kqZYvEglnm5IIdTG3b5TnQUUa
HzEM69xQ7NpTEAu2vpiM6Iv5olVD55+HCfWnZYTkcClFGOr4TWBPdpnqxt3XlvHNHL2y3mPvMyOT
V5VTszeqsn+qayv/mk/auPEz7lZdtiipQJEDOeBZlnIDJdgZMU2IedSZ9b1uzPx9qkxwpWPL8puq
yZ+NuZm/uyq+6mFWWZfHi36XsFjc6WBzKIChdkO4vv3mTMx2m2y0L56Ct1KJ1/tzG/b9O1qq4ynX
kQOv5nDrqb9UJqTiRjFJqnEYAHVpMi7eZKPrzW6iJt7Fw9rDe4tygKj3YkjN9I1pjd5XJUncK04n
Xbyjql6/77tKtXdoo6ELnnZm+ExpSwV6RwGkhNGUhp8KNu+Tao/JdTbF/IbsQd96f9ztT360J2Fj
lqbB816+hfBJGcesVNxLX0ffEiOgQY972EngLb9vhVlvZK0rw5EXA9+ADgNmYvlmjkNdBJE6eBd7
LsaPgSNgVdUGqrbYVPzhgjF+7UZAWBDKHyUlev937xDXCdUeaWTMN4zCaDGeD9AW7vXvShaY73Ns
LH2trNqNK/UuM6cda8kcgScQPIXlCRzzqu55G3mXJMymi2vW7t6ccL0bBkqij+d3l5IwFI7B0pBJ
9agJLIJb35VjGIiRLWeX9A7dJIMTYk5q8Ofjce4/m5Q1o2VO/ZwFXYqt9BanKdBn51IPmXtIzEy5
OF04UMKJ41Nb1drGNrkPH+D7TFlrwsYAyNTiALc6XJpcF+7F6sLmA96HLW54aFuEVlVetREvAMUp
yyd3DNv9ZORbelz38cOksoKmBBwjovfywYPDmKfOLe6kOVS75yZosh+gSTtGtQrrtzKMuJQ9TGAO
j1f5fuMwLGAZLgsSpLtkvWvaIkwRf7hEjjKf0xqsRa8lHk5LsPIeD7XyQeHJyq4etA/I1YuNE8Iw
HKENKhx79UtgdfpliFXnBCq4OPTVmH199XCg72l0S6YQJ3+R1ZQgm0qKWRwJu4Hrq469+DG4afw0
lvCB22EaNvKolfkxHMUx6aMOSGGxgSa6VgOVAO/iDoX7SakrdZekpfbd0Tqb5KT5+/H8VjYMMpeg
nH6pHbNvbi+cLosU3qqadwnki27I9OgJtyvt2VBwJGg8rbvMKqrnjweVc7i56QEWk7lTeySkktQu
FrWTQgju3HiXNje98AxKO6nAuUUOfCG8rNNLiVIdBoKF9nuZNwiyPB7+PvYwPGwDSIsSgLJ89EU4
Ww02eI9Lw6RPk4uERsAkNypJa6Pwt0vZE+pjbP7blXUhQYP3Rfm/bmrzW43V87WMw1fXHemsUMYF
sA3on6O/uLoBCo4hNtTR1YkLPCgVoR8xAd7KplfO980oiw/mNqYZDnYdXTU03Y+1V1kHAPZg/WNj
61pfWTYksaT0Kv0ABJjkn78ocYYl297ELurqtHN90LpJvxidGxxevQUQ8+Sp4gKpVe/E6sao8gaF
jP7qNPl80cZ0uFrhbGxstLVlk6IF4OnpbXIh3M5FGkPmddPGVyMpvuIPn53zRov3tWNvoVd4gd6f
KVSdfpFnUCAlhbwdS8/rge5FkVzF4DrPTlmH33tDsZ+1WcUhvTNSBP7jIpYC9tJC4BBihJF9RRug
e58GfWdfyymKLmZvDrEPAxfqnklR8hmDuuTvVA9d7FBNZyz28KoLpPFtvQwRHuvUn2oZ2d0OFz79
o9M6I3bblPUixIV6813k5tm0y03qz7uUlLbfQbpUj04bzfBe27jXTxlqBvpnkvIcwnUo0I5EyAC/
XjvL1eRQ1l6GIGgS57ihOqX93oYQjGlUpTjZURlMbjav09w/TTdVK7T8Q+6btBlNfMA73kYinOH4
Yz4zT08kudYbC45nz5PZVX8vRy/B5ddwcJdPw+AwKAlubnavVX8hCF58zJB4ns8F0f/ZbIKgPAxS
7wCWOBysfV969bcEG7jfRN/lHrK9Vo68cV8FA5RHJ/pMP3meD9BiqqOBK3FHG22039W9MrbXsoub
7KDgyfwdeFgsKNUb1vusiFLlOHQGpjM2LBLllMLYfZuPg4j3Q6rg3BB0RewXdhOPO0dojQeNCFnM
veth1r3LYlDOkBgwB9x3ulU/486q1QfU4nSk47K8Ni+zCPM/MRRJvpWV5dRIGkubLgVOYL2zROva
OzuNeuUQg5Lp9knJP5iiWtWzqptKeqiDyusPNmmbykeyFSoQLRfw09RUVkSvaDLeOEgwYJKu43H7
QYSG+ldRzpoh2UCaDdWqnuv3epCm58QuJ9xSqFkpcLzr5icgXhyhByzDISSLYmL7uWP5YXbGwdlZ
iVcjWanr9d9YCuFK1jAkn0LPrRRtJzfx3ttJpavPfW9TmuFhIt4Sa9vQ14a8Gnejk2FoPkpnSC8B
yPwxCKO43OBuygN2e6kRrwDW0MiXOsHL5zrSgS1F7Vm9cLFbP7B/b79yq7wSDEdU5K1DnkVdVHaZ
l8/TCmo4mtkivUKXSZ+SbHJ/c2LL28hi7+YiR0Ehl0wO9LG+TLLyPlUCR7HTa0/oPcZm013BE2T+
64MwpQVQfR7gPsBJtyHLjvFSnJAuv05tOLzRDBEcLbtoNp7Ua0HY5SLmlUhqCljodpSJe2tsUiVC
4meID3A75qORYuPX4A+6kdesDUXFgFINOAS+zmJCUTbH7Rxn4VWZlWrX8VY7jm2cnnk3ireP125l
KAnYlrVP2ddeZheqLsrBwoP6EiSt8T+cnUeP21i6hn8RAeawJRUoVbmc2nFDdLfdzORhDr/+PqxZ
XIsiRNjAjBfjgY944hfe4CVVnZ9EZYbPWttj/f54rCVSud3ZJGiEbCDDoUqQGd7OYGuYpWqDDb/S
7OiO5iSnR0RTsr+lPMyeB0Uf6p0B77Yf0RLVataKEelJrZYsK4ipSuyXLoti4CFvCpRWuZh2Iu3X
UGL1XST0zJ1hQ82CeL36LhTEMnMi3a2IPQ9Z1TkeEjrgq4ea+u6AaIvR16lvTrl2yM2wfMIu7h8O
Z3YIZ7PwB6HiM4Q82s6x2AjJqVsrMP1kkGV3gSM9pQxJk9C+NDi8LtoI0bdMreRja+GfiISCcSaC
LX9/6zIo+DW0OCAB2KsIL+AKn7MisS8dVeZDECuY480hsIBOsnYuyvvtRBF7aYQQxLxiRG+nHZ9u
iCaw9i9KGGadi91eEH+uZaEh7xw18d/lEIjfPi1sJ7ry9Apot1Lbux0yLPSswWdKuWAfZR/qOq6P
gQo/NSmqvQsazBH/2M22YpBFaRmkycLcWGc3ohO4Clb0lDCss6tjFWOppcphgBF8hKWUO43C+i8t
WoUXPmsT25X13LJPWhmIxDPpdn1SaeeFB4p/MT73Q4hPCFg9zAJRuyoXmlJTYaRmpak3lKX6FolS
ZTwA1yPCU7NBT09SMxjvnNop0nNWTO13tIKbn0qS5p8NZwrVs0N13rnI4ailz3guzrqX04zmQXVG
9YfZ1mjc2U02fLVKZZx8YWDPdwyoBH4rdDtEedXOmvnUaoj/zEix0g2sS8O6kFVl4qQ4CXhPsweE
+iR1DaFKaA01ODod/JcHkAbl2K5BuOgYYcI3ugrR4ffcUcfyqEZ5lbiqSrfnENtSixWw7tQfG0h2
A6GGDZxhRFFR8UowSQ6JG3Rkr7TwPMQppUWbdfFSV109C1Pl25iXZukJdJ1aN4Q1/48R13HgEQWk
/4Z0w3QMzhznK2j5GtO3sMieGsUJ6nNNpFN6mQ4W8NShBvpPmsPAP3XG2H5QUoGfWFFiL+sWGrQs
Fy8t7XmY52F+AuIGXNFJAVp7AVrcX40hNoljIysDceyk81OEOG4GimrpV/Uod0mu3gXljzZIWXhR
Ij+FewFaiIdM1sSz7WRp7xUyIsluMobazznL8+9p22pP8P3K4ahm4YjZt5WElZ+k6NkV9P5aFxks
MCBDIf1QTQwHbaU2vk+DI/lpr2b/dHVTfa2LpsVNsP+AT2KJQ54OUUZzPk6pNiXHJiQ+PS634eCa
SOQt0Lmk/8miV28SrZuVd3I2A4e3YdRk72cka1t8NAeo5thaT39hmtgZXp71/VlCV1bDSjNvDUoz
sfPWridIig0TQw/FnNtjbsOsvBSdFpQeIY/4nmVYcbt6XCNX3ziznPqWGeg/yxEhpANZo5S7fUTk
g0nonL8PR6jKp0oOReEhDNbFh6LpQrYA1uT1hIkXvod4awT9YUZhqHqWQxIHty0awzoMMp6MbpzE
deKOs9T6eB7MDuxc4AKXsbPyt8iR6ZwGc0CaMHDeNKUuf5xgOoBeD9sMW+XezD7Rg8smVhOY6hGp
Mzs8N5bWfIdNhUuoKKq5/ztU50E55E6lkHmkk1Gdo9gp/8rjBp7Q3GIA4EXK4idh42Hij7Ei0C8r
c/VDi2nU/OJIY4PVuen8YxVRKT2Ncy+3TxH4vEMr4VHwNEQmIm4hUDrgPiPioG7a2e3bOtWyEa0P
ZGTPk6SjMNMYAb6QiTEOHxEGYSrVhB3O+eSSf1sSQrQflZF85P2sFrC9u4zc9sqqqH8F7dx+CXD8
Ns46Phh/ibKu5sPjKOPu2SPmXNBEtOqA39xFg3au2nps0aRuqtgbgzE7qkqnH7O4Dg6gZM1jX9o7
j97mkNwmiHfgYcl9ffssWCW9QTAMqInl6AS0sZIfRVNHB+oT9cVCCOOAEN60UxS4C26W70TtFBAc
sJ+7qKMQJc610Ihp0jbB505N9fckd3uiWnfx4esoqFrBl1lIjKsXr8dLd67TML9mY5V7NEMVz6yk
6kOnl/358cItYdLte7d8EAVWgOM0DdYVG9Id6uCYvl55VnrU6TtRewDGgS4irx64rRVxV01ldkrB
q359PPbmCr62rOiLU/1YhaZlTBkPfRJ68mlkeY1oMaKFgnDMrLaBEx2nksdDIH9/POrG5IJdpENJ
uwSxkjVwK8+jUSmHObtKIrafM6mDDovT8Pe5iPYK+ltD0SNhARfRbKKY2y0aSXZbjMvkzjMO6/2U
NmdFy4tDh7bN7xYsKQNDDkGkgJjzvuWk2QjNjVkABKxQ3sZEvk91pc47Qfdd8EdwxGZZDh2ORCR/
t99jxqiMFfgkXBF9T3mZ5aQ/2ga9mLgqcGQkld/JJe4nkAIzQqUQgig3W+u1GuRoNqK2SK9hwo5o
JVl7SnN9RvQ2qHcmcOPbllyZySO0RTJvtRnhVcGIq+X0mocVvllovx7rrG3PVSkLL9TT3b7tXc1v
KZ5zcZFBk2wa60I26AoDWe0hveptDAe6ksQgHVJVy97nUjLXP1UlJTaC9wgREErU9K4Yx/B9H01I
SU5TMqOVyObyO6tu552r9f6W4wpfNChAqSJfur4UFv/rPtIxRJMyu0EiVQneN0HXfXh8ELdHsbnr
mPSFqH27mxytphyC8uO16VRxkMIqeiFi6X88HuV+C3EwFtwWUDsYj+v812jFQncDsIgkJso2IkBh
Mwujv9purHfMDraGwquCi5SSPvy11RYKUp4GNC7Sa9CqyZtpzIz3eDIPI5Zy47DHCLyfPR5bMIqv
7HKw/qs3AjVJDXpUnoD5TGVv0CL8jJW6Pf727PH+wCRQeIlQgV+d+MlM55IqfnItM+l72hT5YZRy
9QJFe9jZDfeTh77Cgoik/aqxKVbf03eV0WFVG1OrKufnoJp+ZNZUHIpY+00OzWsVTkc0cnm/aV+t
YRrYd8xNH1npVcuC1u3xLvHmvJIQThR7sJi7hvKyufkYinEgku/wKC2YLhlPAF7XUu78sKutbw6q
BKdMUu0vZWman/jk/iLi0BKuBAxtJ1t/5YWun3cdwCIwIBra8hpn0feWUZaCF2hqrWo850W8iDlV
soMBLnqWgavRp7Pe14EjftqtUDDEceg2eEURWJ/yLLUzV7So9bmhIhl7+jP3S77Q4hZxHS4AFXbr
7QUwOo2jNQaFSj1MlCscDx2JXQzby5FU9PE+3go1KI+oNGXxuWJD3w6FDeJEWMdCmEE5nqDvZi9m
YabuMAABwZqdLgBsrT1IxtbyAxgFebL0S7mCbkdtE9Mo6cdmV12SMLSe8PJCi8I8a+TjZwTTh08K
LQ4vHaKzEs070dVyYNZLz85jWk1gxneXuKUNGcwi4pxKMspPaA1JbphIrRvkWpq6pRLJO3WarTkG
zawhEkLxC6ry7dfKQyQHUgu/YTSM4HMfhZJXmWyxtB3yN51I5qXuIXYC8q099P+DEtDdDlq2IVdk
EhNi1WV5Nro6exqqTD2IylJ2QuWNGxfIA/DI5eJF9mC1h8AAo0xY2dTVR5ViCLXdt8gQ7D0iy79y
t2wwUrlzbdgZa6iSFiFyZQZ8EA0y9YNIqA03OKN7ndTriltCZkc1cvgqKc1e32Bjt75K3cFNgc4A
cOJ2Kq0KJGU1TeG1StX+nxA68sx4tUJfXwWv607g4Kv3orCsf7WpkOsnbF2SPWDwxiSriKZQG0fc
BpTI6hlQeq1Kh7wIr1lqTuA2o/CkS2V8eHwdbIwCFWUBFnEB0Upe7Zp2LkciXWr9SdK3T84wRoZn
JcLe252b41BGhOrs4Cyy3jIgMsbWlPPw2iAzf7XNLHybOa26cwY2tgyAR3QfqfHDD1+PotipqQ65
JF3ULi88erSOmw/KTM2oUl9skahe1MuAukGO/X7Es3BwXxk3QDHWj7ZqRDKmR3Ti4zBAgt2QgiPq
I/ahC+do53bZmEpKsmSpyOJCHV8XZkOtH1Qu7+ga2Yr0rh4s5W/IccnOKBt3GFUMfiJD0Qxcx6TQ
F+NO6oLwWtpm1B+VKlR/GqkJtz8foZ+eEFIU46UMyXV2cquNi+x/bCz6XECk1tgzvNvq0lZBabQD
1TLo6PUBsU5xGAspujze/ZtDLaxlOjSIPKxXbVCaOAPHFl1DgeVdTf5QgFEM4xOK4eoffBYPwtJU
A/Z1V09P+xQ1u8AKrwZOfIHLm2T6Ux8mtJWRlPxNqZ0ltFuED0mnwCDjkrRsol/wJ0NtOIsEdXxN
Kx53q7Jp/FeBcbBjaa/Rs7Ufl6QUrB6SHEDMboeyVaW1M3UmFy6C8A3lxemM4vx/j1fqnjO4fBAd
VihJwKruHvHSqY3BJGq7kh2JY4J34ftBpLlX1IN2HJO2OtDrdc4YFZjHIB6M81hMvw2E4Tcgg4r3
KYeP6Hx1WUax1SVyQGQ+yHl1ybRKOWuDrByqsJl2dsvWpHK60TCgvsYbtJrUQYrRai5y1i+LWt8e
k+k8pna8Q/LanFVcO0GP0ctaWNKrtVNMOqAwCK6yUNRDVKrWqZwRrLeKMvE6uctwDEDAuUzm0MXS
KH9fBfpvk5eWWYUNAtjeXnKE1afGE+44oSxiqLRleYopgAC4LAcX0Eu2M6tb5508nrsTt1eA16uh
Isno8cyqwyvA1frvppsstx7H+vvU7CIcNoda3Bo5hByMdfRSWVqkG3XPULGcHNWK5q82xvCgY+23
YatY1wCy5HBQPICbsgpXiiIyNSdT8qvudPVHgDPW51EurdF1zMjcSU6XGVoFZQucguHooUP1XoV+
Eqfb0oshpyDS9idZljt3XijYap1IZ7kQ9j+Pz/3GNDIew5G40dxeVxJkqUtCVW7zayfmPHLBR7fP
CIGn74BrBTu7Y/XkgQ6Aq+DQ+V4E5JZjd3sYgp66sBnh2ewktMRl8GWucjjKRSQfR4gt7uMvW5+9
u+FWVzRGwHksh6Hpi75X/g5aXfvRFV2fn7qyHkwvr/XUT0RU/oXLnS6uOD/0+tEJ5mrP02A1x68/
hPcI8sSicE52fvvdpa5OpqDV6UtD0n51IrB9hlqFb1OjiI6PP3p1rb0OtfCRKQqRgxKm3Q6FbEFk
FvZk4UksgfdoZBhJEYY9j0dZbdLXUYBCONQZUI9FH+B2FDzAhtgmSPGjaLIuUWOrBw2nETT6yuJd
RQ9p5xrd2DjwO20LuoFFTr1WN8WxVbTCCUw0qebuKegj51jPufTCDIweOWCB+VLzB6okxGfEuDKU
aXojq6tbTZ0gtCUG1dqM1LIQ6mEYJMNXOyPeiQU35pMwE9eHV94l/cnb+YyiuW/TKmLVYuF4pqLT
URJleI5AcHnUatrD4/Xb2JA34y1//0vwkskdrdoksfyQ1q9Xx6r6YoGlRt6qSvw/GGqBN1NAZC7X
e1+AqeswizL9XEAoDPFrejuQ/n0qzT2s7tYkkpUs1tLQ8iEF3n4UZeamwpUkvAxl3LuEKNURAYv2
aR7sxEvwDttJ0ldJ7HIIqFwvlsHEZgy7OtV9nEvarLXhRastK7u0QV98SgoFAnlaasN3G2ZydkTO
0A5dNOrVpzbtk53weuO0Q/Mk4oXkTSSzlpZso1FGPMYOL51olKMhUC4DKbQXP6ySvtcPJU8HpALe
B8Gn1W4x1CzOqkoLUchpxbMmQFiZ9my9sWrTfAa/WDoHZqgNXat1wp3ncM05+9/ggMoWkqZBRres
+i9btUWMLpfGIoIyApYWGRvw8kgZ57b+3DVAqzylKhG3HAVSaK7RU3m/GlmPTHcv5ZA11aDTz/Vo
6vOJxn09u5WdWN15kGw7PRi2qEENK4vNljXo1Z7/3dbEodcA1RWiKxtyudZ++e0dFmiaMIBUhGiQ
Rq6lStYp6KLoXRbP7dWRcdqwAWQcLUjeO+/A1gnnEUAmeYmQOH+3QwdWGWR2O0q+nKPP4nSzeg5y
YwQwMA47m3DrHFA/4sgtDfl7gSwOnZwXcww+I0qdc4VdAYXGWmTtdzPQ1O92rwGzkXTsE+JIt5+R
WMic36sOvO4Sglu6avxJp2u1RTVKHbUed9HFVsb46Nh1cJys8N9min4TfrCMBF+KjBaYAe27tWZg
kiahrE8xrhCOgGkTQVh2PDL5evYi+DGa25tOOxzjauiS3391F0I5YSheiotaxe2aqgOinlrfSL6G
+Gr3Ju/tBO5NXyJYV/J3Hxo96qqdl2ljH4G+W9w26PdSrlvxRsYoVoWTpJKPwdenrGqLT3KWf8pb
u99ZwY0nXmc2CQAxwsDHfrVhM9hnkqKWgZ9l9RiBzMnBE2FEfK0GkFtujy5+cRwt2FS//xaScy6m
ziwn/IHVszHJStu12YByetZG9iEVEsQBjGgTzQWjvqcbs3ElkGCzehrPBtfCaj4twL48JWil16NQ
w7MD6oGge+rt1i8Toy7PJdf9T7BgcGMlst6dLbQ5PJ1J2jMQde6UX1MYQBxXOwC/pEqfFCfHjDK0
GhBqDWHG+NxB3Ct93U7K+lLNQy99fhwNbNwVyNjYJMMIWHGGVp/v2IhZTjVYriTvrf4HZoBU9Er2
H9ArdcC1T9hWUuDdh7qG22FbJ1zFacQfqNK+Nt6ZakD2QDNuTxIuLtWUCrw4wEyFT5kNWs/OOnwu
rTDfOUBrSYbXCwP2EPcwR4jS1OpqKgs7S2fJkvy6MiWAf0IL5RNUwahAAFLTL2A1Be65ndRY2Smi
hNt8cfIwGT1ZDTPrhLRJnZxh1FDXGiWpexokaXoZO8SJd2AJW0edleFqg1d+n6UY+SBkpw4lrMCG
znChh4Xfpb6vdY/WQ7ln9L4RraFLxbNB0YnKxNoOJU8DNQ1S3HWiwiQxMqrSgMoRzdol1ET4d8z5
mU6PN99GtMSLuNC4yD0RNFxdMaRn7aiGcnzRJ4VWh7DK0zyY6vHxKOpyYfySwS8LTqBCXYlmI3WQ
tQh3as/xWNoGEUvdRvmPCpRp/NQYyhS7tTqnowsZLnRokzrFeO5ka5Zocg8G1ow4jySXEFxG8qXS
dehYU63Vw1NQ9N1LBEq09Vqth9s/zYk1ITVgdtNVTSxRf4iRmjN/SkRhrbtQWYhq8O/bE9ja8OZb
MD8LnZYL7N4aZdBhwCEQEF8kB0zARTHh3UAZxqfBpZ3jhG8o34HqUgMnhFw0N8xwbuiNetI0KXsR
Topv6+PZ3lpThA6pXlDiIk1bnS5TkRp50Mz4ArJMXOLKFF6U4UXzeJSNo0Fcg7kWDN5FZGP1RlSV
avdIfMSX3DKSq0w4/C5tZ3GGTKl8ezzU5gcBDOI/QKzuoilqPaDOYbde1DAczyOuAZ5iN9rOtG28
tsu/vTBQkF0mf769ADO5SmUkN+NLS7XOk6y6ytwByRK/FJidCl1t39AQE+c/+TYmEZwM+ec6F8zm
XiuqlgOohgqEMmfSpYW6Z2c7c7jxyuEcScxCI2Dx41v+/pe4OxjspjTDLLmkYURKxDeisBnDWBFu
nhbBeHYCOxYIiVX9Jx0s+e+7eZHv8IGQbSnhQfC5HT+sZjHqdDm4aGrSMgelCSSjxEtRy4FftG3k
P57XjbuUT6XkCtV96VytnrMhakKBCEZ0yY02OYFC1nx9FhpdnWj6Io9Jt7N7NsajAwfKEKQTQhDr
G65d9L/EXIWXPG3EMYsSwx2SuDgHIh59uSr+4GUCXgBvmdYmLc61JjX4gjBDdze8TH2NmUELZmPi
Kj/hfbznrLhx0hmKFxDiN3XKdTTI1Q3St0pDSDWxg8uLqT5VlO4vYoh/k3C2vBOvWqNs1cVFYR2E
zAj3ZaVKdtgPWCXPSZM9BVVoX6W8G3bAORvHnfL1AhRbULZ3dYK5VPKh79LoMk/GVDz1UEprV5AQ
aqAXZuyxpyhJgq9G3s7Rl8d7c8NCho4DGncoihPz3W1OtAIr1UBa/VLOSVqdKTDjQoyUTPmjiVr1
KR0JPE/dXAXaAcX3KfNajFvMk2XGUeaZSddNnqQJ/UvfaBiIV11nPXcm/8PRNJL4JZQNPfr8+Cdv
7QH4mUB3/wdoWd326WiaWDL0jj9URuiFMKt8qkDZlcxnD7a7VaOmjETDhJYlWIT11pZ0tPxRJHcW
Dy71Ja4rnUAY0kavhiXCMVF0HPJmPFZBHB+qOpK9qo27nQxo47okqUVmlNCPF2F9XTUNRLZErhfR
cNH/V5Zjf0UzRz8ENoyfSY+HD7aR/wySqt/ZGxtvHbES9QnwqaR8a030OTLKOB5RK0/7oPWDSTPf
weN1dh7vteLY60EjsOWcKYvJxrp+NU6i00Y0jTAQ0dMCh3hJDw5T3HbRSc21+hseDsmXNpf6L0bb
83/Qk6gg14ygNZ8kyMDmGY0BJ9qJRjcuUYp2+KcvhFPmf3VpZ0h2wu9gbzV1DVHeCuf/TCeczyXa
Xa6YAvH18a7eWGWaZEw0E4Bm0J3ZzWCFoMcQah5q+i6O+Z+lxG+jGrJ5aH6pFe3vssBr4fGYG/cO
XWvuGzofYO/WYUYz4GhXpyPuWaFWfmuCfPJku1WP4WhRpp3FDzk19Z27buP0cnRJLCjd87HrIMPU
8qgl9MUp0Em+UWlqvSYvEEqv53rn3CwrtAr0CQUXJzKU2WkVrIIos4bwaqQ6quyx3sceRLQWgQMY
5qNbVZw2tzRboz8s9Pp/wnpuAs/Ja+nd4yne+lxqbwYqZIA5+ObbWKOsM6mPKwoKioBO71qpbL40
lhEg+GfCGdo5S5uj8Y4AMqXmfBcIGw2sIl2nWDLEXeYpRhl+ro0o8WKtr/7kw34Zark8fgnienAU
4Zj3gR83SXGuOumbJpLhNCnp8AcnkYIO8iswJ2jSL7v4l5HygQQjCToMH/NRuggVuOJccznYU9l6
9tjo5z9YMmJu9ia4MJy0bscTmkYxLasCH/XQJnbLfJK7o9q0+U9NmdU9YsPWGSQ3ImOjMXLfO4sL
uZKb1sSo0DQWZsMY58mLg9FBelCnCXkEJVGVCE0NI97TU9/aLYThDqqTEB7unn5HG80hmpC+RDau
P2IEY78UZS57Wrkru7Y1FBU82soL1Ii69+2cSmNsTnaEaWdVhjP6hwnHXg9lX+nsvQrw1lDAi6iQ
LMADLprboVoQbmJE4cFPyyF7l8sK8hFisrx+FtWe/eDWFUPgtEit0W69i7QHC24uwiyWL/TOeldJ
4XzpAl1+j68cjvdKOzRvSLOaC67Iw7eB1sxefr31amAEhHYetC2CuNX1AhtFmofcIDGMgkC+qFVQ
dCd4rOZPOQuD/4AK9c0hHDLtC9FC9pvAi+XlRkkYMCMvE+dyfVIceni0HRzLt/Ipf9vm5ngSdmO6
FHeML79/KCk/4kGByO9C/r5dVYRwotig4euXXR+c6kSbD1Ufo9PeqH9gMIYRMPV7BmJN11e2hmyX
RinQ9hvHnp+FqfVei7awF1XJ6PZpvbdhNzYRk7c4QQCgvG+OhEZSdPFs2/5iXdVgXGLMnyp0oWsq
UWX4bTKg43l1oRr/kkSU10lt4p+PJ3cj0AOUwJPMLbsov62OzBQiQKOhweirwrC8ummzQ59be9iH
jYMJJJw+JQgLwDPrdptmjy26ZHiNdejgnoZKj7DAU8dzUqfmTmDzGpqu3n7CduhEr8pQ99FUbnel
0TmO33dy2vtQlVOtcFsqg/9UUTY4XxSRBSj9dF1W/wyl1nieRz1+UUSgic+zLmgR6b2whpdBG6Tx
NLTVlH2Wht6qL2k7wV2X+jLMMXiI8o+loO/iJnU9v5h900neNNTp/NwLRf5IA7itj9Jozd15noLp
h5MIKLxx0KjaSR2m6tApQ1N4w4Qs7aXMlNBYys7KdMDPSo+u0xAg35Y5XxVrmMb38LycxlO1WFf8
Im6yjwpaQKbb4HjeH9TGKf9Dgh6pplTAofSSvFBlfzLj9m+prNTgUIcdW8mumugDdKtpdIWZ6sUF
JBP6CXg+iRius1MLT+6SFvcMmTbZUcnRlHBtYesvCVKy6ZcSpI58fLwDN6Jt+nbG6ylgA66P91T3
c9ItZ46qluQtWr8XSUsUNy+M+dKrhfn7gRLjLUAn0Iwota7uzZgQNDAGvJWNQbbelw7gsVbgGtLL
zs7Z2tr13IHQe8Dy2mT5txdX20sxeklReMHxIS1PVoc4rqekod2c1Bjhip2dvxFO8PItqGiQ+zRb
10e5AuxA7iz5HcCgE89j+Bdy5A3ig5GJbqauH6gcDzuDbn4j/yqeOQvgdn2yK7OuGmSO6EL2Q3Nh
8YIX1SnNtxAY9mhoW5flIqlCixUrGHoht9PZWKM+DU1NXwLASk9HSA0pWhh1bLq1VCf2QcumUvfi
TNavKBtYo5eg8F35j7fr1geDO1parvhl3737+KrnuPxRLRTREH7C6qnw9Lm2P+eS2uzs1NdHdH2V
sUupnSPZD3149cV5XFtam7Q0qAgEp4+dg1oZ/VBLuCKL9eiUZfMwnTo1QPtijqXkOWxpoLlJl5pf
U3h8L3kmnPaiZQa2AtY8mnRvDRBN+GdKevI+Dk2n8OLRQKxNirr6U5UVKWrZTSuj5NamEhBjeiN/
g91IPhOqFtIJ2K5yzR0ri9zBLoqnOgzi38RvL6EFeBaMNHEqwFNovY9HanKSYqqS78j5pzTVnLOY
TM3N5FHbWcuNxw/qHXEM1USWc93ZRgRcdQILKAZ+8tkxEDl3byninWXcqiRRaoZ6R2OG22DdoyiF
QAQl11nGWB+fcWGoD3DCArd3FKY4KXT9H4GR/HE0069DH8XHsFN+Pt61G5csP4EqEtpWKrfe6m5Q
OgqZhSNxTLGy9yU9zQa3jMV8BCiknJS0CHdAAxvHhGuPAj+PPVSi9d3XzGY6IMONZgnebG4R9Jmn
O1J87iTe3sfftrmKxMBce691stUpqeZRS4xOk3wjtAo/NqPJH4DM7wAdt0YhsV4AXQuNc10UiosK
augQSH4T6pPX1Li6qS0GVI+/ZXOvLCA5WPyU1O/wlKUtxfY4UcCXg9q6OGh2+cWo6W97k8q34Yzz
f/Sske7We8cEDWzMi+xVZb5//DM2nhJILGiuLbJr1DBW22V0hrzNpJiyfjpG/jSZ5FBdnRwJTWeq
N2N3pm2Y7Kzj1qALVgn4AbLg0Otu73cEBrUcOiRd7ig0j6EsBVdNaYo3WZRWfh8W1Qe1q9qdCsPG
o4LGEBuUi8DgaC4/6pcKQ41UiTmOJUCwKBafFdQk0WFBizGYtRiac50/jbise9HIy6kUf2IfuOBN
wNeQ4NxXbeR4UkVoVJxLmpxvilYUBwUWbmBTaVwco3em+H4TU9cA3IGJ2qKjt64nJwpmEioy6H40
W+pfloYXAV7N087Zv8tMFws/oFgL53gpLiy/4pc5ndSqrVq6Gr4jGvt93dfibeeozaHLOuulypF8
mgcBKBH80m8nGgwN0ZmslPri0u2/HTrvnCBBl6Lzxz7qZHc2o+p7g47nBK3DCPaUbu9PK1cBJQ2H
lhTtWtoSt8OFk63PEOMHHzQGm6bqSiQ1Q3QZwre9NVbmQREUQj1cJtLJrUg8VDdTh4KY2jCSPdra
xrSTIDv0LDk9BEqr85MksAzDpOj59gLWZgpwPz+GzMaXpOrsr7ZcdfopbDRroKlkkEw8vjM2hqei
vDwwhEe8pqtruJvR9B7o8PuELZpXthSW3HY2G7dI4/65KUB1iiyzrvATv/z+yLh0L5klb/lds8Lp
7JIiSz3wAOAQktoie5ILHRlRPS+Gs4IQ31NdV90BaHVweTz0KwnjJkRbVHMWP172GiHhWn07sDE3
wrhq8LGy6a9p3aJsNRWBelD7aD6PSiM9i6TTvmFg19M1iptTImuBi5wbVn1Ez26D8uq/XVA4Oxfb
3W3KD1ueQ/4AOQRn63ZrYjow21Gi9n43SOZnu4DyX4jZOsNBmP+qnUj71OnZ8OnxdNyFGRTf4BZR
UGBEKnCrPSAA14RGo3a+yIQsH7Uxy/zGiuK3g1NK9QmnXT3aeTHvrrSl3ocU+dKxWbTA17t+SDmA
oeh9pyDvNdR4OsqUwY+PP2xzFLBD6BTwWNxBxdqm1osgaHq/rjvjH2Gk4i3lBe0PRiFH4xUCL7D0
SG7XDO1/u6hjihb1YBvIIIzliQbkXqdg61to2KN3IiNST+P3dpRmMnQx9QPmg600eaKeFuXfKDs/
nrF7RBILAywHZB1vAbH8ahhRUakwg5xhBss+d6hN14ciMJV3qN0Z8UEAjndcCiDGyxyX5TvUGUr7
UNGyirxJZPbe03e3NSHYgSNBlpSAho7Ccn398iiVKFYLS6lmP5K6VHW1gqqL22ZoLrqmU6KLMBJ3
/Xg8B3czvYxJeQ0m8ULjuqtHizLqGwBgvkR4+q7T2+YlR196Z9dsfplNJR/0DiS4dbBml7Fh9LE+
E8KEs1fChPOTLq4+0L5Vz0ocOXuqM3c3Pf1wjhp9tUUD4c4UOBxb8PGKMflzpidHBzjbs1XUycdR
i4Q7KqF1VvG18sM2Dn+3g7iMTC9hUQUAiLXeumZMMwgUiOxL2Cqc9FyL3yPdIfumI7V7F8uyP29u
9mUs3jNWbwHFrpNDW6ttqxXS7ANt1o+Io0zPbW1GHwcchXZ1oJZAYT0YDgDwjAh+iWBWt/VIh9Bq
TXX2h0yqvmiDGj0Rj9rxKR/q3nF7vUERsm2M9t8hdPQXu3fGt0lCRXAHE3u/Y5cG7dI1BX2L3s/q
BrLDVsDLJshXK7V4B1mjRXkhafdS/K1hFrIhyjv8CXPl9jD2eVsaicWWZYMFiRtWU2N7jhKOe7n3
3kCr1yFV1FyqMm32lVzSn5K6r455imTt43N+fwIRePv/z3nFnf5yt+h8pGYm0+zjlI0WfNHP74We
/ItrTX+oFHXP4OruaaeXBj53saoG9Qi+7Hb26jmjqmjJM7rG5nxEibe5xLo+nodkrtyil7XLkFMU
fvyNmzP5y6CrmSyKSTFmvZ992xiV89xMOXT0Qd3Zf/eHDo0pCl78l/uMpvntp6Uq2bU5cw4CdZze
RepUIZqclH4I1WFnqPsPImB3eAo4c7wM68dWkpIIk6le84tFu1GPQPDoXbNHfbv/oGWU5UhTccbp
cPn7X7cGFUswh5Xmt0lUeeqUDd6gjeJj3FF9f7xC97twUZS3NRgEQEfvUtlEV5H+i2XNx2hNxvku
lY/T3NjHFl9jvBEa+cvj8e63ITpKwOeVhTMBo0m9/bSW3Z3h1K5TEMj685DL1fcStvwhD0UYH5PM
wSAeKKu8U4jZmtGlT4AmJatHfel22BKKsBXloe4D5IwOIPV6L1NolpeSJu/s+a0ZpRazwCmYViBY
t0MVZHKVXCS6X2VpdYnaLv0UVub8PCfq9NNBTGqv/LMcottnAKwZQRNPDy+PuU7hDCdXYhHB/hzU
uP47i1OruuJUDiFBE3mpEt42knHGjNbyVCr9l0JXy38fr+rG9C79XKIkwgki3dVLFKhDk4m4sPw5
UCQXIw+sJ9JAOdp2Mp4fD7VxAqlug/jnkzcau9MU0aUK8XSfSy06Q4ozDzNzc/w/zs5jOW5kWcNP
hAh4swXasClKFCVRboOQGcGUgbdPfz9wJTb7skMn5sQsjiZUDaAqMyvzN6+vcuEjQo3hUABQpZd+
jhuFAuqpkTBKtdIEjOY8dZhqb9hBHK2Pk5yNa+XR2WM9qRFQNSCpEoL8oQHyfNcEoAA0EyZ5orMS
3nmpos5082v3uwurPCngEFsoaulBPF9FtoMTLZ2U8HWEfmdlRbtbq/AayfPsjG/PghAOpSsDF6ZY
L57FbYSogX6eXEtv5u7C2g+r/BmMFl6OLvZnKeLD0TW327Nj8LQqgBgudfSQmeOedXGGvrdgWbTy
NHmF/lQyxLodU6cs0cQuqyiuRLPRiIcC1LjlZc57ETJPu5LTL/4GWNHszY3DcN4qMxx3mUmq8jQu
ZvjBcyi45jQI4ibD38RHmvetYURN7C+l+irdtn58fddeevHcdRjncZnmvrn9+V95o5aMfseqrU6M
ma0En3bnWxr4TUx91ie2Yeu3kMOIev+8Kooo4FkAQNG1OOdsrNgmdNHSVKcVstlD1pv2sfHn7nNn
zuHbshb/FWAwvr6+5oWNzP5iYh8w5HrZvbEqLfu1HfUJk1DnvqmMJs4N85pTyYXPCfyABIz6nwni
/qxTN9KWmJGP0Cckv8LvYVOWYj81k6hvqGzabKfsDFfbscw2nyOc6dt93aVtcaWvfhZct40Njo3W
PpU+Y6zz0daEmdiABWt12poJX1N3/LXoxcO/Z7A//ftbfQIdUiESyM+zZG7V69oXqjo1adpjE5R5
h9WZxZUIfvF5iHFPqYLW8lkQwushb9121aeu5OrJCLJFTz8NuKkY/wh3enp1qK/QUoDog4LN2YHo
PK8qNSbzpyCY7c+TI2GE4mxhO299Y94qYPxG/FNW5mW9oxHpqX8/GrRmNv/JbaIFnO35gZxMplzA
KerTOqDv3w3jcpJhPeynylW7QdlUPDPC/v/8FQEoIE1HFx0I5DnKaiqrTGPDVZ2mzHQO+EJXcTRP
65VHu/AVYcUwA9nm+ODnzh7NqUeDu36qT7kl3VgUdX2sHXuNa8MY968/0HlXaPuMrEVDBDls2lzn
GGBMmam0DE571+TtfHTatOnionHUezkhoX2oAZ7fZX47Lruxtmdxh61EaOzbJWimpDQjLXev/6IL
4WcjeyCNCj3ORmv9+XedVZ7hiLDw8OOsfzX21EOG961rqJOLy5A/QVjReGM08nyZYe5EQ71TnUTT
tQ/ZJIJTOobGlYc568w8vV3+ehCJ2xzkBdm+KaTdzlGjT94YCSfWNDP9nYPLr3Xos3y6dZd8NuJy
NMojhkDqmnXqhYeMXK4D9MOhILFhnz8khnyQVLu1PTH6cD6hODrdWtFwTenw0h7C3ZmCfBOfoE16
tgyTBpx9bNWeMjSZHiOjTe9rlJ+ORmt1SS1cI0Gu1kjGce0PsreixBZz88kzlLhyhbxwcJjRQphm
ZolO9vkVEp+M1u7zDKcBpfW70ff0F9pETRw62TWJ/kuvFswJt1WQBPxv+yl/1QNlXayzVfrNaWCm
tR815Dn20D+OYDewEsX4pgMF6YTK7ywSQHdODW7K4mQGGsVxyU7jaaZo5IySPs0DrfjufWanU3Yl
MLx4Plam0tmwCZCAX4Dl5eZ8UjYQA+lXZh+cHt439NR/dfTcng/wEAmEZix15VkSSSNsbkNLlHDI
giHW0B5jvTTXzvrLDbotw7QA9ityhy82qJIZEpJjWpyyseGMLwoSQuy1KqrfjUJN6aOd96t5O012
5xxG1DMBsytPG3smAKsIYwQ5Svv0epw7l2t5+rbbWHQj5NJ5O6/t0lp3doBz4EnXizOTt0zKx8XN
FLPRmQ23N1W6nOq2WoM4R8X/l7N5CWBYi8L/G5T/tkFWj2iw2VpcmWbf6b5ZC+Skw5qq/FPX1gLZ
0UwU15gqLw4ZLxMVCDDoEEYpMc6+mTuMqGMjenhCBWZ+U/q6OM2VTB9aqaIr6fbiUhQXoKmREHkR
v4yIIbGKVnGCjSRu1i6347kSwU2xysfXv8allYjPG90duNMLvm2mKiBsGL5w0JQf907bn2Q6Owgr
SGP/+lJPoqh/NRWePjx0V65xWyOKqPk8dIxtJzIUFcWJWtP+XbnMyaCuOdGjAaNriWUv1feGb/C9
LE1R3vqwbsPYygbzGyS3ViZNO7gOs21hDG+9evQeetl7xj7ArrJKZjvUP800da147GbncxWO6Rrb
UoE2nTJnufY0F1/cU2cedNHL2G83IPkZuJenYEKcEQxxGTdm2yQjg5UrZdGlkMQV3qHbaoFCOy++
snnKNbjl8uQWlnuzDktxB3QrO7z+eS6tQsoG54ZYFer3Z4UBgNw+klhAnfwywt48R/aoKhZ/9++r
cPLJzQBdEDM7S5kd6mw084fi5KnF2yFv7RzgHV7Tcr/wLERwsB8b2HVj7TzfaQV8lbxaeGMTfrPv
5xBbeM8f1BU1jMurUEcCKAelfz5kXgx/0s6QsYq5tHt4SOLgptO/Cp6SKpiD0AGznsqp8/FPa0QV
3T9BLNDNEuyDTHRVnM5hqGO/HsLyyjZ4Ubk9LQd0goqMGuo8vwuVI8HYr+UJeMhyM4yhhkQiYeVF
Y7R+ma282yOm6fwwZXntZrXtsLP4gDxUQG26hb0XamldHvhbQ6U8ITTr7FonwwahUtbq3MyhWb21
8nn6rIG6/ekNEfxuTO/363vz0vq0mPgHdw74FWcnwE89oXWLZ9eoVbUcqPrCFvawHMKTHyFJ/La0
m/ahA3437IlYrd45ayiqK1fZLY2cvwXEswEtICj4snSWJkTCtOnFCTVrdXTmjkDsAt360Ful/piL
srBvG7e71mK+EM8cWrVcP6gkUfs8y25GFU4VZtzq5E+esyRpqBsvLuh+g72FxvDvCY5LJIFmaylx
bz+v75wANIan9alqJtOOrdVtPzQYg/6encW/VtJdeKPPFrOfRwPhpo3ntSk39kGoN0ZYZjuv78y4
Kx+N0vxapd41C8yzVu+W6ZAHYNSCiQgh9fwQDUU/4WzuipOHexVO1bKcPmFXAtRJzYUZbkpKar6i
nHrOYX5alOE+9j0bAAjQ5PPHrDrkPMc6FycVNusDjtNYSRTzcoPWnbPLfD0dRtmI3Vz61k3WVWMC
/qHdUz+2P7tFX6O/XHrpJEZw6eFWNblnfS52TzF3dkhh4eFL2ZnjcDtHYX03ZHm5S7k3ARcX1fLv
qXILlJTVtGyRMz47wug4Ce0blTilvVof+goAWGMa4c/XA8Wlz8skBgrhJpCCmPjzN41Ezzz1PYXM
mofGQRtpd0CRoPnYgj74IIrhGov40tnkjHAsOS8c9bMv6/eU511k8C4d+s3jisGllw3hEf9mdSU/
X16Kupw+KEnnPD+bsz/jY6nEyW9tL/aa+WftWmuyYCiQvP4SL2RPIL2wsXCzp+d6HgLKrjBwNS6I
c0Op78zAmG5Tems3r69yIZ1tiqJU0RurzDz/VJHZdkMwcdHCEnMd73XaZZh4R8Xa4Duuy/bkF5lj
76J0boJbTBHzP6+vf67ttZ1KdDuIBAgiUVud3xpWtwuCbqWUFzpEzBHkuHmTGWgNnAxc9aavjlUE
8otuKi0SPG+wJy2MRWWMaqKgelyK0nd3JcYbXbJ6pav3etXCP0R1ZI3/fnb4pXiJuOSAl/wncMba
yVvOTtdxqxGyUG9oblw5Ohe+OkNuNjEkBwqa88g4pi7dX9DVp4Lx/ZGLDa7r63LNpPfCAd3ulmxi
8Ov0Ss8OKApCetxkQU/e1AYfrHQp7jtvLn4sdSgfG2p1eeXdXVpw00qiX/A0sTzLZwGIRgObsuxk
VFWz6wu0NPs5W96GxvrNYfi9f31XPZWWZ0UClfrmlAhyYOvIPo9AdRq2OLGN+alXTfXg+GvuxlD5
cm/HzFt/tKZ0rN6GqenDFWTieTMN60h7352WW39Zbe/gDHid7fQ2cvtRlspR4ALKfNn5vRqd2FxE
liZ9qWc3GWbbAktsOXm29yMMsOhqhw59GDg+RqxVaRlJ1WYCAd1NgucgTVUdoqA02tsmDZ0edXdZ
4npdBi1Ta/CXwaG15qsmKhcCFw1xCgryH/fL8zdS2ZuhsFeiIbO4y34KxYT2gOPs0r5brsTISx+b
qSrdY4711qB6/vIlfzTRXoUfMEfLCZcK/anvK/kd7qKZ4BNp/y+7i14mQiBoRpHYz7ZzCq/CVdlg
3EzWEOyyynmXWS73TbcbMXM0rkkfXjqjDDzp9RO8aEefba5VCXMAvGPcpKbZ7QrHy3Z1teorkfnS
B6PH/+RsskGXtz//q5FookOeNZFv3Fh2b0Ltaqw3nWq7DwiCiI+vH5dLD/T3UtsH/WspCGKoM4fI
KHWO7BNcmdUxqBCj+h9WgWlAUwDIBCJKz1fx/XXOx40xk8m2jQV98SNTvPLKKhcSGkNDQIdIv21M
5rPXJot8lparsxPG0H2ihWXsoYMXB2i19q3y2/yYhdLcZZKY9/rzXdr20RMqz4WzgTbo8+cbzN6G
d8QJG+alSHBwEMdqxCI4EjzuNCoveX29bVefxThalxG8hg1a9kJzKIIWxj00QLLMXYwHt7PCg6D9
d1gyq0nQUJEQZ5drgMCLi+LBsU2FNs+Ps9fbM2yVpRfmp8my0z0eimMytLl3QpIm2I2V199E9FSv
ZI8LRwF5J3xp0IODoxpt+/ev/Rl0fpMaRofeTaitd7Xwey67wfDZGCPn8PpLvbgUPCrQuaR5jvjz
pWxmh2Moyb+6KMLD4GOUpAyVvQubf7W6JHagYssYjwsr0gLnhKZSR8pTNYpsodc0Q2IVGCgwYKvU
NzWk0zXs8TkDZquzIPhQ4HH2yMEv9APmLK97keenrh+GOzc0xCFwpXKwq8j8j92Emt/eU+uqEhdz
2u/uZuLdrEpdG8/+Pz9kG35xWBgtbjvsr4+Z4fXWVBI18sJqnF1uNeJYp+VwmOy62udjZHAHbEZe
hVWFCapZRKV0aPevf+YLZ3WLDuQo2HNcwuznPwJWj568GT32TgxIqZXBb+XYHZJOwqOxgoPi68td
2lU4WNKjpGexUdieLycr3OHSCqVWY+vv7ap5KKAn9vnPHnz0NWHKC9Gc3cSciy4yDevzqdtcrU2d
VrVxU2C1ncDMa28XYZqn/+GRKCM2dVZwwedJcFGNP3gS8u9cF924w7TGu1kEtK547Avn2+uLXfxc
3IPQ39nEzs7HXfmE2U5lwzjMoW95ie4rvlxqMQUpK2s3rdwLrnyxSytCQUBwi0aXG533lGs3mMkt
cNhhIqCTH7pqAMZQZuk7afhLv/OkCswrAf3Sh6Mxwgh/A4W+gKA2tcFFTQ7ZqSxKjqFysbnkKn9l
lUsRnLJsc2JnTPmij53CLWK0RyneamMAiOE7RXNsIawdUJnv3/RMIWS8Orl3fP0bXjgD26gZfU0Y
f5CdzqrCaKK5lGuTbenhH5rnVbEXzhTEKbCBKx/PuvD1MGxCHYZRFKzmc7smVL/XJSrH4oSvpTKP
tkrx3lJapmsyTHZrfE4nr/EPjrJVcaN9z2iSVHcgY+w1BRpjlmb40Qxz5qiZcKobMajxUaqu9A+l
l3rmlcLh0pv5+9eeRcTWWErZdwptEYAjO3cZEa+bejvGAXD8948PhoLZEmrtOJCfX/xkVzK/Y0ZN
/2cdP5nzWiWVZnTsGF1zXw21u+v6frjy5bcve1aobCQpKkiw1dz2zy5/SC+3TdVSMwQ6Kh/6yVpi
37DyZBCOnWCzaOzQwHC/8XnM3ThE6uH1jXdpMzBFJnjQa9zS4PPgO+LC1E9llp98Wzt6l7WSwWno
9co+ZjPGHPFiBsO1O9CFMpTrASAoCl1uJef3eIUgGUBM3BQiwy7eWEPVHbwJB73VkBabiBarJeoR
qGD+j9SbLdETt8DQccTo0p8/7pzVpbDBYJ6MOvXvq8CsGfjlVmKXbXDlw156s5BuUJbawHhMYZ6/
2WDxweqpbRZSpltJ3zjWUfnCPvo1ncvMbNYrJ+XSW4VLwa1ok0Z4oblcDqp0QAiWpzwbsy9TJ2oA
V025bz1rCW6LboiqmJAZHbi9G+rK4k8dt7N9HGz3CkQCKRn4ts8f1xuslKl2w5sd8nKAOGq4zQ4r
SDO/dRA9afdZWY3MO8cs3zk9V16mILlpx60T6nsj76bHrDWAxYrM7vQ9lNPWS+rMSm8DZ+jFQ5oW
/UPUhu1bNHlNO6lxOF0PbehV+sqJuJBooJtCYyJC+i/b73ObN27Z0B1p6nK+95bayuIBC6rD6wfv
0jLYym33EwZGL7pM0J4ECoQyP+nRWO7CAVEl7QbXREAvRE+kY5HMYAuipXxeT/qdtw4+toun2oP1
snNgoKCLbdQg5Fzawt9ffyb7whbE9dwC4MPwFATVWRobMXmqxTYsSZ0uzA5pV89jDELL/lgodxoS
P691FrNNe/u42EtdxuhzRjCsu3mR35XtleuB5yjkbimX4beD5tuauLPdypugCvgLZmWgQD9EYdod
qzWbHyaoGdO9a+bZ9LH3/UwkrsbPIxmaNDNuUbRtyFjjIN+42aAfYDatzZUPeeEVw+RDRAfoHU2W
82CGEIoagsFRVMtarUnajNPRydy8Pg0l/76So86p2lsEw9EV8A+MH/io58utUvcj3q684mK0wgSd
K2klgzJbFWtPZkOS27363heuqO9MqOPmsc6Mcor9LKDBBK60C2NjbK2B/ryDLuO0qrrZvb4PLr0S
iGRoOFHTI4RxllS0aal1HsHb6zLk+5v1cDDmpYs9Kf9R6/LpdUAaBfYJjwzE99lSvVvlOY4u8oRQ
qnVADK3/laoUj2l71X/+/alQj4brsU1XmQ89j3DZNt2ukYA5mX0VHhbh+LsenZPEF/rT6ytdOkbk
JwBytGeR1HWerzSlYhBrp+SJbsx3qYpwH6E+GZuIpjy40TRi54m65mTV5ZWrxIWg9OT+g0oT4uEv
ipG09zJTebzNqurrvbMswdsF8Ne/z283VRi6Mgh9oRpyFiVk50rdtR3bA7u2m1UY9T6f8fsyBuua
svuWdc6yEkvRjyQzAVE6L+mK3kyVZZY8UJjht6wmnbQ+N7JiWCwSkJEnUPyrx9c/34XtH4GAYIcA
R3iJd077zQBlhDpTLG0HGKpL35QWhm1VUFwBkVzYKBvPEAMlaoyXOjt9YUct0VicptkY11NkI9d7
mxNM66RxZtgda1nN87sRqKn/MctCO70Wji5UOds0hqBMgnkJe+iXVplZZULgMd3iV2rQs79Bbaf8
ZPlSNnEX+OoTYl10apH+K/0PxlJDtGmpeP148Nzi3u6lXx1HFBnegPEKA6r7LHNjmUKv3b/+XS5s
Bi49DCbJiDCDz5tKReCOQymYptWUZEdlz35cmWK9qTxnTaSivk+LebxC9r74iQBpcpukv8SU4flZ
DutqMtNgFKchkM43K6rk41LpiXu5mx/Lrhd3ivdLejO90+uPe6mZRIXBKSYdc2M+X5ruEd72ri1O
drDkVVwoqNgxTJW1TCRS7M2OTCMlgiJVrZNxFJaDzV3oQNEeG+PD6z/m0pmAArBBxykOGVQ+fw29
drg7B55EfdJvwpj7vf21yNxms24x+/nKl74Qx2DJQJKhF7uVP9uv+auNxi1b5VVNAgL6F0Bz6BBi
RF9u9+/PRL27eS9DX3uhQ5RRr9A4HFhFWsEDIFonzs1F7zPy4pUHunTMKEZpaEPD3lqizx8I90HR
GL0Pg81LxbFTKigSZ86DL7OYcod5waAf//XhYOGCIwJPRTFHZfN8RUSBIe1HpTrZEvH2OHRxN0R6
se69uFpX/8pqF5oSVMJMP2ks+4Szc2KKdmkDGilxJBxDVMWHqkRLWitPfBZwgOuTq7qwSXoIgvVD
VE15FqdpBHx8aT1jOfok4oX+cDamez35Zb73G3fS+0bbfRpjQ9G4//xBUCxGmmmrOiC3nd/u7A5d
E43M5wk6ebsvotm7RU6lvuFIifs+6tcr63m87ueJDGA500kwOlCHXph5gKer6btU5SlFOjih7GiT
MsTWQTtjcPP6l7e2/Hu+FtUHDVKaUdA8zvIzymH4pVm9PBFUlm6XDyOC7P4mSx2jImF+qri2f0tl
11THNWiLIVmga8wxHNUygyvd1CJuepX7b0Clz7dyzqLfgJjaASHY2YTHkE1TtoPq6k+7sZzIxld+
v/3y9zMQedLXBCbKMPX51g1WNHCDBgBVEVjt+5R2288ppa6D6mmvftKmnvsfF8cIFpSKiEAicMuP
Sgi13PlaopGcw6e55tT+8gQjU8P+BhhD4+2FVjnvc8BpbkvVVlV/sgrDj50pivajGq3Hepi/vP4S
Liy3de4JuNRYLzXnC8OcJjkWEuYc95Ec1fJ3Q7kCaIp8mjruWl5jzbxMrhxdqmIAAeEFrEzpEuIN
4YH9Kfriw5SDyZ5Nc4G874ZYgy7DDajN8kr98zLOg2lGkB1bIgpWZurPvzRsgAoOmxhPtTCb/Rp2
ctOZDq4k0u2IvdxSjEy51FLlwJ87n3z5qkjNUcjo1GWtkx98WCzZO70E3j6yFiOP1WRMVjLlc/DN
6qeq2+fe3AU7ZBPGJVahMf7GhEXbGy3N/9rPXnZfpzJX77ymw0uttdTY3MEq6btk0vNSMWZu8wxI
j511x3RJETtrsn4e33eTln5crPiMJ7NIJe7Dg6laFO+D6EdrSuOr23jqvSLLZrTx7PRrmGX5GvuS
smoH7ND4s6Jstuz0OlbvLJX1P5ZlluouWuf5l2eNYwk1wht14gh4HQmPkssYxT00AwGMdZ+3I5zH
M21R79D0Xr4kaxQs4j1KZfKTqZX4GpR29dWa17I95rbsPuchfe29VazrGst2mnADGlIh/kMiJq9O
A70hIw4jmU9x7eHp+nFKdY+BCNxI4R6nyWd0EhnDUv/ICoce4bI03gfDrMKfxRQ13r6gDp+ONs5s
AhkF0bd3wmBUeqegS2W7wZuleDMoYzHfABp3nJ+jjAojRlxpWn8R0QRqW420gatbq06TIlrkW2X7
BhmvbWvrvdRp81F5RpqNsEXmyPy9zk2kbwy7mZy3pVMxm8UKeDZtQnNgaNme8NQGmPrbDvPBT8Bh
6Zl61/F+M1nQ/hsu8MtRLGvTJcPmlXMz03Eab2Q4yt95ag9fGRhTqSjgDI+DiQT3zSz5D2JQlpPe
lf1izzEKiwHGQWDua7zw8qlJABBlf0JdO24C37Fc40Er+b1asglyt8omhhZNGH5A2NiSIMJU/qXx
0rqBYtbKbz2KrjKxw46afCHZRWDcAO7tMR9RTQyax1pjtUqgOrLVEZgrGPO/0wz5tcSyAHsAx8+W
bAdOLZI72r3z53TJrXeUMf03QES93ud1J9r9KLOpjVu87obYR+5fJmGE1G/Semv3hzPu7UbgFQ9L
F+kiLpbevzP0EAK1Cxg8qsoSVsJNRCRlWvtDMkZ58WB0LbK/HnrKQxy4zfBGlKGsMNus2s9ZI+Sb
0nP00dCq/rk4voqOtlisetfhmyGTCBHih6Kv/DI2tD3OCdtflNgkougSt6sX/GeNTvp1xSnvtirn
Yt7DqsEbTJvSkbveJM/c5U1jQy4RtXub06+uYrOeujdDUS4gd4MsfbBWs/gakUIlsupF9rESafnJ
9Jr1e26U3Zp4RW4tSWmn2S+ckHIjLuxRFomAZZnFBjZkyy4VgQ5vaqufPzt247yPaukMcVFl4vMs
Vu8xytxhStZm8d8NCmTpLi/C6VflGosdD2NF/7INwyqHwTU4UP+7ukTAO1CFucurcRniqFpHg/9/
iPZlOLQpThNVeY9Aa2bxZEXQlLuhq7xm5yxdsfyCtsdR7qLCy3cV8z95Y/SNe6cYmd2vaR7tFAx1
lEwwnVxiYIfumqBRPFa7iuGeihXafYmS3fTBcPy22y39ZN+7mSP5l6fbnarXUCXzOnl5oqJBfy1E
K/9gm+tAG9a1xdddsqBnF2r9vllwtU+8pRi+5JnssqSZM7XG+J9wQMZ27lGG9nTzU3iYXsUpwUzt
Ohxq00Of+/5n3yynP50fys+OHsS87/2x95Ko8/P3Xm342RE8OUSgRTdDtstl6w1AtGgE7ij4I4sq
J0u7eMoM++h2QmUHp2KIFI9Z176dhW0KIp2aHlPbpvmlXermuApK51dhFlm+X1oEow5CLCGtHaYv
35xVl/kupFWGXSsicI+dkadDogrf+0J/r+33pZG1VQwvc/1jMOfdaGxzuMarZSxfMN7WbRJlhrpp
XS7VydQIC7EJdFnFzmfPRLFl1Po9HLfyKwALMGBj149zHEVm/z3L0gbzJF2ZP/CL6L9IsBZIGHS2
+C69xW/2GbJ+fhxNPbqPQcFaSVkUG8cCtpkXl2lR/5kKIES71vNLtR/HOQiSJjTlvQ0d4MGClTAn
/ZznPaZrufMZJjc9SLMYwvox7U2/B5E26h/rBjDhOFpGu18zjXWiHeA06FqqN3c4vfVtEgb5/LmG
pUNpimWth9uTxqJaoK2JHgouBla8tjbCmTRt0fj19boG+9CYAjA4gQF8AZwqIqquWy+nyky99NhV
9cb4C9yCl2LPdPwTTwjbSHRtW2pfTob9mfZA1SD2OgHQG6rK+d2pKHoL+wi6YbDAcYkbVQ0ab0u5
PDjzWN95Iu+C2M1awE2kSHG/2O3y6FZifaxkw15FKMz/E6bUcftqpZwmdgj7di4Fmq+yzcLm4M7Y
1sVRPfQLsErkQGOjVK68c5rRPRXZkP/IKsIC7oh5LpKlHJvHznVycShHSC4jbf7qFimetWH843an
ue6sH5gPlthj1PwNA2rvBWF+MLO9boPpTz2uDpLaEHvoJquOMGh2VfQWkkOa7ZZhCY6WrbsmcVLP
1wman/1/nk6lF6+1meeHcukDxSnLoj+QuFssZIkmRrxWZMtEAQPMMXMtsAJlBq3+DIU/rtQWeUUv
upLuElvACvrEytpMxtako/s8yxFNMRdvThaJuVXsOk35dZRD/l9V29O4SwMVLnS1Df8hc8yK8+8Z
rmbiJD0KDFRNASiRWEXDd47dQXf3a2gPXbJQMn9IDehwh47Yfxr8OY12s0opjmsykU2vcBlC4NQF
yrdQ9ci6vp+2X2y3sldAOJn41C5rJPe6AgAb4yYV3tfoDYy7YE7Zk5Xdz92NgK32n6MN/V4YGkMd
T7lqSrIwrEUyldE47xaxRS2mGMvDnFWFf1PaZfEWqSrsKzrs+sBzeO34XuAgsRyXCpL/gShhvg9x
hJ8pCqxlXw2qjt5xhS8fsLfg7tu6TaB22luAui3GBpcg3yxE5DWT9d4sTNnHdWaSdnBsywMEcaRZ
3BlGVldx31ayTibIFuTHca45okT7//Tal++RS+P2b7k5nrG4kqz2zdrr+XdkDdmx87UXcV76+VPl
L9WbfHH6T6apSINI7jN/0E3XpHFlE2ET/CTUFCvXJPkbQiCTEgbgDvx28r/JsOSEmWvr3KalCnue
gNZnnLYE5cSSU41/npGPVZzZlf+Wu1wxxwECtvXOLZ3B3K+isu1kzhviYuvMnrcDpAOMSKLOYHNE
ovAeEBDOHEGapyI2piXVbL/cuOsQpVBx3XQjf1iM0X0lmduRZwJchdMpmqbj2DMzZH4mKbxKXAP+
q21vKGDmU8QCp1QYlcrOZq+kyyB+4387p0gl59ZHpers0fCG6GvQmST5TBLThxKbp+OU52l7aHHJ
RJrIt62WDnVtVLjYzL7BhtcGIxRfV1/HyBxrOndiuMH3Ndc3ci6cT6odpMP9wyqcuG5tMI3R0Fr6
YDaGC6DbA6OxY6qB+KE56fTeDTdL5dxlUgwWyUPqkhuWxKxzsfPpkDOq6dEgM5CBnqGXDbHhe+Ln
YOu1vdFubnxQykSkqAOo/mhtAJHEaxFQi0sf+HgMOsK+0cqYmd+hAIv12DwNH6OibsxE9OH4vTOt
7C7HS2ZJROvI5oZ7slUmUCrIJAaXHUF5qNx3rZtqZoNhbt1Oi2FNRwXsrotlOA2fkEnx+NWmJzH6
Wnzzu6jL8nby00kkOkCsNOmbev7SANrr49zq/AkjYGeek3xoxz5GBiatcRyfRL63BgrxJNLcbHZs
VUsnjJLaX7lwR9SKoiIoY7KMYb61DIAgb7gcBDK2kU3jKjXa6kNTFFUXI/1j/4J27lGCRBqx6qCp
1X4qNZvMxahlihH8aN5nQBqrGOWB9KczWP3ntVbtvJspPjTvabsJtGpW7W5cRE/jPJxFG6cMLUHf
NE3xsSvX6B7CAvl/9Zd2OnSUSW5cNlH2q2+c9AdjT0slXtiYY+Knbs2yyAi/q5gj/W5djwo7N/0P
CsHANtZGK95ltckAdtHe/ANDIZThIwsedOJWdTftFiqvn65ntV82hTHjMFGPfDVWa/iDap8ScEiH
cAvSauljQfXyQ8mRx7O7ZaS7DA/gXco8ZjrYhix+cUWb/8ha5h0DAckWdVXdCm4TYzPFZe4ShNPZ
4wdPk4Voi+SOoTpaTKnTvwXR4LmJ0LX8hXlU+8vNIrKGdBF4i5u8W/+PozNZjlTHwvATEcE8bIHM
9GyXy65yeUPUcA1ikgCBBE/fX/amF90d96YzQTrnH0WpWyf8CFd2syK0iflgoeUg48BCJ5lyPD90
9RCKYvfE1pSMeer6/QxEiuij3z8jG08qp76H3TLyj+AToyiTjyM2bcsuyvoZ/9ImP0QlzL9oHZBy
tAOrU444xXlmYo9YX9epry7bNHgmX1dt+Zn7aBIniuYXzAvoLDW3ot1/DYIQulwns+sUXPDtXUUZ
CqfN3O1/HFOLe+nbpf02ekiBpDPEPxqM4t1ZmT3DjCBVFtwTgC5UmS5DfUmrWXclc6dCwOLtm7oM
G/EMuZ33oGbOruSI7MRf2ZyH0Oe1HmxfuFV8BYyHmmucZpb5P0pz0y43+yHYAcH++tP10v48nNDq
PEYa1JWc0dWTnQLxFcc6bMtocfrXzXfFWF4f6ntJlwqD+xS7U4GvwKfSoU0A2haNes4wPX5P93id
i8UY6xZIQhyuP6db/3XVgSctcw4Z5Sy59mZss8nLGa3m9zrdU1skLQkUuTPPzu+eS+NPZWP52QX1
Qepyn62c/ZGM2Ihjpi4vtF7K8aecrGh7tfzc+yQS1OrYOTlz7+/fW1eK38hkpm/kLw2fc3x4ycVu
3qTJbQ1ZlJZ4V9wYw7jKojmGhON/QA6cD2w4LMddE/5e11k/BYJ/by5oBPlnVTf0bN2HqcgRaAOu
Gu7qqHAna156/rfXXjiZc4kHb/9VDUP2Wm26zcrKQXjFmzDN3MwhAH7+f4tQ3iBruN3a6mgKp18D
5GDpEfmlMaN475h9L9mQZp/miEPO8WxsI847YupzparsPzJ/pi5nGJznUzZXYX8mFyFtiyBtOFD3
ygw/mRq9B0N++pqHKvJoY0+8ZTlLd0p/26rdP0Pj67vIu2bUUd26/+O45llJdcS/MBvWkVMSxWCd
e0AA//Qepc9rckxHQXis+MN8lIX5njrjHaYMnYBSrCgOwAOm6rZRBzjSMrmHubSZaYHs3ZbbIz7m
JGOhDYZLy2Zub2Y6xhxM8ZHjnZqlXx7Rrex7IXQqJBfTBAQ1OjW/fjutc58v/thznQW7Se8dZdz3
tZnXZyzfDENHODQPDM2sa3vT1yMqiWWjkHrzAezE4QTMhSj9+rxR5O+fhsivv7n0htyMvi9fzbEs
DmUW1M7klZdaWZqqSVR+pJsZCYhIU1E0zc7bsWKpAC7b/P2Uhk3/59i87NN19NzSu5d5ELLTka35
lu5+nasUkLxYVxW8Be4mP1udWUpO59QYwOdFubfsjathYjWzKGi3c72iAViu8ygldrUOFftGvE3N
k+tk/VQw0TXOGWMibAc+yOi1bWJvLHt/JUs3AODa89CLCTxpEyv/xf1GTV+9JQd3fZYuP7rWVq/G
BlVVQjL4/y38NU9d5uMnTLw+/WaFtnzGob26kf3ks0KSNeRdy1KWLxWgdh7OWf1bE+dYF4OcFDdM
3aTTSbG1/+cHJm1KraTkWtFbcOSRCrCFSoTFT1UwcKdOADTL2bs67O70MW3PTt8ODXpAnb2oeF45
oB33ANhI5kCXDmjreDoi6fAwwHh7uTsc/p1cZRzygav4gywX3Gxpvw3fnNBrHqkHsTGInpU/k31d
wsKNhX0zrV/zfdV7fOfM0knukB+nHsTSWltCbuskvqPH3H4pstmofUA/96XCHVimDl3irAfkKMwr
ul//qcisc77rzn9gMtvXy3C1+uWZAOMp7Kjs88wY+zlm8UpODWT8e0ZdXMNCvrSSPMg1/aS3rn/b
6FbgqrDEpKKDTNnFukNuL1km24ZNW/reKRyOIcZSlbjfIQSd+XbU7NZ5VvnxUx9VwR1Bw5mfp1u9
fto6Gv4wwflfwbDDBTT0CFNOpwKCfFSVdA0T2+HNl2oU7j0eUjUjrK6kLVNTq98iWPcUCi2rF0Ic
sng56aOef2xgbT7De92pE7MA0GKyHoLA6KGZvnp3chc4oGr4u801x2cPZpuWJpUOb95hh5el85ov
FDrs2P60bm+Ht9jnPWzML56P4DWmhO5PA8rZ5XZBHUo0ZjV9DuRFPNa1rP3L0W31752JMS3mdocH
zBKWsfzofPmzNtv46+g892MbPfV9JivowxmWOb4Y9IPP+PWT30LUlSIWce/acgKBG8vD8ewFXRqq
QoZM/78DFfivhRCjj360gy2IOmJxZVL1/w07OH9JklTMM7fykqxp0BGc53rdWxxWxOd1foWoJOT+
d/OMaOYs34c+m4vItdZeshmEhbFF6h8Q1/63Nsnk9zVq5L03iaS70YPrNmVHNkhYGC4Tm+smcGlB
8elJzHcT1m+VM+01PJzf/jRZ43BsWkOFg5Rz9N/oJDtwKpTPxyFWEjebXqgQaLtz1QnOx9yp2NgE
1UOif3i130wcanWQXEYipNOc5xLJM38dUQP76j5wEHG8iUpWMK/K276QEnKquHtDfyTkknTOfF9X
to/H/G1XiWVf0Gw5t4GyJsp3CY+Yq6yzac7osX1OuAbGHNtLChbXMsvmPazAmE9KhBSbaE6YfECA
LaBMVh6soPb7/xYABvBsz0WMOS/BeA7RFnpFqCldL/dmxo6LTYSjcXJ6VuJDkaqSRwCFeylBT2uk
JH3/snYTldWNGWLJnSuzrKjbab4zPvFufMR2a8uBAvPHfhqyuKCsyf1R2Tn+WqAvvo/1xoyhO57P
FaXvDE4YyZDjaXEy+vr68aevCSvPrUjE+7YGW/BOkUv4OiElU+M5VZDeP+Gsl//WyXc445d0pRn1
snDXRRf6ANRj52cr+8w0zA+eQM9xQwDfNpz2TVafK2fHLZOhHc6tQkNR9LGW/0JRteSmV306k98a
Az1TdZexOsttfZ8W04CycmY3ly3R62OmNV5wWuC3r2Yy142NBfFbtHfqZRdeMpJ0MAeG4b8dHo3y
/Jdus644TRi0RJ7KZf9qhzi4l02yv0XK634OPKURSceTedltMP+W7RT/GCHaQdBEzLo5Bu363iO3
lg8JvTkzG1FvWCsnn+F5G7wWSGjbInYJDlIxPSnQ1dm76WUabB0gTLRHAdC+u0vtomZK/CEGLJiX
+gQrMCZMOe3O5O4iDO5OzexV7FxeIO4U/X/81yM1armTWs8tZ87X99bpgpcU5JRxAynOf4Y00J9r
tzgfM5/Fy0cy/Hd4ocXDnsi2/i/RQQi9woocFCgO2jsNpqXKZlFXHJBT5olg2V7iwvLNdGorPg6s
ho3vsEaM4dltsLH/6z3cynkI+a1Jnas2JpmMgZJELjZ6DgdkaJoMtyoW1VNkQ9cW2z5k30cz2enG
J6p3v2wDKa9XcMFVN75hiTtF/mC3Ux+M9c/RQScLfDED6VCj2MSFS+xrWzZ7c+h7N67b6mSDI8nK
cYxTnYtFJaaUSDFSxhI9vuLY2FuI+X1Cip0Yvogum813gAi5FG3Wu+m/xu0jWMG0md27ZfWOKE+4
PZtiUQHjmU6rvuNlYky/QAxRhrCsLA5TrKahnIZh2sFPsW6cAm90WQBF7ZLGle0IPM7UxVrvhTac
Dekmd9xPf69SwP8xuqY6qjAY3FM8tPbHlqw6K02QaBzMMVRWHiK+OJ75+Sa/0DGMW6m3VN1zaQ8f
22yCm6ztp78dN1hzs6HM7c6p2Yf2HE9T9jxsy9CVvCxACK2fTA1rRtxlJ+nhFs3FGjEgCgB2db5e
j95tbYRMHlsWhb9VH1JeN23BL6mbXZZt741jbklnkUXW41Uhde7wvqIxZLLJgcN0fPES5euXPRLr
8QHoYZfHAwg8PoWMMU1e9ab+DxdfvV88qLvhfqDyiJVgbZLhhySD1D97E1EYJaBgON0iLW7r85bM
jXwKd1XZvDZHMt4a4PSZTTSkKZz3giEYNFrsd0MQLt4HxxYbTaZwIYhcmHmN815wBz9ZtxfRi5MR
fBLkTrZbfcI82r8xVVXxrWsHOT9L/yoQ69Jo98vBlcc/KYACf69X8+ZF86BpXnkX4q4RrncKOPLa
k6jx+xWbpjKdU3ccvPOU1iu7Kc8PVKpnCHETRAdr/p+yCu9Io4r1fXYdut/pDUnt37Z31oU3mMMn
71gf+b4WsdgnsldXjjbptjNZvX0QPCbWxuKObXfoCuwRLUC6MQ3JoRU3fvxXxpHKLkD5Q1306QI/
0kR1tp3gJrIfzZ45aAGnw/8b7OFiX/sqXtaTNF2X0ZG8MaIuE0xuMXhS+Bej9sk8EjDreBenFZB6
Dm0q8sw5N33ZwJldeqErYhs0XOi5PzzzT9UtOEhX7dYwvGTe18Y/fHsAgpu6cwCIqd+ThjPosh8j
yyPfj/csXdxnhcKhwIRLDE9QeMSL6AffGcXNqjYK9ojrWR88WhXnf1wsqSlgnkbvxammNCiaVGXO
S8gApwhrONbtKatMCkXJ+2++eXKdzSNYdRJ+eASCJKfFLiFMi9x9c9fuqdGPvAOeLtgyFTmdmhei
DCUu+Xzblsj968Fzz2UqgOZvA9P36hZYl3QB9PdcIho/wsK5xWVxM0daNWUUC7Nc/BU5UY5zZfff
euChJR864wLuuEDpxbRLOz6OycJd0LPHLqWZRwTqluyaIe9Jgu5zhBLuvettLaCTCOa98FWYaVYj
AlLvMoC3f4fa4ZjRpi/6xOJaBed6qkgCrDkvtocxm3iOoLgPW2pGH/m9vZonuKsEsTh2tatTSiql
Oz7mWrXZCU1AbItK6u3T744tLDKM0UfOA6fjm7pPWn1euiNmi8joqz/54zbqYg7pri0XGgr3U0XC
nF82Opz2n106+C5kZbjGb9GivOQug1tlSSTXsAickQ9O851+nydb4XChploWGyZTWyx0Ox+l6LeN
8lu9a23vrrnee2mPULQnXDU+f1Z84KdpnNnIp8yM0Sv/cC5IyR/3Y9Fm8cpDrxnxFvD6/9iklidC
kOr9BpKv+RlW1+uIZvHUfXAb65qzygyTRWSYN2HsHMa8Jq4HddfWmnuxa5wjLlGAHLDfOgnUXgCj
TsEdHUbh95D1FvVdqwm4ywEru5G1oVqPH3J3pyGneDGtoBdGmF+ZrVV1djc3VO8QEQs/zNYO9T1A
BiqARWgNxgy/FZ962yBERHe2QGXXvbf9AIZv6vNhK9JGcUrEU6no/kHnHaXaPo1r4jxGyCvSW+CE
WOWOcoV3H4F9vK9bFQGWNgjC4FAXhxNszkagubALaUhKUB4W/R4Qjb/4gwKh84aqOeukjoe8FWyT
d+qIyASmFdB7BZllxRj6mWw9nY0gqcNcLZ9N6MmjlOYQVTHEh1qoypOhKNsR/c4vNQxMvgH0VJsn
QT/2N7MUi/ucdXgoz8M2pO6jS94dJ/gGZACnCU/C1IM1IIhOjBCE+vSVifWFh/Gghn1esPY0bQ/I
66H8dZ6CCvn5t+iayPGz003TQAZvsLUn1VbsvSHK6+i7ioW7letGwPC/VlfpBFnAOdozn4PfAM66
POiTyxJ2CWcgy6fD91pROghfg5OOTKZvxjpc1nOGPrD5vs52ZpzAFTeerUOSuOq3Xd4Y2pjfBvKo
72cqrufSF/qAVUTnUQaNF40PSdBKdcstN6A0tAKIROgFonAWwUZ7fSCGD/CuKi7ElFYNtTDR+jUc
OhYEBPRreKvqmVCmDSvIP6W85dlAfn3gbbf/x01ciACt9+AMVOz41AwBD7xR3JbuVLeFyVT6qnUq
soQYiS0hyJBeqAuC8zgSHfhGdg2S9YQuwv/adbHH3cghaE6OESkqEI48cvAVtI3hdfNf0V9I6RZD
B/z9n+xN315wnHZDMcNjJ6U/JvF2nkJoemxl1lknmSdH21H/7brbph5rYsU34oqBaB7QvIrtHLdy
+tQz2igwqlWALGbuSHwG0Z4VJ2JNHfviHxj0++2Yf7JNDNvzHGXNA67iub40874FZwlIDEqwdfC2
S3Z4IzKbMagosOs6mseNTlH3xDOg4DK5YZJHuNKG3DqBeRRw9tlFGA6TwlugDItosP5OudbMNrc6
i1jPYzepi0ZsVRcBRVXNgw9pNpTVimP4JiUgCxXuPnZ7SdXyqgrp795R6jqSawHHwI3NNS8CeO1w
dYo9SupHS90QQeqjSUH2sq550kg4URI1a8QfJrzjFAtPB5c9G+df7TjXTxuuZbQwgs/tEQg8nA/2
qB9NM8VPO597LLIqXdm+ayF/Gtv7vwlB6F7DqFefdeUNKC+2Izxersqb9NELNkBXtEsLITaA3oo6
v1QeuSFB9lN0kWryQKf9AgTiUE1XL3F2XA7rjP95ghf73NtKj2d6EKPowsuo05PfJFt/JjkCkZSW
+64uvhN39hKjKFiKRdRJdMYQtFRv28qyXM5heL0QRu3+5B/mzQ+agdX7TedsFl2kdDy/lI05mrNK
4yU77y1lJq9rtYn3sA15dYWcq19dmi0gGDYMPqF70HG1xIZ91zuA4cnWJvqcaywk+cSCB1fM0MIr
z8H0YwFza4qqmacvQ+3vUAq4oScQwQ5ZTayTF6IBZsQNabS1Z9h1y5vkN5Wbu4EU6I3k6o6EBdYx
yPjgju+NtNl7u8fqC9Vw2D+GuysQLw84H/xN9kORyAaMLXKFwtM28cm+62iSzQ3SLboN7QZy/bYm
V9KCSXv9Fptp/+OhxRkIm0zZWVNHTv8g6FrxQCkiF34Vx0t4H+x6WT4MesnkXNHLFV7mhvPlzneA
eC/1sQRrOS3BhmbGNwMW1IrFpgVSsrerSPR3onl5RB0nVp8DXrY/BuX1NycjybkYa0JmeCNpk75p
LXEBZTNttIyoo3LDqzoroLUUTex4qdS2vR56G9inZ0UojIahz0o/3eGOaqfXwHWNoCtAKdZbxBxm
X24QMq2mdLbJfcFiBFomm2kmV5R9tzkPrIP/yS21kFN7Ahk91zx6f7vRznUe+PbwQTE3O90i+uNL
YJBQ+UJFyHAOGu01ZWx1+Iv9AskAINo+/FilNtzg68adRBEtrHaON0SSj6z8pTmtgLDtYydb8aMx
Xd+Vk8w899Ql6yw/kqkaY360ABYloCVX37ieDg3JQoP7R1cG4Q5i/OhAUmW2P4t2DtIUJrHqG5RC
VCYkUUSbempo4ykTv4ueXeZh86+nhzjM1wB6rjDugoO4H51GovCaY3FuwpZs2YzMPdL5AqV+GJ+k
6/NsZhp0OZO64MR/9vAmrHAjvI7H87xMgzb4UcXx4TVtNV5I+CX7DNleqE8VDyqwL0r797av3eRx
iqsarUKtvfpkGw2G7mZOfLc7qwIsapKph8OZrxMqoZhRQRUcgpEa4zngau1WKJIgYMbbsacSptzG
tLYl2remQWaigLE2VWvac1UKOujJxPmxjwObFF/XL9dJKdZdFTYymH3o39JuDTQRWksXEQQnNEWf
Nb9yeax9Mt8IyPXfxyKAzxKw4405ru4YNEQzvW2byLZb21jvv3hp4uo0g39/a48FkRFXZYOzQiXx
lZ4c1hO27BhLiW3CEj4xepuQ08QnLA3Vf2QRos25hui8HLE/tJesGtzkjuNz60rG7cDnilATG3F0
uGiI2Oebc83YmF4ifvgvl+9rYr7Vibj0CJX738tMUn7OyAEnnYtk9G+gBeo7nPHOeoupNOuuOphD
FfFg2e99IMjpVcag6bk/poB8S5t69p5zszVFlKn0lF69Y7mGUfBuIoJbhwuLUYPbr+6a/g7lcmcR
ZUYLxvQEpO3MEz52jx4C04E3EJTjhGG/uhvnfX5sND//+YhX9zvk2faapUH26Y8+rHezcDu64NMu
Dw9CRfdLzJnT5Rpisykhgrzg3GUWcgMUvkcRZgHC10nMr4kJXVPSmmOxdK6jSnONcM4gXF6MfwJ1
7yD9POGjHwejF/cdnSYzdjlP1xD54FofyRhI50EEDAJlNkEDF6HbEVfnN75zfEOzAfKmpyqLS9O7
0WOPBqx53SXZRi091sOyFqhSxGOvrTc+B4eZIfmWvckugSPENUl/8V5dfJiE8znCt9+mTNaYh12l
/7NSt+beggHLZ0aS/ZppkFbMw6Mr3QvUK+NIGOvJfwGZkvrksEkrTte0/SkX04V5UPnR/HaA/zJO
dTXYMEO4dX560+RsD3vvwc4dmEuiJ+CvfjvTJhCF747sj6BE1mWBjmMRpNctxeDdQLTUlAuDrcg7
02qHr0llLy0LGvA1xKh7g6A5+xWg/m7Peg15brKst0gZg2D/u27Zzh3YTVDPNUoaHqpK11+OmrPt
Fek4xGsIrTq/hE26oyIFLDIvR7BunwhquxlJK8q9fNqOeLiEGjHUqdaZs5DqvC9LIW2yvRxr628M
spX8pRmEavwn0vm1K4dhsY98XE1ZMGzmLcUHov/GgMJIyUOjMcfIQ9nvB8Uh7osGMEIy4a9hON0I
s3FB1SjivvnJHobgIFH2c/R69/eUzcmPAKX+et3zpl9D3bfZd79qEY/7x9BmD8ZVdf9ij+CKWKUi
nS4+sls0vgG3VaF8yN5vhwBZepjnacoePJXAL4R6675H+EzjJ0evfnthAqr8k99BpNBUlG0OOJdT
zWy2cS3sQxuBR53MGm9/M67arVgapTiqF+mOFMFOrPqV5y1g/+S/PbdoEoc8FmpFfjGyCb/sAEiy
JOtrrHImjYHuVnX0W44sdiYdk0o6sHt7TTNg79qYWtRB7/HMMHZtqDsqXSTzLoHCpL8GRc33TnTV
OhnJdBGnqnA5cK8jLL7BUu5w3wD7aCjvKl7BrNgFGGbRTUMqmV/UNBbEIPMJ00y589dh28Bvrvro
dT/NmR/5hQcs/kt0pjc5HtDAP61Jk4SPyyz5HcOF8OZHci2QUKvMV8tbD0Z7nHc6Sq5PYwYohzOj
7YsjXsb+HCJV2ZFist20JHmgieK+5hLc4ujDUwBNBZOuN1w6Z1Hzvdk68ebNaliKbWl3p1wtKl0Y
2QDNcgh+/XzQwOGcKTsfgtOo6lrdGW9qm/swVRuTarCh0eSrYf4chdmfRkITiPiaekm6qm1ly9K5
jAujd7bf4Qdp+w8cz8kNiaHr6xQ0yIfspNRvEyX9F1xk+kY7DZD46lfI7ylAffTdqHvucT6/mFHq
+WRhKlB4rrv/2jMIw3lDd7+GG5cQnCYRSMxGZtZF1fvIn9112c5mXILsAZjSS8o1bZZP3oaJqxQI
AGrcM7Q6SKbQX0O6bZgl9hk53F5H6VdtM78+tWLpbIEwblE3WTMFX4ODvPUU94gqWCTp3CM6d2pV
DB/d2T8rFoCfduGOuHLa8XIOj6lzn72dc76AxvDn20Cs1XHpkKz/QiWFCcLfh/TNo/l4flaI9DSQ
VeIZcJa0ks9runNIL+lGjN1m0+h3I7o2uQB1wJbJehF3QbJnmBpIsO9vuNQ10tOkdk9JlMzDCU0r
4rkFD+b9wWS5o7QjYPBu8DLvm9SLvKlGiaDJnyr+qF2YikFGuuFdmgycssEsl1/b4PjuOWlaznf2
dg5ZPiRLUif6ePrtcaG82yZe5qIhHic4uVETpDeDYMA/4YYKFVPOGJENVdUywfeiUJa1sRn+2j5d
f+67M613TuKa207XW/ia6iPdQ4hlcfxzlcHWE44+VIAhS+zXjDo/uj84uEoE5u2IK1dN2flYI/Yv
sFvbDGfPsZ7AwmDWl8Zxxn8kfrAP7647f0rRt/KMVAu9crttQPtyVDJiPh/dn1SnLc0bPhzzzoaC
p86me1buB/cmqonAxV0zcw/vjOp/qDo0tnTkykFGQTbyLDdIkT8PrJhPLZrLd0IFoNvCqZn+JmjV
dJ52mbpPAkmLdlqtgDnL0Yl7oA+eHxJv7VKkjR99Uhze/thFKpJ8gTBp8nlH5oH3WhxbHvaNQId1
JQ8fUrpn7MmrFubKRHsoxTFdI+UwgeODoCw76V+aJI238BhqeAt0En+TFbfzbbKZAx+1e8TzOfER
iheVa4PpEjCmVVdePxPFBpFxmpyG6YsEe/lX8CI2d3rEtgaY6Pt96ZiAA3Z1ZDhzMTPSPgwDlAZK
/gltCYpCBPSjz0Jw6pfUWU4qq+0TyUkm/nPwTZKzwsTo3qskHHBJtau/nRuRrcEpNsHe3fSJDSe+
r4gzoj96jeNna6woWWvIr88tg+RC5wlcCCC9kp9kb2H64qcIRAk3ehUcKTf74yqUVznK8V48He7S
TycnTtF2MZGEIV9uOHI2j9NWrecZs8xykzqA7lC5B6rZWXtgzAva16WkUURmKG52JL6C8RvjXk2N
2IlEbx9pS6OfusSoxyTRS10mja6ThzjYvT+BJbsYZnUz4QVgye6XRWRG/e6WZPELsaGRv7uqxVTp
Ib1UFyC+dCtjp8blxWiRpjeLZ9r28Zg8+ZfleH/lPOvEBSeNeHSWeFUXY2sR3SMSz96IpxJ/R73u
hJyhcg6RBY8z9V9yFA0rJRHe+ZBsXM2oqkbBVoLstMBsgB0J+rYGZJKsiWcS06jzm0TA1YwQLzoo
1d50+IKxyhPnytftAzHMhz4tjLrd08KGcR7XgNytzJlmTksqEL8o8QnbO4SH20cWVuIpZNOwJXJE
/V8du8mHCrBdPaWZmeXNMbv6W9LboPvlgkAc70e9meEm1XuteUZxkZRjMm0ZI0KXLLdtnXC3cPh5
79Yj9bbow55TjmGfY5cbcCVXlK1pIY3WG8OLY9bQKfEqjK8A2OJLOpvzVyHjY69bYRORDq7Db2cY
mRATj+6CGzijWJyipu8Yn1rbnGhWvVJeaSAQKDHNPswgCmM5uch08bYHXXjqvMSJQO2P5M9oG8g7
b8MpxPQydUdpR1ympz4R6Ak3YtiCm9hBQXJp18P/lawoqkoPYXZ/ceOk+hMbPuq8ViuJR/Bxz7hG
kFqtFlnMNQ0HLY8exl3fRmDf5y7e7YTigWdpwBA3zj+bdnN8aJ5rAuEcRMZeJrDPiUNhSH/jIQ6+
Ia/w/3Cqb/FVS9XVZ8DGqfnuNe6q0PZzR+tvTWckDA4q0+rUDnY3XD+R6G48v/aZs+Od5RKZ+yhL
B3j8Q05NuF6CnVULTquWw2PjU6KCt6+S64vbRGopt2nfHrqtG9GbIo5kdQpgAh8xXkgXWaw4IP+H
QNEsGWqx2hvHA97OQVi9G1/1sYvOy+LuwbSxtCWBQON91I5T+EznRDOfY+cKwyxbJl74QOMnOmO+
n/yAJ2Ne270GSIGmZfU9qCykx3psGpkvkfa4Yozcl7s2kdlwylwUah1+O7T4hJWnF844d7txGgSs
iCOyhdMRsPwNgfrO/BxNfv1Yz+uon0x2HCs+yORAveBih4C60HhelhWr/QVMv0pe+VAj+C3Wnaow
lRu8VxJit1CeYN1NmiarEOONHMZZg2Rwd1ds5xvygYfKd6LkPGJ6uO86HvpviUty0g17OgJ9dixE
dPHkOdVH39kVPHSU5itCiHDcsnbN9uJA8wZ3yOUZNOOxC85I3XsepFZ0j6v0DOpUNPJvuKdQf/Gc
yv6V4TP7i+Sxwzec1OtUYOny2VgJCG3e4qmpf6MzSvazIsozYpOgmw/HVpj452n4H2nn1SOnEr/p
L/RHgqIo4LYzkz0ej8MNcjgm58yn3wevtOthWt3yrs6FL6zjaqCqfukNf8pOlPJMzh09959iKOth
A542vqdHVEc3OD1kPXpcSfN7FCFdbppB4P4rRAPZQFXO145I3OeDbnXlfFNwlINdKqPoKQqyGIaG
zVF+JTrncAFABgT3IWhp5wZgeWTuugQ6KmBJxrg7f2qr2yw1Y39LB8/5XCE6lRzhDpLJdFkSl55d
G0l4Y4iowF0TYwgIOoyYUM/E+pzerM/ce1unsik/D0XCKRMiRtQSuTRsEKxcb9s93W4nfQSoi9q+
GifYKZMog0es4wqibp+Oe4YA0t9n8UCLu9RM5xO+6gWIlGoa/HsOGRCLpZj7qAfS6E7p7JC5+LbD
FaEsiEoKsq+za4yG0O+aZaHuutGGdmDTBuDyNQb7fkjU/CWqLfByDU15d5uZPlM3N9GpaUTcT08Z
6/BWYCpEHOCSSiQRdh5tdeAD1t7EeWPYZya8wH1uSDoURUBfb9PVIK22KhAyOQLHSZyDiJxMHkeN
YSmaXHl91J0IeG3VTGZ0ksqP5KGPQnPBj1nxY9sOfgHGLVHl45zVUf6B81sozze0YfQgUtAuTmX3
GNowabdFGfYARnmJ5OLIVwm9NLp7FIJG58Yt6/whmCC0e+6E6gjwl2SmhogmB/SLH/+eYbrWHuNN
yidaUm6kP2Wa5ZQbJNYSyW6L53SXtaFV7GrGqD+ajFH+3m60ot5WNj0kUqw5+NDACxi/V63JjCwi
Y0v2PuAQdSx7pl2nsq9tMkfsEX6bhEg4Hjb+TDtdiTg/9p3sh6fWKBIFuS+dXu0BHX+WUJkDYcGs
b51iDPSj3oJ73XRzwHgCyQcu9jyAr0gfqiLyZAlQmM2YKIMf6sfMPWjOpcCVdU39ckM7qLeBGMNo
69RTZewzJK290eX63IK2RObUmoWqiV9j3Xxq+mBWzKlwVypImkit66CbPjWJ73wIGPEYpA5A+ne6
bPH0NgAmgXcuQmjPOfLNsDpSqxk2lm9X3xmFMLZ3c9ekhpUhUENeTkTPgrwwOQEmN5K9MO2ZVo3q
ZMQUDFLxHvmcwD4YNc1/bwJKQ9MqB35KCpboDc1A4HW7yh4ibRsnDbHNR/lReuMMoPxkjZnzi5kD
ZCzaQXGwN8dqNPdzkU2fOMWMEyFjThvHmArjaOZo0SKo0MuXCvxhcVe4w9TeBJXVv3LAF4e+vgv2
mVsUv8zWnH4D141gkFXaBCbMIXlWHYhPgoYD/6mM6bfrbtEy8YZU5x61sZnr7Rj4/ryvTZP6ie3+
VICR+s0Q3d2BAVy4SHSm6y/z1M8xP06RCw+UG1BL+qB6ZEhVkR6OYF48MvfBIS+va2dT+DO3nuki
8bCFepMXe0w8LPAvFbfRbgyRhd+Q1E6fe9dqP5qV0XwdM3s6pcgURTcVfepbG6W0hcQ6QL5JMVIB
x2uj/09Py4/vKjBwX0RYOzmpZWGUwLC5uNnydjXu0bTy6Whit2KfnEFzkt1khlCD3AHljdAB7HAs
Afoh6aBVDogEJ8ifMAqrviJ3Gz5HU6J9NbqcwU5mE03u0MZKzT2Nyt7aAnx37ux4hEiC444ECKVj
6mcmNgCJzBfDaRmCMtoDdE9fHYTdfSPH8oeO/fGw70aJEAGCCnDGbacI1HHEv8OlIwjk6LmdlEuB
R+zZUCy5rw1YvAjejN8pZIZ868UCzRwzohHji53N1WclE2ynTKMIv7fceuM+pf/8o9JAfG0AGQfj
EVV6/TtbAuVQyhSdusgexkcEJuSimDdbEh+ROkn2jds1zRM+LzWganM2fqpqzqlGmMPlu8JGTXsX
zHb5MUL9x9xXZRc8RUhI/SKY22qndekkKKQNE2RtnqY/ciZ1IxD0yqaumQcJys5MGGnVfQGcaDZJ
5ucSzirYWCexTragONuG4O5pHgk0mDeqRp9iK4yQiYYcAxeNigg5o5YBTXdMgqL3CfOD+oIT+wC/
xcysx8AOqIWM2DW/9L4txLEr7PFDHKVBeqsArvxWdh99abSSs5xxtv60SOduh+JdZm+RRgpf7aKI
+1MVzfA17MB2T5priuEBfhg+X707duApRWRON44CdUry2NMNKRI8TDdJO6qv0zACExg7t/WPCWPp
WwPSXnQocU/RSY2apW0MIVIeZ22e7rqqHTpPQMFzdyqhaIVxOLj2LVPSJuMQVvwKrStoRMPTjBNm
oGhK7CyjjcuHPPCRuGD36p8Sbov8CGQLryfNTKbmOVFd/JQ00/zTgO3gjQasymVOjiF92xdVgGv8
ZM2Qkxwa1q6vXLGVJVmAl6tK6kBRNDTnZBQmwdFCm4GhvCWLYDdK8ssjHfnQ+DY24/BSyF5rDpAa
1f3cBll9VEhCfI06Kgvaq2X2DKAzHzaDxYtjG6BUsCViorYx+Gp+LtLOmjY0EibQu7WGDltgKNAs
nTZR8lDtT8EpoEe5F/rIhD+OMkOSuPTVr1Y4FAkt0IJ20w5qlFQ7s/8h6zJTO5gQCH7qaWoqTw7C
/K+bSyujtaL0J39OMiD3hdN9WSykAYtA/CdVkLlr3cwALbF6RzXkMUe7Cigzw6TuZip7az5ANs+f
HBrgRA0USL8PEOhpmjtW891VWah5He21jxX8hHgDJTp6aEERx8yASvlk0Apnl00mswAxFZF/D/8w
gueZ1O5jY6TpeISXiQmvWCYyIGiqj5rR0pjSc+GGe6tNK46PVrfdozsEY7CfhhQrsQbl9+LE9UTG
5WYGhr5sxxTroNFJUvaTjZZIlIMdCQOmY9xErWMeSyEt8Dt/OkTZwgylt0GY2k7wu2+tYuzZcRko
JhKnkEkMGi4d0ECDmdWPpA7dx5jwhjoMgeSbgt5V30ShH4i9Ntr0H2hIDObeRmMk2kG9tZ+FPxtA
3s0yzLCrqO2nNqy45ZuOJE/LKtixSOKA26NxwUBuwzwhMHdz4pf010RpH3TmUmCc8tC0th2zF/qP
ul48k6SRyA2FbkB1a7imjrNlTo+pwR266SfGaIMVR0sKXdNvnnsV0xkronAbjeCAN72PmdKtWepp
s9BRSCV/UNPYNooglnjkPRNLLEvHMQw+/fRBosf12S+qBvGF0ASHP0fcIAdUu9r6RqeCeQ4GO4GG
b5URECEIVf2miIGj39N2oBEWFI189Z3Ef2qD2b/XmdT4t7JQs71Fc0Mb9q47GNlmngw13ZaBRD9t
bPXsN+6D5Vct7PzXCfDo7CUocv1m+BFhaJYDgdjQVexRBa9CemOG72Z3yENz6ZqyD3+gZxTaR0Tl
MEucpnRSlD/IIniaXVaPflgZdOAVhdfeqhn18RnCHB6TpXzzZGuA6OHjqxk0Y13VzCAKx9jJPKu2
CWaD1omxGKMK0DGxv5Oz7QBeA+mM90aSdvkznIfuaYq7/oOZFQ3XNID2BjR+OH6u5VKfwB/pb9Bi
ADbmJJk93HLH+fpHdiNECjWZeQ9kzbKMfeDTLIEICn5tQ2G6CO/r7XDrOyNYSUuzUMtkeJdtlRMY
erBJsFj6r2LCvkDWYBpvaNr3XzvDAQFOnVI/h20JZB81nNsClJS19ydGcOg2BfDRfDOIfgVVZ4w7
IONIvyyaGWIzA/nwDxZ9lxbBANP9bPkifEWqvfiYjBEHJ5J5e5pUoeuMYUJ5C0EnEJuYTYP0P/lO
vLcSE1WJKdLdY+HG5h1T2TbHjZs292PepWByaFRbL63r9M2m7MyagwD8x6edEBAxJelj8zD7UeVu
AsSqrG1j5AuLOyCv2WuBEX9RTVzNh4pBS/fETx2fa4ITwvxa5dJBVZbZ7mfoBuApiV2K12Ux4czk
3Lwi+cT0J02d8mfj9na9MQLlECrSDuYGIA4wI7JuQQIGiznCNjb9LDrW+gjSB1EcrDvoBpnNg5jd
6IVWv7Ie2IgpmqFCdf7eqCxiGs1/RudBB9qapqVVBXs9GVCE4X/tqz3yx+gWxPaMFB58RkT+ebdw
rmgf0XhF2sGOd3U/tPGhQdI2pMAK+wchen0REXDC+3k2Nedj4MvpJVsOI+2JmCq3LFz1ooMAQd7A
KpPboHZSE4Udt/nSM/Qcjxkc+4eMgICdWo4tbMDYqSA0dMO3Fmno/1BMkHdSyyTSRrbjO9tAAqK+
gcmmo+BcFqOHOpF1U9dYLm4gtoCKmMms2K/U+dY3g4boZwOEJmkTmCMamtA37Y9KpGa57+teoXRD
QN42kIw8hCj66sjfhcmmGUbIN6lQpb4zYRZlB0d207fUHuhsz33oBjtBBZx9oynr7KH4Li0dsyZv
przTzBOAwu6mN3v6SJpTWeQltuV+Z3omUkj4RrjEB9Sh4Uukg/mCEpv+cWxE+lNjn3xtsrG4D2Uw
LbQRnxvU8qf8J0R9fWEoG7TLXETs/gszDTM75i9q3EzEr1uXnT7dpjJLn7QkTqztDC443lg2UIMv
KGMEsN3wIYadhjwzffuZSpE4w7B5147l8DzG8dw+F4zr4E25dfua0ZMEGooP7BcQFoNzBD5mVqCA
cm5KTCFta1NVFJ6nQS+05huDcT3fiiGqyjv6GsVNQX41H2tgMWIf6oEGpQEIFyI92Rh+IA8R34zA
J/vMZ2AjYLZbMHCzHlctcjo4P2wq5koFbWWzjI/z7E4wyvKU5LlUusueC3NJmswFOB4ySjhugaIx
ykdgrskDZJo6vhvK1AIKpGeArpLAzEELxzLYW/SSS1LIfpmDVqgwfkAFDeq6ZURO7oGSUeYWXJb/
HQWuIH4qO6uOD1hhiHxfC3cAlOmI6gED56raGJHOr4ZoI8SNcIB/g9J20mNqZGl4Q4O0IG/DnqgH
ldVM+pfWKbVfVOM5b3co7A+TyiTQyymu1QbZyC76WAH9OpjBOHX7VIxU/LPoGwCwpl8cQNXFTwZK
R0hFFUU5P0RVZWI7C9UGAzjQt0H28D8gA5XWRu3gKacPb5DnLO37XkS+u5ntaTR2/yN8s5aAYjNv
9nucsowsL3Mkd2Se7gdUgccDKHS94J+aASUUcTmdynrK7X3aEbGmjg8HcSIZrqh7nhESVSQ4yGui
7kqNsvz9X9K4DD8nBj1l5yEYrW8NqzDBhYDfFdSZ18ShF6HNlZAoIiH0WBVSlPy3EhKNF7VQGD2d
1yGTsPMRPdpHSjgPE+IwWzpE9jfNn6knXPJAZtpgzwqycYiAsXlFcvycUKRtYh3PWMjGlmklCaqx
pWmX6Z3X2HN76NDDRCY76o+XRTfPaGAqG3E4R5iLq4O5kqPUAtq4E2WI1/n1Rz5g8NkEYb7MFjWP
/gFFVJVCyL68qHH2LSOAb4Bnxjxo7WmSQ4EcfJqO3tD3xhMwBucohaFtJQOZA1kXykXga/ZZo+Zd
OSTVBnNTd1sOxTVT3nNbC9mu//NDFk3Sv7YWaku1XStecp9lqO8Bs3IcI7qFLtrfXX7ms58TuAaG
UIuw+zuFVzWq1JZ15ynmx0fTMa0HhWzcFc3qs6vY0uZtmSbAttXn7MGndAYIUU/gzkp3SlqnYqit
/eVnObtp/lplpYxttoEChTV2Xgkp2sOhItg7TIc+o8SV38Q1QEpyvv7KeTjzqbD80TExNXQbX+HV
o2Eg79JolJ1no4e4t8qpfeiSwUe8Ddrf5ec78xbBgoKqUcCVUKtfCaB3iC2BB4k7D6M6AX+2Vc4B
qCTD839dR7AbdBP3GwMp2vVlE+Zc54BY2H1xYz4UswAqOo/BlT3xXleXVUgjTWnDkXynOItYI7hw
i53nI7d4cIpKfPLdURtv5igWHn1AX1yxZl++/9tLFD8qLCW5u2wE5Nd7XWB1YqNH1HikCN1raFFm
aHGa7MdcBUgqL1r/iSpQf/OFuCJ8+8eoY7W2jWmCq9Aclw62OKsTzdQFIlg0e22vKcNLAPoivSQ1
lwK4zEXh9Ta4Q6/uyMdOTAVURZliWDddBzvhkOhuRV3lwylmRo9ui5XaU7aFEuFbpxw6LSCCDB1Q
Jq2OG9xktsUUvgTevUmh5Gd77KBAyGZonoAUTGf5YtezWV65Pt9vT1SuCQwSxIzEu2blPmi4aRFF
kZi80EnUC0JR4BjmUP9weXO+P2/LKst+4YbGHGl13upESyQzjYlRFTIDoTa0kAtD4Q3l3BwvL3X2
gXCuc1yJhCKyTG+/mQ5VdXYCm6Xwy94nks7sAh28cqrPPRAmFzjImUoqGu1vV0FAyq1rV2IyCJho
OzUW0gczRR2chWtug2cOAJ1Nnd4qVY/NVO7tUmCbc3iLzugFFEjFJs0G9KG6YZE0QsBQhHfIrIbf
B7cDditSbQqvXCzLv786BA7LG9KGsspcYHWB0U2Ns05Wo0e7RKOFmDGvLQZgenQcbqtKj3fKLK6Z
kJ95vw4dQAunMq4ZnJvfPnTpl1Fst/XkxVqEpYca0r1dd8PeRPbm3z8lSy0+CRIHD4wk3y4VqBgR
+YS9GcvxixRjB7uLWa8yZXZlpbNv8q+VVpumrTQkZLps8lqS0GewW+ohd4sJaozovQqVE2ayjjpc
Pg9nF3WZJpoY6ehkHG8fDz4cBbQDoaMBvPGDExP8zEqKFycXxn1mdOL7xOT1x+VFz30+ScyTvFTp
6Gu9cGhrAUOdZPACOC43VQbHSpMwHmhR11de6rmlHCUkWDzXECgSvn0+tKcpUYdy9AaJKPggK8hH
Uf9fNw7ulUh05k0CntAtxh7EAjyo3q5UTbLIe0MNXtz07RMqouZhwjzkE6Pd6s7xA+CLkf7z8os8
uyZWQXDOiIEgM9+uGU10FI1lPNoDC86Y+jbpbYrE/C4aEU5CI0BH/mcCTS5Plxd+H+hNwyAe4Eer
q8Xg4+3CYOHyBF2kiqBnhdCnGbaneGD8KrKu+M9EpCS48h3f39ssKHWLOIvRh1qbZtUcvCEUTYWW
vdZQM6IllyVRc+Ubnl+FlJbkWXB3r3aL0eSoO45t5WXFCHzEBbb/wY2VuPIw7zclD4MXrUNoFe8/
m0HrVPZ+W3v1gJ4Z6J1mPir6icMuRL349+VPdWYxtURvXLmQ9LWc1adiujXZVRS2HoI72m2L/eAh
HP3sYdLLa4ZLyxZ/GwtMJDjJhpSxmCqsnbncwbIYKPiNV5ZN1f5Cr5kqSnRT+oBAIajpnuFjfwPJ
x3/CwSil0jUI9Zcf98wnRASJ40dsxwxuXZagADn7CS1Vz/LD7k5vO+Au8I1eL69y7qWSrbhUc/gH
Weuo50Rzgb1U0XlhJsKDP2ffYe5me1uCNr680pmTtpxtzL5tilexfh6GC0NojHbtqXjWj93oBDE9
bMSgmTn33RHJ1fbfLaepCTHy1SmBCH3rmFAWmCmYSBN4eq2NT0QDVIXU7N4KiLmHy0/3J4FcbRkC
OHGHI73gV5cb7q+qGKZfCA4GUSQJ9zO7WQzraibm0HM2sCrkTWPVxX9QY4fvmBGIPfeg/iKQ+b5y
n535nmwYIbAgMcnb1hEJZPMoKrHgFsD0vqBdy5jSiRrtNGXA6y8/85kv6poIDnOd4YpEGHz7yLad
paqLos6LQHfdakNpffKrLoPw19AoQgYSj5jdvy4pAZBzdUoAKhgJre4AkDp5nkZx42ExgZKDpfbM
Xpudjuz5Nh9grF9e7v0ZZDlMGDFX0Rkj2qtMZh5od4WtU3uhEXYeghfFUeNZr6zy/puxCmnvYlim
06tbvccUXLH0B7/2otadH5DbcY5p4AKuXqReLj/Qeim+lG4renVEHoVr1iouaJVEub/TGKDXfXXT
FGYDUtUuDoEV/WvC8mcpDrvpoDnovrNsZAADiqxOdQ8nkfxE0vIF4uCwsLKCK+9v/ZXWKy379K+j
ZyDgkCRtgUFFWA6HofPVTmrId1x+deuYsKwChUanTDeoutb1SR9PBpGiMzyDbATFVUu9mqZre+Ts
9r5vjXiPKqR7j2dKsx/ROLxy2M48JE5dJmfbIE+hFHv7kAlWyXgXIRkpAF3c5JrTnaKFbHD5IddH
mockHbIBvEB0dGjkvF0FMS8lI24WL08suOkZPNQIGU98ZCJQ3djB/KOzz7Le/85RBHsSGs7b9bpZ
IxvyNd1jMKj322xO4i91baNHd/m5zux73hx5kANKRn8XCXrQPpOWKwF7BQ9XWNPxjMZSSyMXjg36
BleWO/OxQJ7yAmmHudDBVsHAKipw4/APKJstSEhVHN/xcW3v8kOZy9v5O+bw9rjoKTuEbmOEt744
RKtiillQeJz4xn2NijykwSGL5qUqNTBgDu5uET2VIDzksplwv6iEINzOqGSCX+3FVgsiA8ETp7Oj
Q+Dq9Ym9bTTb2nFBOFdzOOGCwLUKLZ153oeizltth6COeprB6tC6STVTHtSQRO5XhJkn1FBK0YO/
hk8gGIphdHIz+nrSbVGQycMtLj062HEQn9OV+HvuAzs4tRk6Mw+bhsXbjTQGAt0ZVEu9UHdib4Zv
uIm1tKCZANns8ms/c0Zom/LasXI/00qKY4Qs0JOfkc0K+882DjYedLRh18mu/G+c+ituy0uMWX1k
k9GByUFZ+iPrgsGphy6fdZbDpg9doTnIfmM06XwKcKrYIn4rHtH2wPk5w6/k8oP+Sf7eLW1RqlCx
0AZdR9ssDeKmqoBb0dsNrNsyl9EX8BDuc6851uK16qBpF3bB49xp1ReRddUBXL96qfxCfB5QQnjs
aRnuL/+qM1/6T/8XhDov5V27PhsNI4gSiQ0qBO1TULfNDbofxScQdPGVF3B+KUZbTF/V0td7u6lc
OSNloCm+dKujGVnUoHWsKL8vNAAm/w9PtXTpBU0g7vdVYM56UeGrTrREyATuEiLZ7S7VwvAZxnn7
dHmtMxvYXOonRYtbYjS9eqxqIgWJG2f2wAfMyWtAbvdpBExw36WIAv0UYtKuBK+zK8JkXDpPJn+s
Vgy1LAqMJJ89YyhtOPZISoJ6w+mlC+jDpsE1Z+p1O4GLkThpWkwJyNre1W9Nr5V2lbSTl4SB2I0C
1mNfgqQCnpGBFA1+6q6p/jHz/rMme5KLmIyH8eNqs4TgOLPA4gLO7eIZcAh8TiDAx2JIo//PpZbw
81fC0xbMr4PembxZOHG0zzEf+JAlYIM2WqqL6crWPPsyLaxlbWXiabjOCZAKVk4IDMRzm8G4HRD4
P3YyTX8v4PlTMJflK7q45ZU9eu7oCVhckhk2Y6V1aFtAeeXQ0a20IB09jAgMHtuyjpBDgsN9+Tic
u2Bp2zssJh1lr0953NTwvHN3hKYvGFIERXWCpmhAl0xQ/hrIfrDFwqUUAO6VLs21lZdj8/d3RPw0
1qachwSZuK0yG/STOyEqOubuSY5G96sPGzAFtSryK0sb59ZeZrgcNqxtnXVYqayyZwCf8FX7ui6I
5K3fg2icon6HTHDsbLEaCcddTlk0bBUQY2+C1xojwe+7N+hoOcZGhwAQbp1cBkhcw45GXW0afWdT
W1WDWdEsBnjRA7o/+8sf7NzeoAtE8sNcQr7LxLMw840JuTOvSp30MLiavUM6ICV71J0re//cxUVC
oQvyOO6tdb2k90g8y2Gevb6upkNQhM0Ju5xipwfTfBeGxXS8/GjnzhpSgYwBSfItWr1vdwRwYDMI
EH/1etd3xUF2ZncPtsUPnnqzEI6X+YuqhJE07fPlhf/Mi9axHsQI9ANCPZnyamUVEOd0BC68QhtF
ibZEJL/XLi4wXmtXTn2U4CCcA05dSbQf6iRE3aCC/gLOcrS+DMgm5I+wThKBtHwEnckv5ODsyilC
Kt5BXiA5NHC/9VNR9fGnDCW0RSvHLzsIHGEd3IDBnz/FVa+DUZosBYQU9Jr81gbQsbdwktqfczvP
6EU4QIR2sGeql2mIbRDNTjWCyu9QvLtFNcfEN+jyizmzA+jWohHmEk3IslfX+hjnjYKzO5LKd4uM
WWmk2m2chMM34LZxemi6LqoO/76mYdMio89Py3+dd5V4SoR9q9GBL+DW76oyn9h23Ax7AK++AVm1
p+nx/7ImE2hpuSYt3VUCUgd0h8eaNSdp+3wEA0Bzy91wsLRx/Njr7pUNt8So1X4DcEGo1E3a78w1
3u50BArN3keE3gsyvBs2fouNzdZCuPsacObMkZL0pi1KJKXIC1Yf0EUhFuJZNnoStYcQhQnd0ND2
yXArRas1QeY/nOe7uJni75ff6JlrSkoklsmf+YOh8NsnnIe4UbrFbE8gM449hIomd49lj9nve2GJ
K+PLc/uUPWpY0kDuhn7c29VkNqJZC5HKq9q5Q9uoRQhURpoYd3Y7o1eiEDC/cg+fCSGMMCy2KMUr
TZ7VlnGKMGjNsJpBJKGqed8mCz1YhYkC8ph9V5p2b+e2OW5zp/WvxOxld6x3D+PSJf03LDyBV0uj
hpbrDeWpx51Snbj8033WAtCrHRl7OMrKk8K2apfXsTZvyr6qr7ztc99WuRTXGBWY9O5Wu5cWcEZy
bnArtPkHByshD8ODHzMuLMfLm8g4t5KNhvjS+3HJv5a//ytHSAxUtfKg4ruSJonHMLZoqkI80PId
Kj1MRDbunJX3pt3BDcbzJf9WNVV+AqTlvOpZboJChNn4g1NQqZsI3ErrIa1MH+ny7zxznAlXuIZI
QRZFe+ztzwSj0tpuNs6eDOFuiq5FCbyBhXxlleWwrr47fBnY9fQV6XKvsxZNGDgIIgvpGUT99Oj3
WVfeArsObjr8gSAq90Ntwqsx4lsbI07UnoJ8/koft8CddEygtgCgz4+6HQH6tyEU/2p0kN0oKQsT
k5NZ2O0WRTHU/NDrgWJCiYnVl59N0D1i143tH0prELVFEloXt9SH6XRymgrTZSXtZEDINLNRCS7b
iY8UJSUC/C2X9V0/TfGPUYblBxkFwW9Rqqzd+YMRwN71MWDbYlaKUQ1K+fWNiSpdsMs0NeU45Azi
xtSbLP96+U2+gxNSrii698ZSCTKLXBeBKYKxiCUEFmV0F4mfZAXl8F+H2M9n+NVh86TLRlLzRr0a
bqtuRDE058OEWxpp028bkHh2JQCd2eh09DlK9OdIStfTBMdA4DKtDOmZBaj3TWAZn6jy5RPeg+PH
yw9/5q6kJmTe5VCP8ujLxfbXmdLdOh+K0sJbU+NuQcqtrZDSiW08hoMW3ugzY4bw3wsa2ij0IIHR
sOT6sgzmSERI/5uoQWRKnUgb3OgwCDxovkzSsK9N25bztjooDqggCwG9pdJfpxBhMzFcnA3Ty0w4
3CashWOtsABAeT37DHx7OGR6+eHyaz0TD9hPNI+VZJZhrMFClI523+ahZKptgz9F6EhgLe5kw1Nd
uWTPVU+bKpiTWyjQwTXA85kLCEN6wI5Ad7iS3dU3HbIZzj1+i6BSUeiG6oR8FpLq/37NEchBBjIp
hUiyRsoNEd4pyZQrL+msAW9KG5vt0Ljmd3/mKDgLImiBbDLCX3fF49ZyfUlC5o3I3+9ctLywWmu1
vVkwObz8zd7NLbkHqAEtpKpc1+DtLe/1r7MADh/mLhbNXt3bsMtVZt1Jp432kWbNJ3uyJzrFWftF
dr25CzUn3s34nlx5q2fO44I44cvRuOWXrH6DgoOAplRsexa0o89pbLWImhv+oXAG6zM+4cG1wfC5
pwZULJe+ngAc6yy/6K+ndppUlZB91JLt5hjaW9Bl5hyKpmuVO2ZJ+PZN2OMkw4gKaxANmDPO9pUL
7+xTO2T5pIj8mPVxSSZ9GsNUt5HmdOUhgZW7xS0HvSogBbvCtONrJf+ZI+LqNK0Fd/6C315hICG+
pyr2O9uD8xQ7CIS4CUq1Mt+1DtYmdikX22snegb4gHCUozfY2tPvn6y43vS0fHfozzvHCA2a18ub
8NwPo+8p8ZESqMToq+TBKJCgH3TN4uw68tkmxd1YXR9cef4zVyJv+v+usrohLASSMEOPsLtIkHol
7H3Dl158Hgf5vUcA+KYZWvNKmvpn0LO6hgk0TKyZ7EKkcVc7G2l6UnaHKFvWWadtSlvr6kORjyV2
KDgCb1psXODppIgGPOboWcBVKhEYuhcxmsJ3id72XxFrnU643Pj91yjVJH4PIkeAZ0IpBZEQkFpI
LELXDbb1MCTPvhpwM0pEr7b0Rxe2vJaOr8xwNBwQg6CxcOezGnsXgVg5hkmLBpuJ9S+MQ2T8sYyp
Y8Pf4Uxi+c+OP4JLKsylrxgAxQ92zYC2AyK7lrw2wj17IE1affBRITjoUrw9kDbiWOhIN4pWWDG5
hzgmeTvWla2HJyPB83XT1NLVNsYU2SdDdRMCDAL0K4Ss0FfHy9vxzPW7jHbYjVBIAGOvzokbdcbi
+qK8mUnDPlYB9mixwNzLzfQrd8CZkMlSdMYXqPkyMXz72ImVQDNyBFEriMJfCRwndItL/AmDerqH
+DaeOnQIbhjpW9dSaf7l9c5cUA20z7gUGL6uVs6Q/oynWXnNjPhbbol+K8fo2qzs3KtkBkqVSJaF
7ddq/yO/OCWRY1veMI+YJQZGxs0Wm58Rqv307x+Nmw1KgwNcigzy7fPgloFHjJkRmV38npMkKr4D
uTXvoxY4xeWlzl0k9IoxlF6SVQaBb5fSchQGy5L9kY22eRNYWvWiskzcRRTdd2JEbt1W9ZXc6tyL
dKmu6M9wOLgC364ZxIiuxbiRerYZdPZeIwnLtpHVl3v0VeIrxcH5xagLQGOTtIrVYZS1W2XY91he
hJs5N0Ox6Jcb8QmJJ3nlALxfirJVJ2GEkEd6bK624RRFViJ7LmVXpPNtVU/IVfvW/LGcw2u93OUV
vd3xS4VsYkpBQ5dUY7UUeg8Jl6qwPAuePexognyG6OHh8uZQ74+0sVxjYHQX4Nm75p3bh34outj0
hsCq3OPI1EJ8sLpiCG8xfs5TbPnc7nbZV79ybCpQLyasIhbWJC9YGOovrgRXuK2zuEK2yogFY3Pk
2mxkX/FSw2uhaY16F/ut8zraCu65EYr89wy34WNfgs8/+IWSdChH3/+pUriMG80Kg08wxYrszkEN
zdnEHb3HDSQLzdg6va9+pl1imccIkcCftoXWAirZmvUfTr3mzxrjvkd8VZ0fLeq6xZYStp/gpYsS
48PKbo6hW3b2C1wzWlzJPFf9czOmcX6b4NDwYc6tITn4fTn/wkGxzk5+gXj/bhqABCGnWYmXAXY8
GKQKlO8WZFduHOjJ4fwi03wwNwEyAT/TxA/7fTHFLUohJMz3SakpTPSyqtVv8GFEE9DQM33T2Yuc
eqrMTl0J42eKZQbvhHB7KRjpcKwORNTqOq4JiemRBePQiMyVG/zQq5BoiEG1Ie/70hzAUSQxhpah
clP0OIU9PBGyjM+zU7r1lYzpT0q82swAZygjDTazYa/Lyb7tB9QidQYTWfjRwY0ZmY8YQTL0rMf6
3pnsdo+/M9IXMaOrQpPuLpRhjOSQaTJj0hAPoqv8cnnrG8trWP8oGuUws6glGMCu7uA5K5CVTAvh
yXTqEmRDHC2/+1+cnceO3Ea7hq+IAHPYkp3YEzRBeUOMRhZzzrz681CLAzWbaGJ+G4YNL1RdxQpf
eEOYocfBbrP8b8YEhuU0ZCGKLDXC55GTWuIknOHmNMk5LdIhOqhhikflxg+bb+TlD6OpTKAPyJtS
5eKH0f4CZzrmyFUFed6hSuYV0T4Z+9J6GC2xfZsEKx7tro7N3EHOUcQPgEYWXisqPmJf5bQZxJOA
1pOyU3DKLZCFaJo32vPjpyKUut+3f+3KPSWD6zFnVDXRxzIb0jD3xBK1UmiWp+JrjGPp4IwKQo4b
q2JdLwoFeJDFQH8ZTV88Y10LEcsMRMUV+8z6kXQ+Bg6AOD8phKpo22BXkyLx3CNANNQJokclVgrS
BjDg+inldQH1j/gI5UOwgvzGf/IwAe43MkEldzL/8conNVGLTWXkRlCM95G2Ha1TAixyIxVYW2Ie
Aro6gOMl8M+Xw4YFKk51M1H8mjoZC940OpM4yBuHdOVtk1UFOAAGWwp97MUCewlMfjgpqksXAJt4
VFOs99Yq/GcVhHR0+PCuIdEglKQgDfdseUUR1XdDhii2mxep5o4YgjxPTeRv1L1XFo7k0aDGS+8V
sMNiSmVvZhEKuopLWOmfPRGJG8hc5ePtucx/yuK4gtwArSdblHrJCC4/TzY1hqf0Ze9moedZf6xe
1uMdvAIV9cuaA/iQ0bPeGHNlJ6pwGSAaExxc98OzSR9MI4f+JZVK/bMXZ3QKciO2gczOrkA78H7M
cfK7PVFlnsliphgVaBQ/4J9QsJvP6D/7v1awrQ4HpXO7GEuTh1QuwcohzU/vBDhT9cTy4GSF1Wgz
C8j69LhR/NL2vlYHxSwSDzenLwKcQ8I0jaSdj6Ki/2mAXfylDyf6XDNQ48FIygzfgjgopM+BT8hj
A8afPZdjLtw3BXOV+EfBU/UmNIGUn2IujBoglxwahz6JEYpNia79l8TsUt0O8m1y5tras6fAZVL+
Efnyl6tgBJZiqGXTuFGkjK8ehi4YhSAsCJylkQ8D9WusUaSyf7m9+ivbbG7NgdanPwfvdj6//yx+
kJUIuKng1yVIVE+Jj/o5ukCGA+XVfOayajYu3PlWWX5sapT0IklwZ5Lo5XiUwFoCaIDk2Kpqz30m
1e8IdwUOqgkIj1bN9A7QpnRQf8o29tnKsSW35A7SSB1Y6cU20wq5LryKHmir1sigITJ21HxtON5e
T2llQRmBUzTfDmiGLSLscjKjvix0OGphi2RJo3lifdIjSXb1otd9NmweTzZmRYKwS5Ahmu60mj3x
2mJCGts4KnvN78rHIODARdchbiZXMrifXOi/yNhRqxu/d2XbcVvSV5u5S9eEIuxF8C6uIpp4yD3Q
HtaLpzFJEN/vGiVu7bDyEjcfmsTa3V6ntXG5osETAHmW5SWopIgUhGMQ+XeF3ChOSduEz2qV4wnc
xdInnskaQdYq/Hp70JVv87c2TuVvpkcu+/tdN6CoPvMHFXMqUEgUcXcyO3M/tPlXD48p9/ZwKzsO
nz+as7yvIl3pxZGuslhUO6wr3bpukf4wOgsbBrVItuAZa6E5Pdg52oRkYHFRXB6qSStpB2Ji6Wpg
oadd7yvhW0aFaZb2zUZskYNKdSX0ezugGnH4KqK3Lh87tdQwPpfV8e32vFe+rUFIo/CZCN4AH17+
nMHLBPRkxdoNsdjEzjsJjeeCfXxsWjm/i5EZk/dSEuQfL7TMkSLHQpm/7VW/Z4pjMaQlAaOwQwjc
83BPTGK/PnWEBfvbU1yJG5Fepv5BbkuhZZl6jNZIrhoWtZtPgeRovi7ZZSVajhiFzWFQCu8oeWJz
CDlLhwAzvc+3h18pFUpsKrpJ3KXUKJaAjmgC2x7KReMinTF5O9lokSTKsCl4ChGrhqVuIIQFUond
vlfCRKXKGkn+NzFA+XfjRl+J8AxiSCJY+IKgERb36kCWjdQjzJ0hbsedDkZHt1VhaKtd3eXVVo99
5Qhzg8Ng4FwBRVs+k+S7QLeaGm5Xn4PYa4L2RJrV2hYeOjsk8rONtHdtdgYXJMUMvjaR8uVeDnBm
KxQralyEmiFtl5WCl9CQjf4PPDlq+dPt77ryOtKUJT3joWJrLUejoV+golg1sMnaxmkFCVF+Tcrd
NpKEgzGgEDxIhvZcoga1cR9rMhO5fJgpt8xhM9Oce7SLzwi8JfLyBAIRDL+Yo9oRqmP00KaTTRlD
pAUGdeRxSsz+1YoCjBRz1Ry/If4t9DswfB5VdtP09L0/TaaJEnQhYhllej0Cen1TY/IwlUNoj3go
SDvUoIpqX/cJ4nW1D1jmaMb5MKuoTyiC+oon/UktvGfQdPRHwza8wniVilpI7Akts0evlbQ/sSEJ
wUEb6Bq4CjWTz7nvoQTcVVkL0KNuX60eAYqDBVEDGcBGExQ+3og5ZWf0Vofqnx4D5sWMbKfBSkRd
J/D6P3mAwJ0Laa8xHHxftGxXoTXpOZIe4hRnaymiy45fBrq2sc2uPzxHGSwn5TKJnGyJcNGjEaIf
Umwu2tmF+joLMVh/sNdqgyP66KBJgrSCaxJx33o2IZu8BX1b/wHERZQtROkK4lf6AZZuhsB7rKtN
9DLVYGtQKa7LB59o7kjPKHoE3FF/GmGUfr+966/PNPHS3PIg/uBSW/bkwppe2xQrE5rLvAmigc6o
iJGc3SOichh7wqLb412faQIOgkCWmnQHtZnLM53ERlDi9gPPQK2zfYiC+V6rxP+aru2d2yNdv4SX
I82H7p/oepDlLMS1QnQbjND3zWC1GDB1iODzJh7kAAsgbRjL4+1Br8MOBuUUmxLxPKWoRQTaRCN8
9IDpyR5F1D5UzHM3xNVGcEOL+PrGIIr+W7Omf3t18Wfp2DfUT+aueZT1X5UOudufVpnHylthQKq4
E9VA7o+wzTBTb8IKfXEPnWtk4hM0FvdqLVulS6gSU5ICvBbZhT420w4zXhnL3zydNFuRmqK0E4zB
ZgG9oojuIiuhKO7rcdGivwO2dsdF05ZuXahJ90RsMcno/5vd70L1YMYGYdmgPR14k4D8v4Q9ZhkP
Rrcrg5q7VaqlBuXvxMNj2MfNroNFMyrtkxAYRKGAuoPhM5Ag4YseRmhj+onf+ndaZ2Iqh8m8/8fT
jdjYqQVqtbuyDek8qnpQ21OP8qAzYX4dHan7F490tMNkP1eXJmRbQv2TSq8kQHakyd5zgsSDqnnS
swn4/anix9/JvYVzqR/4Im6VmITVu2miFIEedxSV9xCaNQrPaL5/lRrJjJ0AD7KB6TXyY99IU/S9
nrCns6mMN1TaPWIBnse0Kn6aUWtWv5okpyiK5JcV3GkoB46PkyhEX5txDLxdWdZ9fkDy1Dp2cqY0
75jihK8Ih6bxUddRhz6ZGHflT2LOkXnPqAlUzFcofGwZ9RokVzPJr2j5o+VV922U7IuhaPOnqISa
5oiDZoZvck159FybFU+LwMIojpRWMqqGWtZZJ4T/vdDl8KIeMmG3AYu8aBCfjytpPGMRa5pOFkDB
+5Q0wLLARWeYSJh4fng/9CLSz00j4+NFcZzyvkK597ugVXVHSVyKh8/JVMjWzoT9onzywkgt9rAe
0tgx0G82v/Y+AML7qQRF+FVHgzt/8+NYkGzZqJqTUqG/RrlfNAZbjVAJvRcaz+/tYWiJriZa1upd
NYVqdPLTvCKfqkGS24gCCxJO2KMe4rk9lfUBwURevcSs6AGIkaYU37o6NPpvtSbUsp2Usvzml0pQ
3+VhhveHXwcIGg3cv+JpxC10wE1kDuesRsk/aZrONQn50hAPWFKICDrqCPQOKSDfHR8iq3YNlfgQ
AVpdUqN9U+GTDhpvSs5ijvexMxWa/BNrPQ9VXQz0QMsmzfiMjRbeeqaPKZWFbLPCf+rDQ57GY4m0
Zha0TgzA4pfnVTq1oTiNirvMtIbfVm2EvFF9wWenUDVgiR4YmuAaDVQFO8GjNcRllBhnn+ALodtk
ENjx8TTLiVN3ZiNhqG0qvyoNHMSezg8dfvxD0VxKg6ZOd75cieEuG4QwPUlpK6XA1Tzk+sPCir7m
mBff6fi50RQ3veRZ1Bpd25sRWPUzvJ5uPBeWFNYHYzI8lzs47j+RSYQPeI2I+THp9aZysO3mYBnB
SHNxCMbUvxelpldOSSL2rwnKS++Q33HVVRMESJ1J09tg1/edj3lOIUSoPupVGztejUjoEb+B6WGs
zPKOVWPR6WDTyippQaX2aIqZtJ8iC5NHwCh6+3UQm8r4Dd2jxYK2brH74l3wMKuuZN7eUctm0zwg
IdC4eLJ+Z7h7SO+DLHZfh7DJnqRElr5o0GT8YxgkodsPdSrtxhxrM3CLZVUd+SMUtzPJvOy80mjZ
IBS0Fbyu9GOoVc4dzDm/tq7Kr2ZcaGGUhKbrNaFfEs0F5kFNZfVNRUDuNVZH5WehaclDVSjVQxj6
5qH2Zb23jUoLfvpdNnh7HEHRqMdmQNrISVdiDCSDEBiA9C9ft/oFPZTNoRWgqnte6bDti8NgWcNd
Jlbjndhl2sdffgQAOXhUv8FIy/Pv+eflb3wM7ZqCtYjIC58rfDQGm1csOXns5cDOQt36POZe+/XD
bz/4UYmEVKOWeNWWx2MIidx4NFwLUYodSWp379G3O9we5Tr7ZQkp3oF7p84lLVsHLeDkxvIkwxUS
xUpskkIPO+moVx4zfOa/VmWQ3ala0d3jKdi/TNVUvt/+ASsRHAJXOgUPGW6IsizBo+EXyU3F6mIe
0+xqBRxi4QORHXDHOt0eam3jKGAQCY3n/HYJOhChpIpDKzNXimO2h2E3KRmPAjLz1qMEBWorEbuO
quYCvE7xEAGCq+hNjuoa2wLFcCU5eFN9vTxPiaW/JN4kbsxsJU60OKq0ckGnUJ2aU4J/tigtcjnm
OgF75wckR0kvPWpdP77cXr/rEBi5CPoXeHVCq0IZ5nIUb9TlspMG09VqQbyLIl/AZzQwWMSmONER
yJ1eZvfcHvR6f0AXnzHyMzFipmZcDqpPGJ/HHQU9GdckBBkxdaCBrAFK76T9/zIUPVt2CD285VnA
tKP0xL6izDXiVo8WpGIHqjYe08gLNo7d9Qej5ARUiZ4oZ/sKeIupVxgQ2JluGQCwnwHpD0S95UYN
4nrDMwqtAORpAOtRZblcuykBXBP1quFyk3viHtCmn9iKrxnYQQkYriNmiVr3xxfRAoFPtZRqNK/I
5ZhiVHMasHBD0FSeYypOgeTwEAuO3pT9Rq59fXsBW9bRF0UeCNnIZUuyruugwUVHc9vZssBGDsYP
Tj0G7UBfe+DMu2FQTPzFiexw1wUFuKPjN1Qb5/xvQWVRcPmLkOG9ZJ/Sbrucc2oYOWJepu72pekL
DlZO2iN9Wk116E1YnyEkRH+gBGq4M4IcL+yZtFE5ddVnOk4fQBVt2glGcUADVsiPutf10q4r/Cg+
dGaLyQOGzpW58y29qJ76tJFbEorRz159AQrHwzhNyLPAL5zNt6io4naAKk7vAE8w3W6qRlpAUay8
A2Zp5Y3b+3ofU+dAbYsrx4LBsoTdlXk3jehgGW5TZtEpwM3zbhKzdmOBrz8zyiPQ66irQFq8Wl/L
CrvCErhIc/SfX9qxin9gy5kXtiI3koKdphGcsxRPBFuuyvyIT1z57fau/ivndfmJFfApXOZ0wCko
LCEXYh1GlYeqn6v0RibvwJ3o2WsfF1V7Z2aUSB2g1VbqJKRInzvsTGtso0TsoWHuh82PAE3ZftcI
WFKdILThFyai31relVFvKPtR6DEpkvCT3KJFX38evgmNZ+qQcx94eT6SyRAKNo1K0UKa9mEkpTiJ
YaBxe3FWruh5NyP6RN2LYz//in9enx7HT6sKLc3NZsflJqZJYBchO3wqE3lLt2g+S4sPoaDRx61J
2XimFVwOFuG/0vgixAiBnNhprWH83k29EWG2EoxPKkFq6bSBId6HSrMpa7GyngozpDEjUi1hSS8H
V8TOV2IdnH1pULbzRz12mlHbehxWyMtgO5FMgy+L4APo9sth0ESpjapsTRe12uYBPh7TGzFMf65l
AU068pJRoLAmNnJJls6hgP0SkxXEmaD0EP1FX8LcXp/eIHEBbKPy6nNK8kjKbQQWmhQfnSnDPoSa
frI346g6Fw3QbgfT1PChpJcOEDluqx96R8SBt1Rgtt3O4PUX95DxrHdTalDbwhtXebRSsnzSP1nI
HfR7cOJWpgylW0wjrA/fNbMU/lzQBIBOSWx5y3apx/+MTNds62SPebVyUoDhfPz9QvyRHggPC9VT
eRHk5Jbo6f5AdhHCy3eGxohxGsjwVSrHrddrbTfBaEJUTPyr77EoXnZywiuKqyXxYS3uqIFru4Bg
faO6t3Y6/x1lMSEKelGpqjHLJocTqJ0iPfiD132OMBTaGGolQCQKRVZjhmETeSy+kNeHSRH7gem2
otRjvTxiMMndjcsltaF7q6RZD1Xe2IgQV6IcGEwcxxnibspLEpM3NdiPSRQv1QATGi2Z+oPY4xVJ
Q2HYVzgpPd2+7tY+G20dAxsx9tcVLDAVq6FT+95wY9byccJd2wF8Zm6ENmtrObfguFkJ3djHl3eA
lYAYCjsE2ahAWj9yDL4tLDupq+B5di7qXnAxkOq2dMVXNgsUO3Wm2hGUXj0YJiW+pCKScJMBq4+w
EHwXkze84qzA3Ii2Vz4btzeNOJJc6GfLbILbHZxeJlqoTQUZOWesye+CIgyPdHmSByiV6QY4b6XT
CkgOCWBw+7wcNH0vl3TA3MHHh9Bzqf76D+hrGb8BSirfqE9Znwfwj7ssbrgQp9jaxXKqP5dR7g0b
kf91LAP4B0lulD50QBPL94tgNkcRLvfPuU5pHc/3qL+bonFApwSNgq8BAZWFZ1UQB44lZz5BupQV
4cYlt7L2s/oNPlJEb6hdLlbCCFKo1ICw3UYSp9G2RCEdQYEK459s8rhSAz3IN27vlXebko2M7heA
AmS/FvtZ1RAQDQZLwENnCt0B/MZTjlee04VjdQqDcrAzK5jsjozi+OHzCq99RmVCf1GuPnvvp1ph
TRQvNaMxnnodHzUrs5KN8/r3clsEJgi1IZhEtjpHiYtHO4JI6k9WKeB4MIgSTusoUnUSbp923IMx
sIFzi/+JghE/RfCiMbWyxvCTiNnomyxN2vQ5DeLIs3WCw4CsSZuGxzxM89QGYo60bCGVuuRYQtfg
zOILoXRoGsnw8GuKRPyDWt+i0Im5/LTvILPe13Ar0StpE6mH4JTgDxboo4mZ+hj28X2X0GewO3Dr
2qnwfekzTAarP0mgq+lt+J3yUve19w2dnvClqbJE3sVYc9d7WilBcxzhwT5P6F9hsNTPDuANuTtI
9bFUsZ2NZ4fhLlSHVz2Gv+/ESPAN2Ka30iccJ3TsyrQ0eemyINV3uKZmnzuiNRwezYJIo/EEHKu0
EFipUw1pBRyzbIx6l3ZWkToNNnS63fgSbnMa/aEXnpkOdD+SK60dtENJLycfsmctD3BswosB83Az
Swb5KYuQHAIyrmCYGsXmeM5IRv+kWiP/aX0A3sXIGu97v01/IkoZW/ZAObt2RBrXv+AaK5+rNEx/
0dL0frSVX72bCd4L56iNpi9wqzDFM5lqhfRGa95DpYXIFRlCcsAujJzPoz6ELSaiUgnUtshUv6SC
oQcbb+/KzT1H3wCwaDzPNPDLy21szVqR2laAbx5+GwdZpztQSeZeVbNw4wFcGwodaUQyiMOJkhYR
RYnBMT+DQEXMsuEZ+ZX8KcNl6xzi77rxSKy8tTOkUab4Azng6q2lwRd5mMiZbkPH5BRj8vk4Rhhm
3b4hVq5Dc2ZDaDPKj0x2sXY6xlIY1xumi2OJ8J0PWN4FoSWGMFUUk5QpN/Nud3vItYmBQwH5A6pK
JHhZfK6o9iMafCToI7IbgtF1D4kMd/X2KGtfitiPdaM8OFe1Lkcxg14qQ/Dibl9L0y7u0mGntv07
cLJ4Y/utzocbFs76zMlV5mfvnxxQ1YVE1wPmY2BHfcJ/EoPTwtvqh6/P5/9HURfzESCCZkkGEI1i
Z+LEqF8caRyFTgMH9nR76dYmxHtF2X8Wu0Hm4HJC+NubMWZ+1LEkXOpryl2/a8GIfn14FN7f2Q5v
Jqdd1U/wPzYToQos16+7dK+0+XiQ8jz7+CmCQyjyKIGpI6RcLFuE/EOKyZ2FK0BoSmRovWedcJXu
m41FW/k+ZEwUmWbJ0lmO4nLRGnHy0rSu6FkUbfs57iOAArKCehpd9NLfCGLWBlPZaeCrwHRd8RFk
r6P80pDYQMbwdrDsQeHW3WDjKrblCbcSvFhAgfFHo0VhkOlezsvXMyIXmV5MQvlDcPD3pD/uxWak
2GMuFA2AgM78lQW44Unk3c+3N8nK9YRCMp+OFIfQaXlXBAoKVulE3R3z6tQWRgFH0D4oVFi2xfgZ
XRN/4zOuTRc0IjRcWkL8vdj7U0KtNQKc4SIIEb+D+8Xwtqu9aUe7L3kUEjCYMDLEx7qr0Me7Pdm1
rwpNggYpQlNU/Jdjo04WtnN2Bbx3Ojd6pxHqaJXxAPxDlTfux5VDDr1LweuEjABNrcVgNReINxm5
ASrP1/eVYqWPZionG6NcTwlVCromNDDmGulyOTulxVyxrj3XAu5wAtlQ220d5J8GY9P/Y4WzhqIx
+mMaLB2LwvhiRgBMJbrUgedmJYWeHVn6GOzmslFIGUMxv5BSVL2Dcaze7+omrQcnT3E9t9VCzbDF
VVXiw70x1PoWzPZ6T80/jCIxXAw4a0sREBGFIb3Owjk+mXz/QN0z/oXAqHrAgVgqkNmrG9WRR78K
7STHFnV/e1utDj8DqehMcNkuz9Bg5hhuiJLnhm2rpQ6G2WOHvBHoT1vw6/yu60XlG7jIJNw3Pcpm
H44wVJEwj8IImt1cV4sLJK8wxcRrw0MYHNaPKljWLhOLbp95lvKS+vFWq24l1+VBIa82UY8h312m
W1VVlnRWc88VFfzTO7WBUYragX4cW7xOW6kR95oU4QJSmP0T/sXYS6p98XJ70dc2PgkXCBIKpsZV
/wmnha6urUpwg6FXnNEaIM8mTbaXM0PbOGPXJ3l+QCmZcmfMVPbFAhtxrft5nwuuPGBRoUbk04ac
Kv/DLqJHjU4aD88sVX75DhhT0xZZZs6rGo0HUUqwcWyyaD/ESEm1WKfskrhXdqGBiOPtpZz/5Mvs
kvcbl4hZTBPE1LLIFbQQ87xJ9Vx0f3Wn1BX1wW/LzDFFIfsk0IHYel1X1LJVmN/zWWXM624vzm8q
Rl+N5U7AQ+a8LY3lnyiE+eWL1k16esjSNvtmNI3ype4yNXEMHO0NJ/PMMMefOq/+dFD3npW8prpz
ezHWbjnwkICqZ10LkNzzaf8n2tRic0rEqgCSkWhxeuj6OH4V9UhGrBV1vm/9KErFAfp49lMULF+1
kcbPnpXQkKtd3xrR5JRCIcUbW/C6sgMElXCEU6fNdabFj6rjWQ2lMgw3CsWXsU3vc2TIj6FVa+fR
l5I94cFvPLannZ+UyffbK3JdLWQd+IscBsGIKz9APZMDRU+pFvqS/tBm8S4OKgcgUvKY5AGwN9Q2
T7dHXDnboIPwveXZNOmGKJefwPe7WFDK0nItLwAAbondPkgk8XchjR9HN1DZJajkOUPVmBfkcqi2
GOF70Tl1QyOVHUWo2h2Ur2bj861OCKbJ3GlEd2sZeMShQpBKCcYFpoeZKYkfGQZUw9epV0g2Pr56
GjR3/hg6hYTll1NCg0pWvYEU2tcBFYI9zXZI4mj4PHtbOeC87RY3B2BsLizePRqYy7aJmMNaN4XW
clNNa8NT00Ehs70Bawwb06khd0Q9BIkud6b/KmL5uHVYV24uxifMIifgX0uAD7UPkxCLe0Q0hWln
QgzYT0pT7nKjSxxIa1v63isvAUBwJmzQsIXOsrij4Z/K0jgn822t9Q8kQyqq+uFWz3NtVhRbIGkR
kPPALd6bsRPoA5CYuP5o6eFZ86X8NQ0VrmGxMLx2j9jQx7Hu3MImzVwkCVaQFT2WkrXsk8UZvfKf
LNbVfZFO3gOVuGSL2rl2FtCXRRGGwguGJos1HIW0tXr2qDsUYo+8K3rHFTVJR0TceKM6uzIU3UFU
u2nvz7qgi6HECQSMMuqKGxig6PdTT+eDkpkm/CmCOk73t8/d2stBaRaa1Xxxoa6xGC4upamfUC5y
QXaWf/pUQQwM3LEY21FCjnwcpzwfXpSqn1Db9ysEYjoL9vQujuWKKmwNm3U/iIWYbLzvK7vWBBhD
CYq9RLVmccchgFLGqQ+FP1GF6tsk+t8GLRNebs9+ZRBrTutI3xCnuuqUiYGnSPg1665UyL4jUSl0
hRF0/+1Rro/GXNACjQOOnfd5GXrWXim16gxcbM28eBb01hrx7Ap1wC9T9BaOvrpxmV7fcAw4a6hS
SNHQvlicxRilS6OW0NuDx+c9N7qaHobQKl5zoEH2NAbdd7hGmWNFWr1R9F+d6vzgU8MDmr28xmvJ
a5RI7AxA7sN4BDVW0ExSdEeGcEsnUvm4KgLq7RpNTt4NGuFXt05s6XT4S2C5Xjcc88GTTlXXGx9+
2pH7mYtRMoLExICLvdjKCG1SIzJcyMvwvETFv8+q6Zcld/nH1w/VUgpF866n4754BlWj7WK5B5GJ
arb8KLcWsOimRne2EqTDJIbaRpXyOkyi0wiRBt08OsYo7l4+u5XRRYEO8woIAeLnkR5W+wGlCacT
vOEsROroINzzUddyFdzQzMrWeY14hpcdP4AZljzVBT3VytJ3YY49CBuq2M8K8F9uH73rAw5qEfjC
3GGzyFMWVVjAPi3jD95p0MPguav7yjULqd+y1bq+s+dheGJRXGMRl6zgUWnQuITbd8pNVSgcQZLy
HZREPHhFOd5qAawORt0LCO18wpcayUgkq1yNqXcaRT051m2BH5NeeqdAKreQ3n/7nhexErKVtPWJ
SSiWa1f0NQmzMzPVq+AsjCa4zAB5DmMvtjEySNWoNu9jWvTDLkd5XbfFKkGLqNWa7C2brCjb+4aW
oeA/DOW3TMvT//qMotOhndoxp9KQ5L8CxoUrVval56haayRONJXgnQfFFIxPis83k23fx6/WTqZI
NRA6CtvEybMchd1URh1tN7Wx7+14TMdvSumV//VjHIEnBNjVoiAFoIObfUTbeGa0Otz1BnaJ8chm
y1qj6Zyi98pPmjBR4konP8CrclLSb1PWI5I1VVn3Z4r86gSuSJN2QWZJOLX3bQLhQ5zil2EyocF8
cMPOCz6b6NCZpdK4zJlgIKaZhwPS2Rtqf0erJ3MzGYDD7VGuthAgW04gZ5CMC7Do4poRAwGJgmYQ
3BpM2BdVLJRdMkntY+Dxpt8e6uoE/h3qr1oEI13Blc0AGQhNA51hVHW4V7pKvpuydAtEsDoK7wD1
pLkssIzpp6RtdfQ9KKb1iXVERVLYZ/DXNuZy9boh14J8yazzCdHiqupdTFYVdabmuTQX5b1nNIkj
CXL43bPa6KxWQ7jlbbDynahyo5s7A9940BcPD62wWp/wKD5j7I1kbS0aRw8snh0E3VZWdA3oZHJY
zdOloIs5a99fPgW5NMolsEzBnQKv/EJmqTS7uZh2LzXR1NkUN7puFyZt0kN1nHqOSqA3ZywD/ZdI
joYXORvE10FTmgBHukFo7TyXI3PPwc1+0XqutlpfK5+cWwmdlfm+5XMs1kaa9GhooLK5RppFz2LV
hj8hV4obskHK2idgCLodtEGB5yxeSMmPhaTULYhVphDShA/83uJNVkgxxgqu3CnuBnOyay9EonXE
9Uo4+TTt8QiXGvMtDS0leFYyX+hQfO+07zgBwZgKkIpSTnEWV6NN/7Ex9r3I5XnXodgTO1qgVcGz
5A2xhlhMqkfIyMqNdhTCUKgdWAfxWzao3ejUnQZeEWXMjBsOhUFlrxltWR4CRfNySt0iWAtwRtMf
qsAl3DfPk7ccote+AqGmzD/kRShNX+4aQYskDfcC6riRGnDZluNZ8UoIpbdvkbWvMMOqUQ9C7Pzq
FulqudeyNvPcUhWy91ZTgodCSgbV1hGw/zDmi5MAwGx+WtHitJYpkdQh8kF53nOTqIuhHU6yrclJ
eg+SrtvfntdVpD4PBRWGShU1w6uuN0Lqrad4dCfGcFCdXkf3IY0Tcz+KU3dfU9g6ChlWOuWg6//d
HvmqOMfIswAdlwsF3Kv6cBcgVimYveWWFhBFuxhj7RSmlAXQbiwdwUSSUdYT4HWpNu1B4ecbkefa
xgEtQeKOKBRXzmLj9NIk8pzWlqtlXnDuA31yUANID7dnuba+IBhEirZID8CQu9ye6GVOneYJlqsa
FRJ3+NF0x0QLkh8zl+8kCP1b1Ru1AyjvwxUD1peO0/wc0eUgNrwcWcgBb+G07blaPynHolLE4wDK
CXRxkX20YkD8zlnmZNBLo/YyL/U/xd9a7VD4m/erZ1bxfSaL2V1WtsahKrqtzHLlq7FVQYTMYsbX
ZbpxLtGhueKfURSvv5aKPzM+025Dvm/lq0GrmvMS2svkCou103PYHIOKAJ3SmfEfX+76Y9bBsN0X
VW/9nKRU4V7TsuCYxoW3sWPWZjgTdf7CdedO0eViGrFgmg1dsHORt9oR/r3S70QVxtXu9s6c53AZ
WQN0phZAgk5Pilr15ThWM8UZbQP/PMHu24MzP01pt7fCZjjhabLlq72yojNVDZoopQ5282JFR2UM
VTnww3OgFOU+SQzrULSjjqmOHn1RSrl0ZTOtvjdwhDY251WGOfOQYKhw/LjmaPpdznOIcwsRyio8
JzoYv0HqtGOTJPFnGLPKXTJVf+DHexsFl7839GJxAXMiwIVJBY2p5Q0+pjowQyNJzlATCm9PbVlA
QsjM/do2erMd9k2dp9GhCaNcOXmDVHfnFEQbsLUu8L8l+PkO9ohK3DtMflmzOzXMij1lf5xDZKvV
7KTO68ZWOrapXauCf5SEQVfsyqo0k2tMEz8NgSIl56rTm+JcB5XX2LnRYJoeon7520xHuASCFbpd
0VayXeRW+Ai21v+u47v73fPF/k/oi9h0+SVYLztoLPkdvEXyI8OswN/riAEFj5qGH28Ta+oLDdrp
0WDDQtafRH100FouP9/er6vfkXNPfgti9aq+W1qZ1PYJmgXUyOl7pZPUSHYqW71m16lf6Md+xLzN
GeAEKxtHcuWpIqlmYHxTqVH8ZYf8c7+h1xIiZZ4G58hok+aYdLEPjrH2Ve0lj+vqgQ3f/xLAS38i
LG7le7Rd6Wvdnv51nZR9/HdPzfE4l9PivQolJWl7JQzPYxQ38XOi8WyDZ6RjD5GEa8luUVSdHAH3
5F8w1IenAb8icQfHtw4cqTS616lTImEjI7lua/OzUDcEd4/0HxSZxXWlD73n1w1XZZ7VdbdnoLpw
urKA2TLQhJRsK5VC7ShJXdE49Vhqia3VuprZZqJKG1nl2ncCUoyglEIn5wqporYAJigH+GcZFt5u
bnPuo2L0HpMEjJWX6vizClm2CwcIhzFN4/fbn2ie6vLQA1ik74fe43UC441d3ldW6p8ztSptUxi1
e4+geuMcrESiCIxjZAJKjU257KuPJhkgRCtG8ck0gT2hicIoh76ctq7O9aHm5imtXdDai+CFNLQ2
PCvmiYhla/9/nJ3XctzG1ravCFXI4RSYGZIgRQVKtqUTlII3cmpkXP33NP+DX8SgBiUf7LLKcu0e
AN2rV3hDP8zmRyPTphMaFu1BHrq/FM12HgsO7rZ+buKBLCaL4zArpx5nK9U8ldW6+sM4HE2Fd7cs
5SyOW1hgSrDR2xtBTEVS1dgfPhRVbj+iO1OdlciwPhtK1T3PaY1CmFoVgYpC6KWfNZheRlT8dXuv
7B5nEP+SQikZgdtqt8VZLE00EplBW5yvjDlTcuBWNO87tchQMsEytrybczMB050T3t7hp1Gvpzo2
pq+1qSmer9uVcWRIvRdk2cHSmAKnpSt4qpqXq0MUiUPutvEHUuwzUPYiVr84Ud89IqkJo1afMIK7
/TZe+5Obo4NoFJUI+The5Kbx9pPgOTkyQVTSkKkLGvQtxik/anDp3+t5Ub9W+tB+GhenqD7p2Vij
XNKqg+rD9svQ1ykERanX984nFHCyLysyuoVfOqvyHW/AsQqqddA+G423JH5ate3oq8akmAEqNtpw
cu1koaugNOIy1qYO59vjYm2npoONN2TOC54IhRUacP+wmkoEvrXJmnTfGF9UxWOJ6eEvLH9HKv/C
ac44wr1C1ZG5CVAASoCtL0X2KVva9peSpfUU1PAAAMijd4I2Uplkxjmv6qgjMi71987Vas1HwL5F
ly0zyg+Uhkr9T+da9SMA0c54idc5P5dmt3aPbTdnP9uksP5N42T6dfBBrkPZm++xOSJNvLhLbrA7
Jyv/ro+pc16E0waVma/3f7wSpHsg67A4GXBuY8ywUDhN5EHhYgJ6s0Z8u6ppdE5VOlsfbi8lf/Rm
k8m5hvTKZDzkbMuUqmsRYFb6NBxrr37sV5QR7FrUp9ur7EQy1D+phZh7IWC9vRAdQLBYDsxZSEt8
+NuM8vS58qL0UuGec5BmXmuTApQkyQTZApiAP20CNN1Z9HytOAsnxWu/d5O6fltgFv6lov3yMjT9
9H4STflda8e0uU/VZMJnaTKG5jyZbvTt9nPvhA7uXd4sZT3SGtvJUWKBMB5b8hOwb+LZ7Vc0iLBm
uTDxdc5Wnen/eFZhH3zSnSLGdWnHEDVAqF4JegivUKq21pKwRWvrDBkBcgcCyM/xIPoAD5P4y394
SDmIo025wxVDmGtYY54yzNKUHpNUK3+Jtcrhj0UafWX6P6++SRfKOIiQe3vXRb6SGQigkSvEDbEQ
aSdmtmFCuZv6RuWu2FEn7qfbz3eNMWNHUa9IXLqF+cz2Hl7wJe8dfUlCkURQlAEIjp9Vs0C0u49M
ZM+auPigwMH82VbR/NCNTYHUWoc763kqpzboezXTLu06tgcfeu9USW4iRAY2+9WcMNahSoghIfvX
tfx5Upzpbopc7ylf86NZ2s6rloJ7FIvkIbI79fYuKpLRruqmTUI9GdVvjtCNS7/Cgrz9pneOi4fA
LDwGggWeYZuji4l1662eGYetzoUzG+spHaJgUbMliHIoVwMKFn8emYBzcM3S8qPFvg2101yhutlj
ZVpZRXEy7Vi9szUG8jZCLgdRfedcgq1FeB7PBVbcNhcQE8sUtZjSsFk65XHM3OF5TTNlCQqy/v5S
KbU+HJyQnQ4DRaEUKJboH4bKbz9bA6JXizVOiGoU4l1L5v3SOe7yiKyoGiZpMjxaducqTPgyZTjf
/pg7u1MeGuZZ8uhczedHfbWdUrVpIzZGeWc66dexVeoPetv+e3uhvb2JqwTcFNDrQAE2e3PJQRmN
8njWaA2/By70XQVucFBG7S1C0g9aGXEPuoibNxnhimisNCJCrcNnZ0ZBNDknhimOaKB7R4DLQAJg
QKFdbRLF0qo06XmYoR9fWtrQd8yunYvZF6mAyKg2QSrgVh/sk71vRa0KUoy54zUO265QYsGpj0ii
mNEH0Uxl4Gr4wtj1cmTi/BotNxmH5L/TyoOGRWDd1OwwNowutpsihMQ7Rxd96NrsPTL5w/+EaaH8
CH0Ehba5j82TQb/R8Zlh9B8a1CYAz67J1ywbUZN00qj53gEV+qnG8fBSFT2ai2VlNa0/eY1zlIxf
f36LuYzMJpArBpahvz1IHCGzW8qlCBvDxYpoiLQzWsPNQeNgbxU5N1Nlh+x6buN6A8muE9Mhm6r0
lKGLcl7avPnjg8k2Nuja8Kkhcl8FhSGZk75vkWRc7eLChi/uhNCah1zAtvjTo8mwBjqJHAIztLkq
6ISb6d00ZaGjgKVviq45i7o8EpC6PjNwp+gAcVw0mu3baWC59EMZ91kWqj36r77et2sfoI/hvI96
JrO+3syaOI9ATo6gGK812NvNzESKtEDOiSBJbmfBNsUUypJpGYIPMmQi0uluMOqDmE8NtiCJn2mr
6U0UWXHd3dGPtW1fUWf1e1Pow5cKedDxNGUDlEpuU5th09iVP9uy1zCRamM0DRMwAfGTV6cJ4Fdg
4v/ShpzfW+in2gGkCPO96SXpp1az0UtpdU+ApKhLYz6tvVZg+9f3rn1Gq9QAUp7E+nLH96qWIC1W
lNutaHQLGMydKWBoa2UfuEJKsxRdaaZB3ajmX6tRQ5cePYuQk9ULBaBZCBcxIYt/fXuvXMcgXqVF
3k7vDCXD7XwBWDx4SkPneqz67K7A5vus100e1E7uHQTzvQ0jufbwf8HqXAnkNNGSTIoxp+GMwKkP
YtX+YeYCnK8zihc4KTi0zd0fY3G5BJnHEmPpwqEEvQkh49BrRpuTJoMc0e67BcKLWntYws26cgLO
2R6cvevGH3AVCjqb4g5M81VHpxM9SkdVFmpubRWnNE/Mn5mwI02SAXOUYrmBLs7iVdMZxIvzU49b
ZMpvf9Pr/EOabZDuYJi2J7yVJbnSRSP5R5NVUTBGS/yZXnTx2C1T+WT3avtg6mJAVobff7D23n6i
3GTMwWu/RpQLgFiLPrF2VRReIPGPUkPZRBW3OGr47sVt6XRmU4fQid++6lxpKXFK9lOEiPB5dqvm
vvbK/iBuX+ePyGuTTKF6QkcIZae3d1CxGCvn1s5DXSmDuijLu4j+u6+2SLsAuzjIxbWd94fnkCxa
eaRrKYw4K3LFqsHQxPqgowywxPZ9Bvrts5tUXXSW0WA+WXEH79gd6eb4os2Vp7EEVSTStAgqBevC
e3tCNiyIIKo/Zmp8JJbyCqvbxF86y3KCBQSUi3PzTuaYiIeuGXdZjDPA3Qr8BSQMEwFsmXrkwZ80
1AXVczs0w/s4ms0+AOc11ud0aIrPKhaM/8MKuFwfbTWtHyxd7aWstTAxKU4z52xDsctO6pi6EBAL
takfCvpfSohPTjEGriv9oCKEWOZzGdldDjYzG7uDbbyztwAaoQjiyNITfcq3X92mk5EuA59BQw3k
s1manm+gI32gwehIFafti2S8ilknTAcQk5sXuRppwz0O0MhzxbyEKXrxml/bzMeA5imVeATQieb2
kLaW9tFqalMJjJzxhd9ZksqmA8srUfNapijIHLV6ieLVRNQDRvrsz4Pa09LtzAFhw9GtfR3bg/Li
DYATgyyuChHE8+K+ox4BwrjYjboGg5qnP/PeHBhFrvaPcliNT1a9TIavAZFLfbVL0uyc67Nrn+JB
sbpTV0DpOmtDa+unaWS8S5fFmf+qhVGawTgt8X1dW1Pvl6mmfmubNPq3bCL7WbMXXBwcQLGf06kw
fkChRyKxr7zGe4wqxJv9hsZndFnydfwq1qRUfII4SgtFrGTTuRwg1D45Md1Bv54mRZw8rJS/kGEp
+WXFaOxhyQv1lxtVzuQrpuh/lO24cH7BbsZooaCK7tPZSLV3mdnOf2kC5/WLCwHeIi9YjKNyd6c7
RhUDRIunoMl+dcsudoITEVrgD6KbkWamV3rKTBEHsVrO72Wf8NnrspqJWV+9K5V+OPXMUALHGfSD
aPZaWW93HGgnWVCB47oG4Me6UebT4j4gWmKYZy8ek+bUZl0rnldvbjlZepLGj7nnTdld2ZMdoHCv
5Ol9l83C8vvem7w7YFrRcjGMCQ360kFaJUcH2fItWvPuE2OTZfhX1UTaBwgl0fYu2S5f1MHqChxg
1wTJ+FjA75mVUa0/NYM7Npe6z6cfZeFgD4DuuVa/c93Ve2evi22eRGKLD5mlZP+4DQavkDHMvOQ/
mzt+eV8uS6B0zpT5CmoCX9N6VfNL6ag9cPElpTBZE7OcPkEq58AsCKNX4bgMdTh16YCtMAFmPhXe
or1XjRW7OMdjnx0Ek53Eh+JCQns45iQG8or5bWg7tojnrHPtPegqLrmtXrae31NjnSaNPaDkXXtK
yHQPVt3bdCyLQAXccgZM2/FcVEvArlDchwR5Aj+zQW9MeVmf0mZgmjXUReCWXRT0HemoqjfTI6pb
4s7oliOI7U4+wvVMOcJvgel7hSNBYz1j9MEPgVp2mtp8fVb0uT8zi7Ke+0GdUbUvnYtlHTWCdy5T
XWpbIAapShXSTRR3wA14RiM3u+pVl6jL1CBrPfMipRrvbudcO+1KLipmhnRC+NRXrYq5YtRq4gPw
4OZz/xFhHWx/MxcMtt8ZKzNgu8zXj1k6IrnvtCqTTAhhQ/p5mJT1m6EjntAizgjbyY/TSK3+GGEG
7p8sRjIkqaSvmjUzliuTlBJxFVGc87RcQ2OeyoNV9va5nJwR3yCJXOG8+IuyXCDZ422YKQy3AM5+
XnJPyNtj8MJ5yB0cma0kPcoEtZ2sWzIbmLVboF+vEHQg8yenbxPlIY6Kbj4bIpaiiaVngV3hr0wQ
+n2DLrQ1Lj9mK53/JRb1n9g3DFerfNEw7U2M3jvbWmS192SbuX6KnGb8ewFoxjDPyZSLOwvm9xk1
6aeDrbP762U1S7oNpHo7p6GdPGl6DD+9WYlU4EiZaVtZ0QES0ErzaTGwsYD8GV+aWlMf5yjWhU9d
bAXwwcznCa+UoFNG5b1nzMpldQf1JV666R4sivKPYXbzXVIoR5o+O2kxgnncaNTOwFC31f/grU7n
JUCOiSPFQ7aWyd3UmOW/2Tznn9NS0Q5e0s5RhiAjlZjonly3G5O8hVPSsx70qeJnAcOkDepxEB9i
Lv0j5sHuYjTEHXywUWTYtqd7xPsxrrOVh2UeshMtKFxa0Gm+R4rNutz++DuJJlx1QqNEaF1LOdbo
vyESw3MxSJ4DbUW/uV4s46Aq3ftaEuPMjuZx+G5vbyCekHQqqagRCqAnTbsWZ5MW0V1MInRKav0I
Y7f3Arnt6IJDSdvpp0JFEdiDRA9zaQ8ni8zqrOCj7qOm8edNVCK7FAFjGqNhxb1pbJpR5MxFLB8t
XfonmKkq0ssupl/FmB7Et92nAqhL+07yxK6gAf3EmHXIlQezGdN3g+LND3Qtu2+lljj+7W1xtNTm
g2E2oyVznHG8EGW5OKpLaw0u8Zc4Sv9Y2Z7OOteCzf+YloJteLs3HDCAEzTf6CHDkifxh8UQAWYv
0/3sEERuP9bODUFbBCUEWVAzP5OR8LdMSBG9noEpgW+eD/G5M9fsOSnH7ORY67d2SP41O206uJh3
3uTvS7qbHGCqViufrdV70OwUehjudvNLjXbqSHLaHUEI9p6PdgGYlVe08zblaiXERsXv46Fx7epZ
waHmMW8787GyO9Rnp3jiElydg77a3hNKewzZdaGvtgW08i/XvhsiF49VNQ/tZKD3Wq/6Jbam+mBb
7sQRvDClsBbDLXRuN9tywb9V63pSynpU+tOKLONpMnqM88w0DSjV7fPt/bK3nhRllRg2jAO2M2DY
wdEwVqg75MOYXdJ+Wn9NnfXV7Hs9TO3RO6jHd94k1RmdHsagpKtbvnmqpZVSCIk1SRI0iS1cK0qM
d+6QljzyG9ldim/1en9e82jnOoW3CNsgJPhOT0ZlLc90fewPgwvX6PZL3AF4WeigIdiFEgcj9e08
wLILXM/sSKqPetplXkolaObKPM3gMu4UzVkoRFaItRDUnoXR9H+VU14FutYoj3FMx/v2z9l7csa+
NrgF9tLVJMpoWb/2dMhVqJ6eFwhw9+R0yjmmU3uAStk5jujPsHPktcf1p78NN6MYo8kZ4fbhhbY8
NV0d32upol7EGhdn0VkfZqXODsAn8ghsCmxQAdxDjOvpn762fH4LcWpXFgjbL8pD1lXx2Vuq/COz
CHGgV7z7En9bZfNkjVrWNv4PysNoZyn1OLaWfua1qY8uNOCl219sr5IEnw/3la8l3bw3V8QQFavZ
Y//2AM3D+Y4puvUwIUVxGiMYAqSinvGhxbHtsY9m7y+tzU0nSFcDKFkb/THLneoCwoWcVlBmXNXS
hqB4zwxSs2ZRi7C3nSL0Yu/IVGL39SJxJ+VroO5vK1ZFzZw4K5s47AxrDt0CEI1rJf2z55X/YVjH
O4USQJok+dKbdzuBKMzaFhCtOydAMHWvui/G8uX2F9w9CFL1jfYDjfntFYEQgSfcCGh0hAuHvzgL
biB2jtNghgzuWKRdMOTJgRXX3jt8DdzAd7ietjohgJO02UEgNzSXuKM3qNeYw/I28wjS8O3H211K
ikoQ3/jHthipCZ8F+mXoR8PAC5Ylx2yjU8uHCPm2g3xdfo7t8QbUgUg3BJJrYDcTNFGrLbUaAq3F
3TC4KpIrQ35BRDU7lcOUfaUAs7708fwfWtKAE22ST5Asks3xNphNMwI6iEUTxZPGu6uR3Do56bAc
DCD2whcFFu0S0mk5O3u7Cgr92mS5HHWAx2iBCEV9yHU9P7gDtL0NSeEolQhw24L193YZZ9AYt3pI
linCWmMfiaoWFG0/LppvY1El7iNnNf5lQMYgVaza3JxEt4zirixWS/at5rHxmQT03snxHOC0cm8k
fl2s5S+1WkV3pr2pH42C9raZFFGmrqGTQgr79kfr+prMGLIpD9WoLuHqiuKnV+nG2XZm7T8cWAfo
PlM8RAmv0IToZIlJbQoaGnXpniSMyk9tdbhr+mq85PlS+WVdZwdcs72P8ursh3YbXXp3s8NANnqJ
UIGbKdE0ov2oYYGJEcQ5t5SPtrtAV4CS9R+OriTD25SnNOm2nSlPh0ej41keOlpsvuS1SAOUuMXP
xVm/3g4SOyfXe216swpV6XZnl9mqNV0GzE2pUEpinGCKRyONtWe87zzsJa24fLF7s1nvgJYeFT47
x4ralABPJ5JOzzZCORn+VjjAxqE1A771NaGC2UQBVz14nbvr0AOjEyZxJtvOhVlHdtJ2Fix5kTeT
P1qTc5mwbf/x5+9SOkCC3VPJr7bvMilRkljNkSYmSkkhw2ZErRbAoMx7oxDZ+T7wYmiCWH4clft7
D0hrkXzWA+d21ZrRGXbZXUSbVQzl+ImBVgvdRBxdynsZD/Uw+uUI0DicwU0YjPBFcZYWymqSSEnW
NW079wRZQWrsNstKG3OqGudcZl4Z+VBTppnubTIxLFmNwQkMURnNQTK79+SSSAuGAbTmVTO7dufY
ymrY96WpLs8d3QcYAfNRdr775BR4FAsSDMrzvw1yVoFAYgNZ5QF2hHY/05kOsUWrT7ENxcMoFB08
aBk/g76ZfS8Zxge199rTMLntQbdl95fI2Tu2CUAMr2h2kzUoI4fWfSgUlExOZQKEAV64lbanyl4c
+x4JogERR7XFcVqnUDk3iLSIiwHUwPVzxZ6yg5+0cwF4oOmBrsha9EqRxAJaKRYrjx7yJS0uApTO
k5HN2kWCB//D1waTJtUuAPBf6QKXax0hLpayzx01OVt9m52VuT0iIO3U10gnoqdMOoGw4fZGm5cq
MroWXwo7B0GVtE18P6paDgRIRKdmzX7eDht77w/kG69Op1t/xdDzKKbropbOvDYUf1UgDdFUIw4y
Y178+V0mrRolzEiSi7edA/oTLdpUsYKIWRrddUaXKb5pi+Zp7FbLIBNNNMPPrWT96/Yj7tyhpNlE
RVITlJa2OMsaMfUeg1xKJXwY7sSgiNB1lvgxylysL5AgCOfOOEpMjB0cgQehhMBAyKfc2tzcSQO9
HSNR8vtGqcxz2iC+FKQJWizMPyrKMYicQzjg6W34mZGIn4NwsepyWkByUDEjLno1N5UTJBRnue+h
auT+AAu6DlohluHsJsX0cVk9BeyJyEGKaukwZz5WHNl32oszk/VyLdNLj/zRP7hv5nEA31d8VXuY
Jx86bxxxmQMEdZ81wnWCkRAWH6SUe9c7IQvdWcQsQSBt4pajJE3aNg0tZyWpEZWfnfypXRrv0joZ
necy6eqHxMs95j9Nenf7o++FZiD0Lvx8wvOVwmphQSKvtBYRb11Pz0Nr9HdlGh2hCPYOq2fQCwFb
JZeSW++3zkJdMl9XJ64+pc2Ke0sVKjhVTJ+jxsLipDbyg77iK7p6U+twyf7/BTe7SjS4JkI8QPXU
qW36610ZSIHu9/EMQJA/eb65YIxUAHjz9QidLydlUnL71e4+NC1AohT9RorXtw+Nszg6KvDSCBlN
+35WPHFJ11gPlNaw/Nirjyal1yEK/g7DBPJRF8nA10njby9ZabtsTNCMwb9kxEB6NFH+gZVwtqPi
qAi6DhVvltI3j1ZnAIy8TMo2u071Yy3XKfBQUwqY3RnPHXNq3nF5JBUkO+xvvykPJaWbGdlJC4vN
N23JsJlu8k3nTOd9Rh54SEAoZzeNitEv7K7+mMd0/zylw4CqsP/Y91gyhkGUahxRyOPbwi/vLHed
9SEJDaNM3ifzWj25Q9usDxng1uhgB+99TM4J8gfoy15LYXVjN+kKTvZhHsfFsxF1PW4q0fyhqPvs
4L7eW4qqEMXeV/LFttU4m/FiZqIA3Gp7zanPXEyGkCo4dznq17ePxN5S9L+wKnNhnF3R21RRNWrc
w4xNl1R5XDSl+NUZY39yFmP+fHup69NHD4xeAymYFL7b9o2KoVQWrh0g1tSeSsdtYRlTfMmjKT/R
JFnPt5fbSflYT9qvSRM0cj/5e347faLLljSe0MxFKtH9PIoq8uc1Ao2slNp5HIYFBJptXHBkWE4Y
XeVPDTZWwZxrxkEb5Po2odUC84BOCABz3FHe/hC7mJKxGfkh0dRnH7za8gLDpjZFtsAJzHmx/LRV
wH5Xo3Vg6LHTrX+7tLxsfnsHiBwV1jgsediuqtqB1Oma3jqrVp6/W100+vxGrOno03qGQFxqwggH
TAWacCgi9dJxMfe8vdY4Chw7twFWNGheIH7IEb6SNJgHhlgj9XmoV9hGVFVn3/XKml6ycabcK4vm
0Ri77NSPo8tHE8ldVk/qf9j6Un0Rhzxq3KsavjM17CrYI2HeW04QVUL9qg1DH9i4mx18h72tT69H
umPTlr2ClIxq3NJCgkiVN+vfSClUauCiRnNSusZ5qegkHASQ3fdLAkOyiuw0Hq+b68BITLQqLCUJ
o2woLnqi0eFKl9LwBy2yT7URmWdLELdqXUveWy09WyyIxEH/YO+pyWQkppf8lRr77eZDp96tuhi2
nNZm7jdV9Pb7ccmrC7Ia3aNJBnckMLa7IO8Xg07wQVdUDkfLsqjwiJuay9aySrX4tChZ+ehMSvKx
QBv6IFXbu3QpdJBbQOGBCLqJMHUy5EaD0W1YDihVONOEy2A1Y1RXDdlCaTtGJ5GZxqfbgW33KUF3
SPzna5v/7WtNYjL/bERzSHjj/HVukt6vlCR7nqyIYW2cHnWp9255RjWv3BioTdtbVm9FqfaVm4RO
a+O+NyEVo5Xj18WOLDT5yxXjwCQPFqplvyqWX7cfdm8no+KEpDzMEuL5tqdnjTVteg8by4g5Fe6C
sYbIpaahNnSn9PZ6KbHNCnWhOxeMAqZ3tMuMT9W4Js5BuS4j5SbX0ejHwq5DFAzx5823tltrTop5
iMOCebZfILDw0kyKepBk7K5ClQmM2+DQbNFbLm/YLVxmRUvaGr/ozH1pkST8++Cd7lxI1Ok4ZzHm
p4+43bcGfY92kBY5aqWslk+biDZiuqb9u0Ft8HFe6BCEqps4/3ByixzsK6KpfjWCLvWLAcyvryTR
KvzFYzP62IYOcbDaeI7jBtFa/WmoRuktWee5cnSpy7ty+xlkq44gumf8VZBne2mpUYrbZusFypSs
T9mcdO5dOqSmep+R49Sknnr/T1yqo3Vy3Fl91KK8+R73Q/Rk14VbnsgF6j+2H5D252RRCL4DLLtq
Y07wMIrKUgCVKfF0mdveuCRg6X/pRa1+nKv1SAhvb6uQudBQRCdB8rrfhgG2iqOMiDyHOrz00NIj
xIcGOLQfbm+WHX4c2vwkUKCUqBav5mHo/SgJXbA4LIuscH1Icsn3JLLNL92qt+yEMkLNEGpS/F0f
HG1+pyxGeY9mkRiDFfZr92wsde6c9VLWJNA756+JY4MQaFxdce8dq3AFokLj8g8of+eHGLNevdNm
TvzJdrMW4YO1LF9qN8JQ1Gem4/b3E4pi3rkeavzeLGiorr9iPjFdphmJhvuld5fVX8y6fgTd58X+
NGr5S7U0uv1OTbKhoQ07xOJOByvxzeH/JP9fn8BPB1orYufcNaRIZ/gybfxy8CZ3ti75r44XI7C5
q0jm6Gter0sPQ1ddjBD0tv08dV11f3uVnTuJuSEBk2hFc2wbp0YvrREAYO7SZLX6KJqpfbSrtAuL
NS+fYR9+8epI++f2mjtFBGURoQRcCOPE7YS7H5tOL2u2PjoLTTCXZvnQMgM+wSBJDwLAzuUHdADS
MbN0JIO3oYtLPyvaFdDQ0tY/G88d+ab58oLZh/c+ir1qOEgSd9aDt0PPQF6ADL1lKP0tgV4iNwZU
UgIRiIwFAqWEDFzaQqFhFSuGmAPolmr25fb73FuUoYRMmSg4r2aDuPQW7TKM0UOfKtp5nfQfTrJ2
vr00SDM265ElxM7ng7/Bu4Q5SmDddulbJ+0gKDGfGEQ9kW/HMnrzX1tmUKdGdvAFd+IWYE46t9yT
r7nh2zcam0YTq63Ef9QtChEqpnhgBo2Di3TnFSLZCQ4WdREJ5t4mwCYk7MZmvCpUhiiXVqc78WJP
XgIE2hNrfW5EHdun299t50W+IoSoNWnXgo14+2gYxlodaoLKQzuZLZqHq3LJm4zxIMXuwVvcWYq5
ClAIyYVgwLJ5vqJbsgTRMgAr7VhfHMrXd2NjJGXQFoeBS9/5ZDLNpXiR4mJX/W8ooLair0YROugu
V+cx0qBj2qtqjb5ljcL2U8rIn2Jw0m9pWQ6lb2rjnEPTKsx/8zxr3xFxm/VkCJjL5ybX0Xie48S9
mIur/QWXx7WDxGt0D+LVAEdImfruhzbq6i/DjW0MU+psenFx0zpyJ997LpIsnc4+LZ2rVqs5D3QI
ZiUPm9QTiN0vzSnCSuQgIu+t8tpboeuB9er2eJncRNYcU4Nb5lrcNxMSN56xHPXC9lYB1QgrjASV
9EPeC78HqliLU9cYixAkYP+UwssKuro/Mlc8WmUTDoeWZSa9K8LUAkpgzHZy0e1W/Q+bW4YjyTsg
xdneJ8DzYbJDLgmbUlWCyaBfxPytvpiAUw/ihPzBb/NJsAIECcRw/5+41dvXBmpk7ro1y0MtilMR
UE2Ic2SX7qdRs8v4ZEyWc0H5995w8uSgSL8+wmT5tE1fO5fYrWyOsEdeaKuzmYdrZVYYO6Wqb5jj
EibKsBwUL3tPCWqRAZYjgbZbXFiC+FxF1V2ERgLJ7S7psm64CGd246CoIND/1J0RvQKzNKKwnxcI
uLcD4+76zJkhPZNJQl57+5ZTkU9MonnLfWNVj+Y6xc/0T1Xf7azkvkzm7Bkam3qBUdYdrLz7khG1
AtNP0XDF6+51p0/BibPyqmprgEe8+8OC8Rn7rt4c7dvr04EqEMcPgxmWvMqDqqkphg4l/zCFjI3H
/JI8wcwb7m6/zOsMD8YAECTiFvz+K++QzKgm5rwVhGkk9SrU+2arPKFD0NX+GLXE1jbpo3c2jZej
odFOS1WSFdADQb2O5HK7j4QaV0Nn5GVYI0HxJarF/K4oMls9l6iF/Ux6a/zYd5VzQmF/eMwNJc6D
vCrqwrddXMX+w6elbQerGgzNNZk+BlGdoalR0NtsPrdJ6TwkVqKfYB0nn//8jQOWkChRmQduZZ9A
Gev9YCdlCDK9QFvYUz8uUNZ9r2i6z8IbqosDCvJg6LzT+UBgB+UnOQhARnAbH7qxpXdbxmVYjXVz
WewYjQnNmj9MdJpPg6P/WtrBu8tFjyhj0VVneh5Hs+C9Dc2XZqfRN5F1y+bcKlOEXoGTh4IG+d3Q
ukaQges9CPe7TwoqASgpSJTribNiurGmRlYezp4oPmJ0Onq+qs9e5hdak0iU+bQ81X2cnF07LWu/
auzpy4qD4RE4+TprlIBWaWMP4Nq9ihaRPkFXx+YuxFMlX/3GcKYfTQ7tE+nMOT5XWv5fDjPTM4Ky
BhT6igYkBrSEB/ICSSHGPcflcn2cOob+QT5FdusPeTrmgdBHYR0cn71v+/vK8u9/Sxhof+Nr1GVF
6NbK+mxOrR1iXiwOOt+7q1Dt0qJgTgf6+e0qMw3SuGwjPm3nWVUICTBC5zSNB+90+4zufjpAJ4g8
Af67EvVN1Ilqw+OKi0y9vVjGL5SofmD0pQeVh3Tz7cV2QjDRgDhID1aWhvrbpxp6dY6d3MjCfNL1
7DNzkvxvHccM/X1uO9EdRgj1g6oO8/3tZXeeEWofIy3iArzgbcunNxeTKbWF5ns3gIAeV6qDIMpo
gaV63j3q1TAedH+ue7+IlyIMiYIt2oFXgu/AOscmFfSa7Wqiu+5P7aS3T67SK6Bi3Xr8tKr6aFza
Ki2S/3UoUvWXcop78/OfPzhgWSlcSHv/6uOiqKTnLJ2GLoDod1Ba61OjixGYXB0/Jc5wJAq1Mzfj
uQHSo0cN3/2KKzQSEBmNoDzjGgMmWUnUnMZ0MZ+Eu/Z3wrGxDklyJJcWvQvwyhEBVriPuRJrX0nr
xoPPvrfb5L0LukqCt7a3LiLtg2nS2AnrJKejWQymUl6szlv+aoWbnsbB7B68Rov/XHoQvDN8KfAL
Emi17X3EqLhFecnUKo6j8mSuVXES7kUrgfun49PYex+MzKkOrr2dgEGSiiGN7A1cD6QBCoFgGD1G
ZWqEfEvTO8/eWh9xwXbSQlZBBVBKKEjVvLcHOPH00qNQQvDUUtIAcoa4rNoSnZYSz9rbe3dvKYh6
chdJbPK2pV8BaKmdFREnb53gP7W9wPUp770INecRB8nbq+2FCChKEGxo8EtE+9sHaxVYxl2iZGGp
zji1paBbegAE996a/ljBVf151KU+oz0GGInuwDZHibO1NlOhZ6Hele0DY273VE1G90CJmJ+zyOoO
ct+9l0kTTrajqdivEHEVIiKDrrDeOHVJmEzReu5R1TnVyAudb7/J3aUkMpOJ/Q7lpNDmRUmRSQ+V
kqSkWSv9nM+d9nePD9PBW7ze8xDKdNlbR+WTKLfZjV0Xe17WzHmIKj35JZXnWe+hQ95+oJ00i2VM
7GW4QXZ6RkDwbTa+zjIIDAfYzOZ3spw5N17sQus33A/Ih7V3DpKmvqLN5sk2hTi4Oa8vFPkbHBy/
qOxR3dtklPP/cXYeS3Ii7Rq+IiLwZguU6Wq1vJ0NodH8g0u8S7j686CzUVNEEz0bLWYUykrSfeY1
WY+U0ExEaVkDG4Zb/CpHZX6Tsd7BVHvS8rnPKx/XL7R15uyIC73++8/zfcZHaxB1WnbsXXlc7WMb
hUGXeETv2sy37fYxd7v2FNPfCwaQP/5YL/OH3snTg5O5u8gcTEpoeLezH5+fzF7rBmTWC75+kfSn
Bdn0S1eaxqt37e/CON3SFWgC2+P5KMBJy7TJEbKSiRIFFX8rmFrNCeOuVQ4utr1PqSFxST+UyPUO
3L3y6BWvrxkq6qvr5Dj9ubdk7Tvq4sGbkuoZFOV0tvrOOuJo7QikME3ybJ2sDMbPNiPrGrPXFMoY
t2YsnQ+yMrNfxWiB/l07EeOF0iTmHCJR0ic6b3Vz9XonPfEQDKEtu/RztyRgTRB3fHVJh59F2wXA
EaH1Hc4jNsaxVAyLuDC2mxnkVhZ9XJCF7EKlbQENv3yg93YUrALg4+gwQDDc7CgZ18LBLjq7RYhn
Gz76WO7nxu2710sAMisOK4DYlWS13VOpQ+N9SauMrH9ox3OGpOMXF3HgEb0OVz5WfUFuDzlZxCgS
GtFBBqFrO0cW5SH0ZoFs3kvpO+Yo6t4rstuyLE3+US96iWaZES9xqK3Kg98KWY9IOZVairbYlE36
HBog2Qxf1xB/81PXrBN8EbKy8pUUZGAorc7trmJZuu+91GsoGUM9ouc4R/a5LmaZXlV1NCJ/mc3E
OLgA758VlNlWzgXpEHt3W9u0UL0tqjLPbq2qF7cilzLsXUtc+8U42h+7Fz7YcY4JSjqUwDaXrR55
WtONY3ZLAFO9q0bTQKkMlarTjD7bKW1S+eRaE3JOENz+5/YJiDwN26TX71I0jJCkg6NHn2lzI2V9
OsSWhYAsOMP+rVxGJXCKwjm49/bOAjEqXnR04YkbN8VUJImTsneBLRR5Mz5YTqtc0QxzjwoEe6vH
GAhhsnjocWy+6DK6Y4XcHN3VVrPDRE3toOthbHoidg5Y2feRHAUIkHHofAFDv1Pc4tKeIKZMRDlL
3T9pCMRj2U7JUo7aGC6GO4cvr9PubgErSdeMOhdVnM0nHHKJ9uLqxCQWQ/0bNaB5PPVOOZqPQnNK
LWwphje+QF1Q+F6ZV877dCjdd2reQ2F6+bfsfWY0edcyJwHRXeZBzTZW3BlJ9wSSUOiabXRLMs85
ZzjUHUx7dyhyeHq8nJM71UQTFAlkUGC9FVjBMdSE2mlPEzpfAeYt9H1fntjeopJXUjplQe9BIgnW
KKqj5KRUvVUGEkjTY5yBPfDSyPwFCPMI3ru7qOBDYBqR7yBJvXkj9BpFdUpuON9Eky58NA7Fo9Gb
Zn1F53jJg6mieoA6Vfx5LpOsOdVRG19zWRtH9Zmd74y48lr8R8/MJP56Hph0fJXJQK+Lkskig0Jb
cJQBbpVdx3JqDp6M3bG4XMkPaMXCcHg+li4GlhovmhvwZv1qe1l78hz4dLkGCeXlBd25d2j1Um9i
FFro2+8bT62ZQCNm+6AVeCmKrj5HanTER9l7A4l1MBalGsNT+HuZ/yjWGbOEtguB4maj1mr6CFLK
X/hKaX8BbHLfGlpZYdUxRXr5OFRjzWOI96D8idZ65p1Qa6+/9N6sDicT+f5r1faxGk51NuWab2gz
tqiaiWp1kJF5tz7mJvkK4HGdkznXwnv90QYCQzJM7o0uyjZyw3OcDjPqxTfFNrDkbVzNF0WcX3Nb
WAdHe+ewMRRXJ88OGNRtrlGMqTHqUypuFfriT5oy9G7QQkf6kQ6KPBtmNGsHx3tv40FxgTRESAzm
e90tfyxT0i+odRRE37hUzE9DZ7qXRol7RBMH7yCd2Im+cfEAdEr8CyZzO7l6rpYRWh9dIDdO3yul
lz0sbW5XFz6++QRlzrnR12ywo4RneLCGe5ueJIY4BpQRsf/64f+YJlpSQDcKxk7R8TjNgDFPvZX2
BzPc+5irMhZPOtcl7+3zUSpj1KJ+7aZ5TdHYPrAmC412JfvXXszsoK6wt1XAkYJtJ2e6J12hqZkh
c98LfNrs7JTqSf0olfhjrY9VWDrudKANtDccMIo1dIcUwI55PrUJ8aF6Ak53K6vCDDtem6/xAL1Z
Mcf8UhjWUQNr71NSMiYGQzOKxvombLHS3GlNsxC3BV36MNenKGRLlmFpKK9vGeETQDmI0iEc/zsM
DPkKWiqgtG5qNEaPWj02pywujhrKuxNC7IGmCSCpO5VD4NXDYLqUufo5dgJJbfZtVXumv6DP++Xl
G/6++sqEoOJA4KbmflcqzMcKdFQt8pvb9stZ4V6kB5a474DOFpeu6/IH0UTqq6ugDIqcBfEy9+Qd
QrcEwdc0cc5F0hAqW7E28pbV/7w8s71dCCmFuiSRFm2vdeZ/HuMCy3QdyuzNAMULBb31K6+Zz/E8
NqGilQff8Wi0zR40m7LjWUAFe6xS600tip9Zk+fve45eUHdzfnp5cns7BDAbsTplHrTWN8N5+gyv
oozz2zzCMxiAHARKAvs0rjgBLw+1OzNAyUD1UIi9CyHx4V0QNGYzmorinVNDF1e9i/sgzVL11CZy
PL883t71y76HzQ7K+J52Z+iL55QuhRcv18SZUL6+Rauq8suj7H1AYifELXim73tctYmVrzdUiMC5
o3eyoOGeZiqV13jQ2/+wVnQYyFBptxAkbtbKpWQsJpvrMM709FxFaWKEilzkCfHnsTgYbG+1HCR1
aexQJbsrtlbx4rSxwV2oJCokRS2ZgtRByFld6Nc5VXeEQNm7P0DdgEyFNAiAbv09f5wyUCcwT0qe
sdkryi9t0Xc+ArrpOa079Qv6MstJT5Uj2OrOoASJvDBkwqzeNspiHxZtvtbJ+QDdrRKoJvuit/tg
tvs4sJUCM+Oh7b6/vGV2R+WOXJWheLi3Kk2Ko8MxdZbs1pVYHaZk0BdBi+gs2sR5RKanPC9Lpb1+
n66CnfQmLW2t1W8ynHr0lrHOWgadu/ztUC7Jx0xL87DQpXkAFts5EuT9FMPgF5FbbJdSdxLTGyN8
CaWTaO45skXzLs5BTj5UNqnNQWqxs1G5T1bsB6zIVUXj+caRuHkII4nIx3Ph/NUkTXQZh6a7WOmk
dD691ung0dlbPpoQpGirvPYd7JiPuJTjiMUjtDglSFO8RHQzia9Goo/nEnh8YKpYYb+8Z9azvSnI
r+nA2tb9HRBtlk9v3GG0sWm/NaVWv3c0+ZY01j6nDr6cTtKklzku5UVi1vX55YH3FpMxSQ+Qvruv
S2llO+QATyjEIeyVBfj1IP1bTLCYRtuO/sNarqB1yv7c23flqVknZEAdPr0ZdpX0ARr5dRfURp1Q
DKugVL13Sx76g3dp553gAeRdR7EdtMI26sNztlgjXuhwa6/F9krx5OLBdbCAe6OgI0aCRcTHHb5Z
wMxuoEX11LybwqrDfF7LjfVYHtzaO9AzzhstPwfiD4nVdjJZLKYa6WyAfBpBRDCS9333mlp533IM
syBHtaL0u7Ipa1+DCRTGsWkl4ZICNFEdoz+oMOz/nBWcupKmVyu054cTckJVgGAkvDDAesRjVQQl
/hlvtKW0v+ESXn8v0SnHO0oproK+WzjkTf8US1QjX97G+7+Eyuqq5rZDGUs8KTi5Ggm1yK02mKWZ
vrEyJWVL28K7dVHcv2211jzPlTW/Q7lZfUpaPOVx0elfz3MFpKF6bAf6z2gebb4K1sD2UlbUets8
+SXQnCFryzof0VX9MmVK8x+2HlEXNz/X/j1OOBYdEBTLJqTUsuWj5TT5uwSowsHZ3bkoDCJ/DVeH
VSxvW8BGfMOeY3TTb4DPplNnuL/mLunPhMr1wfuycxfC+OeS4BitvO31qP0ZKoyRK51ShYzfVvVP
M6ky+VC4nXirwl6o/S4pSjAvDaYXgytt5fLyTtobncIv8q5oNQFY3wQq8eLWnaBccVOovdIABm6T
NV111lqZXPPGtC8tvgMnnYvsYB33vjBlSHr6XMS8resv+2PeQxxr8ywKSt1qPp8yR3HDxInyC5Wq
6uAe2ek/Ax4AHgEVnytxu0NRcuEW7qb4li9df1PVvsVGpCiCoovlZwcNf7/ELu3iJHhF+jRZX88S
JAFfHwFeHC7mbasf24gJ826WeB7zEwyV5bz0CzybvktDVvbgw+686NyY/EyoB5R5t2gQPM8rNBjb
6KHMPNSYFGt84zrJHLRqO4c5fdtTMqnx55f30Q5jcGVAoukMeoC0clus7Ii8q1jwIqi4hsjTEjt0
he3FLorT0lQ4vIygxVCvNvJKgzc82R8zq0+g4Ft2NAbSqbVvmhZjW+C607/qlIgm1HOsGIK2KZQ3
eR3FAp61jkBti/uVcxkXGX9INdmbuAn19WNU5YvqI8sRZ+e+7arvZltp84VcKhc+Tfj+J+2iJjnT
7Gq/YlGbmiw6iqnhLLzUvZaWPadhocXV+xJ64BAOSEOKX5THSe7QclhOSz+Y8VU2Vax90/V+/oz/
bHeElNg5jijGQk2hvcvH3HZdcyQTITimyc0SUXMpcGo4jwM6eEKps/9lNQ2ZOSoTyDipen15AXd2
DXQECjgo1hF5btuGSaQ1bTnR5NLrpLrhKwl7UybDB6oe6GOMcYsgan6End85mMTv8OixFQHtvI2t
G4FlzuDBjiyGuD55i1DDHLnsb41uCFR6RH2RcTkGnQP+bJTV8OPlOe9EMVQLVtNCYEwreOL5FVQ5
Y5ZDCyVAQ4j8oUud9KyKpT1QAtkbhUoLID7iGJwaNhd8XeCR5c352mIbq9jHx3cMK1HKg/Li/jC0
I9ZyBIzTbUjWLTwPCehFa1rKwi/muPhZJtWRs8VOgoK2ERc2F9rvCPP5N4tXnRp2PnaPiWc91S5+
RGln6H6HYEJYTctRP3t3WgSz6MdA2mGTPB/PmHCK8kqC6LJX6lvm9uKTFONRr2V/FI8+qMdbzB/P
R0HY3xpinnrqfaj8h/GsWkGci1R/fViB3zGwTt47ovAtesPJoLGDREK8aDL72B+1inyrcjpoy5MC
yP31+5uRqBZBq1IBpzyfVVJpelY0YOZEif1ZW4PITtpDocG9OwuWDSxgwjJQKZtR7H4Y6gYE0s2M
DeUtx8kJM8Td3ixu3qFsKZ2QG6UMNE2+XmT7tzUVvBsdJY67EtKieHDFcmCj2kIDc65UbOkWZfgA
a/D7y19yJ1ihQ76iguFk0Mrc7MIpcQ3ZFkV6i+16/FFZZcPM0u6zBCh9sGh7B2xV2ocKTFPpztk8
80bDTXs8nfH/pA/RerdeFyKwy+Vrn/TfXp7X7mCsGfXgddtvYwUI965i5CZm30PcP3lWmvjFoLrn
Gnfuk+RbHPTKds7ZOi3EBSjhU+Te7JV0MXUxGRUSNUU2nwkk5ocFLmn48qx2VotRiGeJ3aDbbUPL
tBeTnDWJGbeeLu9khxuOTTfwzdBNRyjOnc1vg7EhsuSE3Qdbtop3EAYoyY1Gi2feMjUXWWgvQ3ut
XMWz8Ba0s0vLJv3qNYt9cOXvzRPoKKQNekrkpZv3qzQqfGPwGbrJSbR5GE2F9inKpqwO1USfzy9/
1L2cEzwByBS6nBQ1t2dAEXFU2o1d3gQahidtNqIwV6XwM6dXzqOjR9dU8z6TKOKBbJUepGQtCd0h
PziKO1t2dWPD/4Hnh1bh+v//yBvQmm+iNhuLm9Cr+KFECSeQYNXPVuERpI3ZUYyys8IriXC94FaM
0XbaulopZpM65W0ypNoiLZIm31Wp6F3oaNFM5JLa77o8ScMZQuI/L3/zneMCyA/oCFgV2mvb56Jx
Jx7zyCxuXQHEjwWOrPex6vRHGko7wR/gNOI+gP8Yl2w57Hqx9JYCS/MmpjFGmXiEGst7fCo7QH4N
kt5B13bF9T9MjoojmB+ETu8S3zir0UNrtfJmRmr3WJht8dBOWXOQXu9NjZwEFixlOPA+6/L+sV3A
oZp1rszljc6Q9asbF/0aaU7+w6srAzZNjJQT2sP5EWZ9b+XWljKFEQvw8VYXF5gK8MUoKamK58Mp
b50U0U19OoCL7VwAdHqgGdARQsJhWx+LKHxDPRLVTTXqSvWB8Rg/2qyrRmwp40NTs52TQEGak0dt
WsN4ZXN5Nz0R2qhEnITI9oar60zdE92W8XvnaUkZOgbQyQCf3UEDfznLyrq8vGH2AMD8AIhQtC5J
GLY5ihlpObvGpYuzSMgpy2Dmqg9OrP3ZJV6GEV9j1ct15NpIfCePi38MXOu/Lkkn/2563c2oLfex
5itwraODV3tnJXixOUIaIK8dyBX+8WgI2vy0GC1VNXbns2MI80rmox58hp0LkBCEDvjvW+mOEKYA
4bepgQliuaYOraUa32COOGCNtlqvQ7k+uIR2Pzs3LZcQ0I97R3LFEjHsYpAfgxf1b7vMtt4T+zfu
GbfV2T2nUlUW/ANlroYdks/2zRB2+wm1VVTcnUHJ1IelyI0rGHzkLF/eEnufnWxnLQdCS8Ng+/np
VupkqjTJjqgyq/ilpDPcdgWJj2iyzNfDvPni6wOw2gjeFX8V3RWSeAN9AiP914pM743bDuPZoPjw
5fWTorcFDYUS5Gpd9XxSEsZQlOqWuOVzXoWzmqZkVwjMFfrsHOQjv1PcTSeGTvkKNiUJvw+hcdm0
5iRtilsvouyvqWyXD/0klsifci9/0CbPvNhUYGzfzAq0d9zKOk095ZtXHx+Pi4UWm0uCfI9VybRS
8bLKKG6NoU1mALNwyEOwbiuobdbbI5nQ+23jUawngljTvZXs9/wLV/kwumoCutxZr80qn8XX2bZ/
IvRqvPqRYyQ6lMSjEGHviuMjr3oZIT5/03HQ8i01Wh6aShzhb+4fOUZBhwlVSxxy7y5GyuSTMbop
jQn0d7+wT9QrQVz+ywBv5/hqYg+nUUVj/mDV7m8i4GC4OnHxgeu7qxnlvNlZk0lECRdbfEIJWIfR
XHVv7dls4stopJp+fvlo3D+rjEgyS00eXsAdXNmpWhI0y0xvUxrjtD31RajUjnZww+59TnYFLIsV
B3EXdhkVl11Hu/7WNSK+tlWlneZicN+meKudSQX6T6uc5+uPIm17hHJ/J378sYlUkpRERVvIZtOs
1P084ugt3pAEFArnTy3Ktv9OdEsftKEVZ0QIY7+GM14eLOneB+aWA4i0dnMICp+fjNo1J74JzRwq
6cUlSrzokeDlqAxyX/ejaQgvkkqVDUJ5e22D75g1rB+yW60o83CZU9O7Kjzen2MdLb+z3o+qCv89
ER8B4KZDQCe1ff/6nQTCkEqrzk7i3nk+UWT74r7QE7gD0Rg/GIaihRNiuQe1v70TwtEEs0n9yiI+
ej7KwEceegxqbrobL8FcyOF93uroocfx35kA7PLypPbuNS5zmxoWwOE7hFyJigvOPNAHVI3LTWkN
A1eaxH3okR072Ch7ZwQXR21FyK3p2GajjIVusP0coN2JqMPBs4CYo0UKw8Sxk1VluY+vSzkPX1+e
4Q5Jm6oI5N2Vo8yzv815h1mpJ7Ui4Y6tRkaBC9AmkDJS38RAXv+1iq7tAzjz2sWK89nzyRXN6NQs
i/sOzy2F9k4Zu79e/k17Z2Zd3JWBS1S8zUgLFBDddh6TWzelxt957JbvzfE/GLquzzRVKCCWQKi3
uaDiKjA1WloDrtVHN2dChsXTx/nJbtUjyfzfDbHnUQELiwQeFyDtqjs8J7kwklMeF3uWpwIzV9Qc
3jTFVMz+YjQdGI08xiYtdpD1Omc8oZ9xEyziv9u4SmCP6N230a6Hd2rfF23Y281oXFyHLU+Jrl9s
f0kqU/ORcDTowUhQsWe396wTjjl1d1EGtT7VnWsKyglN+r03vGkOjG6kD6DJBfSWp6WVEyzgdQ1f
ako3Htz+O8u5SnZRL0WJ6l4oFdFpYj0FBIWsvM/aIOwngTD7QVq6c1IZhD2Mzwd34fYGjA2h93lv
pDfIRX2IXzg9AX1pHq1xUg/ezJ07CHAumJB1Ke+zJj3J67lZMS/mpGpoyi/Tu6nXkydnWfSfpSrH
g5thd7y118k+3RHyGp0SyXyHN1oRiCSmqf0dHU5xHalevkPB1z14N/eWC10O8kJyqXuWhFJ7I+oY
CTp1rTrQn9PkCYZ6fzDK3noxH7SIqbTdF7mbeNG6CublTc4ie9QGuw4rRdcCqGH1QVK/3pybw7dK
hhMArNLhvFDP34wKPUZcSAA4JK01/8rRmgwG+vdXOYghqBU3e+PgFPW+zw5Nq3YmiWoi+dTalaec
rz8fWes1mosG4mQeZSDrjK5n/jYtsvaHyJT+r5cvzZ1dAkiJOgKMLz7pVmXIbo0ZaeWVTqDO6Rkb
h6oPBpOecZl3Suu3pakfJHA7GwVjXrIq+i4Q7LYXaG4YSynTurgtiVIF9lgal9Vz5vTyvPa+IXQC
yhNr5fnOochWLDiJS1rc2s6kwh0n6Q2jXjsAlHYk1bE3FDEUMG7iC2rlm42C7tXgYTRa3NDhWn7i
KBhHAQ05+3sKR++fl6e189wjCAPoxqJbyoO/GWvkcjYzC8PUSp/EkyanuQ2iotM/pZGelr7UtQq1
1Eoc3MX7w1JEwypOo8ezrukf1bthZSfXMzja1pXl4A9cK7U/JsI6JdJUrKBFtew2q5N3ZLe3923p
woD6BEdOlLqZ78wp+X8a0SQHO0zxF/xcGjifFlLVP778afeGWouu1NVXNuI2klJyS5d54fAU9KWF
4gwC875Tm+JUTAZwh5cH27tceG9A4YK9uVedmLBIngsbPw51suxvnZAa+rZG5zzYorUesqU2rhrs
oaeszMwjUvDeRCkxQ8/io5qObjxfTBPk7Gz2RBWWC+2laszlpDZpc05TNz4463u3y59DbfaNGCYR
11Kja+wW2bnM3O488Xr8uxgpnkNNEr2+1QoCGlfB38W/lVzxfG6G0jV1WuJCMGjTv6k5Rm9Elx6B
tXhn+Gc2b8P60LFdKA1Ri9vc0AihpLQZAE1FdWKZnwvSm6XyYcsr8HIHXT2LJe0cP4r0vA8Q07GG
IEHBn3QZYgnWK2VZBI42KPPFbly7DubYUj/gcmN8c7oidnyYNVmLn0AhrVA1RWe/n5e8/TeHopT5
rtt6n+PcKsurZyM3cTHcRotPXVJWna8g0H0Tmoaru1fkkRokpZz+tdXSxYGlctXvml16ehiDkvww
jlP0MR/tpTtNhV7Woa1LBNy9LB7fKNLr+nPjZcZ3t1TkGJr5EDdBKYylCAVtGi/srGYcfEx0FQWj
0WV5K3Wjth/qaQDrPilA7gMPmusvqyOx/BhRaePOiOxcu+h120F/nBfqtCOSc8GcVrkI+khxpD9b
PS35BdginohzUXZvIRzhNNwIV9REF5X8u0BwEIVraksgU8pYfpWxzL9wSznLu85z6Ev5YP2F9Q9i
kxIpiE5LfnRZk04PRW16l2KEM/Kg6FMXn4jmtSwwctUVp0gVuX1Si9jERcKMdYN7LTWUoDKy9O0C
XkCEeD11/+P2kPajLmSqn2JFacFFTVk5fslmkpxwcc2ifL9UTfepzhr7CXm9uPAXe5Lt+9muk9oX
rb18d63c+zXZy3z2JB5W/pAi9HNVNLt1LqXaFCgcTuP4dshLPX+aummcfPinsRuSV06E94WVx+FS
jHBHc28yl6uKN17sxyqv3gmZfkeE2jyYbVBPNs6GNbWp7pqro1b4sagbM2x7L30s56kbMP7Ove9o
kE1u0MvS+tJ4Vlf6DmAd90lXpulm1dokUBaG8xuoPDTyOibV3CD74BZmir1JV2h+78GcguhTT30o
wEc1D1qe2Hhv8Vg0vjvG/T+NicyfHwnFbrCro+McdLjIq491v1hfByVKAIBZWRmIoURU0c7pUfsz
KLf4/Ugy2fmFazfK11K2uh3E0KtvSt0tn4wMkfv3JTa7i0/Mlo1sSm8eH2TatF/GubN636x741vd
6It2RmjVrv7FklIvAh0zjaMC0s5bSV5I/Y9OHnHHNjOucxnD+IOIYQ2F8R4gbvTZazz3V0Fu/qnp
tH9aWc8Hz8ndlb4SMJCA4oEk2LlTSu9yd3IaGATY6cxp0K1YuzpVstOsWH+//HDdlYyo8KPWTEqK
NiZjbR5kSVlftSanuNmdLn640is+xEZvgznysv57jT7nZci7ipM3y6/gdbP69PIPuJsqLSfyKMqP
hKu0Ejc3vMxkt4ipQTe68aoPMpEzDo3RRNrW5uf/MhTaGUC7eVK2KIlsLMvYUyECRhN8zaKMF+gJ
tXXWlejIpmr91dsHhWiO1iEKNvcchTRZADu6Jf3eZmr+Wd26fmkDnbLXT2jVxuWFXDWDtlXFOEXb
DTA/2ZMxcmzbRWZe4LqZ9XOVj10ONuXeI0nCi/EpkLsVXPz8LTb72pi9kgQqh6n/xkuN6TLSIJYX
25CErY2XygdzLLVTpWry6BTubROcrymL0W0GhLKp+JUN4DtKRJzCDuvIojdb1dcZ96FU+v71ariA
aMAFoMsLdO0OTlPaqdonC3VUXYPzn+tcUW4vLx1mJAff9Dfy9NlGWaGLPJV8UXxr7/Ia3VbsCklW
GtqZyKZwLZg+zq3X/b2Ypfs/OzF5r9TCzXW/aNvyKbfbxH2azdpQwj5RXHGOpEh/qFGp0rKdSGxf
3mF3a77+POzWYCLQG73bYVh2ziZ2pcUtidoywFOdd6RbJiMUtfdzjB3j5LpSBFFUHhGo7kJNRiZT
AF2+QkiR6Xy+2yotTaa4GQrSkEieFKMsTqKux4uVO8sbPbXmo/rK3Q5bByTjW+m7ZA3bmxDp4SZq
EgYscTW+VbMqOVb1Rygp4qBI9fui2S46LFoSExqRlATXr/5H+oXrzQxC16ETqS/R6OtTDGJb6pMV
h6bRt7yLUeNWPhHLyqpsygZJ2zlr/9LzrPqgYuL0WbdScw6XGUb8dRwQy/bL1OqSq+E1zpei6+wJ
I4g6/wu4gPgh9Ajs0iyZ3mnUK205TY2x/CqlgthnPUaAGxBc1QTWeW2rf2XPD72fdYscP7QJlbqT
00EqpcsGw94n7LEpqoHS+9HEsSV90gEnDXAYzTyfp3Ds/bjC/eUt11b+qUUGKvK12Z2+vbwx7y5Y
VgveIDVrFPDgR+rPP2FZJrZMSmTtU+Z6speo/2KlSv5aXN06ClUw2pkwcO4uAtXJcL9SRXFTRa9z
z6XKU1s0R6qW9xAwhqE/xf1FEnLfHUqzTNgCTOltcaL0IkQ0nYh31FCm2cD6a1GQCN18l6R9isuc
tfyVtI7xbqJvHb78Ve9infWH0AYk8oNECAvq+Ve1p0ilkkXfP83N+YQZEZe90tGbVg0Z5q7CnuRy
PDgOe3cMw3EUTPxH76h1nDRvWYEn1EDi8n+xVYwPmRK7jk9+6ZwjszL/gh+WPUWIch8R7vYOPXo+
K7Ib/AER8PMJs7VqDlld3uxhnh5bVYzgzSKs0UbvSP53dyhEjimpMtqduk2m1KR7K3QJMWqXAqcS
w1RBLEDmi3sQ6Owso6vSYEWVlaIc9f7nsyKLiI0ZvZ7b3HnVZTbz+lbnjn3SaDUEdZNUj6oTlQeD
7syPghLqMOAm6SBtg5HWaGwi86W4IbXd/2XgSHlJ26Ef/FRfnCNknbbzPFAvQyqIcviO6SWFMzKI
kU3Tkjb67WhpD3bbFn7VCcQJ01n1getnpzYf3H8nWoVhnYK5y221u2aQaC5KuVgPVMH6Va1y8aNG
PVIz2omsafdSDUKoSQVruHnAVuUgTUrek9RygE8h8FhwWSJSd8baofqMGVD3fQE/fJY5GlGobYj5
+vJp3v1Ga5uUI7t2nDZ3ZOMCd2lJtW+LntuP6mC9x6ACZc6pgCmFw8lBLLM3HH0disG0Le+lDWu7
KRc6TsWtdjXli1t1CA9YBcqj9ShOizP38mDAe5QNZUjoLZhNglG6b1p2Y116oujBrEZ2/RYcUXwq
+jpBd8nKsx94E01n0fS1ExilN3+O+mx8gOtUHcRIexufkjsUfbKoe39QXSqiLUxANoXdpY8F7Cd0
e8fG75UiPbifdz8xzlnkacRigMeeH+xCqEvj5lNxc4Xdn5w49S7opYirV8fOY7+0zo+Xd9De1Kjt
mwDjQKQwx+fj6Ymsp8ke4MPGSfcXI1lLgPKy+cUax9Y8WM69ybF9OHR0nNBb3RyYAbPpGAurHK0l
3LVzLV8uWqM3lwphkmBwZPIfJkeWjSMmJU127Tr5P6IwoZW5Ey04JdSclMsSlR9HT8pTiiXq19d/
xj9HWmf+x0igSrR4IRy69TSZQ2BhOXUv6m74xx4VTPdWjHwCa6SVEGltz7ze4QLjaaSEc1dXfgWO
70l0Pa5SsN++/IdZrZhRqqHw27bBwgzvFTNe0FGZWva31OGwh5XL/TZhw6YcpLrrTtuEzCtk26Br
8FvvbPMJc0plKlWi7DYk8RBMrjE/JrW7HIQie19vFdYkNLd2Er+ps1OzBw6LTvVifMmWJD/J3lrO
9dIdlXj2JkSCQ7pBZrX2Bp/viVF41JMaGnVdLFAlopx8A7xzhGDbia3YCASvPAN0u7dNEAy47Uw2
uI1B2EQXVe0S33Tn7sEa7eSUuJRn02bsLgSER1fV3qckQofCAQ7wnk9e2AJUAY8aslxZCl9Dna9U
ofJAyLw6v7wRdz8lLxwoERq2d9SFzpaYTCW2uBFew3aeezQ1R+cI3Lj72hBNwfgiJ6Y/uHlO0ddO
ZOesKUfkDaesyxYKpWryaTaW7ExwKTIffaT+ZOQLlbpp6DAsdqoDbso9apg3b2WlQF/g4buLWKMB
PU+SH4GXeK/Hp0yPbEktPTPPY4YUAaASt4AVrEC096vSa4dLVRUoGuc5jq1k20XhAyUYHoi5j4pe
e5uNO4dfRs3kHqzdjnFWRjpNgBK49ONkNzQxbEd5X6TV31Mk1Z8eYm1/jbQcDl6OvQ3A1UDyQJ52
T+/VI9dWDK8WN6mO9pPTT+k3pEqOpKn2ompeecA78NUw8tisP2YUepnXRXFzUif+VQwy/u4p/exr
EpI7ECLpezI/cne/G/T3Q79i+WCd06Nap/7H0zGaaNtJu6UAU9hxFlo624pN5pXsvbzgP5h5dqFH
4Hx6+UzdrSXjcg2uuu7cuZR+no+rWpVRU39H5U6vllOr1+kpM1TxDit5lTZB1p3HZlDflaI40vO7
uzjouFM6XRMyksJ7mHZRKOi4AdMu+0mGVpwkIfQScZJIvR+0M++PNGOt+TYt29WIa3sJd/ZMMiQg
ZqtVYja+k9ryVOuaPGelbcc+0sXNebArBxUfRed1k81gPzaeMXx79ddG05tWPKHIjjVMrVhpLHQF
hEg0tE8J3tCBnbtuaOfR/3IdQqQK+C+UMj9iRd6dHD4AiS8bem0dk7Y9X2bI/cZc20j4J4XuPWEk
Yj71dXZkNLu3pOiKEJWgagPKYd3kf2ziMhZNpkYIvOi4PnzW1GE66/G8XkeHdeLdCf0x1Lqv/xgK
utXoyMgg1JK1HXr/x9l57MhtbGH4iQgwhy3ZcaRRTp4NIVkycy6mevr7USs1m2hCFwIMwzBUXcUK
J/wBwbCDo/Z7EkQbp2Mhd+IxAaoeoOYy4T9Gqb0xrjuBbVw2jsX3JK6jz7rduuc61+XVTEtMH4Rm
le2hsfu/1v7jk/059ioS0o15aFUVzrGZFeWRzMYJbDrvwVLU9BPWdudyva9OLQNiO0VrHN0L9svt
ZCsEluZOIS535z6KfV2P8msqMverVVUQKcaejMDvRNwe1BlBL/qGufHaiir5TOGlGA6Pj8rWXmIf
AqRC9Jk4bfVrUlPy9WE1PLXzovLpTG7ybJteW/umMfafHg+2/GU3USdTR+/QgzKC6DNJ0O3Uc0Wf
DG+SRNNa/VLiAHOKU3pTo9smB0xN9gKZzbmh24L9M1f9HanOIwiEaE31WUu8+ik2TXSEHVM5xJFt
7SCot3YwZGgaKYvBwh1DWUcBbYwNCIlGa9SeH0Gqez8qFW3nuNemw+hEACDaxA6nA5562ee/XlfQ
r2yrRTeQ23z1EVEInSeLigy2i9I+ZXnzS52JFiy97t+nuFLvbOGNdYUkAiKON5Q7aM380UYU3nOT
yG1oB/GOwNv8r4nG5p96UPq9G3VzrCUQBZmOdeTd1CyJ9gVG6k/CsabXZWhbV4T2rGtv0SN7vIpb
Q8EnUIndibLvXsoyVFHs1LhWYZHFb6QyypMdFcMnxKH08+OhNq5VeN/c3ITZBJ7rcnuGsIxahUAY
88lK300W0i4R6NO//07e0pvlH0TY998J6TrwMyryg30T/zN3ogkEWibPQ98ZOxPSNw4AArQ8t3Rn
KXqvj7ZCFp6GknsED2FHASRTO+0RWrnpnaYiH5LAaIu0D9CvILDTS8f+EWIvCC27NdQXIeG2HuKq
QmoVaF/2qSvQzQ1iMdrgy5ShoxWSR/y7sGbLRglPI2osCpe8oCf9QgIAf+vAiz0FpaI5ZsNHVWH8
ghI8pifVCsFwYLgQ7pUkNzYMAFiMTim2Y6u6PgdDG/feVGCfRSUaefopn48eNbu3cTe+e7xftlYX
zg2SJostL/92e3EqbhZ2LR1h2rU6zSFIxGdkVLIzMJcKmDsiUUYfTdAZYBE8HnnjyqZpyEdduIsL
Q+x25N4RbVjoGKyYQ1ocU9bDRxp3PKciEn5Rqntl/Y2TAYCSfrjJiwS2fzXTKMaZVqkURBFsMzpW
VSi/SWfydsLxrS+3SOKjq01JmRbC7axg1MQyJDB7CvH8uKZgKD8oI7kdvYu9yH9rqEVMwoJ4horQ
uiWimJZiRRHKMGNrV4cmwc4NeZXczwAv73yrJe5bPa8UB+DqAWtfHvNlbf8Io+AojbOqL6qcZqqM
Z1sYzTcd47888BCuPRVTWrwfrLbek6XZnCIQG9pcBHB3gOxm1BwZpVAR8jjFjM82p3+KcHrTh07z
4fFu3ByJV4ciCBHEHd61yhW4+BYuk44SpSTrkRlQsDWDWav2guytjb9sQVTn4H/dXZ5i7F1qw3Py
FM9zEdhuU3zPw1wNLC+aXztNsZd0/8aVrr/e4nCC4gjyFXcvHXBsOypzqpoYq1jfjLnUvzZ4KL1X
a6v4atVF/GnKG/CNidPGA83sUP+vUlL50ZVxqQZq7ygz4p2oUR2coSmvE4b1My7WUA5wvSzEqU+d
4ftgdW59EF4z2X42WU1xaPXKwva6NPe4CHcNG+pUi7WqiTfxUsBY7UbeisF0QyRby94dnjgGxc+a
vPdH5aTtEJjSdEc/avXpIKnQfDZGt5M7j9LWXQIKFTc+3GsBuqx+QWchWdg2zuLOZFVfDTvSgiqL
pp0i59apozO1WK7SbKaJdnvq9DATg5W5C5FtLn09TbrzlBSfPW/C20uf2sCDcXr5+3PgIklNmXir
2inJPLvQnLKnwVF+pF6jPddZGl/0XPQ7wrtbx8ClPrOEYIsE2er+lxEFCgIuSrhSVV5cxdS+Gxgo
Ir9Ryur1iKP2ztSWC359DBD5pVzB5Y/A0Go5Yw/Ik20tpOe4rd9yJObAS4DrQikxfbUexRejU+Zj
nrN3Hy/q/YdENgLcELLGlD7v6J7gQ6uxqriphTfmGCrXSIQa7nR0YecFUw8lCBnZeGf33E+XQcnj
6fLh7nD3EsmGCCZFDRCIsCgvumL+GO3MDHIZ6WBFc+ttF1bWQYc99NeVT3hCKidz6ffRZ1yfDne2
jDYZQWWZmKZ9UwYzt/wxwcjMj0FmHKE3R2dg1pgNCuEpI/eO5X0Ju6560wCLXaTU1EoPuiGP967e
e/bk8tMWnVFMJ8EqrY8ULWRdJykkn7FS54vTAGL2LTrR4cHShvIXGO3K8jNDSd92syh/FJEkIDKF
bvyTmRVAPWBvxZ5d0bLvbvclvwnbXfqSJLF31BKtmiol7wmm1aIXF2OgQmy3IJcf78H7B46yAtxs
YhNadnc9ZqdMQd5WhFteWFhPg5K5cVDniaL7vekVe8C8rc1HCrc0gujasdy3V1evFYmL3wwBbJwo
r4rcUn1PzacjySSGQaoxn/qoMl+Zbryndbo5T5IpOvrUfu/whw2ugD1G0aQLo6leyqEND23DM4a3
w14Lb2uSS0uS3hBb6a7e0hhdWgzFEutFcXGNW2h4QRl6inlwc6UEUD+H7pcm7OpXqaTqvZNU3t+f
Bi0pyuOLNjQTXt2fURrZqckXRDJi7oI5T7L3TuTEvkSK+GzqWbzz5jlbt5hpMlGONO/vmm6V2N6c
NNVC8x2M9DnRxVgFsP9KgY1GSwcdZkvR8nHbsgtk5dbg7UMn+u5kXuce0QibqmuadXP7QY3K3niN
m5uS+/GYjG8GQwr364DEuzhSM0uLZ4mqPrdiHxbGgfzOwtjORrr1DHkzyfwOEyPvEJswCE5T43XG
sRjUWGK0HpadT6miN3wphuZ5tIdUALcN7dbn1QtfFTibxEHlSvurzc+K0IZoEBsw88p8Dus+VoPC
RFnfjxJRfcidJLUP46QY1dGrmiI5tjKXnu/kLTWziHcRUJCZD9ZZmIbUgwFbLoVJJ1UV1HXXglru
Z2MKrNkeflgKJbvDaE3OfFbaIeeQJy56JmUnYePpllicvTulHA8S7nhGH3jIbL+W1qAf8i603ZPe
JzG+UdinTZzf2KyflBRC/akHT9BciOOMz0VZq/1zAfGlPjTToL5T29FJ/D60B2TBxagZO2HzxiZc
NETo11EGYE8se+aPxGCqgZnpNW9qBircL1RRBHMzmm9SfvdPO3KGT49vsY09CI7EWkqcKGfBsb0d
D3VYKZQmSZ/yCkvkABGawnbi3A/VyPiJxHD3oRhwBnk86NaVQqv+ty0f+Nb1xu+F6/E8N/HTnEbG
gdoV7BVi4HMzCrETKWwOtcDbuDR/ixjfzk9AbmgSG0W7yJPFiVu6RYbTCl91cMwfT2rjy8FiX6gL
9JsX6ZnbkSw5O7JIkEtVvdoyUAi20w9kWvZZTK74YTXqXwMDeHoX3RIKmZRy7lo4wpHDWDVN8jQX
Tmn5SojTwzFUuC92XrqtmaE4QCEcWTVqVMu1/ceeVO3eplcC/1qqaRuModkceq0RPmXHgQxm3lO3
3vpm9N8WYbCl27guu0+hSb950U41VFmfgd02hyobug89fdbj44+2ORQgH1LHRT7kdwfgj6lFvKbo
2CDaYav98Cqijfyk1UZ3nGfb/D92ImECSQ7qNovwwu0qlrMWy3zRtpFlaR6VLjP9JorbY2wCz/v7
WS2VLvje9lJiWLxw/5iVgJpgxDUCweiD2G6gjFN6aXQ9DEkyaYg/HmzjBtGo2pO5AVxaaKC3gyUm
3n+FupAjDDcLDOm5vV80Cq4Fwq3PAsbbG+oYewa49ykrPUNqQviQI7gMcOV21DrHIyZUiYcKnAp+
0JZqjpmpNa7fWhMUbLoXIf0YezBx56YW/znCO283+L3zFKZRy8lbzHHoWoCkuv0Rjtry7vB+IsZi
OpSkykZ5o3hjVPp13OSvHSxNiw8RqhAt+AjgPQFIyPpzoaoF8UVSjXtaOxsHVUdnh9RkKfDSxL79
PZNW6IOdIDPkTpV9pfoh/TatdN+K2+xoi1CeHn/6jQbZgqyBc88mo/airhbA42VC5Y2QKdZT3Rez
N12aHh/XtI6dQ2Y12cV2qhrSuoyOmZQpxeY+fJIunLLHv2S5XFchP+R/ip84sRDCrX+INlhqUsDM
fUrzvL84oZW89woz/H/mSxmZ5hFtc6RgVwerpd3ZWR4YM2Sjh5PqFt4J7q8JSV5ar7rBLa+OV/eB
IA8KWkilSOhp+sGkwH5+PN+NewvSM2U1OiD8lPV8c7DhlTNaeAjNU3TAfovLxMpkABF7r9q1+ZEB
UrG8dEGWnu/triq6JEyQ20OOOWyMwVerzkUpS9Xbn8SI9duhctPPVdJbFyueX+MeOpDqlfq1i7vu
+njWG1cNFxrwPph7XG72en/rNsGJrJm11SkXQrB8eEV3q39n90l/Jhlvv1B1mPZu7o1hsU6GCclz
BIN6XR6LhKBCR0X1qpUTnI5KurEWYGdUnlq4EyWuD9ht+F3tdt1OSrIxMmLAdAuX2hh/16r4XTtR
Zw8i867AtZ2TXpfl1Rud6ayYSfUq7UIDfF4Z7wy6cZYAWC3INe6Q+2ogTgbCiUsGTbQqOoGRyY/2
QI3j8bfc2MEApmnJUJ2gerQmnodZ69InrJxrqjn1QWnS6NCaxqkb1fDv74bFuJh6AESue+WFSMrY
LkouxBrUhT8Zrf5OYBG3M8oGogYcFrMhJ6HSd5ehw2KD7q1H9rUB7z0Go2gULMRcHB3GMUqUxR3e
Np9VXHaSk6HVTe07cVdFrxsKO+nxrxeXT8cNhYrUBgJfme3QCVURPYUki6eqqOzPY+ZYfuzIPbba
xryRPiHW4PalwAmh7/Z6IOrN4SQpytUu4aeVXihn3jlN+9GhAtwEqeY14ljXMvyYRJh1BGXaDW89
0Ro/H895+4cQLfIggTm862u6zRAPPTf0U2VXIXjcKgkgDhqJT6EMZWm9005dXM+BnujzoUgm3ddD
0/71+Ffcb2tWA7o01V7C5btS+txUFly9Wrn2ai0PEb/Hn7hWgsay9hyFNifMRuOGWNRz75BqNa6v
MbI6yhWhWI0bKWpS5NkqA2JdDnriEltCF+cqVpXUd8LBik+FFbVPDZKH9U5wu/FIoIbMfCmMLqJl
60eC4bxMWFZE7wz5Bj+ravtjGiv5myKqh39TxUgAwUrzw5y387WvnEIe4VeZho/TXjTs3C33weHt
j9Fvt2StqSTPco6e9FItP8SWY2X+qM3O6yatxyCfNfdozy5YWTd6h73n/PdXAaEQUl+cQODHd7ok
TVcb/TDH8VNKiobxPBF+ULaj8WMK8XUO8qz23sz4Lp8iIPofUDv3nlgLZc/t7P4i52fgYKZCFMQ2
ch0kpCabMbJ7XIosR1wKy56VQOZJ1+/cNvdhJ383afyCW6S1sv72lXC8WBm16KkzJ8WPnBRcplX1
J2nZsY9ekfL+78+YQRZFaRmDSOTrbj9vbCw7yZu43YpaOXRTPZ1bOfT4mRvejnTW1nGGX0MtBkQm
R20VcZRoPZTuyJ2SWkriRzT1DhECKS9dqZp7HoabY4HJBCkIhJgo83ZaTmqVRVlm0ZNI4863ckCR
VqdOYMusvXbb5lC4pFJ4JJoid7sdqswAEEyxrVyHXI3fx05ufi7scXgDXtr79vhjbW1CnkUapUt4
Tjn+dqguVCCw22n01JjDeDTrUDk5WV7sRObu1jCUy6gqwZq+F1M2isiqwnEOrx5OIcnJSUxVPM/x
jOCGQDLza9JmuRYUWFklx6FuxPckojFwHrAgyIK48ior4IGYEzB8XvqpmKcuPUUDtWK/EbP6c8J7
VPp1OFUd7iptkgW2I3LzjJdZKQ+DnKlcdrEdodSTtrXPWxQCijGSKQ2qNncGlFsURfjSQVguwJDa
/a9sh5DUwLKmd66BM5tPhSif3jZhxXZWEadCeQapX3LGtHWcS+SqjRkMcWyXPKm5cepNMuCjRW2m
PQximrwjOX82+O4EluhZ1aX7OdWyqXgNE1JcafyL5jijuFUcukwzL7lTosHcOHWcXiTmoy92bmqh
H5Z9FB6zaSjk2clHpTtqourrtzWSJO5rwv35EkVTmS0e4/EbQ6nARM+j0n9p3bwIr7HRtj9Jb734
qKh19qw3ohl9MRbt7DtqKvqjUJXeOYZh0jco20RN5XdqF30kYSpK0H7Q9nycv8bEL0ttroHJtNTN
EsWsvlP7x43w8ebcOAeggZamKSQRKqCr2CVMaAfjRAeuxBzzV7zrECLzCMiHpNq8J268/GW3OSq5
8CLIy1MN9d1bfswfVZmwbSsjKtvkybOj5Eg/YfJlkshDIVVxtEG0l0WeHDQn3hv4PosAOUMFYqml
ITSyvlh6veqN1nGxFEEC5Es6tMrXURtTNyDJEleImbzFoo72BF03XmFc2yyKNBqoVQgWt/N1cZ3t
m8UKZo6r7q3LolxKA8VG05WvUs/8l7amcm6ngUJ81Tc7F/c9W4R6CrBdGAsLrABS5u3oniU1sxA9
tlLo53lYsw31eY4pA/m90OSla82hejK6UO98xHSKF3BG/bve8Egm7QFt9ElrjTPSaX+tA8fvAuBH
iQaiFQXH1S5wiqiQCQqrT30FEYmnk/wx7afDRFNsZ3dvfXeIIVy6ZAE8K6uhElmZukxbBF6LxH5K
U9kHuVf8Uo2o8tPe85C1bPc68xsnijYCrKlF9XHxWL1d9jidi3x0Q95mr9ZRle60a9gayutU0fqd
O39rKEzFSSLJzunArsIABIJiQDW0z0yNdqtF7+cwtNoAq7icz4/viY0Ih3yYTjLjkYevVzIcPRdw
iskjls6h4Ve5F70e+2oQtN1TcU7KIlF3yqobQ9KOXPqRC7WHgvHtQkZV4pW97UZPqK3Gx5SW/yf6
T9HJi5uW0tqk7ByYjc2yNHlpXsDwui9tVSnqy7WLb2fi6TzR/fQRjYnqBVy2HUiuSd8a5/n/uJkA
J7Oy4FWoNKwLqDlwcMeePHLHpOmDdtDttzirkDxPXY6UnIsTT123O9yXjVCBNIVaNcrviKLaqzjL
bj3COpuYbrKq1PUjSpK4RnIgnP/jEy7RCDEqOSkwuNtPqEVdZQtbKlcDXq9PQyMOEPhyMaVv53OV
5Mrx8S7dnBjuLdwvEOWIt27HCzM8sBwxKdc2a+sXxy37wM2svY2ycewI86m8Q0SgKrY+dkoyyNRB
EeOadyV+vHNfBpUs3aCr2j1/lq0zAOaFdiibkpR+dcLnafb63GMoU4+q51GB8FEY3rc0bdxj5QE1
frx+O8Ot9c5SMMw2/WFy99hL/Di2tPNslIgpo0FyBJ22V67fWknAaDyOFo/CnWSzMOJudsLJu86m
HH1d66unGDvEoB8UsYNK3hoKUDKCq5w38tJVRjzX0Dhwb/au3eLD1jZVfTHriVXs4+H4eBV/N7JW
cQ5HeQGg6Qu29XfZ4o84p2s5W+i4O1f2R3mxJ3T5ABWk49Wlef88qSFx3Zi1XnaECZz+bM2+Hf2R
0jNApX7mRJrG7MqLKBEW9XOSZ/ujmnhSfHK6yRRHE90vNdBp/zSHopIq3jGIVJ+RHLO+pqaoxsAC
m/Mqzkv7o1NJ66tATEX6ti1z4w1FOSc88cxXP+vcKIYgHFzxHJILRT9cAs/Zh/dRl4AFAJYhTKRh
w+WAYUdUQwldz69NIPLoGSrC/dHJQajHGMzwS9K30CFza1TNq9uW6hjgpzp8y/R07M8I0FlfqMfx
SJGh4OZmxHgvm4qGgObgdDPYg9lJ/ysondM5evwxNmJOyhD8WfJXHpJlX/zxLaRtp1hRNso1XoQw
8jELD7M2qcelQUTyQdKsABL5lat2tfNkbuw4iq4wh9D2WqTfV2e30wig1EbjMgqt6jTyfxzyuKPe
M1vTh8eT3CqELTACQlyHMJ5M83aWolYEODNDuSITbl9mclsoYkqGuHzCDkReRPF5vMagjW3zrVka
33stb94//hH380Usc1GBccAZAPxfLuc/VrowEiQ6F1tRdDi8wAbGG4StIz8ZIpM7T/X9PQ9qfAkN
aIaQ6q6XtijM0olwF34aaQxdiG6VS541/X+PJ7Q1imvyhyE2qiyWBMNTl4TvE6omr6t5NK+mkul7
mK97PRtQepSpKJjxGBM0rgIdgQEygqz4PiD21r/XgLh8z4ZJ2oFV4ssaALGmhA69XbwlmxWf8ziS
+HtAi02kZn+HvJr8m46tB1hZjT/N3aReRrbz58eL8Ru9cXupLa6MkHMJkShzr8MxyjW57pZj/DTI
qFvMoUosKfq4+G9Q3OhCWlGaPgL87uu5jAby3kJ+KmQ2HutUcQ7W4KinwenttwPW9tfHP21j49Gt
QZqQdg09Dmt10OJeJpObYixPr2E452bRXqxQWEFpa/nh74eCNQDkVydfRiX8do/jYUAbLBfxk8BU
4aBiqXROyyY85ka2Jyttbmw/4OgwMXhGwHKuG/wlYQGIOOLRCNL394ESKhJHlBmzc2j043fbikUd
9CSvkd9YYf8W+Msw+KB9xHebsoZ4LSJ1Pk9mN+D+1FHtOUzS03/UQLyst+g/iBYHqllOpxihWUp7
StVkPsYS3acoL5KvbluMWEXR5r3M+pTmhzQKtaX0Uk0vuJqO/UG1+v5dvWCxD4Yta+o/itZgAV9M
WRxokVVbkKdU47ugB0P5N6+sFtFg1/tvGqvY9UVjRzYNiTltAn2YEDX26Fh8bGLp7eF3NnbIAqkk
w17EMID43342hY5X1sV4pBZuMgT6JMujDmz7/WRUe9CdZbOtjsnShEeRe9FUVdebsfdyywg90j8k
qF603ojPUrFE4BZGe9DdTn3nwYY4FDD7/KQU887+vM9h4ANScKDdp9KuXadpGogDt88pDLfIIB+K
1hMHaMhNEHle+KzDCwHW2KQ7t/HWlLH80oCzERBT6bxd3QgJ2Uwxc9IJNXWPLf0X3HG6BUvXI0pd
huEMKCUswnNcV9QVmr4FIvz4XG7doQtpaYmT6TdQA739DW0rxtkLsQEqe5Gx79CGutIGCr3/5sGr
tH89Ck29P9D4uApQk8lFGWIeRUkbXTkuzgjvxix1v+iytP4zx2osDpODToovR2UPubC1XDQjgO5T
G9qoyzQmKC6nDa+FLRFZrl3wZAcX1+PRrxetXF8kie7A3ZFTe6ntKFY/a0lnujtLtnG9gKVmpwKX
AVetrkKGMlHJjLDCuLaGNwejbufvzFLUf03JIEFiO8IYWJiq64xMZJnTJXaiXOc6UceDpXjxhylC
Vyio5qrVT5FI60+P98J9EmOz+ZHGpdq34NJXz0GEhOKcdSK8GpnttodWqe1zVwyzdwSn433ECdrZ
eRs3rhfgquz/BX0DLWq1+TotBHreReG15UJsCKqPwqBeMOXZnsHr73rs6npZDGc42aSeZKGrs2Zl
TZgls1Cu42Qrz2bs5Q5uwZlUg6Seph9sOKlRP051EMh1WczXLNWSHyO1m/KglHX73UC8HX0yo/F+
hbY+V76p2NqzlY3WO9wYptHvtCbVAqmpCNMphaJ2p3ZQSutp1muqZk5HBf2X1qn4BekRntA+wODI
u9TW1H7ox6RPfB21UWBvmV4jy9lRVCVJiosgbUglj8PQDEAQkLL5QbtlNMCpKeanQZM0l9raK98p
dEqvHvUsEhahmN4HohL1VUlIoh3MwbSrZ67vSbynUwXK2u3TQh5CLQf3PZiNfI82cKMEbull0HCL
UmkvSVbWJf+lwTpZ0VtTRccyys4edNT8PaE/gB69Qr7+0LreZAWqUTsiSHpd7QO0Vfu3jSrQFiwr
h+ZpnKufe7gkH7FkBf+txMrwnORNjcY9kuCUiSbQjVXhuR8Ng4QK4PbgvDHAgn1x8bpxAc5MTnjA
a6kxTzFdU3DuMp3koUQEs0Hld6DZ5WVV1AaCdRl8Gc30UpoyjN2DG9su91ER5v3BEEPaH2BDqDmC
LBJT7AyxV3gneqSo+LTW5T8wJeKMB35Mvzw+XvdPDILTUNxdmG6Lctpyr/wR5g+tsFx6f9ZVpZh8
FIqefMtx4z6pxRAuNL3pNCfGXty1keAwKgVcnhhaXHdvTCxIZiyrta+zS8/Zb83G1A6NWc0WPUkA
/ujet9GvvDWwbKU66fJJ9Lid81cQlrJuZwnuz/vtj1ktAYpofBzFgd2fFdGhDAVlBLvB3V11w8Nf
rzYYZ+jagD0XL8rlsvtjtR274GCNunnVuDkD4P3qU29VceGnmfROkoPyLIxxr+y0MUFwpQQxXDJL
w2Q1Ksw8kfTFYFwHrs1zaKvNAWkDuBljtNMc3RiJxByowGLDRta46j8lwraSJB20K44U+aERVvpB
qLH6qumteGeo5UffXJ30HFjERXZ5QVWvg0B6eUk96JF3rXXlg2RZn7Sx++R1idfhwRbtPQpbw+Em
wmZYSg93bV+tNCuEQVPvStxsH2UsTOQTFS3w0tAIzEJaweOdcreSS2dtyUyIO0FEeqtnb2za2ApV
CUYvdIrP4SBC8FVKpX2rS6nsyU/cxTDLYBTskETgNbortJo9qJscxvrVypIkvJTgiKwgL/Xi2Oh2
1wdybqbIHwqvibgl4/xt18typ4q9tcDEe79ZkBYP77IgfxwNqdOOQH/aubq0rZ+j2XTy8wDatCG2
z0t8KPRpJ7L43ZpabyHCGTwaKTHrdymZye1dAOzxrnHm2t2l0bpcHgx6aBCDoSkMgKpiFzZmYsGB
8/rSOGhiCH925ahfhdNDXo7dLPpco28OvqHusg5qfS72al7L/bP+mRRgaOuCkKVjszq+iit5fpTW
uzbAGD/p1ZT/cgZjT19wa8Mhh0dLFSNrWgmrANLTYav1OijJFmXZl7qYbTBWMz3+CIWkz48399aM
FpoYkD7KD3eHqcKxMJT0M66onUxHYuL+VVIn+s5luzUjhE5QFueeWPi8tzuK6K4oSFbY1emYBVkv
izP11doPPWqqjye0dYBI6sGFQFvhJV3FcfbYSTcHwH7ttBLfWccajG817/b7vi/CrzmohDiA6tYS
uoYTCD6btsmeDOXWAQKoh/LYQuNn0rfT1fLRzEU6u9cZfGAUYDPeOJDBuiGlkFsq6lWvor15b3xI
SmmcWlICk6t4NeaclxqhuW5fSWncA95JzcXIo/j6eHV/Qy5XJ4AMiziFy4kLcd1WM1vNxSQ9cq8R
BKu6O1SyG9sj8UX6sUBQQBxTEln3oHVNJw5uacf1UWKL075DexEIjUysqgk6vDuslzbuzHd9mOE+
CkQ8igJVk2J+4yGLE78Jnbj6JipLKK/wjBBZMHtO9HMwzWLRAC7lKZKx1wWqFelnE0skLcAECF2E
stOMHHulKvwiSif96fZZ9hHfSMPFCsma3Ytu9rkVjG0zvKjODMZkMsfx31GY1R66fWPTL37TQD8W
QQdqBre7QB0H18nGyrs6btueMTjqTuVgKKdKZHsy4XehI/UQWnMLLBTpvTvYWpnPcWsrOu0eYu0A
MIjnd2acHiCFyLOlF6RMyIgdH++F+8LlMioVS3qd9OPvUBiUcLPaQjbxikSPciIvL0kH6N98rHAZ
f0oIJSPc0Qf5PA2N9VZ2WfGsUNB4K+wsvdqDB4dEIDz64rVCxpfHP27jOCA2C74OBiKFy/U+5eGy
ZFpTC9DxAvk3VCz5fo6m5vR4lM11J52Ao6IvRO3VZZNiRieSxvWuCoaowM1xFgzCPDbb1w6Ehh7J
/a76t0kzbU9if+OWIxRZHggSgoU8fbu3Wj1v6zYdwivAZFo9nvAOcvLCYLbT8jimlfokptw7Ci2a
PuRl/NcoWL485QeCSzY4VkqrrS27aM6iVPEILq3+WmOSFShpXlzytq9Rs9Ly161X9MeuH/VTnVv6
39bFGB5AHv2YxWYYQuTt7Gf0d3P8dokAsXn7ssg5vLWMSmXpHdT6tK48NFre+SSQYzA56i46euN+
X+yBQL4gCsMvWE7+HwES853dsMzDq7mwd5HL68p3qZun2kH0Un83SV0pyRDb5lcqx5iNlzn/NFZs
vgLRMWpnxZDGdBE0Ml/C0CRIKc0kejfBjt5T9N+6gnDaAK2E4B4nYfWd5jZzaHQQupZJ27xMeuoA
Fkhn8vDRiMadR37jyIF1g9xO13HJYVeHwYmmSWkj0gAdVCudUmH9Z09q/8/jI7ex9uRPAASA6VKs
Wa99GWu5qigVD1Am7QvKW9pnxInFSQ1NRQ1E89f0L0R/6IctiA7cO+6i/8wQbT22sXcdszI8d1qX
pEen6Nvi/Hhe93IXDATG1NABb9Ga0FebWupIcYQpgUupCSwfc222XWoQvfGiuEKpPnrhPPzodLOI
fR4C8V3PE1OhHmtSe3bKpH5KnTr5a/+e1Y/Sb3d6EiWOPlWNe837dj7JpAnf60keHRs1lDuB230l
YhkLtAIvGWgogovbsRqjxLewVt3rZIb9eYzBPeF4OPhO5dWXgtsmgGhh4BdpJoGIJ4pUfZlnO5t4
48RwsZlU+ZeqCA/b7Y/AjFBm+OUR4fPcPpu2Ah+trcInVHv3DEW2hlrYZnQo0SG+C/PLXrazVbCz
KlNE/3Vi6I9hN4kvjl19ery3Nk4mGxes/kIg58ZeXQOaRSUtATt37azOPBZhVH3An93Z0ZLZOJmM
sQAiwS7fl4elS+PSaol6kaKSX9RYpJfRi8Z3CUsd4b/Y2z8eT2v52atYdKEgIY4Nxwv9xNWFI9JC
OBGmndeqA6bsO2OTvOBXkU7fYq0AcmVWXvxdtnn/Ycqh6AYDGqp7B2Rr1y6kWAuiMGHxHeQL0Wan
a8rRuaL8Ob7QmwvPbVtbHV6ORpn6ISlA7EPmKyUNibZ9BUZAPs2uMpo752cp6KxXYykt8R4vXar1
9TvLEO2rXrWuXkz5M+pdw9esMTumGirHRZ2L93MvlcBCSmjnOf793q6HXizsaBMRB1IBuj00OLHk
Dr5i9tV1aiTizakzT40RUpfVB90YXiNyWbe+gRjEpfKM8FMsnPBT6jnyzdxl4d4R3gjKcLpYEMlc
Igu58fbXhKRYMXZP1lUvcP2KQ76PP0J8ONjIopy0uq2PbtHK748348YZQyLRQUkQYPA9QZoLHZB8
U9jXordfGtmUr+Ai/I+zM1uOG8uy7K+kxTuyMA9tFfkAwN0J0jlLoqQXGEVJmOd7Mf1Wf0L9WC0o
s7uSTpq8oy0swkwhiXAHcKdz9l47PVOZeWfKgCiN5hlPtP62Ic+xssTgzVcTpABdVurcwQ1f5PJt
JfWi2/3+G717MUQadF8QeBMoeXIf8wT7Xb5Qj86rJqpBt1y2RAaG3jCZf323TgUanSYt7a3fc/LI
erWy49KerYgqDuqMqhX7RbWKMyPk3feUTStucpZFIIUnu+ZZrYwpXnIrWs25K3auWpMehKo4f4g7
LRdBt2r5UWZNXgTkC6Y3skXa5JMNXJZBrVYQmf/6Hd5CRbZSAaSN0+2Z5zTDUC4Fb6repFcjhaXG
n/DdFaE6uqY8s7S994ZC9EBegeDtbWmRWqU5r+5gRwrtPTJs4zYYyU0+cyR6763BdIvgFmMxS+nJ
ozRnzR3JWLYj2viY9QxrCgqzW/aob/5ypjylFQzqrGebLgrU5esXFJRha7U1l8IPUPilN82Rl89e
GCe9duZJvXfveDWZQX+Jpk93nWnWK2uLQTRSHaW6HLkeSse5PXPv3llM4K3Qo0W2BA0L9fLrb+RR
KnHxgzPkssr7LubFjIN4FWIiGnkBdawhTf3OHsmGcVStpW+nTV2EhjlR1Pr9q/l2MeeTbOK+DSPL
bvvk3g4JHXM306zIQUR1PRbFiLJS2Mnot7VTHfVF6OfOD+9dcpM/bSNhqy+dfHkbxWqWsEWMSIRI
LvAtbUQYLFf7pJmry9mQ56q5b19VygPI0nmov2IZTvYPFNHHynAzJ8JAMIZ51Sd76knWru5RFP7+
dr57KQoSgOO24vFpd9mYVQOFpGVHpDpXuKbV8opYQFbJIVfPWES32/R6MeZb0fNhN+2whz0FSbAD
o9FMdldktL2zI+dz3C9ifNay2dwVuUNJNHVj0FkdAQ1Lfl50t4ED3lyf89/m70cvcLoPUXNDSZH/
ONFseT0aiKR/VMdMu1LHeCB7SpsOq9E30i/iWs98o06nG7A157QK791w5jqqYUhW3h4TiW1pc8tM
nEgdtGqvY64ITGMpLzSdfv3vn+07dbBNXMjTZW3ZPKrbZ/m3cgAQN9fB821HiK4BqAIA01/KPF04
tLjKhxIFw4EYJ++x72c7muc603yJTfO4lirxiK7RHWQ25g+OLOafv/9oprMd0E6eBq83ABlwgoCH
T8exmbt8dTSfUVwk3vjM9qs17yer1JTAUAyn25urDcHMAVqmH3H1CJTSi7Is/kZY0/ZzKntyBmur
A9eVFagB7fu2VeqhPVqFaRV37PiHbNdV/Hh/7Ocm80en6H6iZXObH0tti2TfaShYj0Ktc/3YeXR3
P1gZJwJfWvPkXurNmCAXWtRm/ZKW3lAH9mDCjVMsb8l3VMCS/BnRTzeFo7FI46A4RqVdCFcTRuC1
sW0G8L1l/NMpQTGgOJiBsQV0spP8ehinHkQp9vQ5HGHGsxyZjXwu7TQv9ijy0XClFWC6IFHgiwS1
KysRsr+lJ0EkUbrcprk+UrhXvKH0hz7vLuWSTbGf4Ukg48neAHbgkPQ7N2vooPRDB3ymKBaNzHQj
G9h7Io92URrN47feakY7yPRUpqHakdxODkCc3oHO6+RlkRFHepGQl6jvJo1YLPKrvGn4VEij0u3Q
oTjuPK9TryX72hyceNcaCLt3s5stREOgoV3LJ+QZbnuc80yrr6bcWpp9X3Ik+DY11awGyNvtMahn
3Wx2WS0BRDVgP/t7tWyVEs7ounztO6s2Q5we5aOAQq9804yquUmawlBDXPW1NUXDOmit8KWdqOZ1
uZBVE3SmMR83bxRqilFY3xypW/GdZg9UuyHcdU+W3Y1FCF4Y8ZgmUlRYOKt1lTTBGOov3BF1PMxF
rH/C1p/+0AzpsePS5/lYdZg1D3bL6/OAAbd6psXhdOQxT0Xqg4fRPi+xrgy3mLVmwiq1WhhH+jzG
jTXa6wQtysy/S/Cl7ac0KcvlQL15OsKNaqq7lSUh3WWJped+PhbL4AvLni8JyRnj/bQ24ydQMLpH
aqkyPWixZV2paqF88hb+gVm8LKzBmVMFcknjLw3HOstX+7gYw0ksK0QET6sdz5eZk64BNpPmuaKX
mwQmCdN3PUWO8coGvwfQcOE7+kYlDRJEjW5N/JT55aMz1eJZDK7UQ6/K6Vyo6HXkVRH3lXEolMyQ
Fxn5xD+wWrVTWIu6+FZ5suj8wrN6w285ju5XYWfPGdiQr5WjKZZvqyUIrUSZvI/ZkBJqYlOVln4y
yvleaRX2gnneZoPvWTTnfNnZmbY3EXZ6ezCHZL4oHMPDOY7psaajo3HGy6o6EjmV4IvCqNqYD2lm
1znZxN/F5GpdqGnt/FEmi52GJPS4dzb8uHoM7X42nPtZiyszMLJYWnu669gVerNNBaczqalPxgBY
LypLO2muehwRsRL0tnCW0MA2jbAvtVBa1e2mR+xNh/P1NKReDBJjstj5SfK+HxyzrZwr6m3iYyXo
8z27S7FliQ0yTq+1PtfsT3O+FBdsVpHTZ006oNTtynkSV3ORGPGto2dZf51brdMEECa9KzrlIt8l
irdct546fxvzlRoYxgFCB3KtM+/btBDq3QqmyWMqhA3DTFqaLxotkCLAr+rNl4Y7mOOBRuRwnCkE
2H6p1ghqGrgvUCSRcou7LJ9RUsZj14XeiknEjw1tRHnW5/XTlHUZhgdTrqTEJ9Tm7mQ7lDcKXPf4
YozbYtxJKkoJL121WODfsuahbWoN3fHCHSOTtXscuqKZPmmpjMtdwvRyu0qRO9hdFPWr3brdLUBd
YYK3HFQNb3dD1qykLLX40K1Xx3eFcO4cwGgmfh/IZEethbJxj4NPfF57hfFhJG5/3du82/uU9QCx
aF+4gWrj0wmggXdLYBukb4U1WMPlifirYtknBnK2q2bVMnJgkjlrnlJlENrBxKH+mMqldvY8W9e7
YbFfZGCn9njbxk0yB2gCp+m6XRykaFBhHBEaWb8WoCIgAPpltgyVb3ZqWgZOU47dvix0O9m3Ndtp
lrgth9sgI/qeDYnW7K1K7/MgS0bUX2OhWy/SnIXm11IvAcBzivMp5PHyLsSG+c5SNg8zypdvmiKz
H47TG3dlhWcJO2Odf8+GfvquEhCch+2YDI4/4SxQw0ku5iOV8hxlqraqmGR4/55YkIcq9GSzfPG0
Ln4c7Xm4auZ6+Tm79kzXuFzkx5FzN/NEPQvhZ8SRPE3EwpWXSqms/b6stPqjYwztlzbWskdqySmB
N0XZ7iBfkkNoZKP71SqoGfv83KwIiR1vftoufYHLWE3HJtJk3aThNKbqbeMqRRfBd85uVulOdlCg
KI99MXp2GgCUSj8C3m4dDiW81UGuOlUbCeSfeUjf216OorGtpxRJUEw4hHRUH4j3/HNy6dhA0iI4
ysVMeN0DQDZ9q7egDJe2lRzNsm4LH1dLCqd9EX0YjwPz2RZOTylYCOIiY+SB9xX9FrqcIpnXQKnz
7GVt49XccaggS8gU5vB1TBqtfZpnt/pEb3FSsCI1QHlqK2WmJVlJcSK5tGnkkjTRMG8Y3tdpXNoX
kxQbc8dUVKlflnHurH3cxxpZDemimjvRtfWN7lT9FwP6Hov8pItrqfT6Z+oJYg0sY5Czb4ycX/xG
5+cd2mbJ7LAbZmQvvijX1r108EobeMOGkUTdvszAQoB9A2puN/X9RFirRem7KmUQD2ocsZV0Ptsc
9sh4dKb4g1sDsg3cpRv6O7aQOutLmbW4dr3ca8JFUUigd0bV8htJyErYI1Hg7OjYi3E5C93NQ7z6
i7YjXXdWD/po9ReDJhwrVJp8TI+l7qwP/dh05oG8UN5xZE/zp75ETxlIoTsySF2vILS+6DhwFz3S
XKRIFmF57BfaG4Lc1uXCgh7KmT+J148iSfmWHrrah6rJJi0wCUPP/XkxKiXFkxuv9vdaDF3/9Ptt
79tSKFqTrT4G5nPjs54cXseR0WCmhRZVTmVGhZLLKRRqgZjRWDgC+YkaJ1cDSOhjLh2tO3MAe+fo
ASYKQBa7TBRqp4d43OJqyYqmRV7pbZu0JLvDDVz5rZ2fY5O8cynEi9R6IaTTDTs96zEhV6UimIsB
V09hwj4qcOJ4uFhE+5eJP3whgPgUdUyN6vLpCbYx1ITg286K6sGwdjFs9X0yVcn975/cOzWADahG
4VanSvWms9uISqqymawIDbGy+hhh2k8zc9KjEU/93gYd/PL7C753BxG2cnzDKI6h+rQGYPZNNZUe
gkz2lTttFPpxqh1IXmVxjiv6zlu5Ad3xcxBdQIrVST11HjEKEjtoMvU0WrdbYUrv4naJ6wsRK8MB
Gp9LzpGYatbGVkvPJXG8vbVbe2J7I6kMbKGer0+pVTFkddI0CEJFYu4dNYuv9BJtremNaghM71xQ
Osffd86eNiPQ5TlSpDutz1Vs89fR1XUQg6ny3AI4jMlu4FP49tobZdD3kuxaUY/jGBA2q65+MQzD
sYsNFV1WTQrgbkmw3ZJi4qUFnzt3n/WBDCQ/p8eR+2aijl3Yq6ypLBVGQxRRp3rPi9Gv8Nk2RFVY
OkWSsEnUxZOZjMr8NNWdXgStWVufR7UwmaiUrEDYvLY24OaYTZsKVTzfm0qFo2btRcu+aQQqw2Gg
zZRdoXsivuSnxOtVa24zPTt7rQ/Tls5MAQR3cm9jdCfLw9A5brZTxqp1D3NXpnd9qy7m114zZoMg
Kx1OOhtKLQlaCn4QYVIWuCQsW0+pfBWDWnywk37icBRrw4PnDc3Gl97Ssm7ySpPzBVILHcBHVs+0
WbpKsQNVFbEMzcwAqOnmqqIdKCPPRTgqiWXvM2/W6pBNUC0Btdhdc9HNDlvuRNfz9ma0NUAeuBm6
/KMDZ07xXRir2RW+5a7dOa3ZAh1SUGvt2FMX9keTI/ztOqOxD3JbGDJoZb6uQWJAkPftAX0DNZ9F
vZsrdyyvkXNbj4R1502QerhWd2OaaNVO85KmDWfA74jKaQ6YF+3YrM/zvGqfYsg+LMVV2yZHRXOG
2qe/xdpjVk0FVyWrsv6Ajq+7k94m3YJIUnnsk/R5+4OQGHc6UTh4PCl2p/4SK6tLFzBplZ0Y+0wE
DsgoahXSyoegbr3hXjHcipWBdUzsFdFxD4KiWYwPdWuXMvErz56ELwpZdjdVnHX9z3zt6ydbzWyO
D5a5uFeZ5iZHMKLERnKWKmSAcie+7PqCmFevVlwIlGrZDMdq0gfrYlFsDi5YtatPXl12NjYO3WIc
IAJ4GidpX7btrHuHYdFyzNVVslyK0uobv82seDxMVa6tobDd8rPMcP0BIhzN1CcH2niUVut94ZiT
P85ep18lNCKVQKZWVR5bF5Ws3ze14l1sWdnXpblgt5yK1ckvwOUPcTAUNAr2oszZOFSIkZuQzE3Z
+gxVFd5Sp7s3RQrTCFFyDUts6JK6Deyxap5Nk7Q8hmDpvZhJlU6Mm7U1d2y2VPqRSYI9BS6BtgY6
RhgLamIzPki1NoujWoJowMe4xE9mVa0VFH43+8we0SkDu7TWDx5l8Z/j2qnrrkvK+UOxzq08KNjN
BVhyY/uZ+ZwV+6If7YdkFZtjQ3UEhaDaqm/asewaGp+W8Z0jwKpcL5MnH6casqs/YnFWd6WbdQU2
nsVxDrErM8o9FdEU+watxg+ltNsFhwtCQX80KqMiVMBaHkDedXWQUmPUfYMYgyry2ro/ZEPleYGA
yN0E6uIlasAWvqqv5gyhGtwtNeNhSYHxePWk0fipYsS7rGhjz1cVuyv2nOgMTnekYPNQFWtvTKmk
u6HF85XUR5kHNB7mCkdwS0vbacT0Ycx6lxanpw8f8r5x9BBZgW0HmsXpi85TKf2V0KjPpL2b+sHq
kjmM87EFP0YXJw1EMqhR0RvzuKv6XpFBsaBuimY9IY1AG+P8jjO3/bXSZdr/5bYfUD+89VSqkXKx
SrxekkoNlzlgFiNatxIKreAh1MfEO1ef3X7M6xool0GwxaJH7f0NCkZzag4lXW5GKGNl7k/WMNx6
dV73jOep/gHys75dhto6FClwUd+z89bePKQ66EQj//L7DcfbXQDiWWCmKsg/tqan39ldCZh2qIFE
RBw1Ry/mfKrouryk7ufcU+LL4Sh60nfNqjj8/srvbQCQzP1SnLzTmRNlN+jOMBjR0Ovu/SxnjTPG
Uu1N6dY3kxYrZ3pm737TLQMamRYU0dOtlZlCN5zazoi2rZ7feKIJ3c7I9mXcfI29yv7MEamiVtmP
+99/0bd7OtDpbOg2oTlWm9MNuJKPmBINW4/sMllBYFkynPXCpaqlLmcu9XaLw6UoXwFAw7dBXOHr
N5jSRpHnVmJEyB3WsKyG5Fowmd0C5873hUHLc7QdO/j993vbjETQR+IzMELYNWxbX190tJehkWuu
RsLsusiT8Yu1qOfiC955W7ChcPuIYSR96bSP245pkwHYV6NZE3YXuHKqvhETL65hvXvdbnAz64yj
9Z3HxtuCdYd/0RCdalozWwJAT4w1WgpmUNVKMzBKdbaXiludUay87ZFtwc0oNTz2wRR7Tx4b0Yv6
2FhSi8gGWXdrb+vfNrTYAU+bedlDZAg43/XABySnfPCpZ2akd+4tmCgb+gXUB/QVJ5fP0qJ0Sto1
0QgFbtePSHgLO4/Zlq55ICfz/2NAoEvZtuG/gBun+pyqoBNWCXWNRr1Xg3YtGjCQ2RhZ1lieEYG9
heMhHuDl3KQ33GCm9dcvZ2/ZU21JW42quGFkq4ozPG/4+s7XprR/8UqycgBjGXXr57mn5AFHvlng
FO21Gym6Aqujo47EJM9e/ZcPl3w0TpWAA7cW++ltMDsx2JK9F2jSzHroDWP5po1zXoST25ovrUbh
5MxIfWd6YKZHFwX4jIST085gV+Lys50CUwZqi2hUhzlcVoNARquVl1v4YSCxrf5+dng7jKhsbiay
7ZxnQcp7/QAar541a12NyIobsdOmmp7SRJvBAwr41y/FlVAWU20hyfh0hkdHaWdxyYqi1VZMd22S
5QFajL3sCgko4MzNfDvtMeVhfeO0zsSEL+31F4OrThCc4urROqKnp3ZoX6/CtM5MDW8fGSo2NKh4
0BBaIWZ7fZWcUM6u7BIVrJGaXfcWe9xMr+yjtWAnHlW1DRaj1J5//8ze+2oY/tAQEtoFa/bkonAk
Y8fMVDUiILC6GsyuiBpPnoPGvffVGJ1oFKmwbMKu11/NxUajm6RGRpiI3FsdmQNNNjHcFUVifug6
T439JUWpemYf8N5lmeQQ6PCGOER6vL6sYOrJ1kyqkWa06r2S5QBrSivbjzTBzEArsCewO8jH7sx1
31HTYErhhjIYgJPx0ry+MC+Sbo74mCLK185mgenpzJa9uz5B1EdT0029FYcDW9B9m81gwTRRVWFR
D865OJe3Y5JPgjmH/jwQ8zfbBEXgP9Gqjh3oshb7mIJ2pKuDtdO64ZyG6J1LASqhSrftDN4ubbUj
RFZt7Rmza2/izBU3hSYgltSKvvurL+2vJcVGgUV4IEvL69uL3WxoBoJMIp2+QBcqsUU/zGoq7cyI
fDs4MN1uEbKbqIXJ5uS11ee0zCqCXSJrzpsjWv86XEZdPTOXvbNbZTOAERJTGwrW029DLbNWrNZU
I3tmIcBNg71mPy95ru/dvGvHwBIy/7ZQQaOVPNTFucH5S055ckohWmerDurMA2/eEcwZpkzsRWNX
RxnSH8Al414pas78dB7LlhPtMqk+knT9AYAFbXJ8ouYLjDjvs2e3xotazNPnmFh0onnotd7IjpJ9
MKcbTnyie/m1MCZ9fNY1ST2pp33vqxIZbWQAOLg1OBA9F6lrfWn1LO1CgtaVIXAGR37trXy9MoZC
KLDr8HiE7ULF5sxgfWdLhGh3W7A2kPGb+Bsrd5uhQOwXGQQbUGubgZMrCX1fjtoBPjN58fuX93SY
YAlztwaBykPf5F/b7/+bZmeoDL12bcx5ckx7Gmd06k2lbAOlStvozKV0fta/P9lf/lqkwQgIUakz
6by+FkCxyqUoOTMP5XT8Bgp6N6XizPrNWiCkD7x+FlcQFwgrUJIs/YJ6cpKXeMeg6Qla3nqQT03f
fM7NeHFuOiTAQY8W+XmOCYP/3luld1QnMaiz73apbVMomiwAhqOlFSHgCiu9HdLZokvet7IJ5i1T
K0hKO06wlzvql3XxVtILoYaK/VyqkFH1tuvnUBnscgiUzW3lky+GpVpd+y65kLM6P1mKnqKSrWy+
kKhcNwnTfGrru2mahr01i3G5MeOKwsUA2tW7MCcvM+46PclZTpOxgHHCprSNKOllyaGhHmJfoMtZ
SOtzKfN+/P0TOF2BeACsAxq9GNJp39ojQaqUCuNARpnbugAfoKsdjDiW5dVIt328oMqof/aadE7O
OYHfrEFcelOib9Z2dkiIw14/e8JSdFNR7DEy3D4pAjdtSVFKpyb5qjaFMwYpiSHKpS0gSkeaULRP
jE6I5lW5oo7/y3eBjRpDS6WVg5R1G4L/9so7MkcFT7U9GoZ4DBsQCn6u5faLZ6JgsNuqDUxnSM5M
3r++4MnLTzsHZRwaObTdp8pZggIo9LWNjCZ0cSNHctu71SrqcEDeJqBmuTlT/U2XuFGvqznBONEl
nbBDJW8HNDpakp/DAp4OfQee0Lae0M9iE8R/X9+HtM7yDFrlEpl1490mUskjV52McO2G4sysdrp0
cSnu9vYCcALQ3+h5S1yjHHanlZaPzC9MUZWXLXK7w+8f7HtXgReDrB0+F/jvk3pAVXhrrOijGq2l
rMJ0LXAb9+U5f8k7r7JB3epXFg83741I3wLyNLkFU3RGAPpGFlfhArrDzumkFurFFk2PvabJuitP
6ewbra6nM5P223HMJ6BmRrUQPgYd3tdPrpkGdDrmokZyKuMLFHbZRYcBd585sRMVRr8EjZ2sZzYG
b06020OkzsIIhnbK8fFkn2OMAO7KCbgiMZbocfTYIZZWwdOc7mU9q9HYFp1Jj4LyrqYvAyg+U+2u
0NelAsofvZjUSRQHXSSclDOf7Y0d/9dng6yAqYG15c0yViYerI5UrFGplfpVk0/21jxyu2/OSkoN
IpaxmqHD0agJh61JgQbIW+tIHXszDZBYJ3WAChQk1NJOdebjZar0i16wuwgUQVSmbwP56gNDcC4J
4nSynwxjsGe/b0HPhFLvhjubQ/UcqIg2vpApPLRwtbuRhgmV/OeJ0X87V2ne+/G2ffF70VW1rybq
9JMYi4zap3DyzLcE7QG/RFd/Z0Kx/6JK0Z4Lrjrd4G23Cp8AxBge01sYqGm3ceaJYY16S4tvVKt2
jlWekKJhroX3vUaF95MMY9nvnaa3P/x+hL4zC1J2pgYDDoDS65u9Mg4yfWD8rBFi3azZOYtu/SwS
2BS+WVTOvImr4tsul3kZDEyOdbhtGp5KMZPdoJmC6vjvP9B2Vn49Kxs6hApqs9sGiLPZ65GkYCQw
PSHUqK2aJtt30BxGcFjksWkG4GhfpAW9IA2FVxUuppGh1uUlOnPqfWcihj/PhpvJi7r86dIwm0qd
xEs/RW3T50gY1GWnKkX8yMavPTNFvjNzQPxk/0Uxn83xqa3THOKYzf06Rys9mdtOFLSWq64NpqRV
L2tm/rAq8vKfN/k/Xub/lfxo7v55P4d//Ce/fmnapc8YaSe//Md19oIMpvkp/nP7a//3j73+S/+4
HX/0QvY//nb93A5/Y9r4/iyypj79O69+BFf61ycJn8Xzq1/sapGJ5V7+6JeHH4Msxa/L8Zm3P/n/
+pt/+/Hrp3xY2h9//vH8nUZymA2iz17EH//6rej7n39sbg1uKlve//j3i/zrT9w8V/xlQm5e/ut/
v/+3fjwP4s8/FMf+O74X9gnUkrZz+vTjn//b+TtSGo7N/M/NTWRznbrpRfrnH+7fOaXhpkBXgOHR
Iqzhj79R9t5+y/g7hiCWd7x/aEmgymp//J/P9uqh/c9D/Fstq7uGls7w5x//nOD/Z7BsXtYteooK
Am2krdZ1MliQZzWjZ7V6SKZAXYXJRDMN9gVZZGmO33LVhylaJXyeskFuEJCMi5NXavWj5Eh838iE
3qrS2Ed3MbuH1rQaPQDq2/Y7q/HKrzNxctetPrlBVSz2t6yB2BfaU9M8Wb3kdzidfXbcTtmZcWI/
VF3HiWzBGmNkBvDiBvAHXcWOatuyrM7XVXdnkLaWeQMxjvjzrnGuHLtOq50qZ/teAKwM0240gQI2
9nig62c/OXou4ZfaKk12e2rTa2LhJ+L1llYx/K2F9d3mU9+46KVR42HOexmg5+r+2taKwkfoSzoD
ufWZ1mL6UmkJOWQOdaXP+rLKnYMfIErLNdX3+DLnNirncrlJS9TZdYEkENmrkC9WZXk/hJx1Dr64
4sLWI2pznXVn12Q5XVIFl97enObqFtm8LY7T5DhpMMDSK301H+pjakzVo10Y9W3HTHMzN2176yDn
3qlCTA+TZsv0mvqhhUYkq7vnRrINnQz8FzgL2jtVUXElmJPxtc8ML79oFsUiLYgi671TmOpu0dTq
uK5IWXS1kOGSWeJmaePUz8HzwlIoqp+yjceLmFU09wHhqMkBK3d7ML20PrTpwkqqINQ7jHmT7wZ9
lQd8H33k1mI80Cbsd0trj3t9tIZDjFtHQQcAUMQVU/vJcZu1DPB5uTcgftrHtZc9rJxSYyFdxso9
JL07hsnaIQwkJ7F4ETTZLvtJzX9quSaOue2UO6+Q1Y+S4fdNX9XqgHIkflSSHqn3onfe13gok8PM
2380vUbdD17VXRZJ1z+ST1BdUqrKL4SS9x+q1hvJ0oRc37v2eomKdTiUq9BDW+fPFeWgcCUU3j5O
riyC4VbuVznw8VEuGD8Vy22+NfNqEQRvogPEl9LdKJPjfkRzn31IyWyKUtmoEc/VOpY2ghe1bQYC
0gzrh2cm/S5D4HtXcc4I295Rdu5Srh8kFe69XovkC6Lm+lo1YyOMvbzz3dYBBxIbQ3rIlNi5YLvf
3eaTsqZUqQzvgsi16YC8tf5mwnCZCKiypjstHoYfDQfXe8OZxwOKCNxD1UyKR2ZbaGiW6jNeAVSN
1ogmk0CveV96ZUeH0ab6NXed2Fd6nFzLSq53La6P0HAV49ClesNyaqcXOW+q9lF0E5LqFErgs+ia
5Ba7hAtHpQZ4rc3KpVXKLUtsJhcC55j2Mk6j+8lVAd4d4mxVji22gJ2SdTO6+RHlwWyma0i+V3Jl
ZZg7dhPINn8shUvRaO3vbZmPOm3mwQxxKMv7yikqNAtzvR/dKc/2s1IU7W5M5MBQwwIXP/WpVkwX
SZ6lNyhnECyVAFHna+SGjfagTVbxE0nr8G1FrfIFyO9whzgLqyzOrhIhx9pIChy5dmeVtpYjY9Db
75mnLZ/jstPwSkyahyo6X3MwIX3OZxnTotODySREiWpC6d4aHTqfANFTdvTIBt4VMCDKMKuRhGFq
8b7WZDvua6wPH8nfmq41Fz/JzhO9iCYNqPw+WxrvahWr9lVivbhegBYUPqCzxQpH6hn3qrpq10B7
+v3SVsZls1RG4M5rcpPjDQpqLytezHHUgrGMl88u/iAwu2zwfbq85tGGVPFYq/36QNFmvTZKOYTp
YPdQQRGPPCoZjUXyzLCw2Gr/klnVFrjWIaHyKbGP+1iq8xdRVslFJ1xxBY1Y+9L3Zv884Ar9nrI+
HPqJxDNiBdDtgOO/ihlOqC2lvHYBzl4Ms2JfjzJbfiquMzysaT6MKMLr9Nh4CfKSxVjyx6VQYYWr
VnucCpcak1Uat15iZ/ucDInvsk5s2vH9lDyttrveN4NHkoYilo+D463pLunr9iNlyvGyB54aLZyn
r1KNwV9gyPkkhNKH0h3Enn0tOdGd6adz5n6sYhVCPJj4ncRIFmZWm4Wd95RoJbBuk1nawwX0Ve2r
jcDv4H7UK+tH02X10TUkxo156qIy0VF7tlP2ONfreGnpShvo7jTfugJnvy9aU//BUDOR9rn5LWx1
K8YcYROy13ReTW4juqeRQtONJpXmavAGCQtL1VlTV7Mrf1R9qtZb4ob6jRoomXadp+2WEc2WCy3o
zi5T61APUt8ZVZV8SjDb4BlK00hbyQG8sKu51faONtg3VhkLnNSNeYfVBjF/o9Gc8hvoYz4aQAso
Uyq6QKUx5uvG2oXAmtNdmbrzDto/KpQmE/Je/6XC6NdOtPcyNTanHQ6uDFsIdeA5642w69zKr2Yv
/9l7mXOE9GscO+O/yTuv7LixrEtPpSYALXjzChOOEQx6oxcsUaTgzYW7AObUo+iJ9RdpqiRlZeWf
D/1Q3SvfUqKCDAaAc/fZ+9t9fVfOdX00psY5GM2i7zxsg990qD5Xk7aI25gyczp5M+Ds3FFqsz0t
k6vwu0ndh8JNkCLXGuuAkcqDFguLkjZPfVQS9vuh2UjtxSjIdpUtlDynH+vrQW+UbaxNchcbpBk1
E5BFw0W87RMWDv7iVdxz29beVM6S3yggqfFoWoM+YFba2nZTPlZGYzzZQ9/uerflPZ2McQsmhOjh
qFjZ9SRbc28MzAu5N2dXtjeqG6lBWfQrY2o37upqjwWPob0lsSP4qdDzcMKd1fmZU/SoV3G5jy96
saK7lQzURJpXYkmNb5WV0FK/lINRBeZAMYw2JOSZVkTT5g5I1AK12GGWoUlSEulwHzWt0N1gSmT2
WSNl9gSCroiqxLbbkD52vF+FXN8TV7FDHMLWZwPkUShUMPyoI/NzjtOMj3yunnJSCoiZrhvm+DvP
oJfkTWevOS6RtsntSK0Gbj7jTHt9b3VRwmfmjs35ssnKKd0orh9rCR3vsdg6ldbe0NSVXLneKvZK
4ciDjld0p83Dro5L0i5cyPHRQVs7cAeHgzXwIObJRvIqJX3R1hWPZM4J88fUz6UVMimm90WvyieT
JOe3NR6dHQSJqSTUWI5vKUz7x66sKCzk/4ZrvZQRmaVi7xWxGxRaahNm6bwwIdj4AtcqR/utDdyH
ZdmGalxCFyjs5mMiahcVxTDvK7FUxBt1am+avN0AEEw3nujc93SZBUF6dw6zKjbuQJoN+2nN3BM4
K/lKbohEGPlN7LmmOLPjGN5TZjzfrEvD8MdFGQ+KZyRpkKh2/2Tk0nqkL2FI/UHP122D2ombz3S4
AqTc47myqD6VdGTbctDrQ12rGvHbwrk1q/ltbnjjJq1uTmmV99tGEKsL23jxiVBkV93k4AAGvnel
JVl/xQBtRA6F4l+4meuvhWvKG4MnbTTyIXhfWu6r7E7Yr1LhUx7qMV2uAd/xQJvi8QvptVYJqrbP
q6uyXVUj6Cp3DhpF6YltFAqWIaO8JdnNw1+ulu+Mpu4nXb/LNcUg5AT72gcpMfgpbrdANrPpy0nU
B73ylIPXVTeDWSrh6jT7LHfjp3ZtuK3oXNW+S0bnGnZX83QZ1Xw3S669QhFBptnPdePiE5SJGSjM
sNGUrdapWPDUNq5+jRs5ebW06noq0AlsUNlB0liw7jRDhI0x0PfY6MRFSvsFz9VN2ue3Zb0MGEvn
s+rNcWQPsnw2nMo5WuMC9VvR+olFV+1t12QcdyQD+bQj+WFCI9ZWnotEr9wgSQb8eFhd1d7HQtJd
WW4B8aRLKpWriMWxL9hafEA59rQgz3TlyZ0vpaN9XJ4G+gGfOzHN0chEhXfZSaO5UpMb4tCe6quN
29/yTKqygN+0aV6GFPlYZ42S+DQnumcefuvRETwofDHH1YFAqHnjKgAofTljG+CIo1ufrYmunH6U
xmttOdl7xohR8+m7xKP11bn2MJ0eyK/JXYHFFg9pUU+cGRrr6bvz9G9n1u/PqD8qKZcTKo4w80IQ
wSXNnf0nBRivzKoLdfTCChP9nL2m4qL9Gb/qGT/IGd+/isaRmuMlO836ctT/48v85MBQq6TsOW5X
0cu8iQ/GTol803d95dBt878QbPQ/vJaLYMeCjp8L1wfImx8VqqawrH6G2BQth2SHPR4iessZ1ne2
dVScrdA9heVu2fHJuw2bt//8dv6ojvFz8tr4B9lEeqgb2s9GCRNNkiscQky+n4/91t0Xe3sz/P4z
/t/Qh9qP+n7oPj4GBKL/GlVIBw3x56rQDhs1guGvKtO/pKTLF/0uCpmfwIFQwcnS9EL6tthY/S4M
2Z9YpSJ4Y2RxcFjZ/Ap/E4aMT/gsLpoQ+xacXrAf/ikMaZ/gBfJ3LztAx76wsv6OMMQ/+MP1gKGD
XikuPTRddGV8ZT9dD8pUllQtMjMR7ST7gBCy03LDpiBOQzxN7G/doN+nCuPulOqvMjMZ+y37WkBj
vGGlm77UeI1fJB0vp16D+e/NrrwipZtsu3rl012nIA0d21g2Yqn7I2PfN5rklC2d0ExWXV09tVRU
kOnL1LOTAiYUBChvCb16lT8XbsNTW02uY+pqn5p1rN8GV1ob0v8cwew2NX0qCb1QcVuemGaRtEg+
rZ1dKygJX2XZ92Fe6Otjb1niel09Kovqurt22awVvoYRazMQhQlHrTXMyMndIkoXfaJiD2NlsCaJ
xF7ojlviwcbDIOZqVzeY4bu1BA7Zek0ZxcvlFGrr+qsqMrB01cWks2COjDj59xzpM40zkJPerXGp
HLteDiFVINoXNcnKaHBU5SRsZQpTMxeb2WhLzP4t8ZdeFdsccI0Zt+LsOk2za/SGygl3uC+G9Toz
5q9jN9ylbV7elysFzRNZ2Y+LF37HtLQAMJ7Gq7aZet5CZd5J26T2YhXmyaj7+j522nO/GOu1YhMn
p24mpnqlMsO5G8me8nF8UrPUIbTTwXBcaExpAmdp3TfZ9c4Lcz67eFtx601Wtw0xIMdI7px11J5V
a7Wicq7s21GR6smzanEax4687dAoPYqMFR+TlLhyPMQEVDLHiFSjZuCoGjNovGrY6E7Ws9YXJDA5
IJx1s1+2VWu4xFvyEdXNaXZKU7jRQN5nh35QEUKysrOWZepm5Rx1mwrNfZlY53C7HV+qTCmiNW/O
JP/wRjizeYYK8UVJCGsVUEVve1NVwsYtGS0zwCfbMda1SL/IR64Ym1AllROUTYfI5RaDr+E3CCs7
Fzuy9thbIMK1p6Yoyo3qCNdv87zH+irMPkpI451nqZkRuLz2dlqYP355D0A8dMcZcxadnaY8LA0/
+QwzNczjOL8FyWofpcYG0rO7Y1Y0ygYUTRK4w7oeuTJNPx7d9JgLufgdyh4VLBj82Tdrkaev826s
5bdkdaSPNFlv4fOVLAeW/JS1WsOp130xunQ92KshA6G1bUT/cx+JNG1Zo1mcS+BRWIb9cCGNV9lU
bZjsQEDU+HbkotqhXHIZ4OO5z5X8yySGQ58W187YqW9kHEHWU5BixyZvuPpetWaxlSLd9QnTideK
h0bULnUw1noFVIEkS6X2wepmm4Q5Ggnulq6W12oc12Cah4RAXw7NiNq7oO9aZzuOkD9wmHBK0MpN
2s0d47S2btZUHAtJzWQOlcNnN39XadPiE5V4JRN3axTJMaX1ICBPtiBsxOdOHbdj6h5n3FN+y3XZ
5SwRh143AtCpi59ltRZluqy2Y27dNVNzJStxr9ujBiWBm5NpL6PfNNXrmKRX89pwBp5KNeTG04So
ym+xOqVXbT3iFFadQ9nrBy8uXgA0nKwlflEW9bNnjiO4E9b0BKSvSgj9kWOVW7vm+65kf164DEhY
4fBQCm5MsBIsN33JZ/uBv7KF9TRFtez0kAjr7E96Uz/mdkLFi9kJ/0Kh4D7uan5TiVPmVh8k95is
k3ILavRkrM1b3bQnblrbMs7bgDjewamSY5Uo2AcaC9E8c/y2ZQGqyDxBgluqQEnzc2noU9CY02Ob
x5h/ekUPfmlvEM0I0VTtRr9TDCvsW/FCyv5Uyuk8rMqXWdOZx8d23hVO4YV0GY/onS3RcXMOU2vm
ZlKlwYI43dapCIpUPyvCKIIZJlO4GuobjOjZJ8xlAO/gceRk6JVktRrK4LJLDY7FxYQzR9HjZzYv
X+fVWFnkIFKpavPsJbXYpZWeb3SbZLFZjnuLsk9qgXiKTEMfFUK6nIDER6c4855I3XLNg4reFn5D
pBOXPUhqLSjYayBS21Pouf3NbGlzQGtYHHVp0XDiJBaCa+LE+Pze1R04uqp7QOb6DDap3XqVNHw1
4xTk9Ol14TlfzDzeZHF1Bo3XX849VCSx30D37OJAacgquhmxtJjb0rBU5xWlrDRROpKx9NcyeXS4
kQb65GysdLqJZXG6mLXgoFjcC+L1Y3TsNSBQZ942gHmKPnmbx/iGj/G+W8xIR5EKhql67q36W5pZ
b1Wu7xD1Skha8RhMkjpapE3FXHYoHSG7xX2hJTedOyBzWeZZS8vjuDpX1TR3Ice6N7lU1yIeb9YJ
PEGsgmig4mFfeflZl/RSt73CU0RKFPiZa1y58kbtCipE7vepEQhrubHrUfHJoW7Y0yfcWrR308yR
eapkUw4AE2xmiGA0OSR5wti4RXtMquao4MoizDjfG0WX+U5uokxJ2BPY9p1g7dQSxsoy7LIsTa/U
ZjzJggPpIvU0BKCSbbtMfSmaIg0Tir/8hAn63CY6OujKU6Cw5sBN+tmXos8QxLWGNGBDxRPBPRxk
+I0IZYw+t9zZL5cBpqIFAUypjJO2JCMzDgZkR3LATMynYk7QdOfpreKg52cdsc6FU22TWFrQqOUc
iiJ9S3Qbt4VHxVSVZ1aEaWTK0JNybglF7G1VXMcBjuchSGsD2kIsk9CiTx3lvHZDnh8vasKjSDrm
ydW7t3Wkz69ROcc2Qudck2TelcHTeCNr2YdjK0sIeC6nXMN8qJOF9KgKPc2jNIv90NqGKUDqQB9L
LeRC1DeLiX6sprYBiwd6lVtWj8Mkr60YNo7nLF3UaspjnCpUjnbWsKHYJQ1oCii3NYf1U2+ySCIO
00OBcWzIO6hcpNGSkEGN9YqTPC4lRYAen01fpFQz4T+6kmazb3Fi+FWS8dxnnYQytvLv2O4CkaIt
iWFON8WkP+fNAMNjSplxqm9KPkvixDCIV4jSwDvOS95+q8wS3E0m+bgoI8NPwp1BrowdoyjPMx+C
jatV2o3Ac+cXJbRKs6bZ6xLfPEyuRu3lUOHxMmd9Dnih95j4ZlQ53OGm2pqNaInzxvO1istqjHN1
25HQ29Wp5Wxit8/8wmUO5NdW7DDSxFcx2tJGtMBBMW7FG90sZNiauREAcMgCV1AlAHxshX00wsvK
a/dKUQsREeTt981grsCxFfEArL73q7TTA57Acm8jSm7Hef1WccSI+CyCvxraZItbXNvB06hONmrW
LkOa59mkPfSpCZG7nbPITJdj02c0WWBJIu7M82M0lVtnxkY6uqPhG7l4SxOzDRnF4kOa0oVIsa53
0HhMBxO1WhuyBxSBr+a1sNTWN2WuhsqllDZXmiUogSEytuYKDzCFZbKNMXJWlMdGaEcrrT4D03hc
RAzSVxHL5wQpBNcN07SVJKUPP2EfpzXIi6p5K+g3v2fl2fpFJd8NUqy+4wkGRXsVbIiMmrLu2I1w
vrzWMYXAWzk29YUKNxVRtljT1Zq0adg6yNqD7cQXUlybb5dq6Y+1pI20l8tdazfXkNjK6xLi2tGU
bfaIRkHJxhR/CKW7GYV1Cft3fusNzj4jgO9PregjuuCy86DmLbyDEdBRa2XBQpNcYJRcU2uRJ6dW
NcjlzmW579rSuu0MIjq2Nr1eOrSu53TaizX9qFYjjxrac6O+0N5mFp5nHjKsxoRjwkqxjKuRTwjD
0bQELIu/tIb4kunMLmvt1fcpjrxoUZw6amPQBFS/WVtP61i0yvYOwJjOTYmAcqRXYJyMRbivOigr
WDLAT1QaksiMa2qguXTaCNpqg1ZkwwnyF33UHsUbgI3U0Os647JVSg7FZeyfGNgPRuU0W5A6kOxz
965PxK2XILfBBxxfzNwu9omzmCHZSoYt7JFhBwxLL2lPwWk33iBpdlHfmGgU5hofq5Z1rzWlLYNC
00dU+I0PcNfQDFOl3vJ4S26oELY2CjcvX8tcO6ik8iLN1g4GM748uIrqSREY25x1rkJF0VvOe6Y9
3MO+Y6Nns2nUZ7vL/SLpu5Alm/vRDpaxKSaWWyP24A2IBkrhWGGFQCbyt8Izpk1nV+suJ4d/mqjO
Rv1d7tQ576PWVp1rs1W3LtmT0EqpJcg7xvbJzm6LNH0ugQa85kzHT2Xn/epI/Vuqy/m/Uk+5EEP+
XE85fvnHdvySZ92/EVUuX/m7qKJ9Iof2S7LJ0kmuXpST30UV4xOiiAmzkyeljYaC3vGbqKLpny5w
64uBGqOhpl4MVL+5bTT1EwBepDLQJprhYnb9O6LKj0qmZTnk8i7lEYDxoVzjVv5R9mNALWsYzUnU
dHcxDAWVBRbI8uC7d+bf6KU/eVn5yUiZ8k07uIdImurOT07S0lETcAe8jOTApEke6g0zEnUhOTdQ
mOXbOFk28eRdD/VfGKJ/DDr88ZUvmtJ3Lmw2tGuTaqx9Zu1IRZIOiS8J3b/qh/nR7PjHV7m8zd+9
CuZdW1U6XkWavr+E4PdDlJ7Nf34Xf/xdXV6ELaJ2YYOD4Yd29JP81YGkq+bZ47bLMazeNH0XpR//
+SV0m0/qD5qzeelKxBnm8tEi0vhzLUZBC/bCrhW+oJU4WwzmGzGJUdL1cmEVzEU/3WFzYd7okEvI
S2D9+KzjdrkqQNx+TZZ+HUJ1zvKHTunKMyIBKwiYnd9Mcyo3WQoNUGGYQZWvl3VHa3Eewahir1jg
hT/b9sIYRshxPTm2Ur2Si1BeZoKtR9SO7AAisBqDcU3N1wszmLCK1E49wY13wGjl4pcyNcGAxIV2
xjM2bIVrFzc1iYztoLtx6Rvj4vGNx7GxRGuSLr5gztmIfB6agy2zst5hW7Q/y0rXOWhaWDCSXbzI
TnwztYVDmKoVM8IBfSElrd/M1eDwynmjenGsYqyX2aaNpWpthhHU5pJI7dyAcN71FOMdK/KNhw7i
K/DWtg361o7B3dCm6BuMzRNlRkIRu3Yykzbw5r7U/JXJ03oQOM3NHaXG2mGl6afBllZnDg/ldNwD
GLcEKRFvNYKyqpu3mafHlSMwI/lEQqQexIBgHnU6XU+UNSyBBobvubB61eCRYzRxMNPZ8M0jQ4K/
xjN2cQ/sJdAIb6QAYadp9RPQcox1uESdsjI2Fd8qZjoD/oWoLb7JWdHKSORNer8AUv9cDmVzEq3G
ltebxBbvmThOtVJApFHktRvH1VYST2C6F82m8aj2dsyOpvVCXSAD5Ry5J5w0sJb77QAlBa3v3RI1
F6wmzEtABs6QB4FDSYzlgZ9PHpssVfCUaPrRXLPmnsPh/Fy5vbjHYVYAO8Dc5tdyhYWYDpa5X/uu
fC/UZLhSOEO1D3qrpztmhHw75JOzgFqtPBAyCr9+U18uQkP3patrcyc7m2O5G+t3RTFXX7vOi/dj
jXqbMna+yXRwz3m2GmfgYdqdXlc2T+rUhKzCwvdm9NSOvB7w1+t5TEx+WaOmYfotzSFgP5x8gSA3
edtaq1dCGYs9aweoSICU3CWF4iqm/m6EGn7XWcZw33a0D9Nwz1pIbWZF7pF+za8MN2INDDcxsrCx
MjGFtN95b9aSAhltp8FZ9k4zT0M4jaWdbSVbfN2X+mJgA8o8ZSIzDufwmA+X9JHszeZVKVejDwXw
uHM8OEVxGoY4wd+3qkmxaYycRB6aJfxGoelDzkK/YlhXLuKLNJzy3mPqOQHWwequ9R7hE3MKMlCG
h8SBDW3gEL4eTRNPp+vExnMrqF5eEeCvrT6bn5pp1m9kPrqbJC68w6CP4gwZST6kTM9T4KVyAdE5
9BCECi2jVADMRkv5R5ej1NHLVrOXz6ywth2jx1uAd9cB/fSBlKV/OHZsQcHT4+OCY4ustjnElz3w
wjEqyw6aPhc0D6uVt0nFOAPSUHWgTSmAt8FOi6fanNj5dbGuZ0GtZA+avTYd7d+ZdcSSv+xtV+8P
nZJn+1Qg91TmsFyYLxZIB1pNeW/1Sb/POWR+kItCJ4cDWn/gxHv/5Ub+/8HUddlM/vnUdTtm9fv/
/l/Nv1lk8XW/z1zWJ8zDrJUJAPzob7bwN1s81C7ud/PXP/pt4jI/8b8NcHtYmNkvEdj658RlfuIx
B9D7MnJhcyYT/3cmLuz2Pzxi2cKoYDfInav8x0j4c6xmGhB71FZZw2rtr+NeeccqJCO46eSVXUkb
t1clUb7Wjk+i766HLFvXC48MvXkyccUHVY9mE1dGDZSoyvw6JrJalQBXVm1YEDadRxMivU8NWhsI
VYu/slJzuXuS/oL5b7ITYt900TvIwDIWmTk0iMIJDakKHyMgoLdVwdMhmwKtveRMliG21HXlN/2S
RdR9vttVMV0O098AJu0oMf9mtObJHiDOZAL4VBML1vxzeq2Odh5A3/+ieKROtFbaEcpQf5XO6xPE
3pcREOm28nSaFVo6P9RueGXnsoRqS+hoEHUaTa6qB5awHmMjtqIk4WIa1+R5SOJ63y4JtHBDFW/Q
Zp5nx3sqrV7sJVu4LS2rWKt67dC7OpaOUqTROnl6oFsMB9AhxEZZwAvXPWfnWB+DxVVvNIhNO/TB
fJs2sR6kdgZpKh28TZNlgsAmS48xiQOu4GO1NGNU1ER+6nE8ZjAGDjZsre3gGdlOnUcMiEl/L6GG
Ayu7KDkE3oKptV7g09XbbGGRUOEZDXCz3BBgb/eqBgOXtl9vM9V6C2u0uJkBv22Gpm4ODpA0vJ00
1ecYmM75xH0jBsaGey3VuJc3R2utTiztdbrVWQiaTjiDc+UxepTmCOLKqr9ORYpTji08I3B/lCQS
XRWZ0OMUXyc5yLYsRUYBmE8HOh+xuvzsjKJlfzA4IWU+N0bf4DfNy1OxmofWtXdu310lvVcHUy6v
0t66GpMmGYPMNDdlhthojXxAFZ1/kIKVHVT+dYdSQs27TjdR7nnblLcidAGyEZTt37yW8QWnjTUB
CccPPPq5Wd31ngeRWi/DwpJXiJsNkkQrNm2HE6gwT5mKtpGJfHMJr4VV77HoykfMmfB6w0VAmKr0
m2GWzhY+3NeBrZk+FXS94fu1Ju1YlOpmtpDoNaN50wqUQ9QzHynnXibdiMuJtd4grr1M/dJYcgyd
VVsCEnGJLwzjNNaqs48z6h5SYdGV1m7tbjX9yVq3PZ5LljRrB4k3PtV9cQdwnzIArw7XST0rrueh
L7AikqZxWCz1HLMjBN10j+41h71TfyaU955LeQWu+crIsusqLbFRNvVVNeBbT4xDpigPsTn0AY5F
VNFCfx3M5INiA2w8dgaUz5aHWfUOuaASQQ57T5HFBvaZ4QspjnAN3wiznRbNvZ4X65FQWLQ6+vXU
5c80+aC85uXZHIgvu21xXyYUBKyyXsMYDKPNotu7fCzMtN2NqIidw69buu7TPK0MXxNm3KaNlMb8
sjTpm1qKp7URdw2ijG86SMSG5LoZ7fGYtt6zTBfqlt38MUnSnI4CZ9oUgk5x6VkaCgmoPZftKGNT
uzFFdkhmWR3rDlF5nWI9wuYuAj22vSP7xBwdj1MBgL5rMTgcKRpD+oQF7+CxUESrekPkKHMTYTF4
RqGjBUGt7iGOG36ajB9mN0d//xn8P8wj/ZfpIxw+oW9zPv3zB/XpS/L+pfyof1BH/vl1vz+ojU8W
RDxOtHCCNM6dnKt/F0fMTzxu+UMM5URBOf3+SxzRPhnQb3h0wlXBMsQX/aaNuJ9+yVtjUuFrf/mT
vxFE+oPdhDWcztPBIe1J3pNA1I+H+hHM9TByeIk89o/EBvzG2Nc6G5BCCevV3M8Wn9z2YM+XfkTB
vtHbrFr7UA3plTHUEdrpZsIKYGdG4HjXGVfVwh3BQ+vWQSCmxl/IA7r7s0BADhiABJHLC24Jzt9P
AoFbAiqzcRWEip3ZXzTFq58mFm+hmxvIi6UpLNrl8+KKp4YXCb1ZQteIqyCr0yHeNxdfOrlBzvSe
Nb2aLK2i2bDHrZmXVA67FkZWOjDTyHW17uSonf051rAMUXCqE1ABv5W/5gPdzH6dLs030h/9ZzQB
+cLRrRMc/SWrtjktnktLE2ogcWWWu7QdX1hSJYzzK5uFo6ys8QrvHQ/3OOMeyhwwP1Ry5jla2DG7
LU6ml+EH9kN1xPe96L7tTjl4AaNcXmsXoT6ScUxsGIvFdMutv9/Xqp1+szu2lj7u/nWfDFCOMcJw
uliyvJoiMpnZqaxQ14feVeHzyWFjFXMfkjnpvW1XttOVqVDnEIvB2nQdZRyKage1Ye27zPQVQ97V
0jhnndedy6SO99qoLVvgNvHeMkB3+1LL1/sutfH0tLaivgiKQWZ/pq8jUiSrJj++mO2jpBBzmNCq
nfmVC2iJVUS3URrRXjXGSoZrjJPrjrbdXY879sY2mxzrKe/PDJVqR6KBnHAi2NlOSjzfw/rJwlEl
JcCpTz9aJm3FWqks78yCHd7/Tl9kNGlahRfhl+OUXXeiY0WouE9SrN0uTVf7bv7lDMZVQuyYc1lR
L/p118GyxQUMNL6pCEUlZr3S+668xegZO8tmk5mNmFXnRLCR5B8c7ujq7WZ24OSUO6Gkn2XbCJVJ
VZkFeAp+RzA2sDJlzgqN1iyrOWpBCbLPdgeH0nGs7qq/jGPZBRP8ikirU29LAKx8yAQzjJLi2OqX
YonwtTV3JRy6Eykpd8ehM0NWIPQ2OcPF8FG7tEYo3XOXLF6UtJYM7c7p71sl7W4qPfbemjYW+1w3
KUCVudw743A5MWt9NJtq9QQiL6aKC0cNK0vmCEjI6u2ojt2JKlX1aZjd/ksiFvNQqnG9+G21gHCX
+bDa4ej08SXBp1EZm5UcNkJZTX2/FRXO3AAWNTN8mpnOdBaca1kiO4NSqwFbxrHeTXJ1GYrYvbRs
vB1t8L0h9Sz+0ZKqkUYp1ieFzDKzB5dBF7jSRNCx+xRrh8jS5FiiFvTRMk5sMBGy2JIAv3GBkuDY
Hz87SFbqFm2xzDZeLOSZbgD1XiUhp4dTmyviBmh//iGYwsvQSYFY++3QE+F1l759ql2jvi17wa9/
bkgH2sqQH7VV194dduoURuQWNrPemnvS6KIicuFag3VTKqYFvLaOa+Q0ZyWvkOcsOyjG2ZfOYp+7
NkmoU0eY8NJ1OfR5Xr72S2zelYQct7OteE96xofQ9ygsCWmL0U4eBc8grbtRfU6kot6YlI9AGG66
ZEseiZ37XHml3+XtepfrBrR++kg4BOkZSDr0aErr/UZObGN00jhDJOKCkdymBiOikWi5Zvnt3MG1
xKKejlm3k5Q17ntOfw8ZYYpXsjgtxSuGOM6JobFKnYqbFvP4i57W4o7n1yVOZfURoQ5xYC87vNpO
bzx0S5UgGuHU8gXI16NiVPUNRUN009STl24yAAJhBd6cb3Qdxtc0t+raN9pefsaomVQXv1X8F5L5
T+n5ix+XpCUZcXp5Df3CnvjxwVfrY1XL1imiIaR0IuyD7BBvnK0etltr/91Q8G82A7/oyT94nH96
LY7d3yvnfIayDKZvEZEiCfSgDvMwKaINmTqeMT4ch/Zt3Lh+R67DR1TnYJr/1XLix/M4kwWMWgLH
Nnc+Kogd9fJY/U68xwMw9RDwimja4NgyYSv4ZYiXJ7A+C/r31IDV+6+j4f/c2v3La8KFMWDsqRDo
fl5LrPxKE2sB7+0TJt3RzoASth+wW6dXRA2cv/s2//x6P/2MkErMIoW8gN3PD6ckpFc6WB/6IA2V
oI0jPw2LoGOk33RbeijSX93lf0uN+n92EratSznDn0/C1wToP/7x/vGP+y/0SNXvH9334hUT7K//
wO8jsf6J2y1ISS4/l6vvwi37fSRmXwhZj6etC1FQ4wv/ORJ7nwCZAbehcgAZi/gFn6ffZmL708Wx
fSHUsYPCOs3Y/jeGYgA3XA3/umDZGHoadE1OqLgT6DcwL3/+3dVCf9jEjg9Ct7c4q+K3I81JIrWG
MXCnePG2pjCWm3mC6XExAJ7ypos3eTs0nwURp6iZ2/WodSK51u0MiFVb689OnlLOBWHXOy4m+W6G
IdPBVlHJzw7N8+2B3UurfvXmoSRuWs2Hwrqka9bZjU0/lzVtcZliKq+AX9dTaXnKSc1LDEga/3ek
s9NGrCIU3auB28Xq0U5weadVha+rsWXKIyJRiscxVeFTKMWlx7m0kG4xa3F+DMiw0bxj59hiyduY
7q096b3wG8dbEHnmagnyqte/kt+rAq/pxkh0Y3ebd9P0XMyNfquTogw48KcHd2rQMYZcOQwtf69l
Q38vrIvQ0Nh9+YAmhCWBkenVSSVne4+Dh9Hp622WF9mray7JIZYZbxT6IfHossZcSdIpKFbg7UE3
mX1QQT/d1kNcEAOtS+XeqTzt/7B3HkuSYuuWfpeek4YWw4vjMjw8tJxgEZEZaNiIzQae/n7kqSPq
dp82q57d7jarGlVFZjgO7F+s9a27hGkR5lG3j4ZJy5EI4H3q844csHr11yvl+qtuOUnw/DTBgk95
TDcVGxPefPYQCaexD5o1EiY1gAmmdFfPPYFd+SfbKNlxlAZT+1xbLfS+dPK3DuLQLTJQ1ki41xgx
9hRwWTkdyfUp93yRQcTxRpfemNNpqd3kKjEmw9o4uXBe4pJiazMnmbjSYnI58iHRjaj0Df0RVXP7
RsswX1wnJhl4hBEY+ctIIF+rV+0O47MT2VqR7JCGr9OVtIpGco8uymj6jRw9dReMjke8XDseWJm5
r5oQ2hsvxQBATjdAdTCHeCKOwsv3Y+G090E/lDXD0pikYoC+xF3UWe/dksjnc0QBjXfotZawbXss
wm2lnls9wOUVMKm8Yb42EWdMfUTLIMi7qzwSyw3VPJVD45CzYLT+A2LUep/4lEdyLuTAR0qHZzfx
hrd4mrUdfJ2i2jCqHF/hPqqDFSSJG7Z+O9YkQbnySrc0sSsXXz5D5Hfv8kAxJi0J8/IpvbcBpR9/
shGrU+uj4lNYHg4to9kHFbOy6qA/K8abffzksTm7cpOKeeRAbMJrKXF/c+JO7mEIBGMa3552xCzk
50yrzecJlUnkUf2gVLMaZJ2dVuwsdKRgBB39JRN+deVlTvpVTIH1qyh67YVYa3YkmIOPull6D17a
Fe+GDJJPQvzm+0Gl4qQ5k45aNTYblONTHu9ruy52Y6M4jkiTkSizAy3+SQ5gM+w1XlBMM2vhR7XV
69sYxN6pnAktQcIZn123mMwQZQP0u6HzZqy08fQ0q7S40RmBfbRzg9Kb4sfY6Syn+GvJKXpWaAe/
cxuTHGPLMj9jSMxpgzNxJ5gPMPPrXevNp+e5WtJJfqfCQpbEJJRyvJKB+76ksUGSJU/iGSOB9trK
ACmlEthtkNQOFDPcyF+Ubw0GTseaP+pyQorvO5JwxHYyGOUr8i6ydcrqvtcsxS9qLIk2zUR+ZcS2
UqHZG+IUB36cbqwgLT8hG/Zwh+3ySwcz9aovrn2eVG485E3SnDkO0gC0ByvcMDPW5GJ4H1rY5xnJ
ChS2DcaQdrRY8lpQJps8Gw6MFVYjhsU2bqypGfDgYvulP2naFy1ghY56tEWgmYlrTwbxHYquYg/k
k/ECd792aAC93VhTbe/tktG0AUjyLVuq6lponTgHDbZmLU2Lqzge2p8M5IbjEjT1KTcJgnFFZt1h
FJ6PWMGCcJhdAJi2o/2yUh9RpT8k5S2Becl1YeXylKi4uji23m0qbelv2eoB3mqG9hrYeH3IC2bq
a5+FwKy3TZzQDAZQaGNLrS0hQtSw6MAJ0cNaA1/Y+1t59//rnf/xN/6QyWTp3xc8/9F9yK8/zf3+
+VN/VDlu8MO2XFiAlmdBEzH+1Wpm/mCIBeCARR3Vj0ml+seKzvuBjIqbaS2ZbJIH10L9H0WOTtNC
hcPUCyGVD7T2LxQ55m9q+p+LHNTzwJEc0gJAWf7X9K3RRNE1q5wwFvTb4xazeu0fCU5q3imOTLGF
+lMoWna76qsjBDHznJqdesz0Dq/ryDBgjJCeVqiA/ZTMo3jBGYMmUb4N7dxdUMMaUYD3+9A3orur
gOJvcEYl0aTXZKYthnkYoZGunjLCeLRZPjEjRbLCZItdnt1f2R7WLpg9HT04C3/DpU9yNLxJpO/6
amvBznBDglacn8JBhA81BC3y+sI/xk6xbl70oQ11TurXnon/R2qXGW63vqP+qJGlW7X9adZLdTVY
NUJE0JBVwtSisBmSVN1VnZfLvgUj9LO1EuPi4o47227dRrVjkFdAlNdXnfFMTlowEXnKJOamqVA1
jihh95q9pHdVlZXH2fLc3WwqtBne1NlNONSzfUNIUnUjlt92d++28bxXcLLYyXO8TQBN+1VUPUEr
SOjVeWcAMiC7IDZ/wsx6TCytv6orZ9zm6BNIuvKLk+qGbtuolLxfj0yYTdG3nA0ZxCGY/F3xhtMQ
+1PbrRp5L9NfRhxF7wnRP3fY47qzUCPSFA2p+rmHVLATAxe18b3hpYq1dn3tdfAMwqmxKzp0Diva
V2QFSKt9XC9hPCi+I1xxLpnTmnmxwBm88q5PFCp9TT6S9gQGbeqdgNBJshW9sB5KJNTmQudZ4b7b
DjgeT37RsOlMi+Fg4uY6Oh27qsYYSVpaCjMHdJ/PWpQakovjZGXwkukTX54p7TuGPU3HABI9xFPF
1PGXkZdApDpb4d0ZRewgMPcUCm2RttqJm7i71YiO6TG4dOzPqtzVzVA3SGEKvIKkSuCyIa6V8j1t
purI4ZBsYcqRZJXYcdTiKL/YUnSbeGlQ4RJZ/TIYQPec32qVehz2wWqO0FuzZBieZuPW5/C/W8ra
YWZU0S0oJ43gQ9jbkor7OpgC59dEfcGeFdnIAd6udRubg7+HPmkd0IBP6HHhEaHDHved41e7xU1W
pUZFFtHM8Dqb9JaMy5l0VC8T1n7J0+W6mahtVhsSEB4jWPZQT9UO6ogL6QK4VVQQwHiHFzNjV2pk
9zPAtNOoucbO9+z8wzHnkQMVvOsloDzBdOQLShC3yni6bfGQ9i2yd0mXsK8KV+7W+fHB0dPl3OtV
f+8joDmalkf6xSQJLTFJkA3lGPS7OUjFl6sKjwzg2tyXQY35XWehyk7SZoCXOMXwnPt+d7HEJPes
VOSeVMR5Z+Hn2PVEcp2CuQYHSttAXi9W1SPbzu7c5lq27bSeCnZMrSDq/V6svo2l3o9NoVPE1Fx/
C+o3bC8zQb5X1KdEtNOuQldDxVwYt03r9r+codOPiZWmexOqyycB6t1DiYeflDNvuMNa6jxklaM+
uIb2CQ2Aj2GKqT6vptjd4S6vbgayrV7oAZxNUAMtKMCbbp0FZwHetMAg/CsLdqWa5LkyBV8ohtxP
6gWUUJnJu5Enwjeotefh2A+yeLVyb8RtYbRmhkcXt+U2U2z4/g+GF//dBMzMDtYgin9/Rt9n/Uf3
Uf780zH9x0/9fRKBisYjgpJxw+9T+O9TCPcHdz2VFSZD+v/fguY/DmjnB+clyzqqRBshjeMzoPjj
gLaROoPr4OwOONsBAf+V8xnFzH8ZQiCg0Zk9rP9A3uaX+fMQIhCUAl7u6QwQnDdm6qjbV+0Es0be
gEnSHiEW3ZarwoKWON0phW5kTuIbu2Px0rf0m4URf3aWr0VOq5j0ZeAvGsfdZ2kTsHXKL2A6ryob
PzDgs2vdQ51STJwRLBNAOvnBW1zp+Sb31b6pUeT6i5NtawLYMN462Quvo2rjEinBpJw49yQtvo0s
+EUW1RP4Fv0SY90J2TIEodn5X5zBLZJA56GFtb+zMNGFErxbXzYyrF3jaE9QRXxEFG48Ym+WhU5Q
c4rjjFx4nHY+4g2F3sco3CCMlUVwe2KQDJh/l0N670zt2RSslNiSdWs3uy1rE5iKOa1uefZN1kDG
MKpNmknIQuiWNvlUQ45R8VXdLG+sKa51N36Vjg2Nava/QL2+ZU12myfUJl25A1/6sJge7RUZa/Zo
69Hsxi5CaHN8r4QGf8snMbEu6vemKKuwz4q7UaSfeCHJDyQ7FTeswqOm3/c9x58pkldNtpGbqfOw
jEcq+CPVQrcfneHdqfpXuw0OIE52PcCva9PCPR0PFsCy1oCupnnfWT6QvYJKMMyT6uDI9tQUUA7b
3Puk3r+XmcRyjB58UzrqG3xBshktLt6ktDkyGFFttRZ7RtmQEkeKt4alEotq0HjDlsTyJ29uMpSc
JoysJr+vepz8Vh98Ud+Ja1wj3yQOPpl9SuKmUZw9tLL1LJ9b0bthoi0sb1z70rsV7qiWWML2zZuL
E5uUveYnQ+g2druZUwC5HSpyFkwHF3Au95vPDCv5UCkipAa3O0IwD4d43sKtMrDwaRINK6qs4LTE
TbqzhTqP2Xzbs3YNRwKzwmqupy1y3GZfoV4MyYrJATyOXxwnrN/0vo1SrXltHEc7FXEdH6rCuvcS
rwlH6d30GH7lKlbLrTLZtni32dIgQsNASvw29JYYW1FIwaydjaTZdcK6M/z2ZOfOyW2yhzmbbo0c
BqPjILfurBX7bd4aZSzYZ5DCqkgCwMTMHkbv/INP9N+uRDm3mUwYuLqGXXKUiJF9XyENigmFTuL0
PcVpxa4GEpaZEPZoih5bMysEt2oPNbtfJlJqzw7lZ5kU2ZYkXTp62akQeucr0syaVRgFrT66NpkO
/XVnEjipu1wVDEUHIQzBrYIMWWA09bXusljDGJJWgKbJtyhPfGQxUAUe4z44uKQth3beL1uzX6qd
YqG8brJ1qLDmgmtTNo9Yab+WObud/eaM+z/b9xqRTPgk9cOg/BeCvOE72w4UqVayr7Pfcf+ojdKq
j6WemtBq5a+07xkfjOljIm21p4zmA3nLy4hW8cDo7tuRU4okvE43+I1yCFu6vyFNbAytAPipyFaG
Ew/Ohh96s4bMZStbrBxdVN5TcEGM9bAwBmPCV5+gsj3XkJG5Fu45W2DArDvvPr4dKhNHNpQFzdKQ
zhv9JNYe3TvySGAnmvScgViO3c32m43leO+V2xxAczr8ZXiWsrbal6nitVexDi3MCf5qC7YMylp9
vw47Ik+ZyMabKoY+iIDJ10e0drqPANrobn0Ra6hsoXtOtQKTbTns7zzvsRvUQaG6u0UYBDmoKYNN
ouHaHcbO2UyjXd+xZHkKQDtuHAroPWAM47YWYPgAIbtRbxjme1mvVcgKOx0HS2yNGHIc4KVk67Te
k9eO3zAbFQSFepv042Nh855cJuvTGOA7unb5kVJnaqP14AmjDrsq/poH792Zym9vCs5kX11DgdMo
gljKplNVnCqtlzjR/CBa9KY+C0oZYpwETPO67e5EO3TvQCLGq5xc3dt2ydwbJ8eVZg9tx808y2iI
W+059Qp5qVmHR4Lwyk0KgGpD3Yd0y2i4UsuxmLpbZM/myUnd7xglCooDF3k0Iu1tNXPLT+t8bJwI
7/Va9znXVX8lUSBwjBMbm+nvlRrvaLtTbqD8Cpz5eMI/cE0G9hSpOqGgNlGaaOoXjAfJdM7wD8Il
5nfk7QSn8VQl9tPiOU+A2pKNkuhnpsmW23HW8xOkWLSj9RaMibsRtvPI8z3x4DRHw1EHtKYYPPvA
BUDqd8fABAyg28ANjdEFfGGYWVSTrsUeVn8h0LmMjDhlPqj1W1PDys16mcb+RnRltHSK5TORRLEy
PYS17TbT1WOMORUb0IzoA4qwb8a4HenVfb9+Vy0f3qmNk5jmV81OrmzVHAbhzszm2qvaT7eeNSTA
r5prLcggTMqaVl5x+OjKXXs/r4SB1ryNzvST99s7lKzPXBn3NLgCv7cC177wuKAWzI/00Xc4WA3I
aXUXgbJ7KWReh6JLD8wbIK1o5mud1M9CeqBiuqKOrCa/yC7wedy8XZ07TNHLCILwbeZzvRf/YU4g
vGreNvYkpRFEh9G7csEZ+I3aYUK7aeeJyr8TlyzRHxXnO+9K62EJqiiou53susicA+6e6jbrRB02
SckBJ9tjQf0ETeAqcPCdGwb5TfGpcZczXoVQa4Nz3FHrgMI7lg1hZAtJe3O2p70+yixAhNAgtsux
ZYTDAD/Rc8gJRj1aCv+QoyZ1pH+mjWdZkOa39aosxM4jUGmW78UqRu1S/9g6vMM6n18n1fkOdGQf
yleRYfTnotZA46/y1kG2X3ZpsK5F+YrrluuFFBZBr4Okubo2E/T+crF/Bqt21vJ71KqrntZelbWA
94fbflXbqlV3+7u2/kvzwP9uLcTfZnYGJfy/7yJu5SArVJz/utD858/9vY9YCVFrGAC6NAMF/b9u
NBnp4QD7Xw37jB82kZSsGRltkU+JCfIfvYSmw5XijwoAS5F4ofPvX+km7N8L/n9O+zgrEOQbBKOD
OXYR+a9A9H9daea9LkuBIzcSRAFoxWkck77ctF5n2ffUf5hAAEwNX66LMiZs7KxAcAyYGlGwF7+3
pVbieXdNbFBtw9KPLA5tQifHFD+4mEuuDmmZls52pNc6G1opa27tfrrqy1R+lVWFxRqOk31XEldo
4PqWeU5wq+xqCLmGD4QyW156Lxl3GazV17xZJ0aSD3ThRW5fZmk4b31FpUpkV7UrAF4wbDCSHZQJ
osGIDZlLKA+ds4RQJTyP/Z4LqKrVrTslBjsah3HaEcmO88X2AOvWvGjW43U8BzP0QqwU7UPZu4IB
iNSfZTLoFzBhTD3qEs07c/TdkMjhJsnaxAsDiFoFT+/IExejPDZ2MCF5sfSQmdfQhYXn2yPzO+Kt
WWxI3qEmLjAPbjMqoS9IoXaCJW2m9ir0Idg3LssBBH7Y7nB9KxjfJNuUWJc1IK3Mi+yLPizlXdp1
7tbILDw29sLkc1MqhhrJrORpGUl0jvPYYQ+8mCiNdZnpt3jhEPcFg4nCzE7dJvSSSu2Wdu0SdS8p
9tViQwuw+7S79uUaNa489VrUsfvT6ZhisHJb+BVxQZhRYbndT3exjWd/Rh0uPClfCNdKDyZQ3Ffw
n3KJvMH2HjgNGIWUUhJ27GRx74V0qz5mCZLARNh6Cx/S8sw4gtwAQWXSq+wI1dt+TLRKu7bh8/yC
jmH+mgmcvIbIuRyHoL4yrTk+Tc4wfMa5DWG4wsXHBW6sfdaz2s6LWPwsunRCkqYxrRzm0b6Yw9we
5QQbNjHGFns8Uy2IF2b5wrQGj5/txRdHI3J9UrZGFTW15aGh3Y5YZSII79r4OLijv+9AjOzGjG0z
3Ef15fp2/TS2RbIfoTbdD6423QPZqI6z2clfs+3IV9fSFFr3Re4GwjmeYaPX53lZbEriXN05JHlH
k2jSe1tnaa7b84RGLcmsm5rlI9v2NXOeZTkYcTAU6RuTRrPeQunWrwgSYdQstGDdbPVTclSZrz+x
CU+fWFu3ZjhMyYAE3esPE/lkh6lNp58eztMX6jv9uyFlrgvB9k/jWV9+p8U3WbDpjGa5o7vMoHQQ
Wg0Dx6bh0ftizR5o6/ZVDW18xfRBUlk34oQ6rL+P3WR6KVH1vaEMJNArwJi4YzK8nqb+sHY2Th3V
w9QdtM7wOAT78tMSzsC9EafOgUAveejFGO8pTsYdDsDhxmJoC8MhiYGUGwJesdeL/rmERnwnPMWt
qFkTdBlrFv0xMOJkH+s0ewTQjr8cu5yp06lrTwTu1uOXljTzU1x7w4TmTXuVLqgiswakN3TqzsY7
y3Kh6PATesYWjrN/P1Ed3+KVmZ+wmFK8AtoMhyUwosweq3PXGvF+tpzldkZJvxN6WvJwL9pjxuhx
BvRTGCe2wv2t4n67TrC3biUX5BF1qv2eLzDSw1yfXH55vxgP1TgrmGp5sxtsmDZh5sfVV5VNM8f1
pAtALkUtwUlVOXPQjLuyAoYVWFV6sNysJ+7LkOansNPiNOBzfjByCDz2YlnnAIneaxonFBGLHzf3
velAtRLjxJh99DQGO2JU5RWHFdKCLq2yPedHClG7CrY5zf+x7VZHnyBU4zzqUx+waFnMj0lPq8NS
8yHGOrEObWH7n5Ue5JcuN8Wn3rvTU+I45XlwG3jnTj7vVNv4d6s44UZMy3hfmzEsaznn701auETC
mAWyFLy79t4Qdn9DeZQe8kHLjg3qzU9WatObWqqZ1rvxd5Yfs6GY1fSQpEGf8PZrvUsyJMaBUocJ
AExZBLij3t+nsdDv60bzTqaLPtNk9/M0MEzdDwCXHmU/9344d53x6OMQu5oHJLXsiSWEXFH44hPA
t39eRsN6Tf0GkcHAkVggGsnCfDare6GcfMfzzubY7f1bfWj0OcSyUTfRsFjz1YQRjmPBYyfMlIrE
u3BQgfjEF7A8VqbPgL4cx/rLy0wXgn461IzPbTleQR5zUMMknh/2dOXThvlBoE7x3K7Gq1SCGgfh
7z3m9dK9iLGu3jxkI9CQcdoyy+4AA+OwQUgLOckv70z4bAPlKvyPvenV8ARFkBvPwaLQrc5WMnwJ
giLvKwCSoA5H9KhemabPo+HzfZcY2McQsRGeU24GE2LxTNe5rOsELQ02g+rHO4hbOeLOMfVD5MR0
V42svYOrl81RFkF1+H+lqrQp5v59Vfkgv7pf/3NJuf7Q30tK+wffBOtjdn+ujpOTWfffx9PODw+S
LPo4cpZ0iwiif+yPIWcY63IYhgv6kJUh+o+S0v9heu76A56HD8j2TO+vVJTu+vf/WSTn4lr4bcGw
OfbIwfpzRckSs+89d0S6q8jWruFxMyu2UgzxAAA9qoW9yCEx6Yj7DynUKU4FdVMvVnDMJOgab6ne
OiTLyK2kvbEsLY+QLQsYWui/9JinSyuN7wGkIG4uo9zw2jyOtWttA82stkmL/Rt/GGAssbQf+gKd
rJ4qM7I7Vn95oW7mHpQTehVYH1xJVjPMkpYa0peW3yzkCSAvA8TEPLm6ANFD02Tb3Q5+1nwHjzqP
rKFhvtYEvNTNAvGfhaBlgFWziB6vo02lCCkueNfNdl/o9SGrk3O3uBp/vKPOjqcu+ciLydDifION
94jkrmb4Hiybop7Ko64FDihCjxmXViCdqZYG44ZrkVwjJ36KY8XLkX+TsE4z6A7XOQ9xxcvmMM8V
47kuBRhVCvAKMPt/OibyvS41ta2AOonp5aOKGWAkiXMjPDyt8JqS7Zjiho9zon3GGKGc1LVXAd9w
dHM+e4EuVlplu4nh3e0E8K4wSf2A5xw6oNk1BptZvqXKHZLLwDszaoUGZXRMpofZ7pPIJVhh02d2
wTFsk8k2D4yJasdWV2aV5/u6CCQUve5JsjzBIMe7IyO1+CDJygpBUIhfADopXIMGsFeCNs920F+N
hn6xUBvsG2Z/m3xR1zIumJfV+hMTi4+iKeNt4+Tf1bBgYl1YKahi2sYmt5o20v1qs4PcaFEMhpo4
tLv5I63KG6XKx9ryl4OpuRDbZi3Bf0L6TYzxIwqCofzKGushNYj1KZvC2E79Sr8niiJka05pNvq3
VjHbezlMQcQSaFljR5czwSjfYC2/hoXJbjdS9A8zWRCmTiukBNbmHI4uzs8l27edMx88DYIhStjx
lAuEAAa8zSiVaw3v2cvBH/w6krGfRubYXBy2wSGz8GcMKe512bovjjX2R01oHOQBa17Xyb+Qzr0k
Qy+3qSrJgO8ZUsSOx0GblGKnfK+/YkjbXMEJu+b9kR6Amz7xtZxGhCjRlE+0H11C9gGoKk7y9CLs
wTvUuQXuqkzsiLgL+6Sh9qPpSIKdozflcYmZYQ5Q25mwiXuKTJBxmAWiRPglxmQW40OQbhGhXhpr
4kvJZ5iY7Gg2bqoX2K3t8ijXo61iCpZ25bzx3fUT2ZO/j7E0+rP3UFQ8CraADji582kIlpOpmKnB
QsRgq8qdENiq2O7tzSFNd7SYkEVIRIjcEq3CaJf3TpAaGE3aIAIw9qERVb4V3vIFZTANey9+NBrb
3wQ6MkLcP28Az/zNIPjG85zhmyVNecIgdxXnirqmguO3VJn9WaN1jEx7mvcuUskUqGDx0AzFTTL5
5FIx13FljRNmtp/J3ONR0rJyoxHxsrd0cV5iPY1sfblpqAI2WZ/APtMG+652RhrcKte3tjaa+x7/
11aLtf5RVhACyxnTFcgIsatQVx7lkmWHRVN4wzgENnowX5O0vIQk2cykklS3lI5wJEXS/YqnmFYW
au5Oh4KCx4wZrV9kXOi2qw9lzeTJIfIronLYWggIGEPW8sEk1ZZYyjt3yq9bZrhfePR5nPpCxXh0
h3eVGDcuOtnZ8IaTrhfkX2jWGbP2EpqE2W8wfVy3syEj4qvAKI/FXTMptjNzJrZpEpCLwKDhsNhQ
ZjKGwDvwG6xeNFftRiIgmBZI3Po0OKFsNXS5XnIX1Oh2eIupENWqhX1sMI5gOEiUKJj79lNrFxfk
vnq2kz1AEK9jkIFaezsujs5lbtEWAuBpmNlCJR192aOxtvKDmxKQ0bAm2tceWuhk1JMzS8j2iPRb
7BnOJ9uyqcTJHF13t2rWd0RJ5XvoFmAnkXDtS43oAmNd9JDJLDZSVMFxIifxgP5xuF9y9m3IRZjR
m9pVaragg7xOQVmUgrwZ58PRADK6ZOCwn9NdJo7Imopq6nb82vPeafzsLDqTxcUMtiqxszIazSze
pjpRYQpRx6GhkfrgKE62blOjdhb69J0nbvuszwX3ANFGKAQpo80zFuXJoU5MlrNArblnI3xkQ3SZ
Z8e77her2xkAMbe8vK/GpavCoGS91hoTqwZ6pe0K1d/2sZZ+8xAn5wKiNmkixm1WiV8sFIMo6LPm
2Ssazqy4W3BHj0tkTHbFCNPt9tCA3H3T2ySxmTAh0U2Ri5nHFs/wmhWd8obI6MajxF+G04Rk9GoR
WXNwZdxtSVdWu2ZGkG0N1m6cxZ6Z+NPCAxDpTr9sctcmh6R8AfjThWBi+PMc+e4UJr0i8aUEnjub
Ho0IIvehWVXQcmubkxmVqf5QMlTnTPKMyLDcxzStHgKdT2Z2Vbo1FXC81utllOXGzOZZFTelKl+E
R7xDNubzVrTBdR6MirPHcIm/aJ9Qcf/SrPZCfHZxcePyzlhsbJkxuFFnqZvNAg0Fj2R9K0eBEV4b
vHAimGU71aPcOrPOMUdPyJBMoLtPzGsQyOdZMNdhPAwZsJuLqJOlFUE//FlO7O8IAn7OilUlkhbZ
Tk8k3ORmbiImH9MFg2wdtmNw05vy3nYVRgaj+S7yuocfPbwPzfLFyqre8PTUISEfJv70Lrhn5LFp
sgICzdixlSRLjLGP6W59dsJHpmR4aUj82g9ieEoXdYnLRoUj5ojdTMbbnsuDaL+kIuSqgOOu+e1r
N502iiShIwzg935qXtKS33ke/DvSLLIDQtnPWGmfRdeh1pVkm5HVUhxYSZCJ5tvHht3h1s9S/9Ro
FkkrfNinMsjeyPJL32KwloYuky11c7L3UusLpZke8c1VezdY8AtK7x1JprdHEJVusKHxefo+ODKE
pIhK3Hin+6xRYM5iS9Q4G6au93aJKIEa9dkNeyj3FhB2EnoLKknhISgoJQWmKE0ur6mem7R5XXx7
PHrVaIPjFM1r1yXlVteQ4unwK0OEe3Tv7jgfpMysvbeG6zHz4ZRxTTpalqYeW16CWxrQrmWHyVgX
2k+D8nkLNKJ/I4vHfmGHlN9PCAicIiWFZ5HpvQs96nsCnvULywgvuYXh6nuseyyJDV27lYyUrrxm
hMKszSZ7Bfy/Uccheuok81ETGAvJNfy/I3Fmmk+qoCpYj+iOf6Ma4KGx8s2Nm3WPmmWh6Xeuc7fa
bTYmZOPAY5GpKuvd7pfnZFFc0zjjuJ4o3hvyjTawQXoK+tEAj0u6Etu3Y+zWCPHNlCDCwD2yU+F4
rKrbMvOftW54QRx6n024orN5Zl+OyWIDOJbaXquw3Hrcnr2tcfTb1ZNHnRD+9W7z/04PlwFl4H/X
j/4Hm/am/uj/1JL+/pk/2lHH/aEDU9HXlg+oD6Llf7aj1g/WG3SAsIXIRv39n/5QS5k/TDMAAER8
om9aFpLmf7SjWvCDzQb5jzbp4hh63b+04CA8+0/tqGvh70BozXrDgz+GQuu/kAwg0wXt7DtttAoj
n1PJBHPZ1mKxzTdCtczqICedwMCICLRuEvjcc0G6otQ0rXnXiQ1VW7dtNVaynTbsijRP2qhYJaTf
2oyy/sNoE+dEMsBoXYMQBnitl0MrbtxU9QZqRK+dbjW1dMlx4hnJIrGMwDnKiaWga+sqysfRvSfy
LAXbLlTBOQiosezURGciwRF6Gx70Ln2vfV3T7v3UCXiMEs3cJg0T4F3RoxK+kgHAeq1BmtHYKWUt
XJnhkAQyj4qiNsRPT2cFWswas8dMT2t11Qtwgo/M5HTOJgJZm01dAv5jC28n0+PoLr2dgnromMQS
RTA9LrBuBsok3xTznmWhYV/qXOJdmOcu/SRDyhjZLrQEanXOUO01VwJJbuKO9yWzwrGjPOZl+5os
Vvpi9YoXijUu6UtH8HOAXbjVLIKrfGzJQ4LS1aoRKtFRG7azQGcmcYGvwmt6P60ebWQUg7xHWVZd
eoVhxO6n15q3e5jnsJfB6WQEPWYD6wjDmvK3rJVUNoXH/JAN/C8Gne69hpYTGUWplhM3rTx0Tg9A
rRlbmIZCiEvS1jlUoaC8SUejO5tV3e1VQn2a4xpGpZF0UeZaJIHlIxIWlQPB1gnL403py6eqAXuw
9XzNjyxftTuLCW0YF54kzk6fI3PpswdEN9nGsK3iuhsFxa7hOztc7lWELYjcwVwY/cnzhm/JO74L
/R6ExMAvvUuNoXkqSrwhjjfJe+h7pIX1o/aGGV1qG1rNfL0F6ngd0ROnCnSOy4G22xvPbQL26D+p
O7Mcy40s204lJ0CBRjN2v5e3974P9x/CIzycfWvsZ/Q+3ihqYm9RSpVCSpXy6aOAKiAhJCC5+21J
O2fvvbYi/HbbhvRYcJGU58xprD33bM6eiZblvSjc8sOoyvFrrL3+gVfNejGSrO4wGdjdebSy6T4R
Un8d0JZeRztCihp6XfbA+kiFWzVHFaYEMXC91/iAK0whX3prkPnz5EXCz4/w99w1NMDO/yso1L5C
2EZ3NOkLsKRjjA4TiZ2o5ZuFJp0uH/PA9NhQYOirYT+6mB6ww2aTQ6pliGnsU1z/IyJ9vY6/Kqv1
dqKPGso9I3ER1hTb5VnhfDaii0E6RLQT44M/pk5dPGisWBysC/HN51tPR+KSMzvfFx6Gp0tyA6o4
zBPcltNUZWFzFRuqDY++nnuoDX4G7fhuTBLDuWs7HYI2xxe9sAwRIf6PdtJzelGlDedyc+hLiBPN
2E4vVGk25zRLTeO10dh/bhhIB3a8LN7noE3jCFJF5cgJPd8gH7Fp9WjpU+9mTvyN1Ji1krrMzhqT
jbV2t3NtcuRNVxElGALTM7KhRlsb7LJ+rSh8DU++18blFe7/TgVWbxRTMKX1BEYh9nKOuW4dP7Ip
YEgtIfAD6LbMXD+kjW2nh4WemOYFZVCYewpoeCxdhgXFKcRc7bF+DJuWJFdUbSIrrqyzWSLyco4m
IzklJd9Uxp4FY1eUCLgixNwUy65ysSm5Q0Vqbq1OpzdUkyVFF5QjDMT3ofQMJk8KaOPxWtLiltB8
gU88aFbqWNRyUtOimrapcli4A2NDU73UWV23W0UlLr3IljMhbhKSvK8qfyp2oYemOLdeWQYcUinW
0lmqrm2y7oA73am7TkdzhZgCfc0hQ/QshdLtPBjmZVE05GJ1bO5ls5pMOQHT2F5P9ZX2zbehc979
qOmHG6t1mCntyacSGX0p2YOtp3h9M44gRkf6deRe5Tgy8P/QJ3eZxhA0CObKpptuaS4Y2yuzrDjm
VL0l/GcTSHgX4JKnq4RVlCeo4Bmq4ajF4Mpn+rPXK6pHQTfdT7ETXVKJOdDsyFuSo5ivEBk5GMb0
5uu4mV7JTGJWWS2AuGHHMIVx2U8FCdjO9MpbcjN1ehvZrdrLZNLyBuRZGe0dohQAZgQPmgv3HA3k
TSPdvkLjE9G5ybV0XiI2Kc2FCS8Ut+CAJShyijl+JwtptBRCAF1BRPRLPr4ZanRfYLi3rREXsDa8
R8f3+OwRNHYYkqkusdIBn7HhuDSklG3en1ldyvE2Fa7sT3HUVuW9nI2yuB5nFKc3Yc1xFQzJmIgG
JyeC2YnA22DfWEQ7+XQOgkKAjeI+BGJ27Zni732fyRG+LkPubnOaTrKwzS7AIuujG08lTbqle+sQ
6Um+ZW7Uxy/xYkfwwsaKnFyufd76jRknyEr3fp12FE1QQNiu9TNJ82CEQEm+6LHPyPYOacKcRJgF
U1Djof7jsaUI5LxAxvmWoW2nE3upMJ62BAAAsIx5GtLR2M2sa0S7Ol9TNoIwBPGEfi1m1MzNRG3o
00gvQ36l16BzzS+A0Hcif2U1r8B4yWJs7Kou6ztznuarkEP1K7Itzmoz7v32O8eeBy+2HGfrNLBh
COJMB8WyYRbRI2JBO576mdtc+x2YOyzUYeFdN1K8RJyIzHQXirk/FXyb+DwqBzLEeE7T5uuAqGaw
mKCH7MEBeZjsajkXiUVhLeeVJ4gsoEOkV0gf5Vi1Ytg2HjpdsbHAH+5YIXXwPboiRaVKm7rqQNP4
NQs95LPwC8FbYPZmi+1rHyumdlI+5N25BaCHG92O8tekfU7XwSRgH2Cvv9aBlkN1pGlLQDHkTqvp
eQF+q/Wu6jF9MuULSPwnPMHY2/F5kF3JQhWyl1iKuNvXzO79jn5rrz30Ttp/SWOPdQ0IgAKbiVfK
exDmfXqtFnaSrbtvTau+qUtl9N+IimbpMYEMySiqJh1f5C71CRft3LoFzcAuSMqyp1nyiSqUwX2O
Iy60x3rWuK+8sPMuanNOolM0E6yCvJNXRwCDc3Vi+xvqPSTZrrU2Agcm5ULF3A77mE2tA4nKqynT
LLoP3OpsBa2mfBmdaXqU2aCu0oaiBZtmkvMK4GgCQVol8e3uMKlayuNUp87wQYyEHgejM53+ChuE
4KRYenw0qjiiLcSmk3387FyJkr5MkV0mh2hou32ZjNB/7LDU3jbkWOoccB/31MgacsHUrEjwwyxp
xMAiI29CB3swXfEh9jg/790r5IbWaHbsC9vp3FMJIsHwygExZWOMw2BvfXdhG0145p7mVUmPBQ9n
BTHDw7OjG9chKgan2FKjYyElcfuTUWJs8VSErfua252v1Y7umg4qd2rjabr4b5sCh+8tl/rv/6BC
Uf9j35cf711Slf9z2hS/Ib5yobr/Tkd3+eNsZ6m/NL09Uc3Sv8//8hO/DoNyxcWim0F1sSw2kr8N
g7b3k2LcAehJeAbuv/8b086Q5k94mQnIOCiRBNoVM9o/szPYuH7iZ3C6/fpLnb+jTq5uth/cbsp2
fSVoFHCE6ZmmxWz5O7db5eAuUCPj01KU5quGmboHqdo8duZEQuSHQfn2l9/6j7IvbnFkd5rO0j/7
WyixYER4Wgivv/9bs2kmMmky8ialq7dZ6CS3AymkvcwU5WaRwQE7rfrApuvtl3XFf0nYWRXWf3mW
/E1hQSMhw4R4/KOnz5tkU7AMljt2boQF1pBdXfy7htY/fSklz48Ip8mKb527f2ChFKrvJGZ1uUts
70F7EyzeAUDq9q9fRLE+1n95Lj/8mT+8Y2IAvFv7/JmxHZJruuS9zQik/LGGd5EQU8BOXk2uAkwF
ugGKbPaSLPNdjAPj5q8fifWn76f8OWKNk3PtnvjdEx6pQYnZBfJIoDVJyFDYoIPkMAT2QfBP0Qbj
XgTWpg1gSWy9uzHA5v81DfRZwjTy/s2n60/f4x8ezfrvf3j5KZROaIvM5W4YI3rJbPvSYMD9Nx+k
P77H8BQ5JLm2zxuMAuv9cXeCZDuGfSl3jlVT6EJy9bpmUtzEcqqOf/3y/vH5IGIL2D0sPSD24aP9
w6urJA2EsNSXnZnYDEwZJX8xjul/83Fi+/OHz9OabXeli47HUR9ZZnUv/PC6mUQ/kUf5O1kLaYNo
yxwj+Vb9zK4/jsPyoNbQzQEeg/oqrREoDBU8sn4DY+4D3CVd0g0n3zTBpRDNXhfCHgajg4mwnt1l
Q0MYeGOZprphrMiiIJFg74LWj3+ejLWwA3hsaK5tzsGbgrWKiZieJ6e662UKp0/NM8enKh2yPHCN
3PJg4vPKnNKshrPL+v7ai11S8/Yl3Aj4LzkHsIRGncYNtB9NAj6FOyjmkX5+ckf6tdCcG+VtJ2V0
a70U/4QHnGj/SDtjnT5Iq6yDsh2bjhaypqlo7kDNfg5Zf4c3PaQ4YIMrFGkTz8iQG3jYRvqtgACK
ADfW4nUpOkggcU4VGPEkMvBQMmq6sRlqqy3GrAkaDWnXQ4epFMIiiqXeL4sdW4FZtKv30cXlOtEc
FG1qKr726MFk+po4lF8gdY4JS5SkO01FXvTHaDEM4IYubO6s6rwPBVBJ3FBU0TecpKOOgX4I8chS
iZugmOBkuEoo+2gOo6cB8+B08j58M52kR4xo8i4iY+b5cqTQIXRgr+FIAWbpXabS7ndtMSwzJ56J
vBsN5g19X22DwDzqcqWGReLWatHbNtR2eLcNda23HaLjXUsS8avNd6QK8rzL7/0hZjc2xn5HbBow
RxKQGF9Q+Dmsf8aTbPst8iknpHYqimKDf298zGyFY3h2xsXeFLHreYT2COlvhtrKcZraDFcj5tXX
RKE3Bzq24keaIT1iQ6xVvxlhlFxHqjBIx1l5hLJOOM9F3F77ujpAIq/EnWiv6AGfkE2hkvczc9r5
qgmT8FsU1fo2Lpal2YzJFLWB5TLpjnNdvsy5yQU2gk14k3A4Qw4pM++OoAocIOpqhzpwE2N4gLjZ
fIy6TurTHLLGJHFqtGrD0ip+WZopTLeFqelAwU8CtFsBRrru6gQWCTyY7rKXA5I4xbDDnYXvhPpQ
ObMQANICs2ZIelZnGWNYZJn6ycsz/9T2DoIkYB1QOaNp2twXTGPBRVKoLDCSwbyb44IVIHJrHQZJ
BDWK+nVD4n7mg35DZiYBY5S7xtE08rZhekwkonEm5Icr1GBeUJ9lXhnKW96sWjbiwMcMAQQOEeJn
140UUrm5+eb4JSgjDNYwHquyVvd+OPC9DGtVfVJU4bx3yxwmABurFM0iF+lNGdbzEx+p/COOYmZ4
CmAZ2WNEjWaTcqG8TiOxVsXQmHWPATARxDh4G4LGn/lSL5V2rkKb3rxAOrL7Mg8enJlu7uwtlcDe
fVFO9RAsWVt8L0HIQDRKZcbndvZUz4tj1ty3ysZyjqpJiwtbqFUKA3ZrHzPgF2odK5tsC4tWFjuV
YdraERnDk4XvAX82iPMm3ooFclNgxXX1Jkfb5Sog7OF2EjGlobnnNd9NE3YEfvo1zjjjM7206ai1
6cttOo1vaExmuAR4v/eaBgygh7afmLuGigqFcdOm79AgHTXd1WldQjrvq1kf46Juwq1Vads7h7qG
qr3YDUJkyPYH7s7StCthzXAxNhY9lL8oGWASKDM+QKQwiQgmJF4DMtB2vosr/AVXNVvcW5j/FpPW
LHLJmKpv7KhP650tNOvCIgxbzou1xmJvhSvz24SoMAayzSd5VJW7vmFmhzc3chQ63cK1j0+zH/tM
gKkothkotiYoUbAcKOljymUQRJKBEiam4WCxjXDJt8kQj8HPccKRpVq3m7w+q1fuKXcg7WK+ZZnl
QEjp8BHUVGy67rjLEpbux6zzxkeV2e4GJ0A+3jttnQB5C21LXiwWrzOmlxkRvR3i3DuWqueQJpfJ
vsV3RxFq7U7SxjZAZx8ldUBlt6Liwe8Lu2IgxFRst5siXSX7Zu3BTqmre+KAGdGZHA/DtYmW6IDv
TXNvR50XNYQVKXkYz53Zd2tDic+k3nWiCVgvOaw4s8oDShLB+w8qM5b5jnIBq3t0MoEcwo1TvhDb
ntyjmsbJvzccrGkELkqIDLFlQtKleC7E6hFiowv45tBEXHPfHkhbJdLY9YjA5sbuBT5a4XfpFZfV
1N94be2c1GxVR7OOlgfh1glR2SG0H/I0gzlJp0nJoXFu2q3d176DZz62bX6FlbfppecN42etMzff
tgVLi6Dgfo69aCkxS7hJq/Q5F36stutlB58Mz42FRQlqPeZ53syZ5Xwh3l7Pl0YMioIrmVELPHdK
XjZSE/FVidtl+xas/9vPp6q/Fb76/xQu/6ePrO8fVEeiQ3Rt8q37cQDlsGgCUf9LWy1tdUn5H//3
/c9/7p/TqwMuUhFeIiLEMQ7lkjPqr85aEyK7WM/AEk3yl8H2n1ImDSm2SVLLhPAgoamuM+8/h1fq
70CSM9eubSwcajls/g0yk2Oux+3fZiHcvriDLJBRMDBhSSBo/v7sOnR4UW1T4lqKZiPFg7FS8rYh
CYnrOhdslfNOfxZm7t7EC1+Y1VYy3UxGhyOIBZCLS2q22LVOJZocVe1t9xxbmaRMNiFuXBcFlxpP
lBW1A71RsnOiIvakJ9d5NRaKCE6+HscFSozPOm6BfHTdOmvO1Gl7G/vqnJifBhWLCXbNoep2Vl+P
bFJbci2ZzXFu5G5161BLFG2bfMjVbpo6AZbNrHF7hOkyzUT9LZy02jTHl7y1MMZ2rPY+ixhlJoD6
wpkjMlZGex/DrSsBh+/CxJ0f8rmRAApDCcO5XlD+4Edx82X5qJ6cPKc0KUrBQVsDuWnOuPz7cShJ
RqX+oalWN3AEf/k8Qj9a81wRLeFsfKEL9cvnpIboW4z/6kA5aPhQpDMNyrORCJt1c552+kjkxI5P
TWyRQ05hqn9mOLRNdCjRfGSuR+WbntJ7WY4VkQrLnbsd5xFXYluk8m8nMxzQTAEqQr5y9DVdwv1Z
ZmK804CqcDhnNZznqfGz+8i1WZlytfGKYFXN99yv4UvabYvlKE7c3r2QbGzD9VGM1P1Ny3dIDsNl
NyV1xnzSJaAbmx6lGUEA4q4ZDsW3DOpDwu5vXZOmlsjvM3/p34gQyG0Ke3Of6r47RWPUXHaGS23Z
Aqpv61g4FZEt7PxMYrA6EY+KP6a5745uWbm7xhudfTtM0RPsCuci8Tt3NxoLEAP8N857lFItgmiV
XhgCMkbAq4ExDNQpiQbFhhsTR0KkYaJueuuKqv/EsI3tyhjj/GXi6HLRkEGBhlwm0N49w9mXhkHk
TRRaHUaRjSfGzOz75M3OHuaV+zCgo1AJQ7wxgOXh3XFDo9WA3O0BZMT0Giu5vqWhuexkSYH2nFpT
h11VG4FEhkKYKPhMpoub3YYJCWPVzMYrgAP+o7jr+ze9GOqQ8M09UKVjfy5oVft4RCNAFkKuRrFH
XO+qrt3oWbUX49DTnTskuvy0ct0eTY0va+MNujy0LcF1j1GxDsR6yjH60uPU1+p6vwwyPNgLUwAH
YtlcOry9bDrN7CIKe3qoC6s1D2YJ7PXoynD9odB4QmJMvvIJAI7KNpSaNx15zsVQdPmzN0zxYdKL
9ZLT4nePszLfu+ZAI1kcmVgVjYym4yb1MHDHefLYtAVhLqOK6KBjFBOnzO0wMIyl4TxndTOijM5l
S+Vq75x8zrz4eG3rzfCdfE+VU4vVR5nhpb8s1MwLcxJPjKEh3Np63rRmZJ+AQ3JtsjzjxcxbTJO+
Vw57jATFXUWO680Scn5pfeFf1nHqUu3LEg9Ah2vThzR2KxJjMag29CukhrE2u206yuIT+GxJrqyd
rGA9dB0tGok4JlGXQpJIX+Zzm9wpp3VSYjkjWPhqmtqvQEJW5IcMvwqLeXBRdn0gfmpdAdyh+mX9
IgZdqsfXafXDbNNGkZb3hL7IGdMBpsSedT/PiXtV1TGOgBiw75fQNGCXTujM17EXGx98b6LdzIM4
ddhQ5dbWdnxmcO1wvQpygnWfvbqrZrpVKsLxOnvuOklzvPLj9ENNWWRsMg4+T8SE/GQXdfZyds1x
+pySbnq3+9S56kJnuZvQtdZeuElesxqfjhLu/OUIAvyVGGV5wRfSevEWnx73uhDfO/KBpwTV9FJ7
oTjZSHWHPkeh5GbgYIFcnPCKXIKxLWToEjarh+d6yNGtKCZKb7w+WQ51ZPYP9ORhVp2cZr/QufGo
52GUGAEoVxJJZ32Ghmt/SemEELuBizTjQapxEdB6kyKsG6a8LRRGju0Ym9jKKug/oSOumkYC0ydP
kBnWeMDX61kN+BHKODcELlLqoddArjdi+hVlX95CclGrDuw/xi1zoDJ7SWMPLc/A/632wCQ7vfiy
CXeh7Ip7n0K+b1xewjO3tvYLW6PuokH4eWYZUTW72OmQeoRNOA0UUneQoY6/QBUKX3titTvI+zh2
6OML+j5yt0stqjcbiXIDGnu8NXj7toY9jNcNxrcXFgDmgQtreKzm3t2xgM53MOlyMKoR0WTq97qA
tLY6U5WYP1IGMT8ufhO/Lfyu3TTTFYmqTklz1A7fvaIp3sU4AxlY8hRy6zAX9t4jDXkiizdvisop
Dr5VRjuFcnVZ9llywOk9U4vkVWfVrtXdNIc+pqmnjktjRNyd5+pmiQTF5dpL9xYL3qMz+z5AlyL+
zEvMuoO2cNbgdTgoh4XYBhHcPqE2W2dPzDGrgx6fhm+Uxwh3Oe0U0XJhYL76KmgYP/Gciu0SI+Av
6YQEi3ssmJzMvCOjTUFq4obnnH7OS82a6JCaVUTSrXHMgB0T8JvYdPcDAvUZZkh/n3BD3eNP73ag
MUtSddXPRhEvxQVo1Ksw6FfSOeep0waViBBkG9/ISRbGHl2cDWE7udg4kBHuae+u24ICl9R6q114
eRtlzdGhbRzZ4PyMCJmQT4E7O/NiYItKnH0tS3qse2O4aqOecdwfi8NCJGtbjoN7NAoKWYWMo0M+
i3gXY5961imVo9GQ0R1Xg8Ax6sElQGotewLjXVCblGC5C88Zd8mcXimtiT7ouQ3iavEPxKKLM1nk
5ig05M2RVcHJU5F1cHvdBcrAq8+Gv5zgCtmMVSPJzQJZ/ZZrWnoXRu64ZTBOTth4m43O8QQs3OEP
LSaFDVq7dUeumQQlKdULpxPVRedoh50ODaXmKMZD03SElkkbbt28yvdWlofkde32YKUQq5tWQ8V1
CRbqHXFTqvMu6MesTjXP+qrQFUKmUSQX0FnUyaEr/dpxHZLLTeZcDwbEJS146lG2yKNYSJbQtMER
MhfsYGW/mN9F6FdbEDAMfoLczIQ38YQ5Jd46YYGlxXBJtm5UyDuwjXw7tGGnl3TNyJjb2aZplPPR
tGH3XFSFgwOgWjx8FenIhgOdmJUlc7BNMMFwXnW5VC9TJqJ8myvQI4GYFvtSFXP+lDsORYW1oTkq
dgnRJILE4jQbdXY39mGdHF1notg+J4vxHdM1VvO6CEdnk/t1/cR4jz17ip32vuyVcYsQzIcz4Xv6
qeLIO4FHde91Ew5fRzOzXpYu1AcgqXrP+RKLAOHNYe9XMXlTgITlEx8y68l1jeo4ykRgSfcX+9g6
MhXY07zivc3od9wMjTncaXjbsAC0O3xyCKYBMe6G5r5UU/peQXDuyWv45E879Hy9SRxyzRzJ6CYi
YhbqjW/q5X6ascQH3rKUb0Aol6d+VOlMJ4cnL2jpYdHWj2bz+t82s/4vqw77ZVL9a8Mtk+qQvP9Z
BnT9uV8nVf+nNchJvpJOqZ9dt79NqmuxOvMoEEDbs37x4/6n6da3FKMjeqpSeHZ/U1nNnyD9YsZl
poQ9jMRFJ8ffmFTdNWj646TK+0+MlEYRitIkg7S5qj0/qCyDbiHe5DklBwyi90Wji27rU9upSvQF
s77C6ycyTjGZtcO3oV8J4TiXkSFrUj+E+S6xakCFrRjeQrazPdawvhu6OxCz/hc+z+XOoOsAtq8k
x8J1fDdxZTpUlZgv2eToOxj2MuhoQILvmfAAaizKH8osufNwy2gu6j4pnmlMMPZ+UZd7D7wdh61u
ueBmiohJvfMxMTN7V6+n0aTNhv0C2f51zPvwLNhvEXxY5MHLEGBi+gDOajKSGwcH4blKbb5nPI+t
PZJeUaWNh60kyulMlbeDdPo99HxYWKrX18Jsy+sVN3Jf67Iko1KQ7pjD7FTNXfLiyWSNVJHgxnac
5ukZcBztiywmk7PXVuqRwm/vjMGXvtFRY/gPfLixT6ZUgCow63DYiQ1z3JFVbNpDi2+TBE80rcSE
gtVa4NOIsI0JjIIVUnb2YkWhBr8Hbor1uLmlU0Btsf2WrDtZCNeNPHpoZSdeZPdYxHF/WQrI6T47
752MqSHG5I32OVM9mg6juNAWxn5yB/23KM27Z69oMdVZQ3wYhpyJJRmWaLtENW7GLON054Gr2IOX
mtB5reUr/DZxZ9OQcaW7tUYVI8w5W8Jpl7Pe31ell1OdKvNTHaM7lNzTN3zAOQzKvDiS7ltZit0E
SytZ71nesJtsl2VzypBSc5tGqXDUeV1nBOiRa1hDp/uSfscDQwSaYAdo0OwmZy0ki49c4swvOOTi
UwmY5rBE3cj+FGueS6PG25A2M0ARET+0atGg1DLvDSpHc0jdaT5qx0uAKglqFVTtHdQEcoSir4VA
MeatUhgErTIeFWACgO98rXluQ8GyuM9OLTcgsJeqvG7zMTw0GSUPg46ZS/niBRy+ww0WWcIoI3ES
t+94aXuo2MIgXO0KHXK5J146zWSbbcI2Vdamu2rA9SaIrR1QyD9jgrqg8zh5d8WEobcunzOd4eop
zWZf5mNzsi1OqRyJoksq7ehB53uGRQzwFgggXvMG/SM2YnSrsSh5afE14QGJKOCGDXcCxDAySucJ
qoXbx/t+PbcRJ0k+hCwWspoc7UpydPPGzKix67kJXnqFaZ289Tg4rgdDnqkXRHZVHmf837A+OEBO
TchR0udQuVT1Qp8uB81qIgLtJem059NEZg354CzXo2nkZZxS42btil2Prq6fRUeHhfOHU0t/J9Yj
bm+IdF+UGJbxS8bX83oUZs1SnjhP1w8ecwVvIbDN2CrGC9wl806MeX1LI1pEzKuyjz4hFJjD+KEm
4i+HIe4Kn5GGePGmpseRditgK4gJ/fecROTqb+M0L5UXvXGEmR+H9awP1CVH3fKbc0Q2veRmv+Q7
CJrujnGMGCvuw2NizfZL5DBMLDWabrkOGF1eCAJBDB2hgcmxWAcRMBN6GzuxYA2T1W8M+tUDjmYL
dOo6xSTrQONSRtNRbZj25H+ZeqZ1/gnXSchYZyJid+GuWOckuU5MFRxFcmTrHNUVZhbU62zF6U3d
W+u8lUyegz11ncLcifoIaEBYNNtB1sD0qK2Ij1NX6IuODdwH8V6UKJAn5Sk0KR8cpF1viTcM57H2
ZuJjU3qqknR5tyg1eyS7yuWPuAIbHuRD+Ceoy5aTqZthbtHIFUukbZPlxlUIRuj7EuOAd+qlBOFh
px5Si/bdILHq7JwUfXnRMJs/OSurKIy9J4jLBXod5uZDBqnrMEVJeIuqZQNwNqEJRtM6GC6Dvkwc
I39tQrveLG3RfMHyU0L2IH2NJdg9Mqioa4kGfjDalY6EJmkjAcG7Qu311bEVI751aRdEr2bNmh9O
byq5EjA6fniTaQSIcbiAGuq4rjMHxlwP2uOj9ix9rcY4BmoFrTZr19qR2rXlcSlcSb0GEL0LTb/I
GfO3eQ0qCcszj4VbbVWWD0zZ8WHkkQbU0DpHAF7ioaRZh8Qjs38ZKAwE0YYoKMfggUVDW3o8ani9
mF0tOz3DpEQGbmwDbpZU1l00dW1gI+/3ADirBnGkcLIHN89W3r4oqiu0fS4CGFOeW2l5LID98QZa
wNjtqgZFfW4N7JxmTqaRqIId7rSpKaVzbcXxU7MKuZWTn9wRmFgeXHMaoKao0XsuKIi7GQ3Xgghl
1gdBcJ+qMt08Fv4IyjaMnfp1rFLnWcZGwmSpDf8Bs7P6BrwTgD/18uI+FZo8LGQsFqiD8gh/Ns6F
LkJ1nBPRHZWl7IdQZVTUp4QyH3xulqc4zMmXdll0E0Z6uIyrRPfk2fmU8NxR99Ma1C1/mFDywjbx
sxwc/5DjNj7neV58uGUS3TVizl7zIpy/TAYzR8MX5MRhI39q/dK6C/u6eZ0jJsQWou11Ty3Qtc8N
+CGM2xSPNVAxt2swHc/c2HGqrPdNywzl0bEH91QkvToiNSZfpb9QJF0CAjgYuU+TGh+XDxpkyBCb
hkeNE1xTbnlrvaBC1vRjsOu0KErWcx46wskwE44GpMlvjBbv6IRp/LK0x+pBWf50XYR1CRihbS79
0CbXz80ovtMrZL+A44GtnZ7rna6K6nUaCYFg508OGd5DEAs51CW25d50DzoDW0yqllt3iFf6hMtS
EtfoapY2nBfljuOW+xtgzjqr1Kle07zQECmion5pUwDHPBKrSdD9Khvep+PNNwRkiVxF4/w+Yx5X
m9FVFnSoCp5hTWTiZjTz4VmqsNySeUi/JsWsLkoCvOdsnJ0XvgHxoSFxdbKLSdzMZGAQlPvuAlcD
yYw5qnaUkBXfF5veiXbO5V4sLdRhIGvjbrZ4V5oxTh8WXBUv5A+qfa+VBI4NrMAm4rIEIdnYeTsZ
kLkX4Vv3YLxwyNJk5VMwjlY7Fb14aq26es+LMfvKGEvfadR2FxNcHetptlhseWijq9DdcGTaOKNw
37GER8uhHNWK9iQ3SgeYkb6EfjYNuyTB17/TCxYGesmj+I2/sHx1tGQVKIh1TSTuybv2YotZIj0l
SYms7TXUZIdZey67Xhx0WUzQPxZ6QA0r4+aWDg+cnyHTIXNEp2UyuXYV+dhfocHKd8ENgOgLLfXt
Msy3laioph7darvMo3WTutn0TtEnUAMUmp3B6S5ocHW8Dnk2rr28xj6vwvioYkvuO6/tzgtnzu+p
Eu6pTTxxu0xLe0WKLbvqpT0H+XoTmMB5BGzXppsuTOlvwGZxL4Ac34xrGKEaxuSaWo15n9qtydoT
nC3Ql8g8tAC4g6EQVuA1Or/wKVu777TIbzlZjydYn9kdgkP3BV/N8NIa/nIsXRLAtEEauMOW8iRY
Lr5PcVNeE5FOd+ay8jA6N73hrlceKs+K3nEFpE8l0bMDdVPJsUFaAOnm+fueA8LbQob94MSGc2UN
aXG23TG9ckNnPlW5B5hUdThk2VSZFl/lxZtUIAwB4yLvwBNWYRlHQblol/C2gVQsSniImN11eSPc
ML5V5AwfvcLCf61CWQBuYD206UGen7TZuvcdzWZklJshPHEMJO1mNl22Fg340KoFafOkqm7zevSO
TpblW0wCzVPWFd1XLhPTTTtF48HWXffFWAqfyBtXJslHJ4hz07ldFqe/d7i9iqA3df+1VH50D5kF
V0AuWTGjY3yMWVmfMUnU36H8+W8+SzO5KZHRjxb+24Pw2aRVVTZcONPoXNEAKpFyoSj9LSH8fymF
lDH9v+ZFPb/39X/8H/2vurbgx37bFgjCNvgrcT7zf9ZaoV91besn9kVs3ByfkPu6F/hPYhT/Bos0
/5MWR1FcOvhhfzVlC+K7688AoUITp4v8b2V08ZL+bl3AiEsYGP2Glcb6a0kE/X5dAI64w3ap3cAF
dvIKSAzR04tIegaTWCakqZivPlwd+dlz/Wo3JniPS28qxUWTdMOXEZmInaEpsmvr/5F3HsuRK1uW
/SI8g3CoaQRCMRjUKjmBUSU04A7t+PpeYFV13zfoMqtp9+TZfdd4M8kgxPF99l5bEQI0RmvmnOLZ
9TMiLPFMFY5yV+BDYjafugercccXzJEr1N+XhDlFsE+douf25Eu6ksDXEAQDaMzxllXc3wUYv4OK
1lY99CSqIXhvCvua5b91Yl7I+R+dnWdMcHRIQ8UoJHkZmo9ZtbdyJuCaF7vayuXWqfoMCRFCKNm4
/MAallZBfNRHabdxNMJTYXgVzpXRQj2W41RtwTgFpEtnR0eZNQ5/miILzo09sQ/p2HYEc3IIiQ5u
8NE9kvdgKkZSDLMRI2hFajlvc+O+WMx2J23LiGh1VLuFiW9b9CnhrwZ7uG/3OAdzw9yluR1GGMvM
rajQg6txdjaWR69OSejwLoClvOk8FuklRqSDNAxoKYgBkdTJimynsKGCwc25Y3JukmQ9wQm7i7qK
dE1PXQZdx5O49EOdAn/kfT7BBL9LfMP4W2ae+cVWzfljVo4bGaGd/IVpMO+oF6xh2032zqB0g5Wd
rTYOS+Vhi5REGbtKijO/33BfpxBjK3ZqD7NV2gRqTQl6HYPHj7t01s4p8461ckAYgpYXE9x86Yl9
FzbZc2KayVsYezKy2ia51OS7FwI2pppfzDIQ8RufZ6xuYx6S9gd6PBHnoQkvPBZxjrb4lqZFsiSZ
+oHzOnVTlpUDabAMiYszbF9BeFeEJYm6bMuR6rpN6SjvymwQWOD5dQd6YcpnRoz0B3Aj2C5ihnQP
KF/JE71D9qlrp/plhFH6FkIw3GjCgHteTC1TC4cjg0UpUHnJq9pPjZi19FicXRXzc8R0xBc0Gl7T
1VP9ADNbHss5tO6gabRvnpoZuUcr7/ZYUq3rmHjSHesxTNGN7z4zBaQ0lgrV72Gu/W1Mg3MLBJ5s
78D92qsKghUVOj7gbKsyD8qN+5Ob58MNJYM+bYmxG98jsWOjw9vx7STSodpJh+5BOCqv9/Rlco5i
Pvbu5TBMz07GhruJK+9S13n/MM4udz9WQrC7gN3viUV5DxaWiyglpw/LRvseJzqxHOjKTB+4Y7l5
eVcKgpEmljk8zwWxa52wp2JFXtL1pR0cehNB/nHdEiBkPppiLVFcPKjyBQUX2MlWo14BWC8a84kd
qOUbH+yW48+BhDspSdKBmzQNcY/GE8DJbWLaxvu8+N1+5izz4Ays9Fiv6OdU1H61ceKkvLGItF3n
5GXqTVwmrH+oZdCriTt+4UXs7ouE32SGqTAnwLBhs2VfNShrN05jWmzg/JbNycyavTVpUHNymN/b
WeqiZ4yk11v9bqoWtxvfc/MjBtf1av8us5y20E+4Y6ZPJTv/pl3XXhMELWs7g8zZButaLFHrhqwS
Di0YnW9zU3tGvKxccQHrq1/VG0kL6xBZFLFs1a+649Z0n6hg60tGlK4122jE9rdpVmEokLl9xiNI
FynzykGtAhIRePfQLPIlzXLjz+LYkIz8BUs8ytPYUYmgbEltOC1tUFPNfWUVYputktXo1fHWXmUs
bK5tVC9lvK9xb++8ZDT2buIaG8Q/G9UTMUyhZ0eO3cQHf5XKHF8uR6729IrnvoP/cFr2xboea6sU
b2bqylNNrn2TLX611/yVnD/D8GBwujsQQDRPRqr0kWBvDWosM98hjI07e0qNh7YsTLKXIB/KIaiO
RZeR5i9Dd19JF7JuwlmucrwUmCzCIToKsfRVTGwtZzkU2nW+3ACrT16YxLgTumyCVY3Uqy6JzX/c
VatW6ayq5bJA7QMCntH7xt23ipsUnyFzroKncvJgn2GuP5S+bBDPw+XcrhKpt4ql8GfkrmupSTCh
W0VIVc5qCIATu8qr+Sq0Em3nGJmu8mseIN5uJkKWB3+VZ5tEdC8T1LWvlp1cNOU9ZZWkByIszqii
sFQxmsTNbkk6I6pXCXhSbOya2fUORVWcC93rberWYZTrgXm9H16k3RgRJlxNq0+M+lYP3gu884mS
GNm0hHC1njccFk3uW+j01cZYYiqHnHJNKay6dSI1FLp+ramxfpXtmRaj5/FX7y7yCT89LprqyhNx
+zKu0jh2NybffBXMWflR9NZ1aAs8f5DUUwgGp0RWf4ZgssV2Jh9/E3ZFd5M1WL9V3P2ookr37arX
s+CNt1jwaa9Z1Xy56vruqvDroqtvhm4Jr8YK/T+mnehYDDiRazsxzqMn4z8wrBMKeXCayVxMKNrI
vPO6WXDWHQOErSxKRVbvidkb+74JgseMOp3bfPBw8qPCXsZk8j4HkQRbnAPO9ciZil+A9IGxresN
1bkOUpZfHbAhuTsSaOU2b02gzetqRFVWgN2UdYkCswfZYCoWSAh4nLGe1wnHXp7lUKrcyrs2Pdn9
cRzV7RMlwLhR4hwiinueQ/+pm0/hc2Nb8kQBHMmLEEOYUOXyIGJzvjMdipU89sA39dSVD4mr2zOg
R/+BqyipN8BdLC+CdwxbIYbJVpMdWZZnxeWx8wOs922o42sSw8vacGNbd5OVlueB8t+HIk6+NB/I
fvYH7z6eYvNFMeF9jrKMv7IyWJ6xFhWvTGj2bcPl8DAvuSB6W8on/q9FgYQzPefIwnfYZLim8kG2
x7zV9cnsWrWLZxfTNO/OnWMkwbHNc1ae/GJGJzL8LL/LA8xXXRNDvixtddeEbf3cVEJc+zF0TuJ0
CG4ABTkd5jM8ciI4pbqeRW3gvQjzbwysVJWMbbrTRWEcs5ATPOo0OTBSjofWlAQFUFz8WyeZG8CS
pH49svlbdyHDhbmseDMLw3hlv9fexa0iDWNwtronMxu8pFXNW0wDzKJ8wnjMS8dBn87X5X0TuA9d
aemnsg3ULdUirD+qIDsbnSoew6ZY3jKQyAeUKl6k7KJwm1defANpgtxMSIOYRu5Myic3HEgLWRLT
mSMr6A0aTGdqyGfi4PV7Czpzyxo9/XZF1l1QSIYHJ6zTJ3quiicvdPRpAZBy6xr4xjYDEYYPgA/y
FLCyuSQrWiI2ZlR+QCT3IwYgLFJ6cK9E0bJYEH3OpqZ16TZii5VGptXlf0Zqy/42Bqa/a+YCTr4k
+091qNtum5IhgcIl/Wu8t/Y1QAvnu2TDsVOhV1dsf7RzKKC4GZyJh7XRA8yLF6ncUVGsA+dFJ3m6
C5OmvbcTS9/4/CNBcLdu5G7w/A6DXlAf1QgNmdVFWhyxyMt3kVHClGdp9hh7jX1sy1I8OWw77zPk
ISBpMskuAOWYmMYqBhYIiJogChnGbxCfy1czBeoCWIfn2UJj0B/KumSzybhvvc3kLT1BoKYhv2FY
8c5yYvDZTWLu0W6hZOeGesxExg9Ys7cnbkJrwl+9lCQPmNCvwzn1DzlPTcpu5tI9d44PbLKftCD7
NA/urmXLiMAWzLgEZj0BdzaKC6pZfPHykfEdKdjmXWO1xTFNaKEOHXM6KoxpJyR//uhurXq0ltHc
LlQ/sSGz+tec+YMVXmvqv5ndjndxYZLAcqzUerQyXRuRYZkGtfMlrEwMSC8WK6/XoWxWHpOZVB/+
CEjH8wWKqjn28b7A/dVuUn/QF447xU2Wte7BpLmS4YGiia++DUKiBGFXbWbtqVOd0B2wRTmAvOTH
dNFEXboEB2OYi4dA8tzcKDt1PjEwt9mOpEQVqcaBX7oEctyVcwaOVmrDe/IMO3+EkROITdFZ4gN3
tLiZIA/cKHcehuvQ1FQj+CsepByXY2UIJ9lZY+YeNZrv2/8vYgXs6P9OrMi+0o9/r138D0vE+p/9
l1jh/4uVq+t6gQ22yxT/xFtbpMt9elEc0/MEpWToGP9pbfD+hT6BsZdlAUICJRz/R6yw/wX4y8fd
EPiC/8zB9vA/sDZQsPhvWoWLtcFdXf0C1oBHnuW3UOUf1obUAdjYsyiMCG3UEc5xWJowjsStLhdF
WoimxfJ3X+WNg3e2cT1c6nWdpTABc21lpMk4im9qLywvA1VBOMj6+pT8bsW6ziiOxIr4StF6E+Wk
GWba3HK577q7uIpvl8Ui3GkLZze4LACA5Sbirv11Tyo+A24Ch/DjZnEElCg6gctla66+y8Z2vRMN
GJgxDXwETxgyFe2ElX+1JGF7qJbeuCZDFL4FzjSgw6DaX4JCq2OcquQVvJAVJdRQHVRH25Ikk72v
8kQf0EiL19YELzkrmlL5NNWVlxjpD/KifWKRWERGOqLyNa155+elecwnH6dHV40D6EtcqqA1vAtL
tPnDWz2stDGbV+6vsZUS9eG5SXzsrq6olyeHk96Vsu3hOk57emL8POhfu15yroyn/jDMtj6L1Utr
0oBcA6Xo+mOIVRxiRFjwnh/judlm+AbvOG9PByJAzpMgm7MW/zkP1a+Bt6RA7Zytrt7p1+DbrV7f
nuAU4/pqAKbcxb4YfqIO5uoPjgHPfJarZ1iopPuUZUpSjVIUTMXF6i9u0ehJPK2e49V9TKCxPZI7
tpHTV3MyrxLzJ5AuBvUa42REcxlG5sHy03diEyDhfo3OmmocpiADQ4yzOqFJZ03v3uqOdifclsuv
ZToFKPrhUGr12cD1ZU2Ey3pGJeFdsHqvs18bttFXy4ms8/QUrC7tafVro1K022QIZ7odi9EijEwH
8kXVKX6xhL3pGdDIcD1ySP1uf23gcMWyJ4mYEvW/NvFeCo5sKuVdPqw+cpn4xQNcXucV52R6yKuk
fMGz6p3JWypmiV9DOnl19larS33seWt2RlmN7OE1G9RwNbRLoJN4ERdedUyn14RSGLDHOI4PDWf0
yzTZ1V/G4/IAyIhnfmwSdHA4oexssOIYJCnoidrAr/9OMRwQUi1pd4aPzKslST0c+SS6qicr5Vxi
rob9ynLAMY9jQCtw3q3Qetk9pYJWiI3p+sN3uDr/8WCWd8NvHMBekwFDPpYUf7WJdU/mctkJa54v
wq9ceLWmh2e7wudojNSwjG0Y77hoDBo4xMLBu4RQsYf6VPxMuFBOVCOLQ/UbY2iRWPYzUhCcmTXm
oNfEQ+4PZB9+YxDjLAbILGNMrJCUxORmJieP3/CEHYwAMePfUIV2CqSxNWnhrZkL1r0zxtM1iVGu
mYzRK5JnueY0oG7y76TdH3W+pN8tGFxsLiQ7sKGvEKg17wGIOHXxmYfDmZ7F8arEZnJeHaRRUGbj
e7bmRvL/iJD8xkk6g+aS0RyEvKev1bZOqZ9MnBW7pbqqWbmxyZiH+cnsdPXa0s8O/xbCeHpiq46x
pZrF8qdY7KrGKWOCDuSxb9yMno1RiQFyuhudoYa/PNV/DNuNXznuxs+DVsUqTMKyiaxQW94uNANH
3jfwGj5hSAzXQUe9ssPIFFN6mg6R3ySSYr82bXdB1VvpnkjfGjnFEX01m8l6xnSzfVlJa5+mTSk3
xCYd/w2cVfY5lviO4MQKg0LpvjefZtuBGZbHMeWVAnPLBVNa+urbDuW1rtWJTTuF7DYnQvwBpd1B
+R1MRpqfa8dn52zmqvwe7RwfTaWcZfUopflrKTq6BAKi1tOGwWQmw5vaVF1JUGkPta9oi2k1cSJi
qJmPBaIFWuQXWjd3I2EfUBiOJhNd1zUfkduAkw2QcjEkxFUoztBO6IhEoQlkpKqBbWLi+vlpSLA1
JUNGIMfzWwNmpdmc6dftre0IzBCwdZblZZS1+ZBi/TIBKmnDbW6FPYZ7aoYM44B8jRsbx/Y6/+MZ
PdFE4k+si/KFcw/H15z4a2Y/TllZYNlv7HM1xoqxdKjijFy/Wb6omlX3xqVyRUTknZZmF4wh/6bq
PfOhG9ziAiSbqyEmJ1tvisb2o2C0k1s+QvGpYtV/mqFNSq6nfQBrVYCPOqp7c2y3WeeXX1gHqQQg
VWZeSr7wjnKo7pyYTfGhaQpLOVjzSHiM3YaJj98xhX3xkMc/vKiCn0l3dryhSzWbzzWUroI3bWCf
paNpTBmSch42mgvvCf5W9dhmwv6RqtMQ8ug3/1oSUsaRD4wU34hh1s8sh21vU3ELPtoLsGGcOVqb
V2AYIJMngU6SrZ937rXsCDphHneG9zVC9b6W+fyRrmx3OljkRTurb3yRTQx/b13hYuktYvs1dsKY
JBpCUX6VlK1JU3Bt5njSEuPWg4mZbu1gQEHRQD/zvdJ0yUOEalN5hWTZuDTwlGGbhUA5JQny3srD
P6KtxFP/a2+xAmg6G1/n5T3+Yf9It0b4HFp8P53pZQcblw9s48Fwjn5W/Uyu3b6Ev66aXmCsWOO+
/Fx4xgOEiwNWpmItfR8+LCuosDlkxHrlaBx7kdn39VyM71Ze40TuqYDflrwHc3TENj8IYQTfapWd
/58Zwb/+r+ym/xbdhFs2w1n8z03hysr9z7HbZexmCxeGliWIq7Ly+987Qi/8lwfEl8Hb9ciX/hPj
C6uXdV3ohBBiBAZL0+JP/K8loW3/ixAt/jYPH67960T+HwzeUIFJ9P7DVIx9lOUlqR+OBC49mbBW
/31LCOK6ZfFFuHIc2EjvmB5R+LbY04bxUieZPT1hWuD+8cuJN61JJ8YStY0l9KfLfvETtkXsv3No
pd22QxXoQSd4GoSKJxJngI2wFC7bA6N+6BmxAKZLWaD393lIYcC8zBDAmwU35a0qYVRvF/wU9Fq0
jquueRIKHr+V46fTU21J9zLlk6qP8di6DYiewl1Y6C89C60dHnxdvJSNUsVJqKat9qL1p79TJXuM
o63t7xHLYCyw5tjVuHijOMxuAGPOT+2AyTJOeWFneXNrDKLbMZtNfGn24uEe+jIm240AszeRn+hP
M8Olv8zGVWLC0Ez9Efx+j2C/1Lwq4XNw8q0scVhy42xagTwXBZMLDYD9nqVffNJjeCaaVt46RZ14
UUplCPvj+04vBEZb+sgyPdEeU/bjzVJQPW+yRI4aP72PK6IPQd7e4AFIT32q20eI9iDiR1aTMLmY
fjUwW8ftf2oQCJGl/NvEc9uTGg3CdM1fi64dh8LErdskxr6ds+dyGIfDNCbLnudNc8+O7zPMc7Ft
w1JEIpbqWbIWZMNbUatrFp/oeu/0Rzsbrsvm4JnLF8q8cWs6g9zZGX5X0S4Y6gKSx3YDIoK+kzfN
TfAgJT9qi2WBmsokfoZCVLxnXAHHTHpyZ3TevEWBmLZWUpVqE/gTcwxmlNT8xjRTvNijiVVdTeiW
j6rO9InFW+xcdSPlyt/xSMyRC7KhiKhzKneyb3IoQ+FeZnQYHnLD44loLyLYgbRR6VU6BP6jMfe1
RTxMG8RBIgopMwv38WgFergEvUi9OyLFISeToLNqN/grzaTX+johGMSrLRWJMWHym3rTyq6Apso6
Eos/KpZ26wZVJMvwgKuu0eeApVMbJfTyPU7StT/8xQ8ABNIbNOSpotdchPfjRGI1s12g1LNHDRmC
DeJN1ntvXLaUKuFY2rBdcqdNb0KgTotWXdo4l38BuBDQpqZolW4os6BCWd8MvIJWSKOMS6N76bKY
icYnGrctxtqm+xArjzU7rIgbJyKKhRYZGBwNwsqDtFDEbDM2wTTI8QwNyQmumEKZNA7gZrBN0+Qm
t7zWjDMVUeYxCPsZERCDjTAMvTrgoOBmsequO6mS9tjJNjejrp5j0lVNocPPMFXxsWQJOWxXgi7n
8SSJj0MMp0ir7jltG/fdIIK2CaoxxebLNnuvB9qIRUNNM1ttaxcaVrhvAlZbQrX9ZgoTic098GgB
F0CKmuxtYfe1ifta4S5iC9bmUIaKtI03hJuLe0SD5QrbbgCENBHsfW67zM7OLX68EwFAblg0YarC
22kfJKJ9ayhCPTdQiCJ6WDi9A8H8oEGSCWnmsk/0wocBsXIj3PVLFjzGcD1LUgxTcOhwLOEFbf3s
HLTUW5pNGxwAQnan0sYPkJPw33SZDK+LJQxumhpnUxPm5pEqw/w8pZNBHMgRz5lLfrED9op9mXoT
veSnLp3Vo8l9QuMSf2VB/+aj0DGmhvD3uwpfyDKumTZ84XSSS8Xfm7Gj/v0Notia7JcWThr2+iew
uPhpZ9ppQNrR82RguqCm86pt0umUpPX8FGg+Ep698W3fO2zjfbpsU3gop3rsWQUJj5+PrMl+YnRF
Cy+WjS9D55S19FIDTbZvlT9Ou4CRaZtxLoc64P0JYp1//P79Teilr+gX5aEAybI1wdagEfIZNknD
eWauevLbIp0vULzTV5Nb7zvp3OACgsf5nvPeJJLl5x8MociU7ZJ/FIPTvjGhL59zNVZRxZbZJgyu
efTNnfensIz51CdG+OR38/jYLrXxkklYzZCPqB8kKEo4pg6uJ8srtpQJTn+zyUguRRf4ZyYxvCUY
TGTwitwWGj4b3XymX4nPmLpibvWFGocrZ/YkzUsFUAx4zsK2bCqPSjn0VwL9nSSb7xYnaBDFU5ex
/Zp9PR/6ybuNG/OxV8WD9nCM1s4C9mXape50INZ+wqKwtwd9HBznUwYB2m5OVdTqD74yfaTvVMJQ
In9LSN66C5LldczCBhaz4uzjiWK/VFZ3WIzeiFZb0IZ3DpDRltM7dXHsoAZX7mJiOFs9s9mCHJ3s
kozUWxWkAtm76Q5Q7oetN2bO1gNejJGHTqHW4xLvJq+ytrrrP3yFGZCuGeBBk36BXJnx+TdPhR2/
D2385Spyh1ZtPFrA0W54l4SEzXV9tCxa5vJh4ur2eRQPSxrSJBSU9JQU3vPcuHNkE/h8o7tU7vzR
N85tNhq096bpDhT4fPC69GRRScCDWwR/ZxMemvaPJpQwoobIc062PHR9PJyNdj50sUOHt+dgsrGK
W7sw/It05zTCVM1+2ccLpMva3BZFv6sqkgZSphScspY0plhvOHJfqT5/VT3hbM9emfejd+gDB6u5
VXyxS6BOjiP9tmzs9i9oaLExRGfS1xNjWskwE7JQOi4D0NbB9SsC6KRHfC/cGhiz94loQOqMdqRz
r7ymTcwFGka9HPz4YEdchscgVKgr2r9mEg/Difs1Pxio9ruBlSJ5c57V0Cj6RNcfMCtmXoq9cz8J
zzkkE0ASN1bhXeX26sHqPHhLcLbICZTBY9P69iFhu3MsKjQ9BM0MW1bVZVEH2WWhPUnUx9GzQqKv
zolpMMijLJzsU1EKelDgoWU3S0flW1ha1Z5nNUlRSxvmfUun6GurhbdmF7LhFGR+GDGQwhVOGl4j
nrb7Kz+Mv7Mx0DexbU0Xs+5L1g/CigIpq/vMVBT5AAE8Wbykd3G1BsiYkPsoFgOJW5/UDGUw6U1s
1gqJJ2+fKlkIoOFG00SDp5b3OqyNgz+4bTS7LLk4F9JvOFbeFcc8erBnZZyzKsC3XFMw4Xi5f5x4
Xn3PA2sr7efGbd60I5dpUlxbIdoWz0Uq6T2hUzJo5L5kalB5vwgeMum6sIvsfvVVpZlPuW3eS82+
3piIEntpiG4IrsWXPv3CVSMvDYvyKMchum9oraJY0Wwf6wn6sXaYGHFlJ3ivff0+2rQE5xh2oZW3
fvLA6WCKfErudvU8pT+527i7qR5yosVp6YGTdLkoNMa+HjMFklwio3iZ9J2c7PAexuc6Qs/7ziuM
m6mZ4i/+4OIunPpy1yue/6PZL8/jTOtaDMvJA1F4WqbwymH1tYKq9U9iV953IH3kRc/fKpkUETA+
cczWoCv2q+kw49vihej5rOZpFGI+5p0U5PHfsKqynUeFwoZ38ltfTN3FarPmnlqkkMrB5gXMBk7p
1Jyv6rZIn0JGxsi33ezkNZiWnZ4BtNeDt8uBZO9WSZI3+sNiQ2ABzcATzQxuxnB4iE0qNyCiU4WH
ujkcEVv7Uxym1b3QQbZhquGpBhfrtQz7p5zR/ipxu28/HL7M0mP2cg3C5wWqbjlZvMwSe+F0HiYU
kCOLfFLtG0ZDkn/4JfGJaamooBzUbcs9RqsHABkNLvHYSOqZGDU6xAePBjlI3lsaN5fd2PuXqq7t
a84i1aFm376dzTJ9MYVAMZZhCUzR4XncyKRnVLa37MUprkypHZlrnqMtZzvYPbXcZ6b9EeQlP19u
1h/9ekUwxF9pGF7QAprwGItM3s+1P20HHHDnKi0o0cypBm/LcLwazHlBXdWPug5WeJ0yNxlR1M3Y
TWUUl9SSuN5HUHbPeS3sveljadP94G6hMhp78mUoYiadEHsq3B4wpFfbIMErUUw/VMr5m0x5w11C
e8KuL9TPBJySEtK2Ag+ArN85Y/1os5m8J7aOvmZnnn21GOAhXRXkXGxD/NJRfykjBixvPzEtbbTE
Sl8ACDuENDhsIbp/jYON+5IewC1EzNVHZVPfx6vuWDrGU9E4J8cIFEGsyTxi2vZux0JdDGEtB2J2
yZUViiQqSbjzFEmxYyYkBqXR2tsSR8oBTiMsMdNyagIZA2BxlvREPGEu9tliPsSpY7xOPeRCViH3
ehVbFlk+11PL6l3Ih85w8qdE2DZhxdb5w7kKd1tgfmOx8oCJTzwLfXVrzsbtYjY3dIUcsKTFt3Vi
QJGTeX2iFV6frMZpN1y4n8VMFwCf62tseZSaFIrfozWt/IGQ5pGxA7pGAUPvEpNwy67cjXZZHNze
tk1w4RJUiejrh0kE/Z6mP7XVWPQ2hV2Y+zFc+mNRLjE0+SQ8j3HCeGa8+7QiX/xwnCOH9vCfmPjX
CxH5imJ4pF9hTO6R51fCy1LGLw4rpRt2TdNh8dz4MpHVumb7a0bTTEelkzHzxHyY7KSSu8l3aiIN
nXub0VQttx6Wt21GIc7F7TEX19AEL65jk/utBnoleDgTinTmzaIrdUNmrzrgAgaJbnGK36bm8o1D
fonyOR3vifYYh3k9hzKseBstepeDtxo+RUrOwWopbSwtDzZtWKX1Fm/TZzpmTEo+JB4NlvXgZe5w
3XBjoy1bf1yWC1s3yK2rzFWC618z6/TiTU/0RqicOJTmmf3KiodGGxX7T2Xnm/fJ2IvrPAQuiX5t
MJjTRjsmcOyzurjHlMwisffI49jlKz1r3jEQ0o3kCLOHqqPxRPKC4shUTTw2vAwHoJ7jO366bEdO
Cmw+3RmbwZncR1w6f1qPkh6YHynrPynCO/TpZZeFdvcJrURs6xy/CxPaGpEzmUSGAZIeKAU2mqRc
j25vmOfay2N6wzlDMW2E98IpR/jTNgbNMs9tKkYc/ZA2CX2eZlIcGwrhmP/y4ZojKkk0KmBOY2pR
dNtOxRN0z+bBqTWvAcFz9qKckuU+3P2z07jFDU2r47eeC57jlbKPflEmj5ULYLBcgno3N8J4I0Y1
H5twcNg+1PKWDJ76YyohrzJ4ZZSiFmRSLcXDpRdu+tKl+X1qNhfB4R+gyXvpyu45QM7aFrbP7mxi
dq3DWB3gUjxnqnR3haurN2VjMSqQYdkATtmrkn55jRxdnCxr+WhtzO059rrDgH59Ldz6BwKbdU6m
dLmOJ3vaWGIA/wPclmli8DcpkdsozJPuKGr6BV0DjxRE269mdrpdnMefo4KqXbbVpeX41S1dc9v6
c33ve9r7G3sYZ50kGa57Jr57oyXu5WfUjm4IrMn3uqbynY8uW3PX4uBrLOWmmXb3PsP4HWhFYuRN
bJ4losMWRj0gWlcNXmR43CzrZxRvfAIHFt8QtSPcEDRzmazswMaQ3cQkq/KHKe3m45jV/mFCzduG
bjUdwto36M5UxlsoY7E1EfKjRsXV4wLkBE5kIvlgUnUFTq3edxKNEd4Z6eXCdW0uQof+S6tQI620
JK8OjYMzaOhjdUOFaHwzh0W3ZaCtonquxXuj+aa6MaHjvDdJVtpSVQ8LY/Wuxoj87PUcT9J27qPB
pgpxJb8x0gzm3sh522pcpOjg/ZHvKz2BIabyM1XlRYwlbkei539pIyk/ap/F01TAbPabagWCVPpP
J3n4kHVqsUqx9v/ybPycEqTJR+A2xQ5M6nBc3J4MTwe9TyPbvEE60rs8Eziqs6G3vjFE1y99IDvs
lNkQPlgyMG8V3JmvOuzjnTuirkPdFj8DclKUFDqJmhy2+6DZqIcDCg1YLRcBZZYvSFDYo+u8uYnz
niKf3m+uE9kr+HL19AXT+NVJqF6lOUsdh75jsHHDuXnXYMof7NmcNoBI5j9BJnseISL4HDOWL9Iw
x2PBi7vazuT0HjrXyB/HLuYhTBnWdqrWg3atDRBT1hJ1rJ23QvISwiGrqYeE6o+Xr7GCS1FgfpP5
wJq5mAAJ89qBwjWyH77r24U2mNHJ6ePt6G+GVuHfOJ5R6PO00G50SD0HIErlETvoiwjfJchzEl28
dHJrPA9GqE4iDizOaokKb+s59x9Q24qLJYvkA88gpY4lzBu2fizzxjQYXysrMTGd8f5v0dyeBMWS
59CjL7vUhr23w2S6arIM8ppD46Kie+5nkA1cYzO761Qy3tmVP5MCq9DPYO4fYkvxbCyWC6EaMi3o
jfjMi/je4NfGUKrDO3uuLAROL9jqoZTE9UzoVkFa3aSgjXeVq+Zbbo91f5P03yGDkGwSeOfhp+Ga
jwJx9Rrm6mv/v9g7k+XIkSuL/opMe5RhHtpMmwjESAZnMsncwJgkC6MDDjjmr++DVquVyU6SJi3b
elslFRiAw+HvvXvPNaLbFJcmTWu9D3VnHEOPZeIn5qsQHfBfK/jOXAzyDfNwRtfxGc3F4q41bALX
HTNENnbvLiJdn3i+tT7FWwPH/WpAARQavA0bazJDBN3g/XDTYieDwrvMospFW+Jge1wNCyGCmOxj
X8XtbYOddWWr/NSTlsV2V8zbPiuHdWKY5rG2zD4s2ukByPNjVSMTS3AdK1ByFdUo2Vx6fzKQbK0Y
ge55waFEE8MONbk1w5km95mnl94eAwmYRRTfzdpC4xAHibfGfJ8dEMUyJB/VtJvwg4Z6kB8ryEIn
yqSMIfVo/+g9VCnwQEhe6sxrzDWo5wJta/cWIv/Uineyme03V5fNrZsrbTPnKJUHi0JqxuG7thrD
3Q/J6K+0NsvXC0NvQ20V0Lrv8tNQBvRegfcxDXbwBPlZ9ggAUIReYutXhN8BO68BGYAq7EDzdk1w
6Xq0ePEC3Ym0gOBGqvVKW4J46pZ5bu1YxRbYcnLdt3QP9MHTQmWpE/gvSEMF7duuI7UwUG51Kukl
bb1moI6yKLKbinvvY6NpXEM7Wv/1y1gOd2M53QAMgdXcI6Dm3Mmpr66XPG7EvwE6+trRMeM74zHq
8LMrr5QXQ1ahSMm+SRWfemJNgYGiGUwRxOuTl17osbrWJ8zzvYe2PNYjbz8HjhvquHI2tuP/8F2F
fMUvH2nx1GtMEKwu008Ok4V4WkbLuV2Y22qk/zt3YqPZpnXdS4sFMAha0kyJUWSRpztr9brQesh6
gVX5JMP5lwkvNyZ5maL6ycUBrdR5C5ZJmdXjMOnOaio8ymAMEbmdflOE9GwoHwDCMx7a1rBAtgh/
gClj6goZTpzsrLobHSIHyOQrubJ7XgZ5g36EiQFi+mFTW95ILsmYbjJfbjFA0d1LyIFC0LNw1nLr
ztPUU4dKFWAVzflY85j02vpZVMHhziZ/CEXiqzPbH+7VFIBq7CpsFVJ/zHwMJJ0FHdLtgrvK5chV
4+s8mUlK9Cy1KFJPaR2l0914Ljhreyz6i4LOODRsV8MxXo0EnZXTNjD77z1gayeiJZKBlGSn78K8
NSP2XoLBUV3qdxwfs10avMwYWunfETOc68Ed58hvcYptFzwNwrQquU3xhU7Mcy5ygKnbTvfKk60Z
r17k0WiSoQ6Y3WhauQvquQR21SVHyx93fDEL9jSWhGekww7RXcS8pNwWNgrbVhySyryP6sgOq1y/
mSO7OmaxyM6xf6xjgIGhGZTPSALobwnqHiPtGW2BvTjkFvJ3MKDo4wh9Op8hwlIlxcfBAzpgasZL
Ycg7ZH/Qm1LjGEvN2OdDVuxFUDBJ4sB6RkqYs7M4qqGqz2Hb5/6wV1XQbwD+BxBPzVdL9MUtipjx
gKAZo3gi5TW5A8Dwy4RY5gSGD8V7cx3DFdyVZfeUjnxGzod4gOp+x5Y+HDCLy5VVdNPOFAx2ereK
v0tiEEKwZyxxXWVrzl2HdkCPMEUQfpTT76xSHEi7fMKie67iDmX3iPF+7I5F3l1WC10pdSKk1UX2
NFX2Nff7MFr2ximX5QmvxJrQutF13ak8vYWJEY4Zo78aSMVVmvA/6jtx1qBzWMTYN0zabixiyjsz
OSB3CckVBa4Ja9HAULiaa9me2VFLLlZyRbLEgxbzqsvxkOdWwr/tXglHzcNIM34ooR8c3oaepbEb
uuwkdf+gmf6t4eJ36G2IeCo+OhbmNxthVZCbV2NGCCPzNQKn6FCGQJuPRaUC6snafcAj+OhkYFt9
IhJxwF0RlYxaR93adTLBxCA1nklkQrW4Yc4rH1EdXyTEfGiwq/hEhWMh7wlWQ9YicRy61oVlSLUx
psk8dEE0XcRRta/aNFo3fmpvUgHNKZ2YdZGZEQ7x+GO2LQ9np58fe23oOGZFj85ysoDNehG5qLjd
jrBs2cVqA6/9SSTAm8Y5OpmULU6v65uGiIYNMyJaQB4T3Cq4jBkgbP3aO8Z+EpzVyoBlSBKp942G
GE6FGIcGYaDDJQk+ZzWm8pVLqbkRbptuaTXIR7uZ2ivMZ9lRy9L0FJCNQifBy+imug0qNXdHnyU9
JArMbmsW8GwYLMoHu86GH3bNgV2N9F1Y5GXxnLoO1Trnajtiz0cRo2101ZBRzVEOUt6r65J/LdI4
YSCjd+EYzDFQA8VMl0AI5nm0npLe9jbEUlwBY8kQuVt8vTmaEIEQeqoh0YNOckw3I+2929TX833v
wT2wVfdi5zmdB4ZU9CxWxGgfeIIYHKCXiqkDEDNUeK06xzmag7iBW9Iz0tC25Is/AIg41h6muk7X
r9xuzjemJ4s12v2HIumugKTeMwrN8Ssx/9dcqKy1ETeHcm6msHb8lyYmNnbU9A7loFvddVXvHSEz
32D/PfhRYG272orW1khKPGaYa1POciOavjo2EPUB8+MDKI2nvvXVeqhlBtOMSZut59CvgjPPy9EH
pQBWgIHsJgajK58GrQUOdi2KCHq2H13kIr7xSpoWykPj1ybtiq/PHs0qYsA42sJp/q5843vXjwUx
ozPdPAmdFKXfA36HlwBeLhFtjFJcZ9PbMdkhkXWVdAOezEIxCir0F4LcxF5zURfDGSA8JU88jg7m
pvfnGpNMcda0iFe7wT1UXvakAf8WeYHSqW0vGm2wdnZSG9tZ1TegjCi5nZsWddllTAxn2ESje95U
dhdGuD+2veCrzPZpHf0SFfISbcQMOjm2fWrD0airPYl7kl6coJkeUYR6biXWyEsfjCBTF6XMnVPS
plBxVEfuVgyee7zMoJpxnOBDE1FgNJixRaU2TC5TYJ5WQweICW5uZiBDPCxQSjdXmTeVYCbSfNsx
sN8kyMrXuW+So1VN6aHwaVqjT/dCfB6cJ4v+3Cns234mkXN0huvaQjGie/qDUhlhBDFMNSeukkPa
m8/WSBujEqc2LgUgkbI46bFdcAANirWBMooTuUV1IzSvpItLYYfQbcjoe1oP4JTGgjiyWBrW22zK
CB8LCaVUMTO2l4NVkRV7No6zO61QnRXWiZksqVRYafPmoJBwG+e1bPDy0KqomUQ16PWyraOAtIf0
0ZtnkDYFffpWzd8SWnXjNRRYQ65SmpHDjn85OCdMG0G1KXxMSFd836PmEqrP9CcmDFIdGLVL+vXC
8/S9EE6Tb9Oo7GNyeRiVVGtQPJUOy7PRjHPUHxwI3clLnqCwxNZFi7Jf3pgMxThNs+7z9Hx00qq7
6ckr5uAam3WGEdF3yiMetqCD3DdhYmayCX9VWnWv7ypXb5g15zNhpGcxvdfpYhgjflwUVbS0HMsm
WzvzM6oFsh/QOhNR2w6j/VjWw6wfkY3OFscaEKPQ613W+2WKeIJ1PAjNXRkadKrByFISUoUfXKGm
8C9sz/gx1s6V32DytfveXRcuaYltroYb37LRgpDnslcIlzOWUxd/F9kgr7QcWTARuu1srk2dbylh
voZ/QOhxM4O1vhNx/hgTNelmCQ1wAzMs6vBtnFtX/iBerahDqt1QpWRTY18zOK+OxP9InLlj380P
dgq84M++aczl+r17FpTqfpCtywaTbLU4eklsWC+i8HZB1uwkfh6G9ec4u4wQnzvizazCFuomM0MY
2G2jZ24ZXhQH1fMvsWjPB2hPRGHUGFIhFI0P0Jv3shmrs6g1Kd449p4NYipx6Y7IO50kCb3lJpVO
adH6BkZIsCfBAsEEnkr+KDX/IjEDQY1UHwfsSTuqo5ENDt4Xr6WTbLSYfdQ1ZbPWE96QofWM+0h5
7Mfw1k4gAW1sxOWElCGLDlrf2N8m8t+Ygc7fZJu/Vhw6wnZscDDN0Z68lgwGQ1Cu8cNl30oZvMJo
RvtadReV1xDB3g93yYjAs6fzdV3XfgHVDzN2lurfy5bg0TRRfGUsUtZXzSzjbUaBhpGtz6pnz6eg
BXS+tUfm5GOiDlGbIGJHu0ZRVTOIqKcjQztEkZATw2Ay5caG4bwr4sLllOA9diDOWQ5qvI4NwHau
Q761awYZ7WOCnVA0BCffa25sNN93XgAFLOtm9xpNX7AfavjTDFfql2gowIOlQbwJsC8xm1HGHg2p
PGsaRS2RMalNGhMkGb9+xXeWeHvCrQ687fRdff9skXS/1gwOaO4vXHxyHy59cwLXl+OAjByN4M4o
f8pd6k+V8mmD7kyaYT+uBUZAwF7G7UzwyinII8a6Qc1p0OvaIHRENj5UtiU4zKCROjLwxiicSu79
irbo5Kxw/8zPyMPMH0VQONV1G1AcmnT1DYCExohaYKrAFrR6gk0kE/LHjKcfvUnPDz0HLz1Xa62w
v4GwSpkwVvIeZZtzhuiRvGGLAWc3N8d52bJWrYryk40TlXFYeV4gF8RLTs9FBlKFw3K4MZQ27zlz
ZA+kryVonpLhaKpoPLKBcbD2IzgajWQdbMqoGZJ1A2/JWalykPrRMHXePqvtRv+Voq9U675zgo0/
RuV5E+RhZdfDcYwrmzR6Vx39TphwqjT3KoAIuGUmkV20U1LeJLJ8MZvYPPESl+tcFNp1lYtrEwvt
oWk0+5axyI7W8ZvTZIDGm+zc7R22wtm2oSsYmEpSI9LC2cXQhwYomdsz342/W0V1z+Sxw18wb7pa
1w5ZRIlspunNmDPIsyd6U3yH935taW8lfv51BUhPTdUuM8tqPdbzcGCH2DoOoh6fl2QjNFzfLPLc
Dg0nMvgyu/kp9vTbPmC2pxfGjsmXXNJbz6TdmgfTApcRIcBek+i8nf2cez8MKr3Ce9VznC+ZR7aJ
t6onEYd4btN7mJ7eRewKD/RcA/ea/CZQnr7ZHowEl48iPeR+zvIHFNl8vLv6lQKovUGCh8qhGm4T
tl3iS6pxfMMvdkeDKN12zFuY1N/EYgmHagKP8/dwxxE0WwmdfaLu8mGbd/LbHIiA9mwxQAnTeTRG
y0x8wD1BdTE0g44UZxrJGzqPHYekN23w7q3ctU/F4BRbhAzpbgzMTYYOaIJOsFla+Vyb/pafzfTB
O+DvAn1te+6BmLLxhmg/Ot13N/SJ/IM5pvoFiX5AziJWWGSgUxkaH2maFesrlTnuHqd/NqxcEsCg
s+fGxVy133OnHk5dbqCsztS0KWDKnzGMVBfWWNsrQnpfS9ZjKLs0P6sbZKtI0eM3GDgoherN0I5b
Ovrnk8mbFtS3Q18hZ2NosRd1f+5pHkYLnF0Cm8HGameDw3iZriGbQB/rTMX5J0Ca4VZbnFF7hfKH
0fuRdN59x0jOnNoiFOBC+wZFhMqM2yBuLzwhYVKhe53zqt9KESOwtUEphoXtdbC6A3meZY2GfAc7
g4NSKWzKmmlqPBgEVUR4PVMfoHhjyz3IrS2/F+FXGkwPwmgh9nkJ7XzuEiY8EqgzYIrdmN1oSnsA
qUXWnxlIcnJwT+GZnfnUO1eVAKhSlA4zLSbmaQTDUsuHcosYdM+obgwTgyN5VdGotHIdS0juPxUJ
lg571F5IY7mdJSlkAAkS4ib782HItK3WO3O1mmbKQ8e335bm82GYvTeD2AN/bbh9u8k5KhDxN89Y
cQzMJCA2qUD+dYH7/5FkqJePBPHep4J4SNvTc/n8l23zXL68qV+U8cv/8x/KeOMP17A9lqv9P4is
/6ZnOfYfLoJl3/MRqASW5cC1+m9DqvOHh7rJCoBkMa/ydRuHKzP3NvnbX80/2Px9Q0cR77PHElPx
rxhS8Wn+Iot3XMPzmPTqAVG8HH8ZNP8qi69bw4RYDdoal1CfHwg4NVs8HT7FJHALuIuT2ehqbRYO
BeCQ1sOT1XACZHiWV6Ef9dG8rrCDp2E7cz5nEKDjIIkZ8e0cfzKgRFkeB3lGPGJD1Agczdas7YUy
4gdEWrrasKZn4T4nRB0Ak2+S+LJR8FS2JGmRPslESIPXZKKQYXi52Fc7lKiHamjUn4GvxEOPdLvC
OyVbZz/DcAH034iqRs/WRfrOJlZF7vAb4aJXEe2YW1jLNFVUr8Y1N795alNK3rWR+e51zQQTRnje
i73gmPCaa1N9Q/MxfwqMuB9Wcc9ILDaXrRs9ZaZdeOUw7gfdWprUzBffhFnpJiKzynsBxpk8wiTx
b2iUC5j3lTeb57QiNAC6czlHa0II7fsaVQoBI7mW+atg0MSrYUYubHEm5v6DKihZ6WXZLrAqo7fu
CBManXXsecij9Jk4RNAYfYEIwh154zuM6M0KOhpJ0TrdPQDpmC+H1YSNk6eY9PC44PVqAARUQlho
2+Rzs+uwU9Hholt9tE2/fjV1hy1Y53uAwAyzEaIqOBE0YYkxnDYymJFudAPqJvBPirApnAU0P2SB
OY+jwkJmIV4BBbdwNWcXBU5+Wcpe8ThNVyxmsRK1KEre9pUQLrM57/JYiw6mQMg66Zr/XJqD/eom
JQZ9sHP0VzINQqY+ZPwavxT1xmT4iisV7SjnTxF0HpqxQSkkJLpu4p+s7beYA4e4zGtlY75LNQNp
Zw8W+L5lQGFzkmfGvNbEQg81O+4tXuqU4VvickhOA5qBW4WA1b3xPNmQxoeu/oBxPDaY3npjxpfC
lQKRYB0nd+Rx+lnPIGhC8VZL3rN173TysSl1Ya/ihradWSV+tJqAVagwSqfmUdSjAYS64bzUCNe/
xgxWaVurnwtxbbQos1ddUA0aaRv28GfTIpki1SRLkmc4NxCDLSOyvDOhFmuj4BwB9cdziAKeyVeB
cySEhvpQ9RJF7zxChXDaIiM2qUhaskc82nnrWtUFobRZHGfQyKv0keQnHNclVfOafDVp0LXXnYqB
HEMOnpVV7WFqldft3Njj1ipq+hFTznoPU8+G1y4rG9OBhDRnhWk29Emo9YFNmFssJauk1VzUArCI
OVom5bNnMHVlhGc1t/lg2cR+WmBMEdYDZlmXXWDXJ4RfgNxNIWncabGOr7GvzO44UCJyxhAuY0BT
6ukeOqrYjRlGtpBuVX890yZ+ZBDIJ74pWv+CxmDUMGkzWqgmIoE3Zlr5XRwHwC96Ey0cx7bgRraF
eaVPWnPKrBnOWkwfNeTPWUyedlDVYSNwpKzrhCqDl7Z2v7NDpt+CVo3PkTP5IHkxZ+LwdoMacteY
NtM6whN+OeA3SDbuYPJuxmU2XE0FnZeVMDoUBgK6CyFqFNnEjGoOLYpeDD4yUDPvxnWKH5a8YsSH
AE5IgDsWUTf2yHY70kqs3ke5iCzYm/7/o/4GlK/82bTm8ZH9mId5UMWz+svpGRZy+fwLFnP5//3j
k+79QQA4BCL0ifby2f7J7Gb8YfGxD2BMkCSD0OSfn3TNgT9hYHRBD7mkZ/D9/p9vuuaYfzBrN/QA
hOYSn2Ga/8pHfbHN/WR1AwBhe8uRQwdj8XNuRpOCyeppnu7z0bkcE/jbNDBSZqaptQW/bX3XVa7d
e1YxPqY5W0SVIufEo+wijxsJNiymAFrKMrLUI+OBM2cd/nQ3r/4eNvmXsqOLiIBN/e2vy+//7V/G
eebnvyzRMr1XWFHQKSbizLQneZ6PTb3O8ACezBLbjt4EzoYWhL4y+qm4bS00uRoMelOPkfxPEUZa
eyYSRNcLcxvR7AmtShk7r/KJdXBM6+aLv1T/4C9d7u1PgA4dqgF7ZQ7XH3A+U/WOSYZGt6yib41Y
1k7OXHsE5TAneYH4F4lki1Dt/N+8+oIP+enqlq8iyiIQOnptUjd4EkRRGjvAKvm2NCQDMBNkvpAM
gwylMUC8Zaqz/vziyyr5+6M7vP7tr/9cPe8MklWJd8BGiLKfsQBg70NTeB3HlTpoGPnWzhDoN6mV
TsGq9bz471vPy/gf8Vv1m4XxKxbln9d8n0kacGLSlggnzJIC6GhHGINPVxuR1+vnv8r46Ge9O+D6
oEyEDsVs3xtxcjbLOmGoVFZ3wk2HfTZHCZb6vF8HMQ0qjxisvZj7Fk/UfJHTzg4cbQwDuxzpRqkf
5InZ2yo1uzXIyOiLh75kzv72xi///KeHToBbVeJRyPYmcj8yB9Jsg7VdbQvSePbWrJdH2gD5MQ7o
csJ8Tu5cerOb2KiDTcUom5c3VuQ705FFpQfAZDDMCzl345lVywlqWdCtibUAvzdO7cXnd/Wj57a8
PT/9yUINpHjTTd+TqiLWeFzrkLCwfldK7/bzK1i/3zKgBf96CZBZMcD5odoXvV4cMZDSdQResHcK
SXOVYxSqhrTaaXASw7mcmgNNSAFVDyuMPnbGNcimCSEdvPgq58sMSCb/1iJ828cy6fZeRq+jN3Gv
RDM8FhK9NSJlq37nJAbNOtUZmxwae22b44YMb3Pbt3N5hp+oPoySY6CEVRM2yhjP7NhmkplXEoU8
lR85vyfUpP52iBvr8vN78fu77S54op/vdjY5c+babrXH60UrjUiMEFUAdBE5edvPL2H8ft+j7vz1
GnXj0SeeRm63R4c0LZCIQbrANll2FzIW30h9fbLbpAwHZNz4Fq3piwdtLC/i/953sLP8emWpRZ1H
2G61JxoPmx7NS/jHg23Y1EFJ/yaQCi+I4cJzQ9+bwHx20gh2KmipD2t3dPT9jJCz+mJH+vDPebcF
y9FHFFk53GwprPNhzmnPBIoR5gRuc4V58Vj6ROaggELfwsx9QxZVDkeyRlVqM3/84nn8flNwl0PG
z8+8LwGLCt2o9nEQp/vSZK6VE1rCtDK6ry08mOlSDk16yxF6oIE6NwHeR3/uvvga/P4sQX/i1+s7
um5rFLnFnuEDRgaKsxAXU00IAgp3fPvx5vMf+tHafrc9g9LjzepxwPXZKHZqctGxR0Ed6kZ99/kV
lhX8u/X1bnvF+RHMkQxyou47/PAm6csZAEeeoNEtRNQl+m4yvn1+sY/eI+/dztiVZTKLeo6xNSpr
OzHkuC5yfHzzsuvkhqtC07eSg2ZLaOR2E7pjVn7xJi1s9d/90gV+9vOa8ajXp6lutV2KsOaoJM0G
vfLnp4nUl5M0jHLjWJTway1xml0kzXjkNvegcqjOnR86Qy5E1Nz4OLQY/1wgbMdA2DhTt0+dQWw1
dMN7CNoGuVB2IH/kui8e7TRBZAXtp11rpuCoVpMd3oSpPY3UKoOcLuvWDdrd57f3v7ARv/uNwbv7
SyHfwb0Brei7+vQK0Q0oYc0vP7rOrAVb5XDf6dHiuWIqhbigiHUMfG0XjbjQ7KBooYC44yZ3ZeMe
yMA4Ze7A4ksJe1gD2c5PI4DynMJ10l8cs42eaxEZEHETK3vKJ9U9JSjVkcq1JJx3jIzRoyTYOByH
b9UyW8RxMJVJkOMmS70rhiQNAWQAomtUrAtEYRrNk+r66QI8o9mBU++CQzHhQFhjmdTmDXkvHvZm
zFgjIeFasnNLk7ZXalndFXYhek2DV4I8cHwGExYpIkRkdzSBRpdgkFWpTO3bZDc53TGC2jb4JCtx
PtVj/ORwbDuD5z0ujrHS2DjuaFtkOwtM3ZIiPABJNWQuenKvJj1UlvHWGpHN7kxQGHdWt4x1JxBh
f2pRpr0MGTRtMwLSvAf9Yl3XPr0Epl+EBDeZG9xNKnCMjWFHqeSiE+mfcS9MewUQunmk3sUpgqaT
THZVB3OzEb7VOOcTfGdLa/mHtE2w/xKGo89agVMwZVrautir14bZZc8Zbac7KxX5ZU6v41CXBOs6
8WIbbBuHJ488mxHJAloC30YOULpXk0rBDptBA/go7Z3dnJfGo6v3PZJPGu852jk3v8QQGWjHpHXU
W+U6xZ9DJgPEaR6pRbNU5YYzGNEuvtMTaI2luF7XZUtCfOR0IsdwM/p3wp95yoRCFzclpjdBVKjp
V9gKhUv+RVoxuVd2jgzXCphneb0hHgeRlvSI5tQ2NrYk62KVAAMW4OcS6zGb3H5P3lWDKS3LnrGi
uS/C1nAPgFuayvu61d2XAHOktoVgiG0go7cRX7upVdZrQxKaRK8HWvTKzM3qxhZCPMRmVcaEuOKG
2ud1hzDeMlp9y0CytMFoKKyuWqx123RoZhqpymUWP1bpuXKmADkf6oNmRS4XFDHCzbgzACy6a+xW
HMnKTictyE+VeUtaqRmH0APtAH8sCiPAEG5IaIexcuHTnTlN1YX0XJD20ThsV7Du6X9kFKcIj7L5
KZicGhF2MLsltoGxva2lgxrUsQkd2uqdbNfgxhNC8ZjVrbGztYy8WddrXDcs9gL0PMNFCXrBGZau
qZGBMK3ymCFxB2lRCzDvjjju0O20hnvLnL17bHRNthumTqxDlg6Dw5Hc6K0LrPhaJUlaIAd2gx/k
UzPf9YrGu13IsH9qxLu9+DH6hjCZeuetniwMVpBUcdbhxurvM02ZeLQ8L/jR9qpN1g5ZrG8As7P7
tFIF/mAarh1zKswNC6h6Mla10ZXPNcaPi86wzEWRgCdea7o7t0mRDwAItw4tXhis7I4WGYBdzAuf
lO94lLQ0IeOnf44xThL8ZA72KkfCcJpGtPWCDuOYifrZYznlq0SgegGwKLJtPiQW6bU44596BXxl
U8bVcWC0eajbqKHNnBm13PtjQQxCPGXjHhSTZ4K3IicoJ3kKfbvKpnljxpl2HpEShq9rjsUNMdEj
u2Yrn3TDm8RRx05wSjtrPtRd0norS3rVA0hfHnwXTP45mmck5XlTb21fQ2XbxREsj5rXlwdZ7xlL
jtBukTYRF5iTUQ6iag6xxxZsFO2U7gk/b9FWjEHw5lR6ShBdMegvgARruaJeB0hQBmP3o6YiILxT
snmCKQDJsnZp+52moGpnqD4LQDNvybppSi/hYxn7QDg0aT/pQSue+2Jgty2UaZGFJeoUFVWes55h
tUQRezh75jqtA3S8epI4wHVt3sPPP4EfHJi8d8VAPVgdPeaG82k7oRIvrfhQEAQEXciKws8vsZwx
f3Ni8t7VAmMnlKhFBVoaDiWTHrzycTZN+8//6wtw9bf/+XcH/nQ2EVR5ZrkfEQJtIA4yqAnoKneY
ORmGVOqWYHOG+qYNh24IQK1HhA50DUdDQjeSbY5CIPSdzlhlduXQQR6SrT1n6YPsPWOH64aUx0Kl
+wwo3YpHyFcWiPmxtn11oTeZ/W8e0b3l9/1UBCNj7qO0nYs9QIfsnIkMgrIMuW5m2ljt58nYKPDQ
vG2BOoA2JN8tqsdzQ/bm5vM7+UGJ/B5p5XGME7lfp3tnyvRLQtKi0zjI7FGrkSrg1VBhyiRuT4QS
JM05nr6oFRfO7m8f4LvaANl90Sedne6jLKtfM2tonW2KkttIvEGed5bAsevEHX41nGfDPeI89dxS
rtCP7Cakdq7MyWWbA+UR0YbUZzPiS2TqRLYA/4DQgAcqf4YvBlF102ZURXwH4jOmsE+KihCPpHef
tHbsz4rF10WRDinRVnbZf/FkP7qv72qS0pYZDByOIEk3kgo3JUujSBbtphsH5axGohypU00Z26tS
j8rXhHj2+It376OX4121MjdViV2W+iEoXfHkxuO0YTgxhsRuydPny+aD0s5/VyaAxPKa2lcZJzcY
JpkmdqJE6UkA4itJQd4XN/GDH+K/26dib061uCbeJu0tG2YvAwwIsHy1XQ6Zn/8Q44Mi2X+3UeH+
JVlz0cRaODa3qKgAGOA44wi+RAt5fH7WmGYmLJoBonKidw6Dj71Ej83o7Ys/YVnzv9kr/XebmSe1
FjWoXvCWAT+V0YS3AqT9lZG36XUdw37qaOjelwZZO6DunFNWC+ca3BeedMWeCr9KfFEcffBa+suT
+Gk/KkmFYmG2+V7j2LzyC5JWhQ5OqyoqbY3oMtt4wdT/ez0pf/l2/HQxumFenrVxte98a8l8wDBV
WZW2Actb3Xx+bz9aQe+2GWRSlTc2ZErOUWYiBMpLDjs5sVuA1b9YpB986fx3b7qcgrnPaXLTVcQm
RZZQFaq8NY6f/4CPXrR377If4aEWHoijunaaNUoPEiZEcKaKAbrOknv1+WU+2K78dyVx2Q9+WVPd
7/HVzhu91YcLSNSnGCbhuUAguB6Ao6zdjgwSt4/ML26d9cFyWyZkP6+AciT6MsErDLVcrx8wzPKD
XC2jMkFDOT+mlgsC2IDdRNGLjXcJsoqA6mHOxdca1VqOB7xRE4bKNP8T1USFtpNCeKXcvtF2WQW7
ggPdUlBrE3vxXBbs+JZTV7tJiuFKirF/9MYUs//AwP1gmswqwsizk4gAJY6bOz2HRLT2tBq1rgnb
69rIpWRsbjetsx5b1V+npAo8lJNg6mSXdTV/8UA+uDPk2/1yZ4J2YJpV5Nk+qmiCFPkst1K187lV
4NPIyEJ+BFwTf7HIlv/obzYgd/kjfnoRXQMVdOXLdJ+b85tltdeoZBTlS3aBI5FQTn8ovtvxPxRg
H05sPtpz3Xcbnu5mQBR9RlR4sM4Nv+uu0b0i/Fl0Dp6Zym2nkmBbBPlzNHsY6p1cX3V8ra8+X+wf
bAruu00Or1whEdXme1vRyYJeI0IDfgAakiL9YiDz0SXebW0NIxd/7EmaYxTXHaLUBAaMyuiMa81f
fOU/WiHvtjb4D6SBdFoMpUVYq3iosbfWTn4uG+BWYw3evjZs7eXfu2XvNrkShRmVO0FD1I5q7Q+6
ewDKCn9o1L3N55f4YKdz3+10iQfVB71CjqHRq64Aw2i4EpGXt20+7yKAwl9sOvZHq/3dXhe0KNK1
huMR8vbyLJOTtcZjHJFKb9vbUrO0U+er/Kj07tLgxb/yXCE2nlHJh640jedqELBGE+OtpMRYlWTO
rvxWv4uHDObXihQzuS8SwqnJBfw2p6m7ndsiXopkJMGaNq4msJNbrWl3SbVIqKTA9eTr0J26Pr8E
qfKCkXaiwsXtnzlasMd3DksWVe6qqzgAjS5EppLHuyE0l89xNpB71eFBVsp0kVlH370WBgra1/aL
hfbR67qIDH/eHsBsVCgZTKoAH950kpEltJraxl27JOOFCND8/2TvPJorR7I0+1fGZj3IARzCgcXM
AniaWgaDGxhFBLTW/uv7PFZWN5OWJK1q2daLKrNUgfcAPMD93u+esyXMr+8YtQo3iGW0n1HXDBBL
IJZ9fW98cq/bH56G1egUnjKNaNdBKHwUUpU3SjR5IAYdMDjEE9jklTX++vpo4vgT+pvnof3heYil
lhGyJYt2eS/1M+l01RpIvNrVXdvup1nE295hjCE2OygDcix8SNAT/EOijmHihAHd/TsPylmAe7IN
BkzAG4sxn3VXWOrRodVybBGmK1swo8Y2nHTSwozX1x/+s1P14dnqjR7UKAZ9dnKeu7UpSt3nQbSc
q8L+0SdZcqVyChxfH+vTO+P4+Hv34lgW6DIFY9o7UbAXt8wFRBgAhGc5LuMJMOjxMDJKcxLncXwz
ZQVkujjtVk3CqPrXn+CTxZf94TmbgqFMNL3n2x5DYktCcIsJT/2bl/BnnRj7wzO26VoPrjsti8iI
KN8KI9lVamrXUvEW9uZZgguZBUEzOKOtDYHfsHTnmy3W8Rz+3U344ZGrGyqpx5pljG4z7FcNkA/1
LGWStxTtN9/vk0eu/eGRS9EJIfqixTvJDPGDGYr5jMDbC4aVEqe8YCD266t0VAD/7Xf58Mh1l5I4
kSPjHWw+z2+8Gb4yDLiTqe37FepEsXXtXN8AiTJWKp2Tq1IM2jpxEpZ80EFpY1DbJzILOpc5VBR4
tgBgKp3w3zvX1ocnHFFjs1+Ygd+BUEqvQnSUDDEIPAOoeO6/PgefXM63t9G7n0qyuBWo4CHZ9XHm
bYkkj5C4XPvCGiz7mzfbJy+2Y+L7/a8RAp0+SzPhEFhjDnIyyOFoyGmFzeiIVSeCQQVjWNMzqr85
4mdf6sPDhghso2qMlDsuXx84s2C0vIYZaRFw/WYl9Un4xrGOx3534ggHR6OVe1SopBbfUoIttiPi
20tUNnWwRFAHl6YabzhuAywkQfUzx01gR64ifVwy520Z2dqWR/y5N+crq3QGRpe579oWWcbXF/eT
H5L14TE0eE3P4JCWsH2yqeZONkBKJng3FZS5QCaq2f57x/nwPAqdRhOQ1ZNdayw2zfRiOVH4aDYx
5TTgb1Bhvj7OZ9f1w7PHK0oyYo2dUL0d1D4fUUpr2FjX7ZQX35yyT57c1odnT0U3sDcU4YRxnMK1
6j3UzE25rP+9L/DhgcMQCxntwith7kK1s6D/rEPBG8Jd6Nr/W4d4Cx29uy+zpurNISe/lMIV923h
yvOuZkrR8aZvXq+fXAXzw6on8pbBhfTDl4g996JmJCnwqlZdjgypf3MVPrlx3zbm776EFifK8yyv
2EWwmO7DUK+JYWfG3tE7mHk5XuWvT9YnLwDzw4OCj97OQ2amEM3FjdPV51HaMdFcaflqxDqtI0D/
5ht9dtKOf//dN1IOL5aJaDRoOfoBogTiksrGoIqANPnrL/NZvueoqnh/jD4SJQizMd2B+2MGDqHk
QZ8TLUjHUmwZISQhf2zZCMoL6yRjZrk1LHFoCxfTkXS/XZd/dvHMv34MN0ZRUMN83cWQyaCOe24P
cdw2jEe0YCTnxZK2e8RZAwSndngqusp4tIcO7t04WOZLv2jTwcuOc+MZew6icZhs4ZEaFFC+PlFv
d+rfrGE+TgZVWmKzvSezayJ4zlKl3yzWQO8eJCE8oXbdz5RbiR4S6nUqF/7yAjK815mtB+bgW7lt
r4huLedJzmWccgvdHdGxH2g93W1vQ0NAcTmvyV6qVcHkyDqNcG8NWXzSTt1pMxawizqGNAYwVzrd
wlPk9M4PBx7atohM0ApRe8IVbLZjj0jJSiKB56JbGe13z4hP3sjHvPb7GwWCUSpqgxuF/r/Yp8bM
PsVLyd3qLZtFJX7DO2Hv3rbeNw9uJsz5o//ulH948pHUjDN3jtPdpDwGAq2hYpq6KfDz5CzC1GrW
h+NcVQ5Euw614sxIqnGgcE99bw2BCGxij9ErAC7HMjPhTQu8fAb5HkypKv3WNr0DzbcxELa2Gdso
ohpVcm4DLcqnxyJfTMmshRZCIHC7vUjYF/hMLs2v8ciIss/0fHtpN9p4QazJvMGjM18OjWO/MnQa
wzTUx7wL+i5xzgDWQLFjRgImUWqK8KLwED2tRs2briNaq/A+aqcawAm80CVlIrhYQnFe9ga4CrZd
9CAEA0US6XfKPHyP4MnGd4v8CBPSNqF9OK+B1YAlXFyZH4es6QpqUlM5M/FGJtcwn0ExuZqLvJ5C
zmqWNhOnyWx2P1skG0+IgAhSak3r0Y9g4mnho6nwSTcGBsz14rp3GNa2F/qrneFd1NHIYJVaGHm3
2njAV7c4Gp0F1Oen1VTqAD31mKnjEPI5qgSqLK9gTYzTMI1CO3DMAeQCIZl240AsfxKyxRFnh5DW
Ajsp8pgJect4sPtGHDAANusYDBeGwKKkVGGAHcUGOE2tEbjM1e5Mja+TTEMlA5dXV3xZ8DQwghLJ
lBlQK59/VXrdM5Icj811KtORVrnrIeAm5OK9IKnOj7RnL9/hYzSrVWk4IeMp9VKgpjCjdjrvEb6/
4i+1H/KFXSgzuJkMA6ms9N6FYQDaAcT/jymJQfLBOWMCeFCTe4cdb04DvOD1czos/FQUiN2KtOIy
7o05xSSo000PyCQ0YkNEZ+CWVsKhTUkXPve5IaeHxTCqiDGy0b2rRZj81og+JVtmwfBAyqILd9hM
UhvcRElb3lqIYfjWBIrPr107zH0n6gdrm2fLdMuOoyTDNCRNumFHYisSwoU1b7PJwipljqZY1zgF
LCBaMjmbnEQZ7NQm/WqKYiUD1FSunwCdu4tMg3/BNUrGI+BM6Sa0ZaUbPmjLvFxXDKB5+6bTyuek
h/sOM633Hifp4cak7o3/oVwuXW9ZmF6DurQddW7LIIKIEqRONx4Rgnl3OuX1km2oajU/lzGJnjpd
Jcz5oiCnihWngXA63Tvg/9VgDLiSjz7RBj1MiSHGwKTSccUUXO2CBIV5QYxGk/l6aGsuKE9v69lL
4+FOCzvGMvlVyEMqMA0GWVnqUCgQyF1AGh8ewqEZQX046EMEOJKjZi3ybqIEpSh5W/qhtLa9Nr2m
0lxty1SzX0ZnqZEVZBqD0GGBng3qdXIH1Uu+Ag3KeGmnxcwp8bouWic99hayXnQKNr1XK7CTfVif
RdMMJMfU8u4qsktIei51DztQmYfWr3XbYWCaeqJmX8UKEK8+AN3VGKBj0KoTxR2RaM3y5yyG5GdU
7DSZmW9AtWBp4GC2ZV8ABiDEj+DXyVcp8MktYTnc2poX2mrTUEw8z4s5G1Ee42RmYFIZPGpq5Osr
M++Ikw0QNteLqYFIy4E8VrC9IErjxKxvGZkh7j3q8jQzp8zdxF7Rv8KFsT1f4RHYLDglaPMYE00Q
ywKZqiyU0OAzuBu8fqRObsKAHq0OPjt/nhughYx2UK1TcRgGVVtrvjqxwTpu81fPG0HlFZMxgJ8t
7J+e1eJKgfAKNAGK8ujuTYt8lF90Nt+A23c8mVUWgQkAKnGh664b+R64mn1hzoCLXC+xr/jVN0QI
Yw9SQcGdvKyWCJ5spcoBlixV/GfbHs/cormPULK1K8N1vZNZaNEvADYJdwJhHh//Q3JhFdJ8CeOI
UYkxrWvGYR1h7yPi9XJjAkwDJKISOrClbsurGjFlsqn0Y9VzRrYA8pAXKl6FAWtDjMntKezKDMQw
YEx674VhgH5tpP6A4Ufkux6NbQO1/aJAkXCbVHQbVQZ+A1Nz7XArYp0jJ0DxB1MjLIRT2OAEkUwo
r5dA520LWHlt/JQwl6u13RE1IkvVXGAW7M/mZLkjsHiMTUBMudUypUGqd+LuNZ+dCsgbwS7oiUNW
PIIX4cNVSQYiOw2t9kCFsVCBwS27WuoK6eKcuLqGHSEbrkmkTddx6s2PEDsggLq9qQkcdnbbB3mT
TAAkx9wDuxRqOu0plN07cB0MKUImfGagcLxVVVmc12beM1WqR6pGzDg1yWrWQm2E7zKHO73qFhP5
UHXEAck5HnDVDom5rRlIe4n57f5kYdAKvyBvXBOzAyrEVCqqwmNeNysD3Qu9nsCFDPcWltLq2NFF
3MoZg53dmcwJAxolsHaajPDs/dkW3fX/8SBmJqwa3O1YpsUP8jp8tBhQ/4+vl6CfrMDeSrzvtgNp
yFNy0B1vm7o8rIzEeLGmvLuAEqrviyi0aG7xphmzwfumXvHJ/oMxvL8s+Xh0zmV8PCDvo/oqIwj8
m32ugwUkefn6K31WlXwbAnr3nSbd6mIL7tRWYncD5GnqqwpNwcZJjO4ZshkN6H7MV3VxlGURN1z1
eTU/f3PwT9aX4sP6Uicl6mhU8bajMd1GeO+DZYwZZmEUNxARkF4x2gnAJO5tACv5Pm8m/WRqMLLU
GCtgxOXaBlLF09cf55PL+zYs+O5UzEDIiho/zVafKl470ehskBR1514SA4opIHWGejJsIhYp3xzx
k03XW5nq3RF5baLZERmDEhqkF8Gc0MoswHQmPLD2pPbnf+8+eiulvjuOUUEFEGKSCAmscg2YGE7b
kaaD2Tu7+vrkfXKrvs2AvjuEysMaipd0t0otVF885yKfFyKuofouXfPZET5sxrsUr7FG82jruNpd
n5rmZZojvHfsRf+msPDZ5fiwFYcGkNMzs2gAJA20YngOJ9VcGRumQqutMUCc/PpcfVLAMD7stcMW
dlsdz9o2yuIHNrF7zZjIGhfxa5NUyz5zevlNKuatXPs3O7i3qsO7y+K0mFIJ5ce7cGBis6ny6FJ6
7XhBp8nxVd85O9MZSKd2aXnGDBrSEwzQaxHHeCd4edx7ufcbtCxrlqTPTmHIGvdpMZnM+ODAwU8p
125EesGqNEw7A1ANMtHOWuSJc2n2M4YUSa/VoS5NYq0EDaOlINkXC3YxXchNYyzE1z2RX0TKSLam
rLOzUCKA6YCzn45aPa9jqRf7AkVYMOWQNXiFIlmZ0mKN3htc9EBUgp0owkHVLd+VZI476r87ace/
/+6kNVGeEqHDZdE4ZYfeitZoNefxiiHGDkEj1MzSXRi0zTLt0CW9fh0bBgsyFzLU1zeI8cmD8e1p
/e4TZCJqRBsW4XacOg9fnKHyC7qEZusjdGq30nAasWLu3gN9bXXd0ygQrjmzM2zdqh7ZQSyZsZpS
2z73UurT33ysTz6V/rGzEUddj3kk3rV5Y2zLhHcSWU6x+vpLf/L7Fh/+dNBOmjeH/PpspgSCKscI
Y5sL/s6BSsPXh3h7cf7NlX2bVHp3XgfogrEZq2wHTcJbcVEXDO8U2D1TRi9hSz63StXEbG2j1lUZ
Rj8Hh8QxojnUmkIthxxhgB+6bbRVEKXWReeFZ4A7kw3FCmYyI++ysvL8Kuurl9b2ks3XH/uzltdb
8PXdx8bhBAU+p9+jQtWvJ2J7ASwnTIlvY9iql5et6bzM4M1O88Wyd15Ca0YkkATrI9zRNLz5nIgs
P73Q8m6sGKiX6Dzj5OuP98ljUxz//rtP50YzHniPkxq6tbw6igB8mGVQ4kFnrzip1u7r43zy2HzL
b787ThbpRRbBKd3G3nLpWaLaZl43+BLlDcLvDHoIUw1fH+qzr3T8Bbw7VOGOgwEYPtzq7TyeLuTC
AvaK00a4OnOHDHv849T937/El7o3YfBLVS8tYOD+w1/+///u/Cp8yu9O/uqpf/pfv0p4Rsv5U/Hr
//3v7XDkV71nY7z9B/+EXDh/WC5PUSksQKyok7lSf3KrHCAXrgCBQRXRdoBX8eD4k1vl/sGmGg+0
bULb8YR3nED8k1tl/MF/IKSuGwLMFP+S+68gLsBG/uVdAbeKFZQBOstxjSOU52MLyoZW5GTlCPZ5
ZuYbco8py4AxbKsO2tkJAVMyRPQ4KsO6Y/TSIOzjemkS2KqJGeSY+/FmSuaZpLCRmY9d7AJN4g3Q
Ac0vtdslUyZO3toTqy6C8Mz+/Jr+NvMyvTYD4wTAznR9bZDPiMwxuq5CS8hAK1V2NQDmO2XuTTYr
b27t+xlmXujXqoTO7eb1ZAfSWrAP5ZkBkrFTkX4zRRDrfUG58IGKT39OKSIxV90UGv2GeATfSIZZ
92DoMpxogSITWguiW0+tNURXTR2OgJsHM/sVdbGKydJEQKCnOWuHdTr1tq+1vLBaPYbftbTHFD3I
SOQ6GDrkSSNCm2lGJueiVZ2D9vZbi4OtDVFBo3EmI/rZw3w/G/sIJmhILQv0X1QsVzH7fmtLmbQ7
FDrG41VRjNpFywxbvukkkmxfUNgd/UxSgfCLgQm1VclsV3i8LoW9r5UudlEE4QLFS4zVKbJn+dOw
+zAKLMpZ2irsMo85WeZs2NXLMcWuzV9EPknShCJg03YkeVCL72pHZvb+qIiiUxVea6kVgSfrTHTC
ZPaNa62Io3zVSFeeWXy+aMWUpj0EkSnVXdQSGPUJqrp73SlC7dhuQk4Qa+S4sVnGIg04h2x480Lz
np12NrG6Onb/bMwkrcH2Mc2xE3ph39g9Im1Kzvl4O2W5BPPLVp+X3YCnlIo+5Z3BPqDEUutpQlZM
JsSrz4D+0CXJe6hJUMCl8dslwVb4IZXX0h8aowNNGkHq9vXJAyrJyJ7VMIfVOstKjsw4BhXiyYt0
sJZXs6uqX6Ny9N9zpfQLp11oXIelMGtGeqHCBPVEsm2NfdGDnGBpPZcMJ9Jz7Ez95Le8bJl6cjsM
DXNYY0OrMKrAPGfGvlwAgucOgi1f2dOZQuGWAGcvievAn2QsSqi2fUwn1wU4i8ZLVGJMNoaV9daa
eqVzsHsWThTvQ6l8FcXCWjNdRMnHEVXdPi9amJ+HyssZ04lltx+SCI62O+aFtSYqYttbKcZc0WYc
hFqJDh5rahbgSOu6vrX0wnSDMokZGk2F08AbTkZwo2SbCrWt2nS8ar2lSPfS0r0FnStNi8DVlPtc
lwruTWtRRQXnbFTO+awJ6o14k6cLak4VjLVoyF97w+3aE9ie8WntMGvgW/o861vDqZdkDaVGt4Ja
cS2oplT1b6r28a9M5OEDUXL1pFVc+oDetfOzzBmNDHrdqmE8auQj4euPUFKRgSBNYwwX2jL6oAKa
RzzfumzEYT5nYjwfkRsmPuv14dGmkI6qjQnIFVsMZATFVAJYU0p7kgNsv9UMM/BVdrg9fFWF3W1C
/Lzfmzz+4nXc9c1N2RTGFfeY2R3nV2pKrX2VpfRL0pEB5cXDxTczvHjvsvMuSb1y4/ptQ3wQBC8G
wXVZiXo4wcLhGYdBr6f5fLSSGT3ZJN0EAdyI+dfBWoFGqWnJ+BW2EcfBIBjfAS+kWue2auKjq6Gv
GyhjKysFGb0p0iGjeAv39GTS9So7x2uWyHUbd3qyQjAjl7N0iiPrgulF/VlLpQBOn8ehu81zhRFe
Jfoxkef083wBVb9issWs9QyTGNM0oDJq+3LItaW/qhTF9cDqyiTEp+RY8toytJjubrxU+kFrEprB
7VDYTuirxDEG4VtjszizLwtW31RQjaRbd/hDoPpPTrvCLIyOvbTkpAeUP7m/49gEmCFwpLX30tb7
/FeWA2XBKMGs7MbhuqLxblx32WYsa3hKLPCGMSu5l4BHE0x9gv9+VYA8f47sSnumcYaLA2s3xd3M
TCadMmzRw2+NO1S1VlN6m7Tp5MxwfuJgxVni+NzWs+nQwQp5SNIixGSsvPRMQZ8ythjp0DDQMEZY
M01V/RL1kXqxu6xF6JSljzWO0JM4dowfIT/oF4NWgwqm3oMdyENHtisG6eSrnKbhDkp9RTwxGYs+
MI/9JwZdwjj1ax11ImiUEK+fyCz80ePsVScOxTW6g6pgGd/0bbeGNqhQJTU8cgbk3qYfYiNpOAEW
OmjmSCvCod5R2MlYM2VHYpE3wimtZTd1tX1fTVNOF2UeFsC+OffeiF0PQXMT0YgzpwkRVtJTg9lk
RUtqmzIGJ7AhONwcjCRCZeioMIs3xkiXE2v6LDGGhs1wr79NxWvSsgCsGke5CbI+2LYDjaa7RE4d
SizpMcnWm7gPeF3A0fNTL8xOYfzyfXgeI/6yI8VtllTiEcQgndCKBwqeljzLx02KcP7Riezit4xo
c7Dxcup2ow3wBcqqmu9tANugCkLdeSan0N+a4kiepnuVF37OLoK3+Nx3L7LSvP3Ye92rmyzZpdcM
FQ8MayRb1wLlL5DK2jmaziSt5i1vW4jIJyVMvfsBcxa17KhvCEXSOv8NOnn5PULm/21Ytc7TqbDO
GaJysF9kbXdhl4yiM9dUndFC6h9Kt2FnzsB4dZt0dpP5itlD4s2WIfa4bWq5g3vHfqlk13aa9yal
RIxFSEjwY4lhxca634WhNIc1Ib0CoyWpntLvY1N/daZZLSv61bBgYK0A7zPTKN/r8+hlvpkKceua
g3VLgjkiF8cUQupPehrSyI1q1lxz6t6C5S6dIEGNxKBJXbKvBWKoHxGH44OHbdk8tmczvCadaSaM
WtvqnIYNfIduGLo9mUXXYrQ9T88HK8JiVADcN8BHF9EdbxQ926deZtxL2QiM0qhsNnHn0NlB4NFb
qyVGI7k25bCYGzGXAIXKsnXuepNO21axcnpoZYzuxzTj7BZpXn0JegLH8ahrVLfnKMtPeagDevSs
8bWAjPnKanZ5ziEvPLoqIwpBA4tLB6ZL8CkllzrgNy+Zu6xrYMiOE/aXiQzjO/oqbhhEA8sxf6Jp
rgehlmW3iCCQfnie4fxchlSdlBGez42NmtU71JIpeJRzYW/suyTEskQD07hvirG6JMtUFTu4YzN8
UkZ+VibvjhMjHCYQykggR9q8QBv9OGzkHsbKKPzewCI6KZUexSKpcwApRnuEhgRzn13cQe3kHsYN
tAh6okx41+HWNUeejUqwPFC6bUebqKbfizp7Nh5YIxQxEXoWiSu38bofce/Q+ehCYvc+zMxM+l0P
+5wJLvTNOy+EoYVmPMSxUbbKu15KtdC8d+V0a6VN/KMyvboGAgp5HaKPiHGaLtMvV6YA5sqMpZNf
GjbJG6TjyUlmFfHVQJcXHO00yduiThkb4B0fnSf0KI8zTvUCLbecGSHTqMIye1fH3rlCMWVi3Bmo
8g/ag4k31dylmqmMoBomiNZT1sQAQxd7n8EVu0vpnfGAbRf+gMruwgva1HyGqQxpnY2LgQmDIqBJ
8WSI6RO97f3+Z0P85573iLaDy/HVhvjyqX2KoDr/ZUt8/E/+uSW2/hA2Q3pUOnTDcfjff22JxR8O
4XCIwQ7/BPCj+M8tMXzZP4RnQF+3rD//4X/uicl7/uEglXP5Qz3+n6Dcv7Qp/suWmHAt9EjhQaS0
2K679kf8z5JVrpgAGK/NKL8pAaX4DtNFJIUQO7w7MZf/KNy95zj+tWT4zyM50tMNk3bYx7CyNWa4
+yxUOCzNlvN60O1LQFkWVVuiLf/6oY7VBMGOn2/ofGhZCcsaetHzpZjauYwZ6w80w77GLvFNxf6v
lad/fCXTZBLGcOlycg7/WoGipgHGMUMclc2iy2lNs+HkyWCcEJFmmj1lIOjrL/bXqtqfB7Rdx6Re
BkD443z0SP4ksRgGpILf5hde5bKFStszDfHLJos9zbfjrvuuwu6+MQH+qxLLYV3L07lmSLsM9x8V
mveVNiD0jeZ1qB0BrMlLDdbmr7JeQqKOJOhNskc341xP58ux1WD2Xb1LDDc/zKAVzkM2GSu7BRJi
11nxw2MxvEnJDB1GqTuXKmYE2CrA+MTL0O49WCo7gw3+TUpkhhXQjBiy6/IwUAXlUtrcFPXqMXcP
zlxlP3Ny7mspYpY34MirLmizul/p6HtYU+W8AkKojAScMvkTOGmxjeEEWX43ddqFO9LixlBqPVpc
ugSiAOiAos0YveyHfjmVYdE/ySp/jbMxDXRTno+dBJskvDFgPh0brzL7lPMhJctZmwo/IYkTt21h
nxlMbzDIrf0wrNg9t2UzrY0CPKTjDA2KRBbe96W0uy1k5+Qim1zh57WT7C2CZTtbL570CvFz2Bzr
FoB1IpaXlfHUUnq/qfH98ZKdgZIBcl5eYL5XjKZNbr5hlz1seXuR2ciLccRuPBB+QS3LCc5FOlzY
rLh6chNzTsfY4+0OGuk0RniS0sjRs1VWaO0DYbzsGifUdCvj2ti7S2qvhKYczOmleHaUSeQ1wSve
sQwwVypMtNNZRFhAEt1mIeAOL5GzaD7UdONWM+tjkbkKbcThPUJEpyK5OiIR27fkHNZCwQxDgNEd
EJhmF2neRpd93oR7QwJ38w3+5m4odI2wRJHj/sHVssmYX3EoKc1hkORiPNSQcW4W3LI4y4pyMlgn
FPLQp3b8MzJMx/CVGzKDNOYOg0gZJGqlmwdPmuWTiDpo2FWfipcRVtfgZ7ghdlPIbANGs9Zh2dy6
OyNJ2EkRDFnWAxnUlVVAe9Sr5CLppKLcrIbXI8n1gBWcvKtOJQNVIlbV617v21+DrncnaRg5pKs5
ucqGE550FBMDNlv4IJFAMXQrWO+kaM0fGmeM9s6YmsTIoEDjk4jlyhyIuuZHpeVYJGplLuME48mw
76n/VJfEV8j+RWUWhFUd/nB7lQaQUaFGWYV+oFmZ3ds08F2/afLHRSOO3FSypg/n/uqNstz0ZSIf
qGOwXkXkcZt4iN3K0XbgblveXVhkAoS94247EiQHD5LjGXlNd6beYOh3por1i8Gsw3PDSCiAMd4/
38Shra9IlISvCfX1i9ku00AtWMK8ZM6uoMJ2Dy7wnh72U93ka42P0b1osVXHa7F4Rbrry0WvNlM5
9vpK0rHoR+J+Rz5Am3VmsyUg1DQAhZy5uBp1kcarBjy9/lp6+ZRvWA4O4bZUjVtuQ5vpct9Erlqd
xUw57TKz89I7rI+m4UdLrr92Iyz4zaJP0bKOElZkROWgPZ3xSuF8K3Z8bhAuvfWoGs3pV7NQUuKa
KoZ+pYWZNR2cBFEzGUL3UoeyK1PdsLeU2yIqorBpphULeFaWJdS04onk03CbjJWVrWz6MHJNNdo6
A74Itp5+UDEdYnsKq0MJbuFHWcA1oV5kzk/FSEHdp4GIbLYR3fwy6KmmyNZ05j1sb08eMhn3v4u6
W26MpYjN2zQL6faW0PSHQBZCxftW03DkFMhO5pM4ZR+2YkWQXxPmdX0tCe+Yh2+3OnENusCWFoRd
f2ozjU62q4LpjsV3NfQtk54jhVaqWjD5q+kogNw0bOEDA+bfvTkmLWM2afrbihcVUIACwNx4cIe5
nWb+xdqVvsWU5TayzUNbstcggqOfaIPD84LzgUVL+wV9ZzxtLK2+7DEGMqk9UNGqbLEjHUXsbBlv
Mm6vqteDKWLYSed4W2M+Enti77YbuovWcXZhWbg1x3JR0Tbdto6cg8AGtnKRmiCntIwLWNL3lNyD
UsVb3kCQktsT2U8nTqzti1qe5HN+P03Ng101WHTC5cVujCdzbHyEKVsDrQqVvDtXj8c73kNbij07
3WHT6bSkcwhn4VWYoEmFArUB2vp9VVZbRTrIHx11ny38bKCVUTuX6ilP2tMqy854S1KYbn+T2N9W
pnVhWfWqyOubqsmvStMrfU+3tpNjbhMZD48Dzwa/iEMa3ZKgETFPPys763wsw9+xNd1CmbuQBjeJ
V17VAharFO26ir0fLTTAAHMoNpg+LDZR1125NffRqHZSbxjbpPy7NIwCpvHLrBMYHxY/8n4NNZHB
xvZWscrvGTTo/dweeWTmlBMzCGcgH0GXlae2Pf9MHLkzLTs42jLMiuduZqxzxDdW3z+1I59YGae4
ky4gKlBC646gBoP1Zo13p282XTsx4Swv+g5rtK0751EleO+bw5ltueLGku3aZvq4GWeUdRPKaqp1
Zw0KHio23Eei2IF42iw1zDmZLz/hnNXEZvPDNPVrK3EJDeM042GpiWCiz7yaCINuh7nBhTtj3FtK
sP3GRDe5cqG1SRsUoNcGlZtrvpBiSyGSmvHSXmpx2vww3BHjs2m1FwPYRnO0GLMLZ7M6zdUQU6Wi
rcH838EiVL9iB4n6PMtvE5uloZ6VZxS3om2GR/hIItCVe2J38VNeZa+lqTfXsRWtFwmK0MIznjrs
+I9zAxQbbrzCPVkQJV+kWloymc/EOAfgy6flWoYL88WmvmE6lvrQ7P5YwuUX/mMWKLYzBOyGyb/H
Qx6ojpaU0xvySsi0Pk/0FEEFqTFf19vzuoZJO3vacAUSw9t7lf3QaSmnrFtOPJmGqKL1PZU4fYtr
pceXOCD9RD6+KbRw5ykxPQltjs8aNKYHQiKXYVLuFp2qokXP4CzT7H3jatUumdS+BfJD1F57NHnX
74gRjH7hGmc0Ja7KGQB3C3CUQmgKSFN3mVqoz8kcdA8E7sxgahGODp3YLuEEOLHLQHYmD8Sauk07
E9ohps6/E3XB7M5X3ZjcV8Z0XbjWiTd1RFtFFXNzh9t6EuLckNoZIWzggQ6tDTRgN/OinyPq2ptF
feWZy2FIutMRXCPAQno6Ky8up21TuWdUp9Ta1cl3NtGJY7W7ap4ojNrlZhnQt9jzbb0Yv7Nk2kmz
uW7i8D7PnWvTNs+jrD2VeXyZebgWR0V1a1HHuYAB38syvzgUsheixFbm7r2+3XUT8o3GOtX4uVKX
YNiwy85ouZznaZZuXDc5r0bj2ZyLlRoSstKU4RMgKj4ayUfDaq6jxSgC25IXaZav6ZJuRGYgzkEp
p0uAGLHSTh29vO2V/kx6TvfLfFzF2pysjiwgbtkpPnQm8d2WLx65lNeWeV58JwfiFf8He2ey5DaS
bukXKpRhcMCBLQmQERxinjcwhRTCPLljfrTe9ov1x6wyu0rd6ky7vW7LVWWWiYog4MN/zvnONBCA
5PfCvrSeMFvTZs27TnqetbBBhcoy13mQXQ+Tb7Y2Pm2QV31h9NtZUenTtkx4+naQm6C1nw1tXddY
xiNTrZJOtHG5DiYqLwxl/zB9vsTiEhMxaO2xCuN7SxfjDm6YdwApZrIo6ueyEY91OhjkMEcsIRM8
TW27ASonzef3rrq4vW0oYoltr0xrsDYP/vh9TJp4W4/tefAm45BNRkRS5/KoBG+6rD9mVYdS5+vj
ypzswj7F0iTZnEC0dLt2IpKJA/PV7ceFP3J6x4J8rkr2G+nhgLKwX0O6pRKRkvYm7Ged/7BH+Wn3
5X7RxnFRzbcYu1I0E3thmYqEx6+XgsZ+13oF+WnPWul8pMVE/TGSTsZH1Ug2l9a75ufnR/Hqmzxr
v8pZH30zJiblXcIHnUORA+0A+CSJSM0g6c9mHsiNW2ljQ7uyPsajBk7fz8Y1UFkqYWKrqa+8vKjp
8/NyM6zNNufMmlxa5cljOA2NRevQhgylKcFxqKZe6rbGS9Z1+x77Wh2CWgXCps35Be7AfEBXcr+D
oy6ewD3e0E67YC1T1eM6wDAB+QEbPI3tU4Ubh3tW7zFNr6VF7SDnYxNk/GetEEaoI02tqHIa/xGy
CieAhDvf5V3kqUsS6ioDr/miLXE9GW3mvoyJGzApT8d9PzkQOLwK//JCfcXWT4ueTsQLBiYZy/SB
8av3rTDL+UoJ5wwNMd3RrFfc4BTKvqiAkn3oBJr+Fi8wtoO4gJHQUtJtn8QUOMOhva79lBEeqtNy
nQ1IgLS52hgscdjpTWJV9okGqfwAITnbiqnrwhr6313se+POm9z5RhVN/9j32r2l86o6qyJ4B8rI
kBbV7ysuwZxCmOi53niJt00KntEm6JuTYhXcC3Q46C+F96iWOo9MII83fW3QfW6XMxWAqgtbg+Fv
bLrjLdK797KM9JECPh24RC2tPnvTKI/UaeLQyamRuG+DpAoLUppbJ0Y3AsU3vGZLah9rqnzvGQ4Q
oglSpzgTtcqejKTg+Bub5tRti0udO0+s/I461pCUafzXmafwp5SDisZ8sj9nyltPdOW224EYyDGt
VAbYFtQa3el4+VLaxKYKPxnv/oH0UrLH3SuvOqrbz25MfU2ZmV+D7uQO60OPxS/1n/J5dm67wOoe
p9U2wkVPHM8q6zp11xj0uf9jVBaqLwvJQa8BXzT9UWFqUql8RG4ZHpRbXaYaMp+7PRmKrg7nyzd1
QPE3KOLdJCmnJpLnlNwvy8msbEf4P2tc834T+S6Pw51M7WUZzqboMmsKO28tcnJHPY0j/WZBvnOi
binwU5YTJV0R2YWSPMhsWGetKAK58wrfeu1FhUXiItRilBBN8lCJ5WS5gsW1mvS1mSYjVg8wwPve
7vzXenEdLluoACKeqoolpok8/vYcRFNnx3ja3llW2Z1a2qMj1AkdQiYyo2bphogc4BJZ4Kn3A8DF
nRV40xVt9xxP1jFSzgJgLnXCZqKjtKhqyQgmF0ConT5kTuifHEv4GzHEd9106Scmp0PmNJj3lEfT
6UY49kKa5usq2nHPjzof0PJaen/jx2Wc4Rcnk38dLwS0x76L8n5Kzrme34W/fnkZkfPFALAzOr0R
QXl2DikTfqHWB7/gkmM75iGB4UUiOhlPc7L0IV1n7m6eyeaMwGsP1Naoc9v7034o1/KY4pjBpE0S
2Fgc5y0OMN/xPu8T0wXiglRN27g3ROC8FmyE4im2OQQvrt4h4AXcKOykJ4wVpFsUFO/Y27W/dV1j
PKtKtruYGO5137hwc6sYZbleZ+NmqCKPQiZqcxojlAS0Nq67fgJ05ckTs0lTrePtFgt/PBrGUG2r
1Lt3hTgql0JLn7Qqfx9KUxYcRIrnqNs0QdOErW9ew4CWJ17lmQ1TEr3EB4ROmopb1bY3cwajMPXM
fpeIOTh0wXRpfu+X/FXTJulsdJtM13DNP9tGexTA9wVVIdYYaQpQ9/NCs57QCbRj06lICepv2bLW
OxI4+Dszn8p6SoCv09Xvbju6sZEuvVCq5GU00RPkMhWR6pYPytUEKu4IOJek5RXvO2VUs7dEOHrY
rUdz11SMIcbact6Wqu528cXpODMnIGro3DDqXG7gm+mQW2UVcsUYji6W4a1D+RBHItdddog8G5pU
l21l8WAmZhHjMogZ3dEGd+Si9s20i58KwFPqszQDGylv8nnxz1kQ30Kr4Dqh7PHdQRu/DhaMTZtm
dFAvbYijF3DyszuyCkIMvW97Mzv5BihsHF3BbjRxZvvCNd8p666v28Kku7zu5JklPt+6na+vuMaU
NC6nw4YRS7klLWVHi5IuPSruBb9hzW8r49VIe/5yYg5e3ebztHDRyetPI46ne4R+lx7wwM3f3b4u
ota34uuYHz7S7bxGnd2LCYo1/3KglOxgm3R4mApTc9C6+cWihTSfVIb57HcDm6XheFFW1cNjDd3q
yF28jRpFjDoxwO2BuOqwRtTBNYQHi1DkmjPYzGEakzMLWpKRlR/fGN5sYZjqXpahWK+XuHC2I61x
VJorEny2TVP8VH6zCSNu2S543oh8rcK5sZLWvAWqZ7Iu0ZN+kF2dX7odMYaHxRLIF5t+iBA1MqGe
VhkH+ixJuWH1YAjRPBf4slDyLRJaqdzGeSM4LOKWmPDKhcvs+BvLXd94HHI6V9dL2i0nYJtDxNjY
I0fQlNdj4448KYKDsrY+KgGR2Okths4OWhzv0503j7C6/MrfDQXz+pwOyW3gt94dIKvqRijnhrBS
qTcrImgYZIDPqJZ87kvr2fIxW+g65SLfuJz/lo5m3FqxSvBI+IrOQIdmRqf3XrqLWQYkLEeYdUdT
Ba6c+joY6kjM7bvM/as8du6cxf8AGPDJUcrliEsTDqGZ/jYV8w/RrmKXC11FsZBcO7T+TJMJMzvd
PECtueR1Jh3EanLveOfUmf75/qTY4q+q3NJhS8DqKu2SOfJaUu9JJg3zDpR7caB08+xmy6vTLd8M
ZEZubNPyWK+mfhATA46uT5JlS/Ud+YDevm0H8FsbcOk+tiFr2ohsOg72MO0oVg9eY73Mry4kwXTj
+MYZ3M15KDOBiI7NLfHhmUMnf/RG/0UG3rGxinJXEsstC5cdTiVIx3P3XntLF9rxtG/H+SAhBnFo
CBnonhYp/I9uYR8tUjPkPkXd7/A4KRxUsx9WxfrgtZQSMoHfUXdN/s5sznD0bc6+pI7cvCeOmmX3
k9IhA/AQzn7YuDyLOXU8U51dy9m9kVnwFijzmGOxbIWNOzk/JJ248tfqaRamvysxV5Enuhoa1ssg
u9fG8DSm7bOqh61q/CtmqrsUGPHAOCSoxkOis7BMvR0+zK8egUCDlF08fVcbq/th2zRj4A0oLTZb
qgFCuzOiJlGRbpb1NZfV1Uq3r5u6lEpcejPpJCiNo+p4e+vg6EhrV8UjpPzRJ/k7Y3nUdz419YFb
vbT4VdJMvQMIJZvI1fhytVmTA2lv/FQt+GuIZLiZ3seKwFQBkgNgXats7IiYcg9L4D3HLdlyGqNL
MfAUrWFQdFSRIOrnwDElk3/PZn+TEgMfjsyk+lE5bXczV4G+muwmZNc4TPbUvk2Oc6hctU/H6Vqk
7OpZPF8niROmDXgOQQ8Aw91T39R7LqY8q7FzqgmZMjDYziml5fxNi6R5b3MVJjl92EEWVnV7hxr6
Jg2WQT9h0za9U+XWD7VmgISnhtEKqFzoJTvZWKgCFl/GsM2ld5ql3qce6KWhvHOcliQ1ZaLYVSLZ
+zsjKOoTv8pz4MZPfa84ZXx3Jvuks2xHyPhOTOLY4TMLdamfvLi8W/yU6fLMH8L0mctOYI8wJZJT
AnyPiojqkazyuVyYfv1RUW2HK2YICH4m6cvJuU9SOFNr8EFynhAnKTU2D+ajxtVs55HjrDZ+jPmE
geasKVsPBv9sDO2RmqCQJt3IM5rrOubaP/COBTPC36adqJpjl79vy+TkjPnHpIe7JakzJIT+YFP0
nVqu/8BgnbLytgybeOgjz/XO1MgQ0zcuA0z6W+pmnO+dwmas7RZsCH1+x4Z/X3r9WXGkXM2CAYLN
aI2fvhgJgrtBf4SR8ADEftgoOR7bUhOdZxALNn+fwfJshXWcqwG38gRJlbHTHZ7ckwARuPWS6QEH
w2NaxqHMbao+wFbUjp6iwVHlpg9YTWMD/2wKM2jXZ+ZVlgIccHiuuNtGXi4+HD+m76QY3hsxvCjB
0omHYg0LLY/CXmSYlOqHOQ3sLsPPOZ2v1ZRfiyYI5zp7H1N5j2L0bLu1z+R9+Cid8bgWfnCNFvEk
WLVatEE0TgJy6ecyLod0JJyfe3dLkF8lfsxyidhjZQFOljjYSUs9TC5DBXsKaHDI5mMnrGu3qC5V
ts/+atxKm3NyY6xYzRLxOGQ1LfTEeHELnaex+soB3M6dvW9n4zbw0m+BHo0tc5frWHDxu1zlGn70
yWhuuZuEjlkc3TI9xsH8UHjdw2Ai5qWuPtStvmH/+2gy6Pee5T+XSTrvK7vn/CQpeUAVpN+1vpWq
OCkCyfvYWF9RsDdTNR+Jct8Ckli5V8TmCdBF9mgl3MMNul9u1hVVbvIbGkuX0R4e16x6KvJp3qZU
skSFaSQLTlbFtYuy4msZEAqyzGI5gVweN2Ww3rQKtqWveS94P8prvXRyn8zCJ0jvtFd9J63n5aIL
0t3FhN7y+wUqbE/HzYx12R5qBj6+gkc/cZx9M2DJrjx0wXrMTMc6267bb4tel92uoZ8hspS6HIF8
b4eQjIjclZcWpzJ9rEBCfxaOnd+VS8fUpwiWDttfbIZDltkP45K5d45MCeAvWZBAKC7Mr3EMmMQQ
/RtYiGIMQkkMmLcz088ynWN1FWfUfZJHSoZ3Y+oWdsipme6o8WgnKAb+wGZFhwr1EtkncCWKL6pa
3Xeoh1dNYctHJwvWV1qPgT1Vo39jBJ0F16TkxhxkyRrqUZjU0ZXzHaND5z02UvNjYpJ81UwXR7ZL
nhM+iBlvc2S4MsoSOrAw71a7WGbTQ8c3E10qsqO4xfiJPX+Map1k34JOEg7U60AarZ+3qOoO53G4
7l7ez0d3mJ0dcoLNwS4OHqBkUJJhau6NJYeLDEe97ewspiQs7ON0xj0I7GJxPb4jmphfyjqeIfyM
8jC6k/8tBe66w5E9PyXFIDa+T6J1EuX8TGgBK56TfCVwY8JmWTL8kRMbAN3L7ZW26+HgXwg+U6Z/
UGX8IXu3v82YHkQWHqinoRLmsBGNHinKKJrrZR2KR+UyWG2njKEMc9VwVZa1lY1bbwukFLNi8hOz
UCJKMkB15fpZow2CqAmC6Xo2dLlvdc/6Y65yJ/2uPXaNqnmBWNq6xAxFY900zNx3M2O3h8Bci2PW
u3uMCfdIQ85DWq2cg+ls0JGJqyec/bqORk7br7OeYaqBgohs3dfghlz2fzcpGahnyxj1jFBD22HU
NDoMG7os9s9xI40bCNaNt5HjTIexm1GQlTZjeWsvE5JZLZKjUPPE3jHFl90Ex8UG6sVwk2FTBEFq
5cc4FTmgZfnRKbvbMf/Ru6Twyj1np2BrSLcCItGwsQ8Q52/MUTYZT4BGbCoAMB/gcQSPQV+ARtBD
o3+sVgwmCINgtevkNNz6rVlxXfNgywyrPezHKcDLSmR15oovxX4VWvUcC3LEdJXCcKExzBHnWM3i
oAmkHkTRlthcu5UiEi9ti3FX0Qd5RZ/LqMIgyWPO/rYST1ab2G3ozg5mwMBkAoD9OLilrJ3UQ7sY
CydG8ktzAR4Gw1v/ZmmruirGLKWIE7fh3PfuGc9jw59peDdtrGXoYpDmd7pU2O7yxt78Y61x7LSD
xSghsBe8835i2jHrdcxVoilj6y3wci99cyhST8hmoGyF0ruwXf7Rp1ZndUiRUTJisELegKiFNtZ3
5g3tU7rf/6OoipySRwYVbU4B8CbN+KztwjM+b8ERpy9JTPPS7g+v0P935/3JnYdD6v9ezXz3pf73
//qzNY///7+teZ7/T8+1wFhbHrf3f3Ur/zut5pNWo1EvCDzXt9lDbLxs/06rGeY/MeVJipoDKale
xlzGf9TN0Kf04Fr+Px0X4xnmPOti6QNP8Eee8L8Kbf8VKPyv//2rY+5iH/vFdoVKakoEd/IXuP5N
38Mg+KvtKnVjLuwqT6LOJKPVNu6696zi7xCofw7Fef/6FNyHSP6+wA7xm4lNIX9h40+QG1X7YOT+
vg2yb5jbz9QPBWFWjHeG0/z85Wv4D17A33xsf3ymdPnHI+BDxO+3GHHtt9icU007Uwx/wARJ8pD4
Q3xy9fptJhhznmvb/hsf22/+wz8+08fbQfqQjKL1O75x6otkYbswmIlnr1aQ9odSJ+uGXGL5rzfv
TznRX7+3//QbZZTnmeQJBQ/RxTb4SzDVatxMJn7PPHrW00tTw3RxErMktMbFhFo768oxp37HHKy8
/uvf63/7Gfk8mzSltD2Hc98fjLhfPpksr+MWwu4YuPsjMonorceqcS+WnNiG7/LXn/bfnk/eHRcz
p4XF0kF2+e3ndMnTJdoS0JFRyrdtplnBLW7w/w+fwidJ3Gz4Hs3fzJz9pTmozD0VDSQBzxQ9pyHx
mzb6n32K60qbAnTeNJewiPw9zO/UraNFFquoxIB0F4y2sbMtWuT++lN+/34un+Lzrvme4FiKiPrn
J6O1UnJEZaKjoV85NlbW9Ng4sXdoOyve//VH/f7l8FGSj7GE6TIzw7v5548qHHwGmNV1tHC5p6ka
ChHH578r6vkPn+Kjndp8wa7vBu5vP5Ba5nLws1bDF2PSYXCoo6Rk/bue1//4KYGJhZojguVeVtxf
XyiS3ZyW205HE8d6YH9Y5KoBCeZ/9htjYWCtZwkMWNg5Zf62KC10CBMxzIkadVz08ridyT71Rif+
Znm4vBa/Luse/l3fvywOtkl84PfeA74ENQIQNkm3aPAE5qyvbMMs3hPhM872C1Hf/fUP9hut3ePb
5ylgXMbOxDMX/N5Yk1YNXQN0DkQZpVObsoMfNFgG/CDbzA/Ca78lAmD0ykkmWrhKHm1BL4bEFvc3
Pzl568sD8esPL11208vuaLqCY/DvPVJayHWUYzVGU2ILqHkaUOzGGFfJZB2yfIs7rrWgaQicnvZu
KlRQvVwO7f498nKycM+fkq/FhI12QHSe9bmbp2l9c23WOrgOiLOHQBspYyunUizvA+mLjDyurR6M
+UJTt5UH7qpqxKquynxq7zS9m+Ounlp1MpsLQZS87uxjD2mLJyLkorpKPaiN+wxUIPbdJfPTkCma
3SNgDZ4MTbKW3BCoIQNnOU3LDx2rfI1g1a3iLbE6DW4q9arsaDJZLBgVGLhodJHMxyF3p4Cmh74a
twzqJg74S7suN1bBPNc42k7R+yeS3wXkZ7o1T03WrAYXauJUW+2azTNwNco5MlO3UVC7MdltzOHH
nGLzPCySS3onkxgzpzhZTnHvmO2P2q8qCePv8sp6RSZzRo2xMrfrYFEez1xBox6XfUUaZ/YAjjnT
IF+1VNjRbLtXPkWXs4kOY6XM4qloc+8KAcl1K5UhjoKdzt843MTy0IRitGsMTSK4Thw7Daugg5rs
ZDZBNY0R0IUjaa8zV6JZPpiVrJHT58ufYhazryLSdAuwVMWQxRQZgs+oY/0977tp3WZVOiSRa87J
R2rp4AFDqfNhpHTcXip4SbbPoihRtMVkThT62ETxstya8AC17fSuk3b+uYqanZnA1tvQCfUtI0Ea
h1U2MTqNGzh2xIRm700QesSEHQeA8Vuh5elSQlpsGC4YtyY+yO8Frqz0Kjelue564tPltkHBIGpP
o9Eh4dbDnVZ6PIxxw2ON/yvVO2dpyKLj6mw2RiLNG9V56kXXABX2zugl2IJp6zQRkWKQW23q0QVi
Q/EM6UGK3U07j1kRjn1a7Y0ilx99krVvRrV4r5PTEve780cv95v7wKRN8zwEVjMMUU9x4j5D0be2
WWoHD3xltmBGPhHKLjgWTRvaLYMX2N/tFFXGH5RJWi/yo2/gatkr6aEIFqrANpD1PoFpu3A7K4wH
jSg6Ja68FUXMHKQkjmpA2Vzs9ZSkSY6PS9FpFr8X/qpuk4TaVb6bxPux2mX71PYzFnW99rO58YNp
vlxqu/HDmAaXGFyLNW0B9IInRUkGnswa6sd0YpxDZixub5vGJr/d9hYypI0FGh+qlY5PcsiZRCg/
D56KdCrd69kZiptUVYLG3Uo43a4sgdedHYpg3411JGlv9bNlHnFbAyM1lGc7UWz09M0NBCCZWtep
e7aryvqSWbv64QDr4DB5tl1eWo+XZedaqkehClCTEWaVp5Nzl1uWQaPtOqwbK7YkTJLGj3HJ23QV
enVNO3yfGsw6TGxRR1mwXqHG4j6LKBEhhZobDFSwPtXo8UNt9D8nMRNXxZmZYfOg5X3ELIxTdhzR
Xg+wNWgItidDzTg/VPKD3p6OzgpLmeLstm362bCVLfRiYVXZLO7sfg1irF4che67V4Mt3hdacT+w
1mYvq9U77+U6M6GLk5Zgw5JUHrS3NJkfoSSiAXUIePgVL05V8gGcLcysgWvqLonhbhYpxXs5Ocvn
BKT/AbtNnjOyjPtu00yzHHFUrOQBCPCWInKAtzyZTpCBxDW49YOtBOK54Tdsfgd62HXRkFS8PCVv
xYRl1oXq4GXa+8kFrcS9q1DsrmIBDXZTuYnsrjGlOlcjIAWWiyrtXksyGyk2Tiac26UVzZfKBlrV
i9K3MBMH1ru7yvXtEvsItjknjHZTGDZ+uCHJJnQPsfA2SqcQ6TXwb7HnWZaCgHE3f1vNSVsEKxjn
MEYYRn0cHHN5oKLJ/xnUHSBOggpQBkp46wY11mX76bIG/AAhZ0CWFIZ3b3e9m5C+vSTbkwBZejOy
B0UkdzUCRzOmd4FlQzyIZ8IpF0pjHmym0Uk/h14bmIn8DGU9VsMwRUYeAHNuYqt4jHnmE7ygtjHu
M1UmpJCdZqiOLWyF24JZHT5j54LeXtJyKKM4Vd1PK82cMXRF0uAblRnOmRm22p0pfffecQn2lLVZ
fac7k/SpofwCgY/GIkK8Sn0DZawIjA658XRJ4r5BkeyhodOoQf7Ybp0fCXvQcl2aC7GRPIbdx8ym
IsqxiJaCObyuCDcWs0B9KJJVqI3s0/xuBF2NXyIfrHsTEgtNufivuh2ImX66WPbaByAJKFi2mbrw
xOu5/BlAQlg2pW5ETT7YWE56cEa5s7n03ds9SW9gKYGVYlX0FvfKE2n76mcYEDazsgiBdkafvZTk
OhGDZYPKlS7O8pMRluOGQz006iRqnB5XhlcGCWgWFzSVp8xLXUkji+5IN4n54Jcpr/aiPHmwsBNT
1Z0u9a3VF2RSKybc+EgHHGRVXzreuSsdebG+k0Ym2GqNR4AnOCIJ48f3M1tcz1o7mGclpSU2XRHr
Z9Yc4q9s7MFNDizQxLc5el+daU/7khKOLypASX2WS5kve9yMw+OIEUaC4KaB5MxYfkaFIEkRbPBJ
GR9KVOvbYEr8WODt9EPsZPjOu7lwoxUZ/YPVomSsOrJP1Z4FyRMug/pYvMW8zI1FD30x7sUrQA77
+2rGlDqiHNbbtrDtF0rG0VFWlRm3eK1wwsnMSfEhd/qWY4D5KRCbuk3Fn410bPM4IAMK89PSwrqj
B6v74mwn0JATtwdD3JWATWJTn+2k1TDkfT9ew26ECwD+Qjj3Vh8bT0ZlYfwKUCBPg5JruSVpPH6u
lT914WBPvGSYV4vruOv9HMNxz8Gv8AU+n54ZJ2dia7iuCZdQTWDHxQMXTAJoXt6KR5Qlj+7BeG3A
sCiT2LDvGcRtBaSjOmxbEk2bwLG7CZBJkF9rlcJ6zjTzjY0/43ECxOP7d6VkhdtyyvLaaBVB8ZQz
BSa3Rtjqs7Kti9861oQVp241Lr4T9K1UTSsT8zwHKGA7S22G66T1c99V/lkJNIx9Z3RxGYlKWwzE
19gGzV5hs74yODdkEV8VTYkCzdgLYQHZ0BJGo0w5yLb1HIkxYP7bpz5phKTQWRW6DbbIiADIABJy
8HCCuBeiC+BhJWjhnQ0fv26q5xcoOG1vY6uMO6yQhV1U0I0CUqQbDDLue0872m1PTQld3lPOQYxo
Hy8Av33j0zRbjELwkKpnBsnBPawdwMxzRwooND17vJNVgmPPZew04hYqmp1ahlWBqMzKfFenc9rs
sBDSzeR0BcAf7k2WSRHCiPYvqKMBiGip7x2qJWuG3VUYdF36jjb4kVBXDUV7FEHroPrRyXG4xFSE
+NEgtXjbrkMp3TQ49tiLvYlcnycNuBfkAwtrJ3oHl9yy6p6LRcLMdld0nXzgPDcQpevq7HnkdtBF
ja8dlEZKCvDczgtq1lrU35Ue1clwTQIHJFzQOF2vSb9AF9S3Y6P0m+mo+ZnfWvWFoNrZyMuoTBtB
Bu9z1al6wKUee9S1p5yDs7IOPpAt7GajF0WzcL04wQ23H9jOuGCZxk9ZDuTbX2ZJekHMoIljp0c5
zE1dP4/jUj2ZkrkbunknX2KQqT9mghPeJSpPoc7oswgXTu+W1wm+NJZNmkdrWFlGf7YHRc5PpIV8
bElC0IFudFi3XSMrsWplcf1hKTGRVyNR0WL2dz1/o60y+CxNzKnboLw4c5p8mJ95v8yCc049/0zL
kaNvEaz6m+eUk791uL2xxBZjme26bspPjpKXcEcxL4QXkP++tcPkj1i88uGdqJd6k6kqgEqs9vIj
mc2236Y1GYLaKsgXOfby5ObtJDamiwXm2PewYKJ6TPwfftFVB0esq2Y3soePwV0oaLfjJD4ZuoB3
ubjOkwja6TYlu4nzV+bdXYpYArwEjxXnau6hV5B5q59IC7PeGqMGSuuqZn5NmyAmyFevOBaUgx19
047a+T7wJHAbyWDUbSSInG9ZUhi3RlOOP7AJkuLoh5oD7ViRJQMjlrtR1WeI9/WkpqelHuTTmF/e
zCo30p8+19XH2RrK9KAXaAocxSfB1YVaEJIDfVPhmbIQHDeQCur7XJgQkKRPvShI/WkC4D1hHKy7
uP4s/AWLqe95uCVzt8G5WJiLWjYWyRF4XHVcL9vUkPV3tyCHCl1e+ZyYvN5EPRwSziEuEclvsWxI
SyJ/BG+OkeG7IQywiAiTrUSpKWzBl5i1uE0mySEiz7L16Pn1CF0/jv3vU4m+tOlKS3Fft0rz4LY4
3EIiLc0b1e7pQnOjLwh8kEuxIYsGeGXUSAaHwjAY/5vW963ndi29eyAfS8nPoVURNsox3lsYLF8B
BnYOg00x3LKjgD1loa5u004t7yvsk2eJuR22TDVnP2PVqTaiUaj/7vR98jWMc6H5Nax1H/qJkQFj
p9Tv58KvFKv96AFgbmOPLVPZ4nEC85VuVd1cSvIcK936chk/pBekr4Mpypz2j4Qpu66DlISb33s2
qw7a8s4bYFyEcR44px48EGIcx20k+KVbcW/AwpwOfWu1Myb2RLI9ZC5nhIDGb9K5PQy7CBB/s0TY
CwHjlA1+K97dAf6OretZhmrR4yNzzvzSE2qwPU8zwlXodC35+zHWLi8yDwORG59o1U5SoU5aDa6z
pmSyMssteSvZc8Pw5ZfkhnNvymz+Mow211vsKVN2wdOtmmc+we5iY/1aN2NWAXTqRk/glFRrTk8N
DDqR6w7YkzdYmFdsP/dCk4M/1hxE8DJqnJSE7MANhr+W7MsKokuXLO0pC7Rz9sDRPIs8nmrnqbe6
2LOfZYJkG04D1SXkEYbZxxi+9m6m7plB4GaGy44TC6Lu8Cq71bxOi5T0nWGq7hP+wGzh4jF1choh
Z7M5VGXnEi7GsGBigyablJIrwM/jM9qkulHMB5ET1448rzd6wHQppTSVnPPvHkHekg0Yj+c2W/M6
2GQpHeKYXy9gNuKv5tnAg/1imN2FVNouzQukIvGY68p3t713eVHNOc5e6Sagj4YCF7yiuZp/2oFh
/+jzmo3OXkruQMKfNd4fzVWfcs68LC5dJWRNSgsT4dbG1hdsK6+Y7nonvesNC7pRW6UK24PjFZuE
9GC6J2Ql3ubBcIEkzJK+UjI+Vb0FB3jJMKolBcywEExiYjOU9XUiS697s/LBN0/BWgP8bjCtswJq
1CuCahbf1MZWJRGgy/66snYI28wwnWk5sbSUlDw73Anj/8PemS03jmRb9otwDYBjfAVAUiQ1UrNe
YFJIwjzP+PpeiK62DlHRokU9t1lZVmZVZjrd4eM5Z69txedZnPtkeGeLkodtj4oSkZBuZaDZrS5c
CnwbfUhVBAoBtfYpp55b4BLe8vAMrd1QDnZ9h/NCV1zG5O8tT0etSVSTKpSm3fmzpXd3dTiM1A+N
YkTVNidEAJ3SbrUOSZk9+/tyRDELcSDr68iT8RWBwJvOTEoHLq8B5B7xbik91C0a7xsByW94sRrD
SC+Dcmh7fz2ovjA3WoiM3pvwhZch4ZDQrZwxxz5BYgUAP60XZdQc3VBTYIF+w1jUXnemUHhYthPW
DJLXAm3jgJS0Uq6ycwUiXI1mx7AhonmUTVMU6BjAmohsqA0BrdQpu8lEC6PLxBV+jV1tB0ifIu4T
qiMDVRRrS5tLbFs6MS4in0Sqw7WdmnLBUZOmH8gBm4s+D5ocn41uQJcTqrE2b6au4LY4UnOL9/sg
CEbqkWby4qYDORGaqIomFLd9wdPgnj0whsQjzdrUokdIurDHQ6ZkA1UY70TP3q2hj0yCnRPlVeQg
iuwjw+KFXYTYWQ6ILzftdC+rVYxEtgkK8kVxwxj8iswGIWgu99D1mNDRWJ2PVlANdzrVtkZHCI24
/3WXa7JJoExNdaQwCpQAqgQoy+hw9Ja0PLrlsGqSB5CmMN6S0JhD6Jd6Fd/jA6cWG19UVrVPal2P
DiPl4YyEMQqbFzmGC/uROkwkbSlcpwxlkU/s38M3oFAnh529MIRHtRXIYaeqUE6eUQQgiW1CakV1
9czO1KfMr/0DKZ4Cs5ixEXYaIXeu42TcTkozKvOqpTwisDYohVqppx4sCgSx4kSgoCSGzCuJ8nEh
Ny10LMo82GGdsSzT+nwwa8FJ3EtUxiaI1cOumVeGmZGF/t8pqv9fNvBH2YCqkdv5f5cNPHzkH3P3
kX4B3f7+Z/4P1cf+H0s2yKtYS4ZDNZec+X9KB0zxP0IzYcuSRfqdEuP/+k/pgKL/j2Gq/HtM0jEy
iXdScv8pHJBBAZGso6gAShWJfsiv/1I4sNQn/JFl0XVDNxGuqWQaddlUKOj8mjCTAUdmHDa+93BF
GMZ5f4mc68i5CpzL0Lm8/tjc7z6f3ne3fwzSX5L62tfczvdWl6z/H9nnOfN9PesH33upnIebwrkj
du488RdvH+cUzSx//bFZPT++Xu4fLs9f7z9v7/fvN4Nz6nec6PxR5hOV1ijNCZ0vigdFfqvDm5/7
aX9N4H3v51GiUCX4oepLPwvn6eEmcwrn5eHpYf/2QTWT88R/XjJndu7erg7bq5e7beBsD8719nDY
nl8eDufu5ep8c9huDofd8mer3W61f7m9PHd3tzv3+fbSvb3dX924u8/97eXuxtvvP0/8fn2pG/m/
Obhvv/84C20Z1IRJHb//4uXi6WZ3dvFy9bJ/etps7vYXT4GzOj+crza789XhcHW4Wl8tP3F3c3uz
v11d7k4k9+1lrH76LcrXOUNKKykbijAZy7dl2jCWb293H9eBc1cwmrNz+LiLGEsqmvnTYvnj5uPu
g+G9G5fZ/Mjf+Vg618+h8/n6fPn5/vx6Ezq71xtm1/P1J7Pr5vbz4fO9cFDzMSs/H4g7OU835+fP
r+/7z9vQuXk/Mb7ia3XL9/E9qtsBYqsaOjAPz1tfeGcX3vLfa8dZbdfrjeu4zsrlL5wz78z7eWL+
dhf8aTDF18Es4d6lVNuTyfo9DW/eP/dvVxn9fTt8BM7hkrHKnfPn3cPr9evliS+5rKqf2l5y+H8s
/nbQKOSc6LRknFXGYyS/BMk1N+BF2O0U8sPPXf3t83LcnEGBgwnATBGWOBpjPZG7FC9y35vL6iIa
zrtGnBHrQz/5WZnZCuTdyzy+RpLgqX/Q+kdNw3Rd20nz65TcD1SjdneBiC5//lV/3XeRaunaUuYh
A0f9OgjY1+XEVsJlNt+9YYThHCLn7e369fz69fn68v1Wdh7eTy3n36Up34bij0aPhmImhI+cmEYb
mfiB/mgS90movp9uLULVdevjhLFX2hPss29HjCFMihhshfI4jrTjRP4E+JicdAUmteJuB7aQJIWV
DQGBh37+9fO4HrdFJQviNspYOCNVEPNHc6vuh7YuWjhTGO31F80widdeG9RDHUfZiVqJvzZlKBrn
s6wSxD/a24tIRLJN9ZSXVu18q89BG7uTRFmwkc7Z/c/dWn72nx9u6ZYuU6pl2hZVNAs28M8lYxYk
FjTi+x5Cbv3KbnR/hZlwemJS/q0Vg3UCmVhwsZCPNoW+hoUhFNmkGrabNz6RzU1uzrb3c1++zcKl
MxRSmppmyFR3iKPOlHoEZ20CnklC31iHmhCPw5wG3Oihsu6irFZLp/Db2KsSC6gYlSG/4pw6XOfn
3/HX3toWBs8aTgLc0Y7GtAspsiiQgABJMryQQi5nIMXs/mMrlkxlKLWjhAYMQjdHN51GD3Ea9zve
A00dbchuE8MZyvCfSrgo4LI0TbYpFhOWTnGmcrSwA17zQ2iYxCAqcKy1ncMZCO3gxJf7NuNpRaG8
fKlEWgqfjq5LRoN2XOdZ4sFPs3dhpdhuR+DAU3hlnPg4C9Ly64w/autoddk4FWWKRVtUqOAimBxw
SCYZ3J51nb+NzWaVStljYfHW7003mMsz5tlKqoy1MnZnClp1NOUrfZxfhaF5xE9RdfYAXIVyP8b/
uBEAVCJrwxagQenkjn80+KFiD0tdfOd1BBYAR4BZJoSKmR9xIb/pVz9PqL9+BCFDdeTuDsHoaGBk
xRfUKDEwIo+LdWuJJ2GFRBJisCM/t/RtgSyfQGNi0THqF44xnJQUZakoxEhSIKNYXddkMhPCPLFA
jq/Iy9RlafD8oC9wMJdf8cdtoPDR4o+VNnqR1ZtItqJhnQ69emmQUCRSi+D15159m1mAUHlRyULI
vHh0VTta91ErUTyo1JOnnNfX+lX3kF/UT/a7hjreaR9xfX6YrufL8HX+jK7tnb8CmnviAvTbhe/P
7fz4Jxz1eRirlOo0fkLxIG7lA0Uxl8WnsQl24magCOvaQh5+L1/HiES2zZm4IrdwYqs/HvXjX3C0
B/ehAO0BJsALqtixWnzkA22t6sOugJrx84AfTyOWhxDAXG0q6LnnHBdLSrFeym3TDp7Sk5tRqO+5
rYNcfjrRyl+aoQqeLUEwUzlXjsY0KIWvlCaEby3MtmhyBm/qlSeL2iTMP5dSKeLjCaCIewJrmxG6
Z2ffmxkUp9KHq2zNjglXy66e5mHd6cC7w31aD2eZ1niZdKGCJ1NkJCDkXUT8aocov/BTHJ4V5Xkk
zuqXW2WaNrP8rvIBZenRFKmD8dvKRPuWRO9FW75wXq91BLUndsq/9NtQZIMaEYV4unUMei1ijYik
T3ezYrbfxiTQXoosPbHp/KURbnCa0Nn9KX7Wj3b+WDHA5CIn8rQpk9d93d9AJxl3Jz7h0ZbPRKER
bgcwaI0ltvF1J4ABURPeawYPsAE5x8QiTk0K/r/oCuO1yDKYLfzJ11YMe9B9U40HwESNOKcWdnK1
qbNO7DLHD7ulLwrhFCpfVCFUsay/P3Y1AFOGElb94I1JsrgMpwikRIwJLCDQTRFEwk2mUb34eQCX
r/DntvK7UWo8GD/Gkc3ta6N+kBUpKMDB6xur2JnU3FQ4tFBdkUqgMUAQJY4C3NRL/U7591loKSZ3
fJvrATzKo2+ni0zKsyRnVHUBXK2WfI+opHpi4/zbNGQv0RSZTi7Ppq8dFNj0yXMt9SBoA3Md62m3
UzjjTxifKceb4zKO2hJ8420GLNA+GkcppdK4aLLBo7BYADfDyKTCnv26HyZrl/gTGbVkzNYNBuL8
LUJZNUPRPNtjeqb1WJ1qZC2dOM3uysFcRZpywvXz92Xu+DMbhsFrgPeAqphHcytQOxRsnJaeIpoA
oWhb52/6qJRXdVQse1HiHwx86c9mXsM845WguWlGdPZkDFKKlqRZzX/9PPGWATn6RbZKST9V2lyF
jGPBDLJqAw5J13mo/QBLTIKcAvrYddoNp5bvcr352hQ7g6lgy8UX4t5+tHz10gooUOs7r48sUB4+
xSUtDhUo+8rchbUTnc9CPgtH9VDK5Jz/sZ+KLFsLTNvgv5aJ/nX+QTatLaCqeG9l+RxgHZJyLtRm
n6obTNNrZfVzc9/mIfNclcEVIR1TaPToSJPBQ4t0kgGSxdVVKrVPpRhGxzenF4T+8okV/G3zwI1N
0VXZ1vgjlPejh4pETg/EnpmQVjbblTzBL8q7udsabdMfGgB5HDBDusFGzFr/3M1ve+XvlpcbCcO7
6By+jmoq2V1fN3biYQFDOlgqz+uuDFyq+V6A457lRR6c+I7f9hFa5AptIidjz0Lz8LXFSDQjcXWD
jaqior2cAqps5yL1fu7X0eczlvc65W4WiwL1n3bsxZzBFyWXN5ceaCxdnGdWlDYHA4tsQVUFN/tN
EY5JeeIMOFqKNGoS5ZIXgR5bJIGlr13L9TJAoFrjpVqWza8IhNMG52EEr0C+xevPHTwaxqUtXSYw
YS0XaY0T9WtbPc8CH4+yzGvbSLnx49JfLKHKf/tYv1sBFk+RHDI5dFdHdw9/nloMmwaS+/DZN7MS
xq81Jif/Om7MB4Q8nPfoTtjFjpY2OcTAKGbGjfQswJ9MNPkj8KQyXXd11Zy4fR8/AAh6oNfEkEFh
lsl06WgCTqig06on5YzqQlhbs9SIhKB+AAth1Xqq3cggBkip59U0G1flUOfPc4nzjVPp3RSvMEqG
IqJGQHBesjqt3+Dr5fGHlUv1BU6r+bAKgQcOIRQeFXvbEYhgs+9ntcHtMk7sm3+cBly7cTQwuXUT
o1Lko7NfwtymrrHLcuU2DNcWxVXAIZPhxGo62iVQAdHKYjshsLvAQeFoGgRBUVH6TaF0P1T5QUWY
8lJJVv+swFVYyqKpPCNbZtz9Y9/4UBZ5MeYfWTLl+EpVAeqQZuRGnphjGzMlSpOzuPBP3Gu+7RRI
MDk42XNkanTxovi6kIzJrvpJqlPPtisVgqPWjtAueS5ZLvld6UUhsKD/222bKagoyKsWlw1G9FvP
WsaunfU88wg3VqshpiQackBxYvEqgp/+x3n9uxlDoWuohoklHLuwJ/Aw/N6GFVmNUN0gnwWXgxUD
ku2reacMVnlbpdRbBmEUrJtuDKnZbUZHAf66MasmOKNUW3n812+63Mx5Ymio1pZN8utoZ1arRVkM
PM6mHuQsQlq1plhdnOj5t82R8SU0yU2VucpjZhmYP14AVKdEWVbRSlzr0S1m0uH1EAMW+/e+sDUu
oRNNxq3kaAuWGuhzqDNSQF4qlJNO6jaQ1vL/Yq5w21HRBLIKuBt/7UsSFrqUlnbKnb6HHzwOqqeb
ICz+i77QE8JaNKQfC2tn3EIq7qwp+5WSfhYon1fgZMPkRDPfNhI+DEYsGl+GaBOP2a+d4U7Q4CVA
MygApBtkFhCXohlsbRu2G2KOydaMALH83Ldvx/LSqMbVmKgpSuhjufUctUFBKUfqUZGOTVkyymda
Aq5ujuvsn7csNhDux9zl6CWz/Gv/El1vdNUeQ49IMc8wJQe3Hs9pUnr/2iXmwgId4CqvIVE+2pAh
fGtyUxBkzkGFPJUDT47KaZpINVa23qri4+fmvn82ldQEmhZB6BN+4FG3KPY0Gq4iNFdAjKnZJVCG
DJOdOyWk/k0CX/JM5tNu/rXZZR1rypLnWRAPy9b9xzKOweUKaUphmsmYcKwMBaOujV4tiKWuRnql
sGfFXpBl9Ymo8tFDh41zmTLMRkALHH2/U/N/NIzWpEfuFkrslIO/Dwsz2yZmANd7nCY0oNT0S2ki
XVaKQEKJo8mJfn8/kognyYu2mYCMzEXla7+pWKlHmHK+a8oR0hXMv8NsjbYtxmQjE4SfS9XqlRNT
avmGXw8LGkX0a3Ay8e7+bZj+R58BERSZRlmdiyOHtKJSC+RUHI8nWvm+FmmF8VUVQGAqU+pr1+wY
CRFxQbQ0dT8P5/gHEg1EJikVHvxdOGs/z6BvzXGjVNF1kp9Z9jXz6LgJulHTO+BeLvXuMjDd+CEV
snaGqCs6sbN9a4l5winw+2nKrDluiYykTXmYarmJP+a73AA/3vRKcjPAuVr/3KllcX/5Utz0WAx8
I15tUMmOVqMR8T/NWoH4STVroI3q2N8YuKBGkxMnQg4ueNFC9mnjNgDULHoMX/71ws6jY4nPEOrl
32SqR8OaNlpNrgpxnxg4jqRS5ND/ITc9FJWl/etDZ2lrMQNe3nFMmaNNYIJtlhUWZPYw7spdl0jF
hapFp96Lf/l8JnOeIKjCYcvm/XVeokfOM4nIHpJzOalWkibhsxkQZ5XdakGs/fNsWVYBRV8qe/dy
u/7a3IjoAntwVQMJZvR7RI2w5vJRuTIzLVv9PFu+94ymlmAN2X8CaubRigsSZA0p9jhuhgHP5PV6
hZC0kqBNVp0qnThqv20icAP+bOxoaipRicK4nTSq0PthXar54ADhzU7sj3/rEqFwznQS8yy75f//
Y6tio5rUSe01F+4plZhxW5uHIDQBX9eW3v4X40fBr2pyqPOy/11m9kdjc4SeVu0YvxBhNwqjVF7J
kSadq5Mxn+jXt33/N6aFdAIqciJPx0H42Z/gg8c0pZhdcxPOwqL8OpHxtEgnnLXy7MQy/svXIloB
sAMaDVZ1x8COzu5rERWNBkG6RbKSycGZbWaF9/ME/GsrhkbZgU3s7lvItFHsshjiRHMjTPGu8jhV
t1kXx//8ECbyQvydVDxRap73X+fEGLZqYZsp09zEHiVp4BAqwzydmAx/+UKawHmPcnnylJyVX1vh
Xz038BNge7eB+c4XLFedAVcxqRoymGre9CcG7y9TncyaTK6ERDfR8KMGMXisJcL71GdIeZO7CLox
tR+IQH4s8pzuxLZk8vO/niyKRqGETHE24HoiWF+7FyHK1uE/CBeMmw1lLgT+l/eDfREMJWxew77q
Bzk4EZDh6bv04ku7FhgcEwYwrxzux8dRyLaPZ3XGEZ38fdXelYpfDWetiNpzynkEAN5Sx7EhVxvp
WeRFeiED3Cf2PpUWGIQ5NteJnUOUNos2OgQxknEHhepIsRl1825X6xYO0CLIbhMADQK5KF6WKDlw
O1xzjWtLt6+08BZhbYEbZNsWe6uUUhh6wOVQJBgG0tpOGtV7tdKb56yNZ/ihAYpSt2sLdR2Ys08l
TatpvzT+4Yuk1OAPJMJcGC7QAqhsD0p0zUlntj2Y9mK6g/GpbOtwqbAosNreyaApPmzJxlElE367
SSo/Pof/HBA/FL4duGGjx1eUsizSj2pIz2oMZoMV6DrjrdAIZjldR6jYwXe3OG/KGg/rMKokTNNq
U8UOK46D58qXy87Tg4Y+NXIs9pMhTzgu+Z1FJAzsTOlidVs8JiH2YYyR393xIEyeOwgpKRpgMkxO
gL3EoSvKeAISznGPCFeJgLpYzYw+2CimtTKPzXugSPg360OT3NlWKqZtDtPgsZbm/IaKJuzLskjS
7npRIKJp0jbadyXaLDeGOIOyrKF2Iw1m/FQgguAsjHx5xGSkrKRruGMxrBbCTW4bFla3qgwQha4Z
62NLGhmLH4fFMlzMjZFVGxP3D+SlqRhmZ8CDOQKZWw5neGtBYLBCTQw4RofR86QY4TPYcawS6mZU
9a0E6rL3OuofPhpqv865CzNoU4OHlaxXY42XxhycA2lvs5WITes1RjCmovgOzMyFdKEJFzNTM3Fa
LW3fzHJAnZFFifaIcgQp/tToFzCQjZeKzLa5L/oyHJyuN6vrRO0G1clsFGUOkrPmEPj4W7iq5leL
umQqx9VsmAAXi7KaMbCY+sxa9U0ptno0h0hVuEGTS0enik9AQmOuSCyxbboye0vUMb22cSN878LU
fgQrEI/uTIB3H5R19qKUWvNIJk26jypF+xXki7QWMbUVo28bYDyYZo8mK9K4iBlRr00rVOTosmWB
jMXNwx4tsT1jy9XoQrmz2qnXsV+222sMnUrT5YIH6RVsasOTMTTSvWACfYbwHX1vDKRGdgxc9fha
iQhue3b4u36ypyfM4TqUzU2H+Qg2NQMKJc1Cqx2albrCJlzP1rweg3hdkB2FodCHYOcJNQ/raZaa
ja1O0lJrmpg5N9UOxemgafNDlvbVPuA1Ga1wv9TeJ7PH1cZURjM5M+y+wmFjRLZSc3fTCG76Exrq
oLYPUmjP3U4mnPRINGnW13kvpIsKosiLBD6/3VK7kO9lxJPoOg3R3kSWlWrrxm+DbTJXIDZIBS7q
bLyjkrVEdU+/HVRuFOu5mdOLxuz1j9SwxoNR5bOBpLyvVadmCBrk4W0tezghpXdSZYUPUq9pV+rQ
qCxKBFIBZSRZa7htGlkvszJWl1nMenQmjBLsFTnLQl9nABR2vRhH0y0babJXEebzlifM38Z8hl/X
DjiLPPYUggkUO3IPYez0Xn9DFzRgHhXP4wOHkGFuumYCpD4q6ILXiqTqs6MiyMzXo5XE13A5LRmd
n67fdQpGNl4pphBcU1t3l82cAXHokd4kbqmageYmgDZgWbPoFXcA3BKAP6sUGSvwFrM/PFXeobda
AEvTsH3umqa5nkUZ3BRYJryoPMQ/8T+q2DUAnBGBU7LUY+IkqOVSpK5upPn5RxRVQG/qYk7Dq0qm
GpZ80zTdxhm+mZQ9x8EvWLTZJxZVFhb1XMr7M2UKc/hESMfod9s/qG0HKEiHOuLghBLfaVVjvHKB
r6I1hmjDJdl/5dMfs/wKxgcMcGuaitehYlE7XdKINxt473jW8eqEXTIk6QsWfoNMcYu9EJZ5dnuR
qIps10ZR90v42C/DrpDGN2qVRnltM94XOvYJPkOXMWsNqqnXRkaqfuWPYIhwYZUQeFuSPSQbNYv6
mzD2pRuystLrJM/D5ZIceBkKbKScFrHrQ95bWUciNerIZCC+EnDUR+KjoT6SBdHmilxjinHJTuRZ
94vLVHs3jB2TbREC38pAv36FoeBEgOqFP6udKtVrYPQTW2Psc5LoOCpxNOeAY4HHh7nby6BuXd7H
/gPaTjuX93MecQ5v2jbJboSMzSFCxkZAahjTMnaT2E6ua61p33uR+9txbJtfqMd9eBE5H475xuRF
6Km2dxxsxhtuRwCr6kYBe9CL+LlMjbJeC06i3DUDlN/SWBsvdoohFnDdsu4d0Wklgmgh9S9KEgGt
HSXZWLGuwFVQgZCeJyYmKk5oDgoWQcVQMzroky3eHElyn8wW+43dSkAffIpt4VFU7HyuGkI6hzlt
Dnhz80sdHI6SEGIXHlj83DmodkikK6wFUT7OyBIpblzPRgBgwzJnFKD4MNKqHfVquNaMEowu+7v+
4FuzPp0ZUtfdAqGz4YRLYQHSgAq7mVJ+kACODz9MwFto+hdhVfSitsJisb3MzMbV+tEu2HQ167Fp
fItpEIR2jfIbVJGjUSOLq0/UZ9DOuY/gk1PZ3f2YzOZ7Q1649qQA6CPD0tija8eD9SsdcvWxqkZA
7v0UvxCZqq8kOJ2/xqEoMYpVgtolyQGYgYp3X9lw7scXVS5h9VfGZSI5SFfDS18D+Muu1kXT2gcF
bK/VaLEzmwHM3SVkaGWvr6USsT8waSTrWiGB1UnVN3hSRec1SR03DPxosemk2qNMVTEU5Db1p42R
gOlxdcjAlDSmyRg61GkpvgUplSVPb4e+jX6pdqKZQPqrRFonfVEUzzbvr8iTOF8KDzsp/Rb0U2A7
sx6E/ENg+nEOiRj7TQub4GOwZGyc4tmS5rXUZdkT104UTTwQ0nnTtDA3KPohtYVRdRH5ZyN+iSw7
DKAaMA5diJOcQMLKbLbqX3Gvy92aHCOQBo4lfF7CLMYCNIoyKd71RGA1D4cPG7CxwTZqEphoUn1H
ILGh02ksx/sObDji6ByOPhTRCFcCqGuwATAnHNrcfBqrLLgzk7EeXMKndRJg4VMbwZYchzQ/WFJd
GVctObd5W+bVnO7MPKUONIk6bhduBLAw3Utg5KRV12G9uMGuakpuQhFiqBHjWuEFQpbkHXSnQN3p
mZ6071rIJROX6FpKUhyBdDlddUXWTW4OS2jaDFApqQAkSWb7KwkhcuCFfdljxpmgUnkO5rn0xzMS
LRXQJ034k72j/CZrzmsF5JvLdqJ1tyn3m24/9jhJIQPmnJSdiGKbesW/W8TrqQgG+x6fIYrNBr23
7DMAr0I7CK48vjuQo4tvizKos3trUJMJQJkpJ8Gj2VkAz+AsWfJTnGMFKLNO8E3h8NR5MvB36ta2
0SrcWHIoQDJPAiqGnKTM4J0JzlHFNVQUrCD3swwXGg4DfR2ZHJcbiCpDcgeMGip6N2MvtTOjpu5x
M22h3E9VZPb3CnTB+RrxsqGU2wAOAgV5AzX5EZ5KuRn2H5bvg2TCTXDI15WQMkwAB2hlDyY+6elV
tRARVxhAdfrsGaXuyzsew4tNUof3yUtbkv/OuBPxbIG9roFNxtAqqB+KAb34KugoPrizAoE1MaB4
IW3CGsPwCwxMSxgzY9BL7Aa4Dj81HbJ7bgmhkqyFP9fc9Ax9eZBBYGEYyjGgYT5ftC2xGec6ZZt+
hZqX20VzWcp5z+aKwANTgB4TrHnf+sQQPm3ZntIVsnChvsJhq62Lwsja/lBaqS42bR1hSTEGTdU/
oKUwl+N/yNLpcVLaHj6haXZ+fYWHAiF7gFFxAb8qDWuefHZUtO9ygvHUtmtJ9ROR0ENo8VTuuYiB
023RR/28VWNJVzmzlCabsNas8nQdhSDSzu0mjDD9GGKzv1bksaid1tC6Z7NHynAlagLnjqhruXtH
yKHnK0vv+8cxVtmiLXPQKk+zaigQQTrbB5JESr4SmKwVC8NKC1fgBoZ801WhgleS1pq8KGxNr+U1
mKcR2T6WFVa4imu/KrnSYQRnfoKfV/zLsQHTuO6nWdyjSY8GN+dWP607jNbwqFMzU3gtCEdpT3UA
Egs5E7g+4cyJyU5Txb161/IR8zUc0QxYIP60EJ7sVDPOTIzgBCbZbWvijFyNRXozNYB7gNM1bXaR
xIBQLzCdoHpowtULRL40zOUtsXwMgzoJxvFe78u4vR+0Io8NDIJ4vzkpLA9lY1OjH22DLmGfi8Qg
pHU71OWnr4/Nk2LOMyxGqe7MLRSwIHNQ7+Ml1QdDcLDtECvuADus2q1kMaT7QKqSwo3KxZWiI+a9
IyUroOxkHc8oImmScg1ZYwKToo68WUt4Ymw5OU5/XmdwO+J/oYvbtC0WpsIU4HAQ2rHBJUNX4whb
4XHq38Ypye3rhKo//y2alTzE7TcV1r4BOZHAgiCogTuXPOXnoWhU/bLnh8+XkqYOw0VWNDqvTzut
sZbiTquleDtStXlWyiPzvxlKzbgOM93EKga1uzC5281B9oCRi1S+zHE1fkTjoGOtlPu0c7Dklp0r
i4iKr8BpyTvTqmc2Lu5A1nTfQb0HehLIIgnOotYGV2XIafag9EyX1djJ/rVW5rzVoy73V10Zo9tg
wOLPgCVlr6CyWGId5mMJ5C2EluTRdWufyrHV7jFh4vmeClvbYZcJ6S4Z9e7c0GudpQBlMl9Veoh3
MaUa6mc7KJR1EWDgZGiSsvqlQ/PhIdaY43VsUknH6kmBWhZGAjEzaXCfWfPvo8pOlQL9iSduMW/m
bkzv4Q2H8yoDf5i5VlU1vqPprXY+xUEhVkVfqM2mWfRODg+QtNs0EouHohETY8W6T8zPuY43GGcU
5QZeVn9edIsLQ2lj0c3ZnA3OrAzo+jEirCRnTOJkb+YRzIkuspNhFalltVKqXn4TTZTjcR4v67yW
oVfxRDPtaE2GcvIiJFt3fBGiCFwb/EOLTR6IO31Qazeupv6XMSjG+2gGeQqAaJwPZZtNxNhkpbow
a2wlXByZ9ce2jjEXNHWK/6oxU2a3hUb5ioEe3Ncq6kdrw5syLy9rSS6NwInkUYYjmEbTu2k21Lsu
fCf87iRDT171OdPPVduHxWqPeDKsdDnub4mQVMpKi5X6NsXNEMN5dY5Gd1DK7mGWRErR7UBxrzdQ
QPcMQAiMhDFoterizNpUjiJK+bMac4hBo0LOwp0GuZ3PYkkh7CrVcfnBh0tNB0vkoneRmgUv2PpJ
BAa0eoDTiEn0kxLBHHTxjuHwDOwyfymg+4p12UsTuDqjl56HfAadBEMwUbAg1jsV5LEIuIXEPBI7
twGOoTj92CsM8dhoRLDzonwzRVxkmBL54cruxuyjUaOGN2zRPSlD2JluxHudHywkLuYhT4Z7dHxD
4lgNwVCvwasj5C5oRHdyVPuh07YaxBd16j/DnAAPaEpsTTZ2HGjvtVgcu1LmzpXwRyoYDW7GRC+t
FsAVwchuP2m68i7pcTeCPTO7O2WgsGxMJsH9oiLcd5Z2Mu62epeVCojkIcSlagiK97xNzILHah09
5S0xpAUsSm2vFMtzzi1emwqcZuz+2bcSBTsAGCgZFTXUHVs9qopUNfezqEUJpi7AOwfsBrEzNpaW
B3BmF8+jqtQFhqRSSfIkSgPeZ6IF/JJkmTF79SCx2Sojt1r8zQJLZZ8ddIKZ9TTULpKkyICZM/nv
Y1exn/e+Zmfs6rHEU0i3xDWXIW6zqeXDFOJy2MBJG2kZ0FqQuZHFuU1RHDwUahaVINkmGqBwB+Zy
bKzq0o8+paxT8S60Yv1pTGAme37WQX7VEjAoXlcoBIirqq/Dy773I/xy2NKGi8hKU3YfAGkwJ+tS
5d6VlOU5d0X4RCHwGsUFqTY/agIO/tqc6q53IzY9HpltV3UeIDsgyUSXzI+g8weM2NhT1TNMHhOx
12rIkjj2FM0rVDmQXGZfYhHcai2+mHkrGmzvSK5h1yjD1XRDIi1EZHQtvS3ldMouJSm0kpUa2tEL
kzGdXIsjV/EMHkUbAGpxt+0rCEUri0B/zsbBHYL6VCVQPbMos2ADr7acV3C3/HrdQb7nuSObOaDp
diwbJxYVGFrC6rg8W7lNyKIb6yLkBosJjl1nqoyXK1hAB6l7OkJF+V/cXUtz20iS/iuIucxMxIpN
gOJDETsTIVG0JOthtSh7HhdHkYTJskCAxkMSubERe9kfMec59WFve9yb/8n+kv0SQMmsIkTSqlyL
3ZiJjqbIThQSWVn5/NLdD3t7exjzdNw+SAFZHAE0NT7d+xjuH5xhADgQZyXmBvWmgA9EhVZnPL55
AIJg/2A6xUyv7MvsGORR04jZNwnaRA/iwMWY2ebcO67fu9O4N/MO7ufHHmA4PwIaZ//+43HnbtGq
9+6bc/lpev8F4LiPj4vG5CxAgx0GlMJbuX/sx0A9zAhpmcJGSaN99bEDD6aLssC6D7yhAH4+zMXz
GUGwnzQWABgH+igsx+O04d3fpFm78R7bA5O6gIjVxFi2yAUo716QXaGtFXGMvendPRJcexitC4C5
8bH7ILF9EPV6/xmYmB5koVP/20f0K8neAbCU0LzZQFkS4NmAE3Ui3Uf814+fQ4xzbS4+IxLuRu3m
IyblSIyL6AQfEdpFtGSvH3+eyjEO96g+dD9KwgtCZGZytnhIg8cTiexH58i7D2fvHkNEATC8HAER
eAzZHHAH3v3B+WfMKlucTx9gkHfh/NbD01nanI4xrD2Crhp3ks574DXt4fiDPSWPF6jYS8c3SGxM
ptcxvI0r2Yb1f9zG8EBMYZ5HwxmQuYGfnn4hyNUvi9smslSAWQ+ThovYmgwuAN3oou7qcZ9a7ZuT
vyKih8bmuywOT4GE2ZQ40MBkxJTmybvHLFtg+BkAyylwMbk7j9PgC7CvOi2Yvc3H9ltozsVfvzTR
y3a0GM/QKg0b7+H+BCHVvdMU0M6TowhjRBG42nuIJ0V93K8SCadc9LFIRQ/qOZ3/nPnx/AZpgiB9
GilD315HKGy5jV72IzWrpppQCaBzO5/5f/rdEM3pKa1gLKNwecQOpeA0aJ18Rfly1xEIBJ4qG4Hy
fq2OLi4AF6GeAIC74/LPe22vdlAHhh8q4NFQgAspVNxoiTPPPfv6xyqYuP4361bu5+/jbPSn39Hc
BatH32vs11C8i3wsGirzC3nUZR608H2L6mPQYZ9f4NFu8YCAOOx44NZrqODCRaUyyw/fbNRQ/IgL
eeT8Km714wVAjKYyPJYJ4gHDdFn20dmDfgMqPduGBQaZ5R2AOg30+6Pcs7x0RrSxRTBfCC2x5Q9Q
x/UqUmA8wdJOyBnRsGVEu5a/5w4O6OIyVUKzhhIGEghg3OfXrjECLVfUBmIpDkA5ABgEmpuKC2pm
eV+0m9gXwGZFHWDBhOKGO7QvDvY9RJoLfV1M0Xo6YVYPBkOovm0LKAaMF0bTwb7JAGhFNA+2UElV
MOi1tKKxdHM/uNDmVpLg1qiwFdgoKObRJKBeQ1UXusRRHZpfO6oZaRqQFQOAoIfqPBQvl5JOzWka
I7wacO+gL6hMnq6dYwS2ArqcbbfCQa1B4+WAf1U8JpV5anzYB0AhaurrzVJnFJbJDqkEKDQIsaUw
1Fso/asTNIv28HQqoJUauBQFd4ob7dDDu3nHlNXD7zVqKKqnY4/aa+kyuNDCoErU3KG7rRSBndsK
hbVEHSZWnHBrqPuDuYRcYnkZ4rBfQ1KkBcQGTOSkq9DCOyQOaM5Gs6jtdvBqgNyBRKAPqbgMgWi3
auhKRaUxelTza/e2RW41EiKRlUBAOeICXlzJh7rhRAGidcetRjQM2EoD5hrAjwZkHorSitdtcKHV
qBEOLf3/SVzA9h3aFqU3Veitl5uN+zXqnkFi9Hknoo1MMEbDlozaOfO5ZIStSDShB9GGCaEoN8aq
0QAOAIgDTVr5taNm9LYhBsMa/+ZIwIqEk75fR89FeRknBjQl5OGbdfVakSbjCUx/grqjrDQljox2
Ay+7gZbx4jIYAUsK2iFvKc+/37mjs9ga28YcDX5+kwjXraHlh/pBsck0W5KCjig2R0FuwaCdUw5Q
4B1061pKAnxrBFk6iKSYHhViTXCoEJDabdfSs42ylEZBpwlMu/yCXapJQqMIRu1urAmSgPPeVie4
EATYkXjnz5wS7Rr51/DASztzF3cEWs5sY48dmNPAQwXccCkPpjkNeaBh60+xiJ0LwiJS0sRutjoh
EEdAL/DBfhtvWdsNzRr0ASwmYAXl1456lwTRZ8WAjSFoJCWIBburFoojkmKmVow4qAFWi9xstR/A
WUMiGgceAOywK5T+xA13yJ8AgujK3I9nkpPPGgoNmI4YMtZEL3J5GVxo1dA5DIgFlZrZURvas1UM
MJFxATBCMcI8Lt1dPy5Lr8o2/FSmoJ7PUeFAJQ256wqC8DKtFAQsSHrOb4wgOBxNQ7R+JSJhqyo9
xYlnTMnWwa+DEQTrZSUSYARQ1oBe8lzm0sPcI8xCQeAyv9MOHRaldrCNRcJ+aiE16z7Fps0oHIKV
iNEh5FJGKwtHbitGbPGjp9Kg7kQGox5Vqkg/qaodeu4Hqi5m9fuyJoYKXzxkud2ngVX5T6lKqLh7
EbWgz3/WioZy02Dpy39FiG/po/bbZOXH5cMv32v5T9qjVj6D+uOp9GMRD9ESldfxlE91JaYoReqK
UIzEcoUHgeB+W+RKGdTTbllH9ST2/TAQ4UiRIhZStZMt4Uv/UQ4jRSevSGpBq9uS7QuUlDnX4FPs
O1i2cym/YDqaXvblUTmW7Z3eA7/SHzn9VKR+osjlAkbgdLbUuyAQi8A5nPoo3NFeKyAaO1BBz94B
i9nq1XZFLAcDX2gVcfCTAeVHgIQb6FcJ8JMFvboB9cK17/++XA7xFziYv8HtexiM8aa1F80gRofh
ONJHAzLohKMoTR6gbZSM5JuXg64fSk0YPdi7z4rhllJ+lKGfaCQVIVprg4FsdyI0lUguq+1Sb/xZ
Ngjk0Ik+OenEd9CuMdY0JA0Ksb3JsT+NhjEKWIfO5vsxSGAXh1Mc6fqXPFvb5+hG0wgQ+IoQvdfm
Oq21pbg86d1PpHbDJx5p94HdY718MfOdD3488hWt/AlgcdlSPv4sB1GWahLfWndebMmZHsZWp2p5
tNgWw2J7XzKBjkKJk+4kk6Gv6RQK79tyo4c2jlgn22bYqr10IqOZrq4JU852ubfY9idiOtApUwmW
LeUTMdA3IcFLWROdGMcAzYKyJroiCDBK7Ml2v/536juj35/dRzLWdp1LvqPtqs/9cK5JL3BT7ale
yIFpFbjkf9qu9sJPgE2gHS6ov2KgKwcGF2hwsO1qL+HYjEUyFLGiRfoHWU71sbLNYysj+FLMozTV
xaHJsJEvRSAepFpfvlzC7LTnRGAQZdjFlzhIh4YvRskY+8Vm0L4y0w5pVDpxURahriYBDc5AOlqQ
/oXTqGjlL6/FIMZXEia+RpXjyMipGoygclXbt1ecxxjblyQiU+RyXhD4py31m6+/ZKHRjYXCQgbC
8Ez0MAiSPPZk+/58OPGDwHD16wwr7sNamziHucGpFkp8BiCp+vhy/dbHePixCBShnC7B2tu+vz5F
WIRz4UehtlGAaM1APJqKQBdpj0L+1ovORnq0w+M4+W8j3UtD0wPDUr/+M3Juo+nXX/Io1nX89b/C
oZzpvKaeJVue3GIbJgavGwwb5laEC1NBexwRyffjlQ2+zyDQiBPcyVA4b0SimUUeVVnZMhkRWmnY
9B6ND7Cli7Fu8ORDzSQAorY94b+v+CCYJMVAVk4HYvCgSzGBFNsyotCh/ZX9TZPpbGkfydi5hTGn
KdEmFWvYUj4czH3t3QH5Fz3DqHMGIi7mdqEMeOMR8HpxWIBlo4lYpSaWkxtrkiOvkxs5EpMYiQH1
xnIrhsFwBthJrFu3HGbziVgIpBWAWKmtl3pmbAXuLNbPP8wVYSCaxMLXNgdmOTGQxWxQRSV/YTTC
zJYBb6PYMAGA1G9P9jx7EDJVdPLVcuiHC38gMFtQp7tRIxTdB+uSeu+mhhhwqOCfAeigezfUvGT7
wvoiG0nnMBbm8Ukw/dbE54g8KjK5aUxTY22plolBWrPTm0rE2g2ngcp/bW/yFz9JnSMR3ilS+fKb
DEz5mz/1NZHLh8HZrvcqciB0v08cM5eMAjT1CC/3ck6Q5AqdfjYYVQAdYLY7h1qGoTxwzhJaf6JW
nO90zFFG7S2DcjocZM5llmgSCYwGos7Ao3+76fV7Nx96x//ukPD4MRhmyn8b5aH7MG1cD53JqB3M
p7mtf/WvZ3+gURJZN1v7Y42t8kqFHIcBtL6ulxiOqMNwFMFjX5ZchtjFYUbAIhpVl0G7HfkAXcum
y4vlOP2PAKwvRe5Qn/rxwh8DyVRPY3sMChSLF4ZZyJEKAG7dGBUbGq8bDMs99sOpiLVzhAa6rN/1
m22Msxhs0MuGOGKoPUDmGpuDhozZrra78IcTnbccMdQ3cqV2qs1gFL0RceRXnUUobLNmxRv4CENf
0aETjkBhbBl8IgcoZzIsxAOGN3cCbLEw8edqibRgjuPyxI9hsOhkOfiAejqduxxB724cIQ6kqQbE
DhRLXm5XnWYhdI7GBLTl2tM9G64oB5cjKn2WikBfLSE22MruWz82BMwl2CxrsjBZkX7UjW2MwrOn
fCHSe0MaOEKkFzKdZKZpguYR+wX3g+he3JlLZuDxhYReT/0Q9q4R/uEI615kj/4UxTbxWLEgdwgI
FMJWODAkfQSeKEI5XRrAak83FGaql2GLIN2d6ovlCBdf+SiDi1c9Lo6o7lUUPwhdV3AczdfkiY7U
e8pfG4dreB3FaWbk8VyOMuwbpNoMewpoVGr9Lz85aEejnFOTCY9G+NoKcD/XmpiIq2dpOLyO/syI
EQOPiGHB9wIOXazJBAbXMhB+8Ef64eFxOEn9B5kuil2n1khi7HEcee/vKAyvGZc5QJ6tUJQht3MZ
jkeR7jZyVEt9oHJZyF0XWLYaT1gqhaIQB5Q/jnWB5vBq+n5shk05ih8RBPOpRvnSiCLT1FvFnpdr
DihmlENciqE/Mj09GjXKcFidRwnGIaiVknADmGwf6GzqTy9f/Nf/JPVf5Zq19xtuB51VyO8BrQCI
Lptv93qhtQaA6upbhdbQhxRi966k9fSwWjREm8mG3+xCD9VqEQ41mxhnVvnIW5ZNH4ZweoekPxSd
3ChAJ7L6rKTtO+maRRsV9abfR7GXxZFeYFJEWK0ev9jNVV1MeRueFe08+LhSKITuKEvWlgVZq51X
DbRGrmi472PyO9oJulnUanQAVOABVG8fME6Ivq/mzb7vHtfIxI1N3Ym2zWZzH82P6GHtYMhwvbnO
tkGGY6vyWciMMASx1QHugtcB2ggKGAB021ibqdv2RkdwMNCystpthzmugF+nQdR4Pg9wDmtzYNve
7hL10bMoRdmOtm2RH8FMho7XpAne7QaAGl1zF2ffkOa3vpkYT2J/oCiRfgB4RZv+R/iHbeAFA6RB
fa3UxQtu9NTx5zzjWREuZacBLjZg+gJJ6mCtgVM83+udUtQIebDVKbXEq1/DKURJFVOvcfhOUMaf
ouCuNE+UQJG8tWC7oe3zAPA5QPztQDev0w65cnjd927fArq8ftpTaABf/lMPOvep/1xLMqpv1B/X
VVogFyQXhr+j+F6xkbfUut0oSYVzY9gULAWFgdMXwb1ArlAtM1dHK0bQ0o7actEn6PTyUderKdRV
K+j7CZ9G4YiOoeUFI22uPr6czVdgcCzGmbZid23v9Za8uEbb1FQnuzlnUSWda2SWseMagZvfpJ79
NEb/GipGdD+2YS85hwigDIT8rBNmiOwfxijOMWwS++WijmgciJGfTBQt2vQcAZ/LuaDsskZ248my
Obl8NMnMl8aQmztCp7hej9tgWCsaoAfRSH9nHNmYfiydCxSAaWpk1Vv9fn2KSl69KIIjVQIlPXbO
6R/9w5tlcXA5unPOUNwS+oYj4tKII5+O8fnLzwBQ1l+dy9Hg8lbMdNUAeHz7tZ7PY4wvM9UZ6snt
SRdu/HlktFK7DQYWF+52BW2GLX2OWmoM1DWUhcuxry+Ejj6AuJ49nxH2FNHKFiHIYFtBviQwCaOp
CgM9GQiLYCTv9RJXt8Vw1lEL7dzc0xygA1f+TO+Ic9sMr+4atiLKGqpiv26Hhf7diqniclTQXANu
S85miONqJvT6kMOWhm4fGRkxg9pQcpYbFoQAbSvPtxMhzVSr5zGc17fis1zlNBpzGNYsJLpTFZ3C
xuJYMVrXyCw01RzGZ6h7vfwAfL8Y+BXs4Khx+CD9FH6QWmPODw5V9w7hk+jeOUsB/TNzfnJ6QBiJ
0qwi7OFi9BLDCyhveJ6FIpmgW+wnR/2rrLppe5+jOKI/Q2dBMK/SN4iIctg+l3I0QqavJ5J0+R0V
fV/Pb+AiLLjZiC+51p/IO0RaQ3Dt6V+LMvvlmyJfQuDV6k8vl+f8VBF4QZiz/L//8Y/kTsyFcxLP
ATGBFZwCJWUq1FvT9CGCja0GB0bGrQRy0R4QOHTYiTbmIzUICdxWM6Ll+07cKXFPfjqWIprDX5LO
z0DCEnris91se22Gmx5Hd6MIDLwVd3AjpR7cOGhT8oHh5Z2LDCPntVrlHPsSw2Hs+XYt9gK5N0QZ
8F6SZIoeaaXyHgwhJVSvjCsoM+igCzFLJ4ZZQyOK2pvrS18vsFSVlFJh1S6hgNI+/05kzuWnKf/z
5T/19Ljus18xhs+Qn/pNhs8qM9uYZqcE/DklXcXzHxPIfEK3/LFCVpyFuUAr8VMLWJc8OIyzgRbd
YXADUY4gEdHOe2CORDxAx7x6Xbn9pT489+42H+uAnMxkoIf5OQx+Wi3yEtqZzFENRJBr6A9HPF4j
zRGQ6Yo5qiurLDQO87lrSAcHvtRxhGnRRl6Jw1hVdKsBFTmiBQAqNvGPOQpvkbUaAT440wtjVqtA
sm9p/y1d41N0jEu13Qorg8EOews5Nt6fy9FvfCliAhoxYbE4IDcRmUoTQhPSvAx3bR3Hljy+RnNQ
GlGmVLN6PY6e4wJp+lymaZJr0yv/XuoahMO1LO5ykQ31KLTHovlQRS1HYpQv/zYaoGhoWR49jlaU
W8QmCv50IZdRUqUMMQdU3fflx07BqA8SvWsAAKciTILQLbTCSmiLA5TwiLDtkonzQcZjWank0Uxt
/1zv+2vvwJA2OIpCYSBiejSmGHy0Sp10kZRHNFsRys0LDlezL3SryKN5T7aLRaAydXoovEGpd6Zv
Y45G0EI6YcKkk6+/BP50rlZMXMEQXPXRQv7pAS4F7qD3BABNiCNmXjxAcQo4fyh6RP+oVk0P0UDB
2A5b/kXpprK6X+pbwvr9Jmj6hIjXAguIx7QiPWHLEfw7QrLIaCLkqO4/isVCR9LiQMuj96mlGDji
dN0oiEwkZo7wdG8Im1Kvr+KYfPEGBvBwQjDaBiYzR7fcGxHcPdvZwHB6n2QoFNE8UcTclHqxUIqI
8iLDoImGu7Zmd1vDsigM09S422FIa137sR563FyIudklfx9n8Pm1xXocO+QD+pYWmK6ivThUD296
ca8XAKqqtf8NHgpF6wIAfsQ00l4Oh6VxBGQEM2zEYcCQuo0qDWmOCpZuRN7HH859VOSG4z9W+SEc
XkFeKEPYSjCVSBFX3Yejj7sbRaqOW7NWmwwp3zfys1RbmEw7juqIN+hVJSQ0NTAp7x+Uw3i1bGvt
7KEt1XN5FqIZe75SFsZRv1vSzyuX6GWTu/nU6EVVeTpEGMfBgECUlilfbRLKvj8E5aMvuZTQ/Bku
h8dwBgP1N02y0AymhOLlB/I50ncDuFiKEomXywFj3J3EqH9ADLd8HP0GDCu/8h+crggqmlI5OnWv
pIE3z9Gn+0GEqLnXzQkOX/lKoLBCYzDHniUG/91HzZcBn9BpqFu9XOyuZTpEjKPycEGLGsMNxAxJ
FXqE1TE2Lk9yOjBR+BmEGodUgqRxddEaR29GETY49QME5//FOUwQnEuA+l9EHGnHIj2CwotuFk40
OwWdg/Yv5Ta6g22qSarHYUrcopRSXy1HGextBqAIY7EMkvkXvF5ZRGDfZCkqlBRfSfWikVF9fPnm
WjEyPY5Sjy7VJFL0Xm1atVBadxPBpjYqGxpNdO7XUVzCAd1Sgkj084GOmBsZRrHzLkOJFezFSjOu
TWUtdQBmdtA5h+bdzfOqXtHxqejKtXV8lp+GxOf/pYPuxI8QX9eklqOa9iZLjNJij6P26vbr/2CM
wNxfFlb0XKuPz22yZU72ygKVH1MRUdU+/WPlourZl4b+aotRvNnq+zInkHswFX3bGuFSfNfEd1f6
hpfXvVn6l3/9XU+xqQ5p+SkrmsZ/e09Z1aO+Y0+54WWXenIYwP368/8BAAD//w==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_xlchart.v5.5</cx:f>
        <cx:nf>_xlchart.v5.4</cx:nf>
      </cx:strDim>
      <cx:numDim type="colorVal">
        <cx:f>_xlchart.v5.7</cx:f>
        <cx:nf>_xlchart.v5.6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1HzZbty4tvarBLk+coukOGhj9waaqtF2ecjcuREqtkORmiVS09ucy3OxL36cR+gX+1fFduJU7HYa
2wdoFxpIWyyWlvhxTd9a1D8vhn9cZFfb5sWQZ0X7j4vh15eJtdU/fvmlvUiu8m17kOuLpmzLz/bg
osx/KT9/1hdXv1w2214X6hfso+CXi2Tb2Kvh5b/+Cb+mrsrj8mJrdVmcu6tmfHXVusy2fzJ279CL
7WWui5lubaMvLPr15ZmzLt+O5csXV4XVdnwzVle/vvzuWy9f/LL/Wz/c90UGoll3CXP9A+rDR1Cx
+2f3CV6+yMpC3Yx7nB18ucwZDq8/tzc/2ebwAz8j0heBtpeXzVXbwjN9+ffuzO8e4O7ARekKu1s+
BSv568uozMr8k96+fKHbMroei8rdY0SnX577l+/X/l//3LsAK7F35Q48+8v22NAP6PwGmJS128n3
VPDw68X/Bg/ZQ4de4/cQOj8l0v3w3Jm6h8+dkWcGkM3++G8A6eIJFQj5B4xzEuAA7UETHIQcCYZ5
+EWBfIDueltcK85vPyXMA9jcmbsPzp2hZ4ZOc5HoSv/xP9lWlS8ur1683hYvfisumz/+p71duocM
3v+hVkfb2l3ZP/77MRG+Nz1/ZnPRAUKUEBGQG4sa/rBzkE+ZwIRdf4Hf3vt65/yMRPfvm28z93bN
t4HntWdkqconxSY4YDtokEAPYuMLwggJbr4gvsfm2lnb8kW0rbTdZrej923c+zH68Rf2sPrxC88N
s3F78ZT6RA/AyIoQrPADmOEDgRn4UIqvLTG+ReVan2T5qED3Q/V14h5CX68/N2CyP/7dbZvb1blv
z/616DI8IIz5ARfseuH9H32k8MHM+ZRcfwHG7/pIWT4u0UPQ3M78AZvbgecFTrR1F9vb1fnPkcEH
QYAxDim6QQZ0Yi/sZz7HRPAbH0Rv733rgx4R535Ybp5iD5Obq88LkFe63Tbb7PIJQQkOBGIsDPh+
DkYPuO8TP+RfkjXf3zNgPyXK/YDcmboHyp2R5wVMtAPl0Yjx58M1euAzJkLQhj0V2eVeDIb8mwD/
BxV5TI77IbmVfw+P28vPDIwr0JJb0/Gfmy1wKPAJ0K0/8SE0/s5skT/Ph6PHxHkAkutp+4hcX31m
gPzxv81l+ekJrZZH8IEfMg7Ziv81X7kLCiMHPAz83X/3xl/RT4j0AC5fZ+5D83VgD53fGrULMAp4
/n0O6bdXfwMO6d02y64g+c0ggXjEw/61UIwcsFAEPsU3/jzcTzrZAaX+jsq8SWz26Iq/INj9WP3w
A3uQ/TC+h9zfnPyLXHEJ2yrfNk8ZptEDBKpFQbseDKBB56hggbhWvT3Uflaq+yH7fvYeXt8PPjOw
kvLij/99OrcEGWiISeCL4IEMlAGtIMi3PIjd3vsmmn5UngcAupm3D83N5ecFysrp7AndEmQ4nIBW
EPoAJhC+gT8CKu5mfI9le1Sc+yG5mbaHyM3V5wXI8fbF0m2Nbp4QFYQOAkIDhAKIlu8GCRwfABoY
UXSjQ5AD3aUCfk6Y+zG5O3cPmLtDzwudzVZdbrOrXSRzvU7/eXQNtQyoAwofcv49cALIgQQFavTG
D+0loD8ly/3Y3Jm6B82dkWeGzJV9QlBuMhpB+Y2dAsb5O8Uhf16g3TwizQOwfJm1j8iXi88LjJNt
o//4f09Z8AMdAeoM1OGBkIwf7KhmIKNvqLU9Q/YTAt0PydeJe6h8vf7MgCmhX+KmzGe3xeXVE9IE
AthNxEN8GxWHYK/2dSaA4a8lg70qzslfku0BuO75jX3k7vnK8wLx3Oni8o9/P6F6BQeBjwVB4Iau
P5DRfAfdjgvFEEwDHfrls6dePyPR/YB9m7kH07eB5wUO1M+fWrEe7UchB3hnFx/qR/kpke6H587U
PXzujPy9AdqTTjbbVu9ViL/7yl/s5fIgftvRo6Aae/aOAixftInfEKd78dvjktyPye2876T+9eXt
5X2GTb76GzBsr91Fc/V0MXN4gEO+a+a4IWBCSO337BUJMWPYv8lr9lzNo+Lcv/I30/Y14frZ9uD4
mzNnb8pM508YMEOuQijlgt/UlH8oOlNQBsEYCW/6BfY8yOPy3A/J7bw9TG4vPy9Qfmueln4GAgw+
nNJb+nk/i0F/nsU8Ls/9oNzO2wPl9vLzAiXattti+5TW66Z99OH+UvRIPe0nJLofmG/PsgfNt4Hn
Bc5v+XYqi6csPHvkAO16NMLbTHLfrTP/AOo1DKNbU7fn1n9GpPvR+TZzD53fNi9f7OHyt/b2QGDq
4o9/P6F7wdca8SAfw8I/t2Q/I9H9oHybuQfKt4E9aP7mnh/k7vST2jMAhyOGAmiWuf6gvWgMH7AA
MwrNT7ch4HUF5mdEeRCVm4f4EZWbgeeFyrutq36i5frnG2gQ5ISY7BizPTD8A0x8IaAwdg3WHiY/
Icj9kHyduIfI1+vPDBANh4ueuM+MQQCMvvbL7nXRgAkj0M4BReWbdHGvs+nd4wI9AMztxH1gbq//
vYF5ULq7BZjvvvQXM3hIXXbenoX7pNeuOCYEIsENK7ZfP/56MOphSe5H5JuH+E7uv91Zqz3p7rTx
PPzEf61BxiNwYCdkQSig5eLLZ18rYJxxLOht99ler8VPyXQ/CnemPvyg+2zK0/QrPXxy5usRltnW
budfzhveORL356NfHhNOQe5N/bNK5TWO68tfXyIf+aACsLxfjzLufue7cvCdM2j3TbzatvbXlx4n
B4JDewx0PTGECBYQDvRX10McgmsOHWkBVKN9RBk4nwL4+OTXl+JAiBBTkGDXshH6u6G2dLshehDs
jnTBNmHER9BLRb8e+Dwrs1GVxdd1ufn7ReHys1IXtv31JVRVq+tv7R6TQq2VktCnu3I4hTZ5Ck9c
XWxfwZlS+DL6rzAfSdpPpZmbdbdul3bVL4JFdtiu7qzMfbeh8Jh3bgQHjRgcUNv1cgP/h31OYGff
vZGluUNl5fCsSmnpHYsxZ56sx9FWMu/D6kL4I1ZRkyq3GZKhmlHUiY3LAnokCtGv2tiYq0n01aHu
OppHiCbxlSn9JkqnoS5lnHf0XRHXrJOh89qFGrq6kloH4UenpuaoHlg3960mUY81/9TQibxNUsHe
DrT1VkiU7LCugvQV9TsxL5JMLUQTDydJOqgz7cGhXVlrX39o/MAbJIR+1VvcWWykJXntL2KWNGdE
0fK46zk5Kqc0YLKLkUikSz2aRWMvbCZdY9tpPjhP7URpV9kwYn9RjoXoZIy72JNCdeaztWPhR62u
qiHqWBquYx3nM+vFfJoXOgtyWcScqshPR9tLluHspMGAfhT4un9fqEFb6fnxqCKHVOpmcdmZbmYZ
yckmHErOZpVLWHNo8ox6axXjtp9x6szG6qFfmY7EmfQt5cU8ZV3+e9nZ4n0SO3WOusRrpWJTc8FC
lH5qYxDUW1CixzpSpKi1DJTN1mwo0dJNfIazqvi90zpb6KZ2J5h1wSFum1lQB3aQoSb5lo2DOeND
GKs19MqwmUgmNEuZqZKlaXMMvSE9PXIV0tWKj3323raJJrJNy+zzUHjmTVfp9oQg0h6rmsbzxJXp
lbNZe9j7XvGK5QHlksQ6PfJMPgaLqRUncWHCyyrxxJENbLBBOZ2ixNLxvOeFeTMaH70auyk+s1SI
Ydb7eTVK3sdJIOMyiD8hkpSnBgLKz82QZds2V3iKXOzQpWjCJiK6HTdCxMpEYWjHLMJxUq6rpMKJ
FGZqbdR1YfxKdbv1JcrPpZmItxgKkRpZ+0NyNLRBXkYk49hJZMNmPTaFKuWoanXYsTh8wzobn+VF
k3zGvcdORKdYLYc6NTQaRVnoddX4vZC87OJxXXNlfRkY3o6LnDbkCiekWXC/SdOF46O3YeXUTXM9
kvq4RVkuZN331ZXqBXlvLGz3KDAlnkG9DH1ymectVE7Q786ExpfOL9IkIkXJ1iTxho+2CeMPoRPs
gni223go7KI8qdkqFCMYmDitQlk3RbskuqMyH8bqKI47Q2XvgumzwWPwuu5r2sKZu7g4s3mdw9ao
3GayVf8m5MX0NgR2b41IzJEUKWk3gxemG9OT6q2X26yLVOtVZpn1Qfsq0D5L2UzjyiSgp9XbTBk8
U7zZNFkdrJpgNBLTKjiMQ1bIttEimmLWzmsRezNFbB6xxE9lSuN04Qk/lsCRCJlrN8mitv3MC9p8
FZdhBhYnTl+lSdxGjjr/kLV1P4ubQEsvFSoiiR6jDvvwZ6uLOQ1tsR7SwUakZRexEr8HbT2tGJ0S
Scayi6qwDtZcA4AYcyaxLalU2LnDovN8SWrnL3Ta1RFWqpp7sRcX0oQNndsBh2sL3U2RmPpyaX2k
oiIJUy1ZURZv06Fhlcxwpc6mYkCrqUL0VVhkl92Eknmf9qaWQWG8w8xvukOwM/7M4TYLZD+14dHA
giHyVZsdhq6e5rCHxsiFjkbCah0NHh0XPAczVlAPBTKIEZa2S8YoG/s0quNKgz1tQumHZZ9EmeiT
bZsGw5ETvPmAphSfklG/H4g5i3udz3NFs0YGfau6qEmQ8iOTsOlCBwYfp1rnrzuDmS8rFehXYEmV
AeVg5r0oumxacEURHN3XE5k1bUpmGSaqijLTIXGYNZx9pLr17AkuJrsusj51krat0Ose/GPU5HZY
p34aH02eQG8wctycTY5W3WGVxeiENG0RLoSjes246laVqtuTflLBzGrWLzrBY7Tyeq0KWRVDyKTV
dXiYJl01Z2REkrmUHHkqG+aTovxjM/jnWMWlpKmapFHEX4wdTj+omuHPSV92c0GtN2s4x9LzzDn1
pvFYo/xNTfB05E2pfTPRBM37WJgjluI4IirVa8+xfBZPo1iW2I5yZE2wKHT8JjHTom/AvGeMbEfT
40VTt0RWWqCFs0RHxLVngUNGDlSsB4NPgiFfpCWZl9yvl6yll5mpDsH5brvG+5gPVEk7NIdTkvlz
w8r3TW5OK1SUcyFg04dl42YoDZDEPTg38EL5YVKM/tIUXScDL9HLJkvCKFWeODUi/ug6DbYAe1py
D+HZ6PVrl/SnzGTpLDbaRr2jZi5qBo+gpzpcjXE8VhLcnpUhuAswpQVbTAnFl7Dn7awOXXbcJzSZ
05SAnUiUOvKSqoBHyqlME2/JsvLYBclKTN1rkpo56NR5g0GlnOelcgiyVVLDDrbaO8Jx+5ZUNohg
v6bzmPFwzjybRiwIwOKCd5UojmEXVYEcmHcW2ul929eh7Ib4jSH5IANsP3iNd2pSa2XFBxG1QRXL
wsdLo4te6syeuIJLlsb5oh+GUxS6T2XXrAsen/AkPzcDniNMl2ocX4GJAwtaVJ3MOWp3YcYaOfzJ
8/BR1xZKTszbolB8RBpPa6NNOWu87rAp07N45McjGzdW+espEe+Hfpw7lb1tM7xCOps1uF0HybQs
pl5J7BdzI5rV1JZmHYNaR5z3mzEA16Paw3waNpmpz1tKz1U1nXNPvVW8/kxpdlgW9EyR3sg0H09r
nBZLM7FJjrz5jAflopB07+gwzMJGbHgWzNvKXpU8iPKueN+I5JzUvAKD5K2DzEkPeaeKZJcVaIQ3
kHmj2wXt61WqdCF5YCI4UT0zZT7rBpxELVXHvoE1GopFF9v5NJA1VmznyM56HLzONAXrQlsrp5Sd
9YV3Qog6AZJoHQxDJllSrG1Vzwwetm0yvUpjv1uMfpnAUpfrsdbHOqRHZcPfayI+atukMqyrWlau
kb4YVBSCHq9UyNkpU8ko43QswRoICFviFC9t7K9V5wVRmtAwGidXvZs6kklUto2sGh4FNfgqU58K
0x26yUVWDCsIdY/CrktlHQ+HhmULEVRHqajnQTAxOSGhZ1MNvngYIaAATX6f+yG4jaJSi1AFTpZN
svYMGHNaQkdAv7Rh/xZldJmT+lM2NifWb45V5i70aCls1OxNapp5MwXzZqhOTUNO60wncmyHWUfo
LPXMcYV9BZrnjrMhnHFW5zPeU0/6NEzhB5I4shj8fD9pmTO9zLr6NG38QtJa21dJ2VyVnUrnYiin
qOnQrMrBatkqjwbBPg1t/MmmdFGr5A1pw63no/oINr+SqT+svaTfeBN7bay34PVYRMNkqnlIHZ/l
zXCIhjFde4hbLvuw8FYqK+s5C3V9ZvKAnBtnJ9gQlY7ichcyswl9mJALXnuD9o+qEtfS5GkoyxBC
+Fq0tVRdAMa0yMilCFkWDcYkJzhnasZjHc4VDt6kWapmqctq2ZE+5ZGblH2vtALNbadUkqz2IPzu
PvRpGp4XmfhdidLKDA3BIeGmlErQSo7Wb5UccW/AY9HenI6dq+i8akXHZJWwoY6E4mJRJyjtV1TU
vazqCW2cci0pYQcmDKyDl4bTPEF0WVX+eTeWbDa21ZLWzUcU0ndT3wXS+vx08mAxIc40MszoaRyH
lyVPXiOPt1KPBdko2qWzgdTZHPAsJe9It8Z6fKszMcJtu3PCq42rrPSrMDttvSSedTo/MhDcRAm3
sN9sA+GE82qJPT7KsOqXdQp2HfN0rXq7CeDfoCRgTOPgtIaIQ/a+/64wJpunlsOa1YNeJOCYVySN
J5k35COjqJ7B+05QlJokO2KZ1jPqaRNlnpikxx24DkB3kQpSnyF/ILKm+j1LzRseeqDqKixkZnyI
EXmHt21pixqSJ6fnpZiqdTnZcumPRqxdXarTSmQ53HFKfEm7fvJeFxPlJ6xiZYSFR5ams81ctA1/
NQRte+zaNl0UvWuigDYFniVVCIl0l6fRkIIFl0k45h88zegC25ZHcQsWPuBDt6xyl55TyBuuvIL2
Z6rGvJcKTkm9hji4mVdxmM/SmkH6MpbTl1C7Pk0gE1yFpE2W/gDGX+ZYwTJnZbO0GS+WrEbZR9sX
eMHxyBKZeJAdZEAyzEbwk2ciUM3cEktjmZoBzbTt84vK02STaEeOLFjUZWhoe6abqjrOYR/50rhx
Om4gt/qEqoB8Hl07ZZEoMZghrfTap0GZS38My1lvvO4knSyeobhvl7gm9ZGFrCYy1VhfdEXNjnjm
IONTQ/HaNj1YnUL7ix5aV46DVrl5peL0A1gpP4Io336Mh9C+p3le9rLPmnyuPKeXJZuGlejVsKBD
Y4/9rINQHvE2XdOCpxcBMbqLvFp0sxBNdtnavof0qXGNinLUVq/7wIkTwUduohTc1PvReNMaI5WI
KOV+dp4F6WscpxnkS+20QHnlDhs8uSVn1sxzNFULxdM0jlqXV8vMhr5awgYvIJ0YcLfqG9Nf6tiA
cRF4E9DqU+0MJL+icrNxwnjdDCU+UsHkzRtC8HnJW3BHXtMKs2oNniBQ6kt6qcamPyocC0/jIai2
eZ9TKzvEXLIpGtu/KsxkF5zQ0kWuS8ynLM/5Nsu1OEGlgndX1Zk1EBp1ZpDE4+Vc1cj/mGei+d01
QTXjRcJrIBKmdl2J1FsYIexGVEO9AfvZpGD780HLzpnhRDVNuwhGaj/0Gc8hcUrSRZ2DzU3akepZ
HGL/rOuH4jhGgU0kE3GqZFNRIHgy3Hf1zMt48MmPq2EVsEFkM52yMZwNesSzaQJjgPvKf+8U6o7S
searQiT+OdhWdOmDzCdAC6h12kB8AO6aNDOSeuk8CVu9DNBoPxaaY6BWKOmuBm2y89DLISp9hL7a
J68EtPLAsXgGLF2IoO3ze/JKQ7YRxuMXlkwckpU3d4v+GK/M8s9vg6Dt53uSDCpR4JfJrjKCKUF7
93Fjq82gAjMvckoWRWnwMkVBGvW6NVFDqzRSDdg62vjvxkLFEPaXhUyDIom4SIYIVjhfOh4/9vjQ
GPODWMjH0PIKHCE0Lu3EvkMSFinsQGDdzHzq+uyDMBTJyeVKqspLIzpRu0mVMmcZ7IRHVgSqPD/e
GYUBNLdh6JVCe/Qk9ypW9DUEChDmzzJw6STZDMMjN0E/cJOw7FCwBTOFObxEC++kuPN8faMHCNCT
dO4v2WHj5tksXbqFt8zdvFmK+ReQb0jss7sU7EVZjY1Wyc1r977++a/N7bv8vrwL7tv13Yv7vv11
Wl3tbODVld1sq/1v7u739avA+N7cf8dSf/fHD6z5A7z49fsBHxj8S6Q5FIYeJs3vNMr+QJrvKko3
pPnu5BwLgBsPOJTK2Q6RW9I8ONhR6VBj9wPon0cCNutX0hwFQDLDCa4wwAiUCDjmr6Q59+EAaygY
ggYwAkHCXyHNCfa/25fQ2gc8Ng7gBVkBUPsCNOP7HeOMR6YkyKcZFTxbK79IKjmkTK2HMHObsvMm
SSpfuBVKO3HeA9cGfMI0aunXLn8jgsQHjkvnlew9V82zjvVAMJNqrCB6Ski/yDCnkCtidpyYXC/9
KocbsJj6ybzjQbPoNbwrIuoDsI9zUotsg4D6CCC16MzhWNA0Cp3N+5USxY6gNEavioqmb/GYQ3Se
aK3eUWqKC+P57pLQUWzG0lNHooVMuU6abkeM2RHIWGBTd6S8yN/lrivmJEF2VSRjn8gs1FMgVdgl
kLCUTngRAa+6Kf2EvRKuy95OfCw+47plLNKjINuEm/YQF6OYDYlXz6autJNENW+Om2yXIbJ6et3U
PV35sFzHCS3GZcwhLAG+mdUgEJQWriAiYFcZxHdchnFNkHSmHHo5aWehBNBjEtG+Dz5yLwxmznTu
bPI8dFixmF/lAQLyI56K7P0oqtBK2jNgvERQ1zOfTN25UhZy77FGKJM8tub3FEOiLiEY9U/LRHSv
+S64HFqGLvvG2QvraLkpepqvUQYDoWE1OChq67Xt/PKtGFgzs31XbkZXeeGMYpOrOeVDctqGg13Y
bvC3dds1rQT+oCVRNpRqXgH/em6LQbwtkLIfhtSrFz3EvR/Bs4pzAVC2kR97u3gBCIRPLBPpYWYS
CGp14uUnYZ4U24DCqROgZbrhIys8ds5oQWeQHYWf2loDQ1B61TrVebHSpa03SOfjEuEhPQ1FHcix
9915Row7RDpRm9Cq7GzKmslIhgp+WWadjWgN+RGBR107P4mKYIgXesjcqieZPlIlmlYlBDPwQs0k
PUqCzoPkT1fHFnjmzeQr+oENmVmlrnHLqk/jU2KGGgQy9rNfhOmSmMo7D9K22tQxInPlex3kH2X9
ntZdKSJepl0wG4kC8mes+lZWwAutgoZ4s6IV+SjznHhAAXAU9DIjlScNKosUqKCSUVkmpiKzlpX4
PKiMC6TXs/6SG518VLqxUBKZ0k9eKOIkwkELTNeESySrgaBY5r7Bm15n9UU/7VjVZkA5JDSpA/rU
NXkM+WaV1omsGddllPEpG6VmGNaqcWGVyq5h3geR0ODYT2LUR4UL2ccaLJaVsStHswaKJTwjZV19
RDTuN7HV8TkGRviDG0aVS5f7KY6Ai4iJ5HwUoDyg47KDiiDkVi543/lpVwEp6lcfHCmBeFBIIxp5
IU4nObi4PqpT5gGjjCYRSFYWGaRNST6dDJlSo5x8Lzmryly90cjPUqAiTCZmPDf+Z03KtJ6J2puu
iJ+1xzUdCiShMbA5522bvbE5J+8qXub+nOYFP4XmKPN2Yi5+W9Kmhu3AEhpVfpW+K3gy1IdZmnXv
28bW5Qyrgm6LXYnJ7IpN05e6k76uQbFkOGuVl/dzkiPirbOuD5pD2tG6hQyL0/EkdoPuZkAYGjeb
wgJKXpOKE1DuXSXMhhOUFFPR49fCxW0vASMom3E3AVdHMyCepLWeOUJpaJeCc39h/GQUEXVB7kNm
4OnPOWS0HnCBRrxnYCcXgWhqG1nINajERYMgghZFWwDCQFFIUdJyki3sezNLXOK9SUTgvdXAp3oS
DrySI1IW7i38Zvy+NmVXyzZIIGU0o7CfVDFNZwz6/Bd06nW4AGLUZ0AdcMcg5ffxqs7ykIPTKMCY
MANv/dV92rBZGHTJKbBW+rPuy89JA/S4dGXvVoYMSRmJbvA+JV4PrAIkx8PK6lF/wA5+6a9HNc8t
XuEhAr/9cKyy/1KYXcX8es5NmMLQAYdeP3jrDMNfivTfwhQGZ8Q4IgTBIQBo5iAchm7CFA+Hu/5N
CGjhFZzQBQgl/q9xikfgVU9wGd7AhSicQcPwytbbmOy70BIaG27+vlvdhxa37wIVFlD4IIKgzs93
kdHuVPXd0Nb4NeuHssULg10RdrMKugF4oiAxy7vmjQ2BACrocYDWop0Kh6AQBwTFJiuRKVZNj0cd
Q/UGO6gAsAZ5LF1NE4HOibMszAf0Bo6d8OUAZTYT1QnmnmySwe8XSR2Xq7Juz3uoP19V8HY+O5v8
SXVy6iE3jEKMhwsxAdM9lWdVZ051l2VHEJyoV10ZlEeqzks0pwg8RDhmIVDsiQjBanvVjKnMng41
zswCh7mZ43RIwOkH5dskaYIIfj24KAYXLBMoMkGhT6i5rjP1ekDe+Eq1RkQadXEP1IeBGmDmIHFZ
uF5X8GClg+SiDethWduiKuYJsxpqVR28+XEWQh4eRvlQVmROROoXs24ErZWj542hDOB/gUvCkB5F
QxHE9Qdt475Oz4JibIM1S0ELoypHlEZxOLVAPRoo0HZzcOpj/LoiauBlNMaqXqFeE3/tTVB6mYW2
O+88YN8Q5dsJOhE2KmccfIUH9aLagEsTBpoRJr8nS+Z35asyz9xRMwGrgdpplnUu3YDc7Ip2MZ9P
ZdDOGlUPMy6q4gqIaXcYg4tsRcplVcb1/2fuzLIbt5Y1PZU7AdyFvnksAAQbiWJKSqfT+YLldDrR
9z1mVOOoidW3JZ1jieIRKx9qrWsvW6JIMHYT3Y74I7afVx3gCavyk1b9PZPMm9iw29itF6U/JY1u
F27tFPbO7NXFldJS24eklI54lNofcjwlG9T3fFzCpvjNGNvQ10vL/guYU/04SoOxmfvKVm7rRVsn
zRvXLF1/dzp9fEyMmDCpUkyDLyJluW/pjUoIO5GyQ1y3NqG1dP5kLTGKlXSBR6qOiNfaGqGPMLUg
Doqh+RQzoEdNmdPf67QmEBOvuUMIZMgdL1bszvQ4SBIuSbWweWwUay68SWkcfbeqeUZ8q1pCAllu
HtVpf1+ys/ZpTEx9/FSHaYmv2FS4SbU/5vKokWvoRrWW/HodFDz+KO+M7AREPjdPaVyF42MvS4Nu
b4AF2fadUWj15IB6yZJNpnRGYORmX/pRNSluB+Dit3ZVv8yWkeJIDd8dfcpzrxqz73IyZ3/UzRfI
k5deImsXW52E99/Xd1lpppsubLA+8er4bWM/Vtmiulop21/WVM/vRm3Q1dtcn9NhU1VWecJWOQcz
y+XfMzsn3S3XsbGdh8zJPVON92OVOXfLZE1gcvS6/aGhJH6XjTzZZQmhQlcu+0h1l0K290o9NH4y
GOauqhztc6kq8icq/9LeT6dZat1ZyULbXWpwDGSkH8pZ12q3VAghlXaTEsLXI+lT1U66X9e1gp1N
0ubBrrvmEEWZTW41zIaJXS2T3TpK/Y+6qfrIrQol+jOywm51J1OPI83VZbMlBFNoWncam7hSvnEi
i530y68btv/H4/r4d9sP7d//xWm9+6+AZkxP3ff/5xzc/6pE2zGO3f/CnQuDBjTG+fDE/r+K//O/
6f3/51NHsMehvfDwizkEvWjpjiXsGhhGnTZe/z6128p/EzVTiW6pukO7VZ0Q0os5VADMUz9CCykB
eJOJeP5jDQ2aT6kKSDfiMwoldYr5K9ZQeRvHIg9LJ1hbJaYA6I0Rinm/NoY0twzjNM3MHQ54tk6u
xoGIH42UTNLjVNZy2XkFGVQyv89/kxNyYtaWnuH55LixXJkkke20JPYYVjNN2elQ1SW25UmdYoP9
GYrYaLB1lhkuk6smGTnLTTq2sV16rzyRC5ZdIZZR/wPcAxhN7aDO5hEloRidf9/OBehXkbWNwnE/
HKcwUKPZYADVojLEMsqszvYH8v7qSSbwnv5snTI0vmadoo8Pcpk2Q7dZ86xcMJnqaJuHdZqM5nsV
K3Jv72M5j5ugXcNo/s2xizRbroxeFSv9ZvTsuGoDNwTdiG9kCbflVcStyVHty7Dk4Jn0iK/nWG7q
u64cCQa5cZz2FjkT3V6ryJs0q1H1o5n2MXvVW2C0fhpOx5j1rFWzoyqPA58mVzOop64GO3loHZBP
ZA8JoP5Ua1ICR6Xis6ehzBNm3EYAfiRPGu0Jas6SOuODugxTSq46Jg5ISrqU29JVSlb1tyv79jbE
y76B2uT/eGOaQeBIOZs5GKexwV+ID5k9x+ZXJ15tTfZ1MgfNd32JJPOQlKal75p4SpnvHK+6vuuf
pqVIkaHvnmedJtbIeOu8Z/PNPAuZ0McjRfzebZJGeMshbEa1yvuhmtmwFLYzO/uWPEXzfRrjClYn
8yUBZFHKBXCf36lKBSrqWVz6uQCVFrQjgeF4qxTtID0aaZXy1KAgG34pR0OpBNI4hka91WewrKXf
L7NU1BzC1yFSd4te24iQ2S+dNh6WebFgaySoReambMkQR92Z1M7xZIIhUndoQyO2M9KWdjxap8Wq
rBSQVUjWhqTTUExZE5RxVFlKAKK0sZ1bqQPhVJDQz0lYH9U2a8blk27KEkEYeQUapHj4NErxl270
nPF2aIzBmbeypKdNtO9aYjjOjWImXSj7aeh0/amezETCUX7SIyWzKqSjNJDQbAOzLccm2ihzbBvd
rTP2iSPfR/1Ua9YWN4RNN/NFLJM+lKiYfMwbJuqkAAQeJ+By+LRJtGpKtkvUeVmabTeT7AqDTE6n
SUWUZyUZNllZS0wpNHKp17YogTE3OLWuRlntDQnwaXHMRmPiIO0sKAWclmgwJPmu1Je4nDZJqAGl
+m5HelZFgVaYevNdHpaBgdfdxNb3oKR40TfFaHe+VuDe5uBKp6olHwV8R5/j4lNWaLNjS4QU5GhW
bxryekN0s+rOmoTukitxad5mjtY3ejCCSUjUH02XGT3RTd0Y89hz5kGRlF005Z302Pa1li57jhkW
3BBJjtG2X1ZJG63hRg8rcxxvideRLyEJFAqGSUmpR8uN0csOGMXnOWRqq6iTOyiRVKo/+2xc8/S2
L4hz2Zt5yhszP416X8TEAfPYGu25dmEzHTdYybs4L76GfUTi9t4BBzcqd4mt2XV1HO1eyiqXE8Eo
y9vWiBRl2CxS35ucRFBZXeaVNtrZDtIoy+D9sMpbeDm2YBMl0CWtru8HBeYzfua1Xg/lfdYrCbuv
6cWMCOjgz3hlS0vcmptusCwwfUSA885y5XyYJM2P84EQzVZuFn3i7GUDXT4uiSaMmjrRxok89MTI
czcu7RYneG3VSs9/FIVeNs3JqWO76vxEs1az92wpXklmFllWxMPfep8j2neJBspXAbFb2Ep9UIfO
aOKvTSQbCknWakLM/3aGkYjRJpnKck4Do47nJPkt7Do5KX42ud2rzY9CLpWq+mSnGeVwt3XmKHnj
KbME2mO3GnLO4hiryDN7ZZGSZvXqGaAluWQ7r8K2vRsSbezaLxMKUwTWtCVc9ENLJCW0PoF6AONR
u8RRRPSNgGgdZ/Vdbq6GVP4YIgdVfq+GqSMgWE6idIS2FSXWtD8AuI2cV9QuSXprU5gNxA9AhrPG
AdGyKBNT1aLG1DhddVKhSNJRThq5nh6VrE+UOWgqDVD5ZoqrugReV4xZ2WXHuVVts9ys7TAZKEZr
Yk9SpY2E1ZJiBUz70EuSnX/p7XHoMrck67WmPslFLG9ijppuBLXRt8ryRzXHRmsGeWYZWn6EbSV5
2tuGlK7qSWqaCckIw2pBJLvaGkLNL0jbz9Iu60Bsq3eSAtokIwa6dq0Jaq/Wy9nvgbyNS5CiRM1p
M2P0izqQDH1MAPfoSc4e2qlVRJ1rJNYydt+G3o5U4/eYY+WqgptawRr4Zihps3qwmpnEcFET/agO
i2Rlc/0wt7YF9xb6kCCkoWKl03ibLbM2jhHoPKHRknaehoozm5Nxl4LXVzhpLdr2Scib3FB4nhGh
sdyQvCLvrXhB/KiKRbzXMCEJY29pqvhMplWmYHU7FJ+R1Gkw5c3Ldy9j+6S/WrNkmXTwrXO7GYdx
7Oug7no6Cvt6KzIL3tyPHQOuymbik0pdzE62qybk5VPvWDPAZA4uiSgnIEKSteldacwZn5Qsp2JM
U52jLpsmL4f5lCZ5HpkbnNkK1SS1mbKEn1V7lVV0Stzna3GbRANQRKVceapSRzEB6iU6hM2ciSfN
xy6rhRxXw1QPf2lN2CiLz9QIDm+mWu2lR0eZCiTnRWkYmYH9qCS5YUxD1YRmE6TP+mSV5Zw//mu8
z+szAbBbRLZp4DjmZeVcWsj5qAPT9FKp7PQpkMdIaZRNlYfTEIM5XUyz9sKZELp2L42NWUa3zgD0
AJ5cTAsok7HWhhFtoq7ntBeMM0EOfWeaSVT3npPXqdo8OElfyOrdEKVir+JhEAqvXKU86wgH4CGq
wWwUc/+zWMNSNb+BsHXaKZgySMiborJna7xNHaL6ZWBrybpkBF+MSf2p9Qz9Lysz5Rbz2avkpfk0
WPoYMDDYZA3bmAZrr6stgC6nVfdlmUztY6Kty3STaYp6sEu89r8R9Mg6qH0r5TeaOWnafljBY1gu
eIMoix/WMmOhtWe9mpjahHot+7pmeC9+f/rMj53TUtLi5muTWk2wRtTPN6BIWpPNfZaDRuOooW6c
dAK3cCqkEdBkUAIVEfy/SAqcsXYjX2yj6kbHNZNROFFTJMVt72dTYalNkNSLPit35DxUVnReK6Hv
k3gyxi5QyqnV1k02qKBW/XXRJcSt0jpRyJJ2FB3AADPBg8lNwTI237tlFeSisF2b7zHwXOkROA+o
vmA2F4AiQdM0KXMKRxmXpVZX8UWFnosf1ZOL0FQwNH5bUlDldjvHY9NVPtE88VRVd+K9Mmo7iLys
YEZsjskoZixEuRv1ieWpuhgG11adJZALp4J715wzVvslrTKhAWSrydo6cQ2r0uLejym5ksabPm0p
XsQNsmZggw6VRjbRNWfMpfzPqdSIXRCO1GKWsNYNqbAgt2aKubOstV3mfVFGte64wK0FwQJ4GQN7
IT+mnALQPMQcxPznVQF2CNgn19vHqDQje/HHHjCK7LZRx9UKvrRahEK/pEXhOOW+LPBrJ1dZ9VJs
J34TJUreoBVCP1AH0qLKzVRSWMfJmcBDHWLdiacoqEjgGXrwwkvFWjhduxlg724I5Lka5XrrmFVb
r4/2uNhsVE5ebJgDtRrtMts5gywyUhxZlfpTE1pCOYw1xOWNXKqquYUah14tigsGYsxN+88atRwI
4Ci5T8XpWDJLmc3Ln3n7RXCXvBIH3Rceap+Zo6PLjrDoTwy8DFTygGkess4SaCJJMqtDX8+CHxRi
4jztEMbJQBHWtskHWcv8ey2RYJU3oU1ZCAfuKiuxIdazD90bydPJ4Hm15CcF2hHyYa/WohAeU63a
IXz+smYlZRgAI8tmmabRjVpg3qU7r7MQhWQBPVY/vChI1Qhb1qdaIjFkXL6cMcROVPAqNgcx/WeZ
WKJltQfP1EKVkgIt7wXVCqATg5UG1IrjWmotlPMLkwPPEtwNgOtp6PA1+20lRQevg8MXUYL52W3D
d5GpCUmIrim15+h2lYb/eu5ZadR5IuxCbegtxoJbAIUUt22FwLxwrmUbK2ONiFszhJcdqClJQabx
IdrvxdjJDfGMVVvZ4Be18LyS06iIyb9sTVdyBkAGBKjMCVKOs8REXh5rQ13sEcZBTVRxSl+63CsB
4T3xltCRL2KPomn+rfKGsIbfQK53c43zvaopcc5nnfFiz8InF+H5EGVKbc5o+miqFvMkP58CQdgJ
OSESIMHvLzr3ZfVjZ5KaLmB72/5RHfowUjZLhdr5nsuLcMEiINJCyT6P034ymi8buD4JRGhOQqMX
6aCxNi+6baXEjE3V21mIwssfWwI/LE42ySq7ScBJbPFLSKkaV5nHl6IRQ13CSVi7fFb6FkdDJWqB
kbJbLcpd4pZGdnxhkBfBsBNZTM3UV4eFW2vQAcmW/ABHZ1NPhHdTJcTzcHmezmgvHGSRyVYIuYY6
/hUbEgvpHUllMoLOrpy28dZUJt/jGxpouSZ40d/YChHWUrA6wOtIshhxMQcfRxHOsFX0W1LpcEl5
KYAdIgzKecwNbIMZJ3TJ3i64FPi5a6QxDYeaQEhHT5bmeTNymJfl7DCKqKKWnClyGhaDMBJl1AhF
eWVopNnOglDEKCm/1VRDN2xE6m0QqldCztf2HO4Nc6rTn5mkWuMDeaFFKtAFaqTHrjKUQxhUOZCa
Y8w5Nzs2tQQIG7VqjMCJu4LYUVFrInijkhl5viP0uW/FhSifKPM9GyJN2xmhTqcEAqjnQ+w0J8tI
71Gl+bRSepvk7F9C3TBrRLqvJBwyzxyTzM/VrCdTscsVKR6yfWiE8ToPrp4vZMF3oS71g7m1OUo4
2h1QlMKY/I66Ps7Fq1bPhgEfPymu5tm2q0/Bmyqy8QQkagm0Dogh3uWyK8yYmK2b91UnUc33LMJY
PuEKEMtCyLOsFDz6rLXSIRcO+HNg8kXJ9M+8+fLqRQSS56NSnpOfIaAkR1Kt7Z5tCe6kg8ARphKn
BgryhKC+KFrTZta5+zL69tmPkVYgGlgwMxJBFTNJJF7BUil+fiMB0F32o70K7VtlssV3WhJhwGX/
orUNKxdnjzzSxHO6YfVC35WysORwr3g1NCFxEVBXBSf7F6G/wp7nMVIBRWTzuYdRd5Ab+wx1ycob
UR7W5S7uir4OtwYIgLYKKMkT5xQnVlOU/IulrJ+POas8I2Mvp6M0Gdg8sBdP6/98Pnj21cLcEC7j
y7N6UgDvP1wZ/VuEnJB7hAqnSwO5LXOhx1ms3dJnvaFiM9u9hCWeWcl8Prg9R9Jfgl3asDqzeYpY
bga1LJTCyZ66hl2VPYc0/z9AL7d/V6IpT/c/KXkz/HMP8ZscDDrjP2MY/tUZ6x+wpcivvCRsVNoM
CJwl7QRkLsDTBTrgXzBL7b8d9g6MIxUVlLKJt14SNvQupOmASF7SYFomA/EPzFLSuGfHUDjeigbu
AuJg/UrCBozEK+1nmIojbk8AqWWpmgLUUuB2X2UJNCkqUzVqFwo5+lzzVm7MbrfDUOrVIVqNtL9i
q96T0wm5oE659pR+CKpIubwih2IPh6zXZ1fJALb/mPNMWTnihYmkP0bY8fWvVztxQbu/TQWI6ekG
2AeujUTOAZOe0ZOTMmuXvJmJnsvlQw8C/XOTmNdA5bq4Pvv1MoKgFQ0XDLJFbLOp2GcYEP5EXDVW
7m/2p+C084PAdYObYxD4fnD0eH30+b/ve+6O3/zjTbB393zmeOTlwfd5b+cfeG9z4Fc+Hez3J3/H
u0ce3vNRz9vzbcHW5Sv5evGRoOL5/efgtN/zbS5f527E28E+8L7xEYbgeuIv/M6Ljet6O28HXT7L
N37anvj6G9/nq77xl/3G3Wz4xq/+0d3vP7v7jcczm83G23ieJz624Xm+T3yZd8svR2bCiB4E+e3O
O3zZHMRHN4e9u/HuPJ/fmfVuWzF5j9EFm92t5wX7YyAGyti2PPng/cm37vjo4e5xt3sUy8RCiaf9
47FwBdlHjz9/zBjqlR1zzpJ7Rdp2upwq98fg9G0ffGZSG+9Pb3fwHq9QIoH6IW+ci1jftbnawxuB
f//1+ylyT+7mjztPdq/Q0d6aA8I3b3nwKdf0Sra6pqtBNkOHLfq6f3hgnz3Wmy3Z3Rz9G8+7+XgJ
z/zO9wSF8/eKYKj0TbpC8Oh/+wy3sE9XCGjXlk5s4isKnVpb4ZhA4f4muBEMHRyf/uXn6VuAbJzg
1eO3Y/DteGpcBOf47Rt76d5uYaz9w3a/3W432+2teweHHbybHez8x+3tEzveut7djv1G8hAL37u/
8Vzkc3O4925u4L7DbndlOtdmI5Tjq9noMjm5lPXyv/qfkRtW7BpXG2f69R0PiCG8IrGiyUuK1Vmu
b6dog1gi7ich8CzbA//s3S2/CamOXGZ4+Lmrvcn96e92u5+Te/94jUWMtzn09zxypoCL3tbSQjDl
af/5FHg/d/vEDbaBWPRjgI7zH49CTbIxbMTGRQd64qV/Cj77n/cPR/9rhW7bul9vvgd8AVM5bd3t
508jy+ejRR72W/huc4DPa3dz92fqHh7Zat9XXf8ehvjmuL9t7tAkge/u/M09euhwFArm4719auLz
T7b9/TzPDjogWQEww6ko7KP7FZ07uoz7j23gPjxrZqaHEr3x/JuAQWzQux+P4Lly6aMhnNkgigEm
qgZY6q+o9yOrcBR67fjon3zvZr9HW+++IS0oazQ+VmK72TSo1yBgzTE9O2EF/K9sTvDN359OKGz4
5vQQue7vcFHAnmAlNgek8Cta++A+6bL9dn/aP/y9j9y/H8SXfv98+pa4n1f3e+TuUXboodMDL//+
G25E5++8u0d0LD/vd4+bx91PD5W/e3Q/Y0Vm143cLaL6++3d3e93h93mt/1h9+PxHkvh3WMOvM3m
0Xf/vMUQ7e5v/EdE1N0cDrfo7MOOpfdZ1adlZuY/WW6MKxSxLbsjdvl44+02d4j60we/PPJnoRQe
/Zv7r19hRO/HlR35WN4BaL0VRpumE5KFicFK3vAfvLs9+pg8RN/1/MOzkfOu8AGoHr72P/MBd/29
JZuNFlh+yEKT5TiekH9ETVAV1rtxkSL3u7D1qEvkYu/yQbRD8CCsMhvNxvPbAw/s3TscgoDfxLP7
/faOn7tHFs0/ePdPjg3LGgiriUTdIbn7J3dhdzggkILVA8GDp0Co09jdwUIsP9o68NHHN2Ib/d3X
I56Ovzv5PPPxBgjr8M9CmJqNP2urikVbdsJFoHPfLsS4rk4kE9nm5CqNPm2wRs/S9H7zMZW3u/xC
BRSxRc8wULXqmeRXYVeHtlZ0ruh5tAE6arhtOeffonkFxJc50t3H9N7PypDFnTM22H9b54Dwdla5
slqGM9utO7SOHiT2NAcxqXP316lo1GBZtuiEZshns1IGOwFAG7Zuqsfq7+RmC/o1zOsVZn2/doas
OdR6cQjBPT93m9sml+OeVDqFXXpseTGtswY3aw2D6naH2KKrNFP8+eOZvTWRYr+4DdsA+S3bnKOA
db1dP6fUmroYl9atmlI9yFJj+GOXpUeZnkpXpneBFCc/zjnUmwrTfLaIRHvkiuJzSOVUjYxOuQZ1
MtReR1uwK8GACyspAIFUV7KMlM6dKX+DIk5bKovWHalj3Q9JatLuKO1vaQDgnKa2snYfr+IFLnxN
zzrTbUtfrSBEoNeWFGvvCgJ9EjA8M7lC59ISGsQ0geozPS43fbtbYWFT0kcihCYKTTx6aUoAkz5A
w/pNi8bmCrFLi2hY4hZozuU2922+JeY0rWl36UI/ikXN/GFs1bvYNEPPIADvU1atX1FQFycHOA94
O3kD7ip4S49kUkhvJ9phUN6mu4aTqpukJxsaEcK9Is+XSNFcCSwgsEDclTOjoEiGkUmz3FCjL+d+
D5L6rgPq4DpF1F4RsLcu35OAAQL9h9SZgI2rVbedwqyMtTrFsRVtbWrOv1DKod8C2Gi+tPbw9de5
8TXJdwtJ/8ApU1jIWC48HbxakHR9dEWcL/E8XadNG6yeRlOOM17swPSQZIvpIJM4w6esqlNPskvt
SkD6IhWYHWGmtsSyzySLqLLexA6NA6qO2jdtrswgGStz+/GKXWJ10+YyU+rtHe6cO6PSOlbSJhSE
0hTB0UzPdnKqHM0i/FnUXfzZQV/1V4TrIgfaxFjxWIDU6mcUUynOW1L6jdsTL6NecfgDwNJ3lW4c
m4+ndmkBLZn7pYTlsqnifStVJhW8EcCvxo1DiYR+AUxXz6kA/JjK2elXsDlBHdIFYLu58UJRzzQu
vQ2TITfKFphHS9uhUpsAWsXpBsh9tC2nip5fprENw4x6S6MXqP+xHCgl0eMrWuT9fMlcAJ6kRJpC
KZyet/N1koKD5YiVUco+N++Bl8TdPtaG4lqHUUWI0VuHCkrEj0GX29Q8nbsecxfZgKyqlvLmODvI
uToCWqi1zxSVHCNTmg90kKg2bUY9pwZ9OiXRLok96JXe2Q+L1Fxxhd5rGiDwXDJKHFTl0mvtTOyn
Bf9IGmfaQsn2pLlT5BSimd8UabSUjFSak7aj+dBRpz1f2f33aw5lsGY6PWTJbZ27R4uqzTRbxVLM
GgWzbZVm3qoN1xDoF+f3isoZiy1j7axRg9LmWDf6NBCjHr0JaZqg08XI+aNKp8b/mKsvzosNZuFM
UVR3prttCygHHmXjaosN3MuZdQ/4Znll9d4rH1YPkDb382gKUfEzO1tWdH7pLOq5MmDiD5W9NBst
69KtPOTp9z5p1+DjWV1aR1hWtDk3kJNzjRBm1ZqQj6F+LJ3oyzI2tmg1J0eebRfdUR0Xp/fnCC/w
yjyv0T2bpzlEc9NUOtBXwJw36VSJJqXDekwHqaUvo6HTXzZVrqi/S4srvE065OLAcw3vW3Uw13bR
5C2Nl7JEMb720jAPG9UZ0+1UOnINWlXqf/94ecU3vlULjkhIUGhAj2UBZn9LcdCiqTQAItCOF6y5
2TQ0kCnS0ZXK+dfdTlxpPBgqgWXZNIwzicj0dc0oTqKV1zTQOCtbh2Du6YT38YQuLCHpdBwSHEFV
JG3eTgjMc1XpKl0PJYumWlpGO+Aste7lJjPcvJWDj6ldkLk31AQXvYrZkYo3u9lEW8kJ7S9pbgvQ
jpKRdl2ucIbwT872CRyzJQvuIGP4VLvzihBynORxvNKhdJS7Q2xLxRYcvXwAtWpvasscP8+TaMlY
EEaafl0UuPiZbBX+NQfy897UoFdtOmli/Vepdx7zxlBPtMMBjQwyd08Cle4HdRwaV2Z8gTPpjMRB
GQ+bGmL1zEBwJjF7DbCxayjh4FKYm7u1QqvaRB6v1XJckHV6yj9513Qxwjy+3UWq66hDjWhRKMXV
eGMOzbAvKOs70B5b3fWhRdcm6g6GK8t6YUsJcRB3wBGxDfUpy/FqS9sYLEHfQ1UbTJXqyiSx/Smp
uoMBfvpu1quU6nmn8wDXJldIv2NbYXSpkVIV0QlGfYr8viINQqCsGyDbIEzs2lXlUguIxYzcLPTv
VOqnZ+58XV79bgehgnl1xJkMd+tct9AgXGunFZ5dk16p3G5IV9rgdflOq63y9mNal2YkqtY4AVrE
cpQzPZbpiZ4YdV+7mVNSp9BQ3fFtlNTcuuKwXZyTrnHNg01kAETFW1ZJ6KVoT/JQw5XZ4ndgTG+o
OSj2zTx0V3TLJVIW/C9rpjC01hkpKpfKqipogmM0oM4Je4ia2uWPuJKXK+79pcXDF0IEFEN2wI+8
nVRT2HEyqzXlHbRI37QSvm48xc3ml7dImBlMI4sHbOTsGNtFVuw0SYIKM1aaxJsdJQtVYf/6BuFQ
i3geNACXnVEBB1+raUcJOEBfnEsU1aaa7fQ+bKL1j48ndGGDQNczHwczg60501CWWjSxFGW0YW1A
QfUZ/TIzbUw9QiJXcjEXNugNJfH+K3ktqWWgXXFau445frGtUtuUalhf4TdhGd+YGIBUhCeF/kPv
kuJ/S0TpZ9FXQKKg3qzk24a2M4+FNlV7h7K61a3ouLv9eP2eivneUeQCNYoUwPIAqnlLcW3yNJ8a
KOqRwwI2SuzPZZnRBWCkZ10MRmtXzmO0WRLD2QKzVX9Ki3TojLIO6AKVPXw8nEuLzEaaNJYjPguk
4u1oojIvBoC1tPN0xtWXgMVvCBH8/etELAp6dYsLkuGbM54xGzq+drVRgWtt1YSLD1Kz9zvZqc0r
cnBpNy0HtIPGXRjcVyOY9xXLhHpWytoCc5ZpSaVfrJmuPEkBuLxdSYXiFWqX1s4GKeHYlm5aiPlb
agOw5LkYq9q1aJx5k41Ls6/Rov6vL55NwAOsIHaLYuW3VKzcajVa/dRg9Iv2thriYjNzu8IVD/LC
XFg2DlFoRDbqfOWysqJLbEJDMQr+4ztwmHRhpQ3Dr4aKwP/IRCBErTWHqaf0+av9oaG21EuC9+kg
UByLZebqj7B86ab3HxGS7yMdggz4IPClBJYBdL5dsoIWIoZMX2Z6lIbJrUSnsUBp6D49GQD/5PHO
noyHmtsw6GtmhTfEuw+mU9dX7Ms7/0pA3OizQpqAaIt97gisjTyITlk4ApRfKZt+jrvykz5zmcit
MUw0vJgnJ0/27ciF8FcY84IYcBoAi6VqQEXfuXZSFRvyQKUEzRlSLfNoGrT4U53canqke0MX8v9f
5lGMj7g1TdNALp1b7UGlbHWlSM/V4zhxp05cJlHQa/9jKu9Nj8KWEiGDgwwuEzmTBGLO0dxabCvo
4YgLAywab5ertddDJ958TOr9CkLKppSes7fFHcni/VeMiq6kdEh0Oa4yI5H8pcob25XBjvzmdJrx
I6ZsNrwyO6H339oFQlUqd+LoIM6QwDNtEmeNMUcNxQk1pcK+7jTGl2aY1u/NYOW+Qt35d8Ig800d
a9WuoB/7t49n/J5dFY0AispJB08SrfZ2xkUJunakooxq0jbyc9P6wb0I34ySAFXjlHQa0695le9V
jqDIoZVsGlFW7UxKuylJE1Xhnp6SKr2t1gzDDlEpr+ykYIqzZaUnJI1aqawXtueMadS0BwVX0Qqw
TaV29ewySb4261LofluH+qeGAuDEzeyYmJGV5901G3GBZw3ZxJ3FByR6dI4fbNfaogJprFwpD5vA
oK8B1W+hEn+msTttYz7ewwuKj1QJR2WLqL/QfmeTBUib6VMvI/hm9wm9mH1WQifzR73NFV/vYuMx
o5cB9SX0Ye4DNQwpB5K6rvmNPkllfeW8dWHlyceC0aR9rSJAo285Ss27nsoxuizTAA9xHYf++2Ti
z5fyTCHcEmbHzv6i0M/9l00Zi0AancgZeE3ajrylS41WbjQ1nGwsel55fRRq69YZlaS7styX9paD
FxhUGpQYii7ef6UkirJMQ5Cn9Grv6GpHCb5mbRbFCW/6RAeD//HeXiJGPxQO7AR5+O9sNSlVVGNu
lqjclcj6oVaq4W4qLckfzWr6/DGpC8rPFCRkEopcynWe5aP7urFYJfOyUiv8kfbK8pvdW+M2K/Oc
zgdr/PvH9C5MjRg9qGN6CXMX2jnsJNelpBiWCr1eWbYvxSQw2zYio84zv75ldA0mdymmRrT4jDcS
6pspSKW9vrPobeTq8zCEpP1oXKWoou/ExxO7oFNtfCpdaDlZBBzfMkg6l2YeDRJdQ4oipeQ/7lJX
akj8AbPv1B/90o7ytsHWXDk5XaJLuBGS9JoDTHLGK0M/KVxwY0F3KongUAui36lcAuG1ZRL/RhVz
dWuPsXTFubuwjQAUcAEsnC9+OROH0Rr1opciVF1PlCDkphuX3peVZ1mdeUW1XOBQWrsCHFCIGdPB
92xhV20arHEq6O/arauXD6u6XczR3g1tSE/DMpKuBFouTY1jtUifEC/msPh2I5vJokmazV0BVI+Z
e1VaVZ/riKqH1U7yKxwqOPDMXnGpCIU9rCETOw8YUBas0rOCy2bkKMnv9JbwUaobcfAxZ16kgt01
VINsoPNkSF6pLq4vy4r/S9qZ7daNLFH2ixLgPLySPIMmW5JlWfILIU+c5ySZya/vdar7oXQkWKjb
BVyggGtXHpI5REbs2Mtz2U2Gsh52Q2oEV/mJofH3Ud59bR4ZiYAkrouP9uvXNuWU3jzdM0rtKj9G
iV7ro1NSV0s07oTDB1vke7PiH9NuLtYc6ieq4r/3Y8PYvHEu2Lfw3fiyyO2u6QBieMRTkT+Uwwcf
6r3RyPGdJFSkibnXvR6tb6fSw0oWn088F2BjjfZ+qjL/wlCqv6LXaP7g6d75ZOzIZKIxY2RM9zzZ
R28TXmrQUtal76nL4v+5YBlnph9FEe98NYY4JcbI0dILd/oh/5obqndwJShYx2pZ/CZp0A4kftUF
BejEdPzy9ynyzlvkJVKaRKQAYvZ8sFSZChu5oI28EHvnhJ8z/GxHBxBFKkjkkvl38v++O3Jiky0l
Jjl5ZZ0t5q0LGmiSFoS0BSfLSmSJY6UFmVpX7JyUbkmlzDX5+2O+904Jqml+srDcJLn5+p3mssTf
RDjEmNDS6L+vdnVjn3zvwPn9/410Ohv+9fW8HlkYqiBQY7Mslgu2alnvWo0LcFzgHTR/8GDvHDX4
z3KXP8UmnClnD9bIMajzyWzxloaqsWlX3G7gCJPBnQaoTKHGFqRIv/39Gd8d1DttKywHbktng45N
uJpFYAPoW3mJBVKQr432vuYeRlOGN9j7lR7wD8Z853rGxk9UjT4V2YJz+k3/eq/TycSntHEA46Zk
RlneXoa9wjcc97ifXWM3393GoJlWGOOFteIl+fcnfhtLn6pCbKFE1PRdnS9+w+l8hZM2CDJfmXcz
lum4E43Zi0gHSIiBSE/Wj9ON6KcPTr63u85purJSiKNJKJwfR610MOkgPwmLFOEQJY1sV9qldff3
x3u7C3Dr9MlDIisjj3Z+vi5+OxeFlZOwSWdct7d8yfGmmbp276Sq+46tevby9xHfvtDTPZeUmu9x
Brrn+04uGyypRiKIRhYYZg8FZLJw3k6QEsoq4EtbN/LbzADCit/nR6qF90b/J4o3Xcc/xdmvJ9Mi
OqMwIY9FBgZF2JsKFia5+y5f43CtCxPng3Rbk15hj30kWWz+/vvTv92ObM4Q+vQoS9gWmdLX43tU
JAiT2STweLcBT9ovVe+sBysPgv1/HokUKZkhSjn/JNhfj8TdwQqxGWhpmaPzM2nB9UJ+qqjp773F
1fkH29HbVQpOmGsEcSHflLTC6+GmUsAvkphvY706/OIAoSMfV1zsR8nAybY7ZI0envvV7w+ltp3H
vz/s28Vyghm7aI2I3kwSYq9Hp5saf7yJ0VGOYSHee4CisAr5z0vyNAqECQJfTmfvLBBghQSotFci
xFWEl6V2PuFSJi7+h0cJrNOqR+0ZnutqJrR+AlUaL3Ld+ltE6SnG9YaxfKQFe2flk9wG1GD5IdLB
83IS9VO3Wdu5jTIc35JwoNUxNJvsAr2fugQ/JP5zSIrgzDgVO3w6Sd8owqYM8/zh9IkgZ9pANoL6
k0veC7qocm7//grfm4soL43/m7BEl/56NjRlgWEk5LTI99fpwsBbOiaZ0CQWyOKLfhqNy4F6O6Cv
sn+mD67/YCm8s8cQxvFKyTohiD/XBrt4vyD9IPhOVSYsLHzD4dYJavroDeWPD5Yl3CVynWJ4cAq4
Uh88/NsjmgiLFlaKPWTAceh8/fCd2HqawWvqaltnPPMxCi9qLRZjPOdZPSF1rKr7TCj3f9hwGBh9
AR+Zbec89w95dhqyhUsA3hJTLPiFp7b+/Mn05+qD2PVsubPycBdAVcgFgD2cyO71M6ZL3jaho4vE
WCc3MYN6OphgtT/YQc+Tev9vmID9zLBZ9Od3Nfx7G6Ow7SIpqVHIEJPFJYMT1hmliAdvMj5RT2wv
K1vcpirFiI5q5106y/84nd/8jLPNzemNVRLcFliBj02kXH88EBiuh85v7OREGOw8G9evhoSfi5hx
9/fFdHZi/TM6Aj8UKyaZVDI4r9/12BVdgVNDkQTYVF66g6d3+IYu+w4sxAcL573P+u+hTuv6X5Ge
t9m+dpulSOYwLKDiAbyw1NR98FnPNr5/Hig8JYYDormTl8PrUcSSV25elHmSFqO/XuL95QCP0301
Xti4zxpf/F6m/zGaOw2Kkp7VSI85NuvBWRBra2cY3S7MEsjl2Y2LvCk5Za4+CFbfeTTsJDg8kM/w
z3moPNMskgoSTEmodNBczWZtV0dpY1B2pF1/ogfIx+Dyg3vP2Ybzz6NRujwptRiby8jr99ml+Dhj
5FskjTJwSWrLfi62GLfD1RyjSvkqjCVusOshmweq7X+fnW+mDPV85j66CMT27LVnR/K4SMyQ0taJ
McDKjsaY6thD+PrBKGc7On4viIYtwijKtDCtzuU+c13QwNJZZpwVGgi2tmuY84MKd8JTYjdpTmvg
v+0eDHT2wXb+ZvkxdEDxGT2cRTnlZNX97zURgppNK3zVY0wMc/MWRPoyPBZSWsKJ0LhM8oNq1Hvj
sS4484nlkKufrUEMjmsrFb0V68pZonrdggTbhxoMyzZ+sNzfGYrcPe44FgIn1uHZo/V0dI0Vkpo4
5daxS4d2A3Iq4dnSXfPBBzyLCE4fEBUEJXb+h0vneaMjLuN4X80rTzUZ3VWetv1BpFsTW8LP7uVC
jR9zxTIuG2Vfr1gpfvAR36zL0/CURgjqUO4wU19/REuEITFwbsVM0uAgNmlFjjeSmDYEXFSnMz64
1b1dFSfWCa+VyUO8eE4u7DNVpWXKtgZQwTlWdbvshiKXH7zUt0/1apQ3pucgAsVQ2WlMRd+PswAa
K95aBB55eLcAJv5gn3lvOLKzJ3E2jRQ83+uX6LbkTosA0i+bGKbp+94ZNUiQ3K1tmNQB7slWu9Oy
Lpz9f91jyArTCYgMFgElCazXA+ekGtHwWzDVgs57zivKmNgK3//XQU5YRWz1qR7QmnF+Maw7Xede
APNe8zjPodG1CVWM/oMM3NuJQQOE4ZGB4yZDLH72DktsBbK1DMvEsqj6uEHR7URRmBf/9VkY5ZQj
oiRKYuo8NTV19pr3gSiT3oE6bdLyui+M6aP58Hb78NgSueLSoknF1Tv9//+KFkjVpxraXpkIyMrY
1Bscb6tZHlVKsf7vD/TmiDspmoipbC4vNAudH3Fjd+qyLQogL7SK/dwqqIE4rOLDWboqwdRNXGJw
/L88H0oIjIZJzzL+2fONGy84G3iL8NAGSsZI2ScLKJ4S4Mr+/nzvvUpWFOcL9xXyImfTwq3zpaD1
iwrOZmOgjskw1JPAfHYQGP7nxXTq3kODREb9lNY7rfJ/fTVjGwrdz0GV9OvWHcKp/jPa+DT//Xne
fi/mw4khSorpNEfO9tsJh3aJ8fFpAvr669xtW7IJJ7+m73W6MfK+vsHrFgPav4/6dnG9HvVsn0g9
3dGylRaJbS7bcekLeQDiYx3/PsrbWISiJhk0jk1a0Klvvn6BrtJFNQguJSKYi9ummrdI+6rFI7G3
rsy8TJuoWFP76OQyffn70O89IIcYN1v4A+RAzh5QbVMvhFLchzxPJd5sVdcV7nHJ/zAKSW2q+yfY
yHnt1i1nFE8pKGPfWpa93XcVGjLzo7zu2ynPnYaN0D45Z1GLs16/xs43mtaUeZkY85bOh27twXJt
5Vg1x6GxpPxgS3x7eDEcDSkYaHGL4jb5ergla51h2JwySbfBOWTVsN21blEn5XjKVWHeHn4wTd5Z
AmT9cGA+5c0Jj8++VS4dRyw+oLnAJ9qQ0qRm5YsuOHJRkfsFXfn14k9T88HKe+e1sh8jumFUEPCG
/fo5pTgFX8NSJhmHz94Fi32RFjMp3Y7L/EdN8++8VIJ/j5IcC49b1dlLDVtD+2E2lMkkZdbRfkbo
F6M+CICceuGUHysHrOsHq/ydJ+QaRxqLA+7EnD3bWxx/XadpnpukpRgak1tKH7xV2sfN7paf/3kl
ULhimZMopof0XEElZ58qQL40CTp6P17MxY3rLfz1vwxCJpo8B61g59dhA8NR9HyySRBAr7u8NYwE
m8btgxP0zVsjfcIxRt2PnM1J6Pp6XigubxQXyy6ht3y4q0m7J8Y0rodcm963vz/Qmw2S+e6eCmJE
ibTznKvb2rEdT+LqISk7135IUWalFziU0+SagDEwgL9mwxrkMBn6ofpernNofzBFKKG+2Sq5PyGV
JEA+KUHocH/9vFznKpo+q2GnXaOiD1xsdm3Vt5igTxkEvcaZmg0rzAYH0Ij+yamsIyNoYPfFJqW7
dMCT1TAb88vW2Dp/KaqTHenFWge9eMz9lgzFt1RXZVsefbFM4hfMBJEGsSjA0ZZRUS1tVe6MNTNS
O8410BMjkQvl3vIAZHC0HxbVh6LDZDZfT38+3wb7efDzRv4xJWiFb5u1efansfHH5tdQOXKOrVkX
5q4UXQH+tzRl2VzOwF4vDb/0Sopj5aKfVI4D+xy1uMSW/t5yinaONczlk60t+qPxxqhPbgmlDQ7w
kfSO5Vx59FIav3DsdsKv8NByu4w62qLMNubNND6QN1HOUGmWTqWXMFAbGVO5bdcvphYe7ZKdLNM0
aSiSV5A7ZTh+xfN+LD+PnSvsYx2GKQlCnqVznwfQLvaW2MOqfPc4Dhskl51cSiVkXBs1oKrjmE9i
PUgQzfDtiPlVvjN1EdBM2wCuaCIYt2Bmujy19X03b2b7C+qOZxUHiVPgt2HiOrsk9dj14hN62S79
BGBmQ+w8m2AGc3eZ+KkeypInc84MmlrtrW23L73Xo2kFwhLoncISWsaz79bl3XTyoWkA64k5/Oam
2p++9zMk0jkmydTOXyDUknSNlrasRwi5Ig3NY25bUt17hZIVt4hsmwfqlaUBLSeqrXHevnnKr7Ov
hRssgwBRk65LfVHPC2QBP5/7BbpvTtR2t65+V2P5XGerhmBINY8Yu9Ce6r6NPh373LtauM2Pm7bX
VEXF4m4CIjJWyj8dTmxIr6C7ggy3e/xdrYCKv+HOXzovN9zf1raBmSIpPYFSjfNs8cs8LoJlNCds
socOi+Es7Nbs5Djd1uFDmeoGzfrce8F20Jnbts+BC3KnitBL5JqzBSzY+p29crGMSM5Otd0Oc4AM
8iCmEHJRZJUtZBjQONKex6gINiv9PY2t5TKVUw/EQyS0No2nwNEwLTBtVtu4xFkpBv3c5+FmXq5W
72xfnXacsy92mMr2ge5WVSdumIo1pi0CfmZgyBQUZVdo46bB0omGf5Lx22MtUI/IpJs9Bh/Xwb/W
uvScR1kG8wZhr2MHAoM1T7mR0EoEH+c46JrKK27pjtbPLf7Seb5vDI1NQwQBe0Mi0kKHGI0re7Sa
PoxPJfDQSHLQJtOyM/KANGC0QRomJpwFnZxhbC7NvP1yc0EVK0nzCRVQZHba6Jw9EqE2oGPOBIpu
RqWxteszCksBH5Cu8rS9tiyYPfTIlyOy5Eh3QVa9uMOo+iL2M2Mz7r28xzyBrh2dAjHdJBIZ3I5X
3M5/NqUu8zwSVhaOc3zSQ0zTpQ96xpGfqg6q4XgxSghk82FUtAbDn+BS4HuwUSGsX7d26TUz3kVF
3uYXkt26RCNthrKHr9iMLmBoIfoqLuY16K0LWMJsX1+x1NXzfN9WNnDs3dSG/mp+HdOOuw/RXeDa
5akmKfwbJTelrgJEQwAg+mwDwQlRYjZ306SxBUpCsZbjbVMOejgO+HkUJYpC2cGzCF1rDX8FMKOy
ZS9L7f2RfbH6V6ZRTcZ3v7Cm7gGQijGg+kOshPCQRtLul2WzJ0fWQrQQr9CSlyvDw7nwQXNBnh8N
2Y314QQtsa6mAD+qmO3L+OFLAAWY9+v+Yky3+rAC1MIkAuNhM/KyNbvxUiv/HNJ5sLcAtH6mrtZT
78EsfnIfgsJtqh3pplFZEUXvLv/s9ctK825vD454smxy3z95psJ+kl45kRaYhQgP/CxKDmZezTpG
h1DbB+TWRn01adh1iQe/2ImrMrSGJ3u2AmFEommG/lq4UCzvraqoh2uTEzi9BWej9DX7Xf+E477O
H7M2HNKf/lYEzV1ZicC/k4OxhU9ogQYclSE9+6Ak+kUfiFW1jBbVIhrdDaJJf3fhZI63yFaLZq+g
7IQ/mLIdcw7CzVDcjZ7Vtr/C1Ck9GgtH3sOu25bR/l04EN7RgHajxaxmjhjqzrUbylOi1dL70upt
2C4Blzq09sNQr6vHNAuk0R6ddfImf2+4Y6bMo+KikKp4W4Ny/LMEANp/L5UztKAJpOnMIgZm41g/
rBEfcJsO+lZ5W0KHxoIrP05IWaaiMMwLl16NLj+pUsfcHhR277od2t/+3ACJibpgmOiWzTNLhi+D
Uxr9o184TUHE0DHR8whl2OZZQLG17aJMgeYmWzbSQI2HIFhqetCpeww3hXBXGyf6HMugoFPs50gP
pvm5QRc6RvRQFTNbo1mZcYUOBI2l2QkKSQpbe2rcVeEEjwpeSvOYrqL5lbV9iRW4UwMzcufefDQF
GbPYZi7asT9kY/NzmrfgHoEXJ3bYGLm689pVHTPWV3oNzC9vY3af4SkwKfxywC7V84So577WXfnL
K1zZHPtO2Xf9unp3NJ5mEBg4Fp6zwBwVfY6Td9mCg5q/ECkEpKRzN2wOw4a5xQFDk1TuDD91VGxj
su8et8lA1oLct3nsTJ+PpTcBO08bZkJuNDeivMfxAFyRgx0Bbt4wjEvPTa+53WjgumCWXgrB+X3R
w85ydn0+rUiwpWx242BWey/QprN3jDY7cPnANaTXMCMQtaVDnvRN2xnxgmg8GalezIeV53i20WLW
AJw5Y2K3WvgoBdS+Ml5QtcpYjytO8VOx+DpyoJrVO9ziwgwHIbUuSaHFpC4zbC90VJatf6yaUSos
a9bATAzBMRSZp6HiubMqNB/mnIJWNDtPJLayFHTbOcvv2e6sbxPc8yWydDh9dUo/++pmKv2TU9m5
M0fsT3gjQhj7vOioIxn+aLAeoB2tURhMBKsYx/TedZ82qrqDGNFOB8uZyv5CdfTo7GdbWuprRaf5
kDiDL4qodKeVMlDH1PSmsHF2qQ6MLi75O59P34FMuAY1HMs0tayYGKXzEwdoy4wuUTccIlCwlghr
feslXN3mKrO7DWqyz4uK6MoBsFeIbaCrfCvK7x2fpoiLtYY5R+e3y69tkRS5LgBp4BmVFXPZaSBo
1PwraVhicCi3bR7ZpZk9jmCo06OTgdIAEJ8j+PTKAHAxnLT+c1V7Qb73rRJPm3CaPbm3uwnWohFu
FdSRbep0nC8oeyPhmrnD0m8Md7fNTX+/+lPjfmmqrDTj1ROljBrl9xN4y0GpG9eHz5j02K1ncZut
UL06vmf/aQBTdeyysnEvOrtWKX9JOESX/mxukU1n0AJ+U7KZTVvh1Pu2WcRnC2lV9wO8JkzogD0z
Gjw1Z0meDfxn7coPq90SLkR8nl+4GUrx1r8K69J3DsS4gZijOmyr39Vmq/W3h/HKU1P3nCdlXhR2
0k7gwfZyywyexZzamGjJwZF7Re5xmarRfbRcPQWXbUofQJzbS3a/+VlrRD3K+yu1pASXy7oS5C1b
H1qJ1zmZijGeCrFdBFd3qwfL+j4B3Lku6q5xImnYmWQzDMsibmEdAeXZTOfraBn6u+iqFMrL4hTm
PYARLAtcJA7NUzUOC7mxapJz+4llqTfMFhUnn5dC87jNiWsftllg7WJ0VnEFOGIOY3Ck/Lmp6qos
ybI8sI98KnfZb3O+TkzVNrxfaDcpd6mCtRhl1KjzI5TawdtXSHWqaKGNyd+nMiUdvIm0yYHlKPPJ
WcVJEEU3Z7knCTntQntBDZqqPD1s1mLgQ+RmWXMQxNP9t7y04ckEflXEUzazd1HZ8KsGwnLYN8eR
ftdbcm9WDdNILubF4EuTDjHBnYX1BfJyOWBwrspj6wRjf0Wswq2t4rOU2PuF/HeMcnanZAKhpiIa
WPJvlPWb35a5Zb/yvlt/Yf+Sv6xZVV+3Ltq8vc0t/XYr5+qhTUWtEoMJ9TRDtZ4ORmW3D2MlDPbM
xtzsva+8mqDASEMB1mTSMNBN0NMXdt1MD9TZ3WyLue9ze9tka9+P9NjpHR1IfZKnpcdZIDi1YmS8
+GOltRMUBIMtF9Sltr1bqvKYU2w0M4V7NPpwPKHO+eorMPCgugA4RjgsFwOqer1wDkVTAWRqBx49
KyJPiPy5zOicjxCtGc1DOet1SpYGYsSBrbi7QUSR0uJrbx5tN3PoRc5W4hWAkCL8Y4yW+mNIEf6Z
wIHN0VKmg45nYwYBycnCeYbAroagZzbWDt5n0KN7ORlGKrMZXtZ1pdMlg3xYRVO42T8plnAHkqFZ
ESKL8St8pO5H02phX9p0px9MA35GTDp7hCUekAXe07lS9XHpngCfeT6YjwtIc5ZLt2XfvbZfP3mb
k76EUou72bbmu1CEa3XoiXiQT0qXrmK/oei0K8py2K8OdKldaKogjfK50DfrUCtjD8FC/fCxJK0i
4HLyZ2njk4DTS2t7Saos/wCgdTFI3GTby2Q4C63yfdCq41JN9o91dWafnh7dvfRsHtvOn4Pyxiot
448F7vXTIsiD7+1h8l6WrC4fcheXDFoa6+ly9mDvsWxn9neNxmc51ohwdTKsICvVYIgf7aRKi/1N
6y9FJ7FlmbqtzsH6DQ5lU8h5vyGDjjpeNWCWnRZOXaPcrOcr0ah+5IKghz+Z56TfNUTVu5kj/Nar
c/mcSzdoooW39hN00Hil4AMR67d88wgPFmXGdSWIA+s6P7XtOhOyBcPRNSyCPJ8/hSPX8KhUleRW
pfPTNSFwi1vTalS7743CJSNv4mi0Xya9zFE5FK5/oHJpPnuycj38SSbx2RldlrtF26VPooo7fKJo
ax8jx1c+t1KUBAHVJqHBDNqKFo5Kqe5yo+br7FeLi/3OGiRlT+lIefBL3nUUykZ6cTdbcxbNk88k
SxfH+ZwOQf6I8qJ+WK2ZPBAXv3mK7D4cjCjFgcGLGi9Q91Wdub+XLqxv1qmYskuVQ47bhQFBzH5U
TSDjCkog6fLUzC7Mwa/lXqkwfOBM74pkcYv2qqTDW16MXe197xZb3KgS5u3eDPL8W0bAOl/62Rje
52GqFb2PFT0G5FjcNNb5MOwCU/nVcTCdtowzp3d+BYOtEAG1aX3lbOP26Kwz/MLRnbwWyyMt1kjz
ZQ4Npch1vyz59gQgW6trdgu32YdWZe0aJ5BrPCCZIJyFqQvHkofn7ehQP3Hpth/cys6+VCONvlEh
B9eKMkEMkFiVNv7URdlc0e532sLJXnmQlIvej+mikbe+1AvmvXg78AK21Ys32rI+4+tmqzjvN6+N
lgB21C4jbHdjUTvGhbusPGZIEwRekM3qg4PjaX9S4Uu/Gr0zfXOQ03+nTKCvwJyXKpZ5HX4L1qX7
RSawvh3nvvlRupt90fGYY0yVnOuvokqEWwaaf3Rwa5he2O1UB4w7a2aUSOW6Sw17sSLTSQFMEsOv
5EEsd7qvMffgsm+himD39IfbhVsq5Kx0LM2rHprj90VP7o3vleMLrDPnm+1TQosmp5Y/qgnnqUjV
5D/jqem8hm2vrK1onKfghQozQfIMse16cwc1RpqXeAPMwyhorVLzdT9nBCmGOZuJTv26o61rEF6k
uXc8C6RZz0HhOfxuq6clBOFGd3D6MoUwuYyKKxBtpVz+t6IbDmkj1ps0OIFBPEqxMhqA/WXxBBp7
3hE16TZ2pq18Qqaf3lqzty5Rw/1oi5vsFLUNztIdWw9PwmjpQWfGGbRwfRmMenyxFu08eFvosHeL
rb3rWhl8czPb1BchAMqHXpbdT4nE+gb7iE7vC68IVdThgvFkwF+WkcUJTPN/MZj39dJyBKQ51pls
sZ5/p1rD/zbbPVc5VMTOY74sHB3Q1ej68cZK1ZfSKO0rEMO0SHut3c2J3ZriqQg6rOm4M6RcSAMH
M6eJqOW62Vo5Rb1TD0vEEvd+CLHW2S4fVsyPSm7EwJOq6nNrc58gD0RN+VAPaXk9bhglHFIRmhfB
VPm/M4DEl+jXiWLqhRDDlIF6ILPsDwky5HSNVSCCPAncHgE9sGS2KIe++ZuCYtPPtZaht5eys/au
txDRt7Lcitgax+nZGNbw1kPch9a+xZIkqtymhkmF/+MVpczOjSi8FV+yppJ93MvWqjFlXYi9Aoyj
7EjCXPsyh8Jf42bt7S2WjqmunSDTcJk7WdwHOPH6UdPLwt/bwWzu+cb9RuRGq3NjTeIZcRHt7jS9
W1Pi1rC/a7rj1mNFlejBB0GVX+IcyeGYE1bnEXuROIa5oZaDkfW+n4xuQJe6C5DwySFZdpma9fZ5
kvUQ7jaVV1e61aPLBczVdgR/bvpcrB6nWutnlDHreWyPhU+haLehPHxy0357GUJlDAnfsLqelbTM
JFwnJjfo+OYbQOv+R9jUThZ7RCg/KTLom9JfZZ5wZ24/SaVFfWtgxSCz+7AnCZyozpaQedK5GJ9N
W0NdZQdw5k8OaEQvCUDm6h/VJowpaivJKhCB5CsYhOrcDCe7sg8nAQAtzsUY/vTcYmx3wzht6/Oa
zuaXgMLhUcOwY+Fsy/zUAVT92cxdne8Ds20fMU93vs2dKMd4tUXzbBScupHBjfvrJsoQ4yUv7Pbm
6DFLQ29e652Y5hDqNxjC4jiS654iq3XM7TqrQ2KWjWvxF8+ZSC+aYPp0bJPArpOirwKIevbcqV0Q
gCAlzWE3XyqFcQL26dABIzXm6lk6JWGo5ZstPOmaH5N0y8DQKhj8KTE2rW4IngFRQ97VQ9yQ0St2
dOc3DTm1fngRevGC7Ge9nVIK2hiGu6AUQbCDZ4m8cF1BWMZb4bZkpvxZGrHQ4F45VPqxjztq2n8s
7YO/7fkOBQTZcO2/D+mM02nqz4Mdk2PmWqN9eybTA4ezv5wcS4An5EAiO4S5Hlnisc+buN0293aG
EX0N23ttEyVXrkLZhmwvztWIkXw+yn7dWxYxBgqYDBlw0zdjRYFGtfflOFsGf3zpPpl2Sdymy81o
9htZXyf22sK7a2pUA5HSc0/GrWr8T9jS2X4ke2/+RUM8xDqSIUafeHzmPmlGkZOw6sPsdtEY40Qk
SirjsKDaXRMozNkpDx0GI1PHcm7qNJ3uKao03O1115qn7bt+KZQzs03j4cZfL4imI5Gay4MFmP4z
rGepDsj1y9upzUwrcfGIuJMhBo54ektc31tvtShXmflMJGBMlin2c0jK6BFqfIbGA2alCceyLbab
yqm4qrkcg/DL5eyqXb8JzDsFJMv6qhgD8wjpXC5RT/3/IWdWSZQ1dZCTq3C6jM24YEEVaGWySCH3
4iLqudlhzsCEJ5gT95Qy01JmUYDxeBp7c6penLaWxiHnlnpBTtX+3Pmr9ye3Q2dm38qkjicmkB+5
db0Z+2rLqi0ZU2t5WKHgisg0Cz3hjeHUPkWYwm+gzPcIvjXeWCpAdGFvK2le9LDVJ5DTuRtTp10H
ov01uKFINH5NkcgZFPxJheBnu25k/eDjBuhBhk3EOp3Qj5oFZ1NtOvUPkRcbSUkI3Q8pFfp+15y4
e7HgfnAbqpLIie6iMY8MY9rIM+sajiFoRaoyirJM5OLM0CY+kesYz9T4Gr7k1nEBUI47xm7ZO19C
6OlbZNJ0eU/JxySFMZgzgdA8V5GsAmpS2pf97VwQ8iZ4clcXTQUwM1oyuNbJsubLDyvVRk28t/bX
ZdXU5oUlU/Ewbo59h/Z3ayJXpiEZVqMdx11Dte9m61wSYHnmyq//FBmicAn739Y8qs+iTeWjSLuh
3oHhLH+7dsVx2i9q+7FqMX62dZv/HmCcTlwO7PRzr1uPLSjtrMeldvDsXcg+HX2rs36mM1sej8oc
oy66zcms2vG73woS89u24LgFcbemJRkrF/zaSnfHOed8poI23XNV3eDVZq5+QiQtvrdUJjjIwlxN
UT2borzBsZR6UiaH5Uuvg1yj94egGPWWP/4eDTxbiNa93wIjRyPmMhp8sqy1JNM7qumrUA2RdS5n
46YuTzuNyvP0ruX4lPEqzeWK4gjdtwiZfRGlxWR6N8rdHI/STFPfKVMT7zJk+9lSwsPacOG8C/yF
zWr0PeN+CNpyuJpS31IUmJrFTTK/Jk2JjXZgHefBwSrLxWHFTaTZ6j+8odNmRahZxT3p1EdzBWsa
VTO3rch1SHtkWJO4Rw5Bk7x2k1IIt7amu6tOTgP7sLX0Ndue3XL9ILyPvEB0f1LROE7cqnzgKrzY
3X2pwmmNqZcX0z50WkxfLFWY/4ez89qNG1nC8BM1wCab6ZacoJwsy5JuCDkx58ynPx99bqzRQAMv
drE3hreHZHd1Vf2h7htSEM23YPnctaT/DeHAiQCfkI/0KOMnrSHJDicc4IO8GryUWIc8aYjt+Vyh
CPzlmEmivFz2KvfZJPPz0CfiMZRJEwMFN81bkQZ0aweGyaVePw3VnYU96Y+Gm+eWTrO8w7O31O9q
uPABLbs8ZfzGihBPSSGbbwGdP22fGHN/l2uyzS8Dq1sWr+Z4WTvEiOB/iVhNj1e/4W3etuTyhhO7
MWyeVsQ+FNvoe5HSm0VE2VDQMuA+BSaq0uhORw3bb5tuaJgi3gLxT1D5eL+zTlLRZJp1n8o0rXnV
IblCCRv0u5YCTG8ZhL7AQU0mdqxTavbvztDmBzX3Q3vJZGiunBnNjfTtwZze6IPbym8hIe8trG+j
81hBj1+vOTwxq6o0SP/KkL4dNjR64NPWXZ6TaZAvM+PGpTfoqbhE9F7+suyRxjNGzxiuJkDA3/rM
Hmwv03IwfDO06/O8Ffyf82aoSWmVnZl+nTrmb3APE7QDFsEKFudorgrVUmZhHK/9oHdCW7wgqA1+
CnyoX81Nrn3NhKr1rWBmYeyPceasfeQAMN6O6P9u8JIrH9LRmL9PMLleeCCmtFBsZMXWRh1i+aoe
2m4/4p9+QcNHY2gpW+gL2VKRbUIjEJpfOoswmLDbGS+aWcRPsFSj157e7At2njLag1PnT3USm7+a
pYwmj6RHo+cPNve9Kmt1PblOPTZbc3DlD4jj1eLpQYIJANMoVHqupdn4rWB8l3mhR0XQbDrYIGxk
hJ2/OY9TTfewBieOh2wmxYN5U2+tVETVtm1iddniNgHcNBXqV2DkdAKYzh5soma0xp0dL7AJ497U
BBVDKdrwOjSTnGcGGRD+xH6dd2XfG5mf8+0uCllqYMkIMn+l1djdV8VCUiuCNjCZuTwJY2sW5pT4
lZYZ2uUSZE3gYUxkvgh9AhEqQkfvdgkF7IOdinXOtinEfB43kf4IHRZnAE1G5AZ2iYdL2Um6M+Ga
B3hhEFS3WWFUGcF9LL6IBniMW5qJH94iK/tea60h3I2iy1/tiuzIjwua1V4mQpP7TM+qx66ezJ9o
LujPFGlf2l7TFYgvnhVOhvLamGd9uUobFQvPSAO6TUNo2rdwdat043APL0DtTk1QEmaPvG7AHWIX
MsAl2zNS3k4udcIHneeo7uSWWZXxY5KGzLfVzVHE2xJekqKdp9NWrjpr8fW5hz0s0yV9Qtdl5V6O
n0XIX2+WjVXoS+dxRYJx9Nw0v1pMdNUGxEdeWGMepHhYutaFlTpioqE/Tl8iXuVTtSyIjKfEjUtf
MCqZEdSRHmE5XJR1taMlFN610erPkY2WfBJa1H9D78HxY8IyBJQ5r6Z2EymnVT6jf6FiqMDRz9uE
8/cGT4AAqewCoEs3CLaM7545nIXeVJ6MaTFgboLzCr6JLUVsbNUds4FyaeyzDt83bgM72KqJIsJT
6ezuiqETyZU5j4HlOZM2xV444EzkZwUN1TNntsxflVlH3wpCSsRLsPvzUpISbRw4UOphSbP+alZa
GV+RnVlXY6XZxZ6B0EPsm2YOqYbMgW6NlINsNvmgCxowS8jmiUyzfBnmngepjTi8zym6vk3UBEh8
RInBweJUwdfUCasZNeXCZGIa/8AAQL3NZVWRpuxyeuqpn1Vz0yOfNZob2Y/lD5EJM76cdMs8Q33d
/7CGzNxqetTXN7Tuwbw6RJEzQam2frtDHv+cwVZ/ZXRfn1RlQZ0IKhx9fCMNyd66mtR8Ew+Vuu2g
e8AQA4PFR2mYJyCHQaX+rGNDjunm2LzZSUkQ7CO65dwknd34SRq3fIrRZut3TlUor4ha9eRCPXqL
Mjk9aTWzpL1cL6a3ApNouUmiQdyTTywwVGp+vO3kX5Xqm6d0KjXXI1bLBA0UvBOYY6ohaZnDKsby
yCoWarel7bwYAxhaDTjI0+aq7MbxZD+pN1N26quh2f29EhSoXusM7Q9dCwvyEYqgahMAa57nPCAp
XdAblzEpqeVn8dCWcFbwrcbs08CYdqggWXD082rPXRh9t9VodthLz4uBz1MdWxslTDveBLxA6UPL
tTmrAfvAj3UjhraMZxj4eQVhy1tjMqIVPrDyGsZKXRUO7U4QubR6wmAq+5lOQ1PCwl+y2yIj89zO
Q1gBawHv5hs3GdS0mxJg7Xqy8tqf7VTxZAEq0e0ScMGAjTvTa5Vq6RsFATruOBfLoy5nDdWKqMdH
Fc7Jgz4PkqaRHEHhuD7KyoevATKdOV15O3RBfZMr3fjaFFT697SdDOXXMK9eZ5R1L2E5519aKyXF
hgGewAmLA+MpMucSBT4jn28EMHd0VjK5/S0aypWBSA2SeiM2bt2+14pUeEPvcl+IuU+AkwATHy0L
UksSYXPpjXXR/RoQXLxalKAh+YbB+TRIEsgmwLjcbWmNcefX7RJ+lZ2ETFSB6KxTNSLgCrMcec9x
jv201/e6vJ+McbrPGU5W0bpUyRuMOoqQuRt+TjCLcy9q113ctiouz5YqLZ5LAGE2tJtNsS9oDGge
2EHkejSdaEUtVhpdR11V2H6j9IZ7eOQv7epI9RHjPSKa45km5uxM5QHEoTacuvuwDaBYJCvR3lNq
jGb4aL14pjbPbg2TVjdvPhG3VdOFd8hpMM8NZKHOddnRA25WihIHzjQxiEzL3tnYNNWeaCpWL1o4
6ubW1jL6skMTyxs4k4XloyuhcUW9ZoFKJ9KefeIs5A1Sr+J+7hkRsxG1wQePOqDkDUcAlUcIY+9Z
RIyE3xjRrJ2NAvidGB5Ob05lBo8mWQzvyRL9d2ksoPw4eMaMmZHmTKEuxuhJBrEZXGDJOt4WNY4x
O44CgQ1qHndlaTILGQR2qEMyd6Oh35RXFlfFXDZXQhFbPLsLu3TTZapePGHNwS16i+Fh0J3u+6A6
1ZxJPEMuiwwonsytDIAllflGH28k/NlNeFYaKOzpxcblXhtrmD2TEtUlj9pCbbD1KPJnJFe/YvYP
K+Dhvmu13PpdqSiztqIZirc1PFClgXng5U0mcW4HU46tIXjpS+2MEr1DZIQFN5RwaM/Qo7jJGsQF
0GOs4GaxMyb6LTTi4CJESzls3KAMK1IiFV8sZkEHuwrgqdPAgP2xq8Wc3qRuyeWZ1/mos30a4yI1
wZzwvNHKjBrKSh+0bkp+jOViv0bwwSFkRob2rV1qiiIzw3VHTRFsm1DX0BiGvRaQlluD8Y1dmFxB
xf8xBW1W+0ZRke3ZMfm5vTg6jpBFpp0legWfaVoAOQnYSR1tE4eU3RsElaiXANdBNnJH/RxSTuRs
cbpjNpNVCOOtgAxHtDK4hpNi0M6ituZI0Ph371q9Mu4qOtDFJhiN8aXWuTXZfGr8rheMG/KSNLEu
hxbul1e4Zfw0zsBl9KRG8xoN9sgOh1wZbXuIfQ3eUJWimrdTUAyrkdoFH66Bq5FO4jF1pxAi20pA
LE0mDu2HeogJuEHx0iAifR6NtrwptHgyzpKs0naFmDq1J7jWqW93ZRcpWBO0BBkHRD8hGy7SAvxT
rkginDrHs1GUDmeTa+bgDXlstUQgnWYvg1IQOuCVD7w9GCnniY8QNPCYOtMC+Bic63SMmWjWGrTH
rxGV0T0optSymS3TwM+lLUG3gnsj6rZDZWfGjklBtLST3miey0Qff40FdxCOXCDOm6Sb6y+2K0V2
BdE3vkyIFrlvj2tVBcbMj4AuE4eeTe71jA+puES1CIxtL2PypiI1/gLjY9UmbVN3Q98qc24bldMQ
ZsLhQj2A/y2oa+GYzTd0cJV5GZll/BXSQdeRcA1VD2UmFnBGJqQsqd9UMLDOQlpq7RVy2vZ6gGje
+w7truWMCYlVHN2CtU76IwyL5TuJ1wAffrJV0D51YYoUZNtgwWWfC6D8N1y+x+cpNKZ+DybvlBuX
qhiORS9wh6S+prkd2ot4cbFEw7bLsdybqE/dCDZY5JBcl+WXFhgfYpUWa98F9Ihis8SpGWwhh7hQ
oyhN841q4QiBdK8HQPUzZoV64Qy173CnWGTYNkwzkD73sStr537pjVEDrFx4TBTK9R6m7Xi9DO1C
+20hMmwARvqHENJ0Dz4k05qeppM+xdgjGJu+LBtcf2ABkmSm+UyvuDUJOY1MKfodiCESyljXdfBS
RJQCMQi2DfgtNo5ptdjBWU1vOcakiATXLzUdyBAIrrB22I5VeDNhpebs6Nyn3E2GDjSnoJHjGdcs
lMtFM+iAVoYIv5A8jsM2wkH1AjMZSYdFK4SgOG7ZvuOk4apQJ/kceOlMeAdHpOFzjis4xTSEExtu
15LINzPVU/TDBTaauK0O6bTJjUH9jJaCGChiptF4wsjp0boJHGCvJ1g/NFmdfYWYaFRbqvrpaQij
PDoXJN5gG3Fl3NuhjsPWJCt2ZGcVnQQ1lPJ6JLl5q5PB+YJdsAv5iGlFwTZzFySdi6F3N40T669R
qdvmJkkm7Xwxw7K6bdyyuR/nwtTgbjgw2Ms1tc8DI218pfWwwsjIBcrrwmq/FVFGnZtgC0qQh8QZ
bOiMq3vCARgSGjMouUaRCQH5TfR3hKll8I0kheNYJTgajfWfe0B17uCVWtldExrBieERBc8oMbKz
GWfVaQPhAXgQmk/9MqOPazc1hLf6grkp2u9wKhxjrwl6fD5tAslVollMkCS4CGcrR4PyE+Px7mce
6u1IQp2GT3jsDvdz1AzcMJUVvtXdPP8ObWh2u7Rx0+8ul3SztThYIBF14tRY0CQ2vNCZlNNnxwN2
q0hwblAxkPhReqc/6NEXb2Vlx6MnsYZ/AsWlRzO23XxdlqP7hvcLbB4QY7MGBVgSKMuGcH5mSb58
j6mteCqZwWnrc3tQfhInZrfCeebga7GdvcZ4uzK4Ry7I7RWdOlDPeNV0tIMLWbQolxzyiabx8UNg
u4t2nPXO02x9NDkHSkSwjJKw2TqVC+2au4WRSk6oltAHkK1vmDymzRtbs7QrMywYNhDLMSv35I/p
t7okKpPEQT3q9YrQD+Ex/wHdNLlD19rBM4z1XGxhhAd3HfEp8knzJWVaXPZfdLjiXyuwm0fTAkdQ
3I5XeZkZD0lmqOK+TsYeqx03HuYz3RmmL23UttigLo2BDVCVdcF+Lo3koa+Mls7TOCNambWFbiO5
C6api+6kzpYqSVjbWJWUi1NbW81G7zg127CLJ+KjOzbFeaEmvUeOOyrHpbdqEh9Mo+OPI+Q8P6p4
qYSP11qJo0Ei5+S7U0Kc2GORMQTXAzUOhC4m1T9M8OZ+KUoDPrVczVyKkF57oCLoZDMMGOgNnZZ9
H5speAzI9H9iCrW2WedpVAQCcsAtUhzjBT0ITI8cedBLHU9c5E0n3X2djSkoKwqh/GyC3/lArVIx
2DjRW+jzJuKgUS619NsMJaKX6nqWwTChSbIJAmQy5JG2fUdvmmzTRBVwmTTQ7zYxIyYdwIOe6wly
jfGkz3X8fXJg9vpZZpPlov5rar/WnOCuSBQ8IzJ/klxg1yjdlUZufRG5DpGnxzTkrhWyW/zaCfrR
Q/4Gm6mytfIxteP51ekt+cUC0NK2Mlg0sYlcF3CC2VBh7KdNTmqaCaO4l07nPDC9sXzRRGtCWCrL
UPeJh7QPmQ5XXCFJEwW65sZ4w08ewid03Py8QXg1bCW+753P79EeAzTPF8sylnBEaKD+bNM4fNHp
psGorac8Bolli3m6kYsZpuCw8i4huEEOgAL/LSjmSG1gJC3A8LZT7WHY8zcNuHUl9x7oG8kxlHyv
N/BJ24ZNZ990iSkmQnUmTXp/SfLcVGn86AapewdsSMdlDIJFrA2uqfQcSyBtmWJFuj8T2d5IGig1
dFiWXlcidvAQVgXfrYhWxa5160RtZrgQLjyvbr5Qi5XjdaGtN0yi1Vm8VUNEWzaD0WFsZe7Yt2vd
aRJU+uW8Lduw8YN+oLeHf5N+1Q6L+hqmRDEPg8uYCUSUJTunqUhnMG9ufo8I/q7iOu/0zdBo4OWx
g6qAN82G9M2uDjNvWGbxjACRbzzNWKI78SIfjcnGqqWGd6nTGiNF88a01BHepIV736XBYnoU6xFJ
QyAlB0LTxdcxNpavQTz0EkL42mfGDK5/U0lr1P4y0ofxFyZQBKuv4AzgRs/oLp+rUECfpaz2ZsOW
18jFmhvHDSEc2zInsw+V3TEsyq3GiUgPPK+3M1DvMqVjsIMoqsKzTLbuvSgiXDRcF8T+0hhG0Azg
8HYTEPZbJBbc9ed6olzhtR2zlLuiEdSiHbD7lmK1SJAhJmV5r88SWgCcsRYRTaCBd6GR67f1FM3V
ptEmqXxnQQLtT1rfvw3GKMbt2Dcy2bmRm3KmItci04KAukCfC8NkI2kJxj+nkMbMtl+EHPy8RABP
YjanUC7cWo8v8B9z8+txiJ07M06zemMMS4ZMq4Rjd4vkB1C7R6fAy6iN/KdMC9nu5mgJps080bLa
hRGJ8UbyFpvNQhAnt0hAqXixWSUkXSE9eIhrm1yiZvSFgOg5kITMnNVfWTExUD1G9/FQdjMOL+sY
gGsGInTPcGYVIGTZWte1Ce7sG8tcQS12qgQvRhVImLdELk8ApNzIQEJ5meikwsQboWVvMvRDP8ug
mr+WmUxuFax0bSUM0jumG2tTiJbVbycYKP7o69IrpHtIxpWYADadnWmvZHxj51OiFKSgQ+Pcysqo
5T5QzvIailG7RmI6aJeIyYyfoymNtTmTQc9kllB4TmM4WsBHteIWcYEh4fAbfQTMzoADHxIQJ8qe
Eu0+YuhB6pdK44MNmmY+9m0DrFz3FvBuqrXu+SzCbtyPfO8vCzf4dKboZpwndE/uO2Ogh4THWX8F
IYJbsoR9ckN2wHWRaW05eEtLE2PvxHVDA0tHTfCFnmRGClIOOnypInXurbyEDMt1E97WGUxib+At
f4OhPtyuhR5UHC1DDyZE2d6hkwx+pBUdZH8wJioMNTkZNBFGqry40cxhDqtotuFnZbQr8gRj3S1u
eOpHRrMNZ1i9ih4jVXRUvppbv+AzZGU02YrsRyjrBhZEkNJSQs2dVXDSi+pRljAACLLwL5SJ57EX
twwl33CK51d3tpaBPN6ACzLSqjVh4ZA2wpNW2YOK0TL4oFDWd9Np7HvuoNbYlUEIzs3WbbZaFzak
+E1lVP4aneedntDc2SZTRxvbdBaIkZGT364c1HkTTfV0TeZStNZZCKI9byMlnRpruVpctwO35lla
lsa5Q09E9xwM5inhy6mSty1iwJ9NoC23FmrRzhshVvRn3UL/7Q7tWYC3qbBL3k2kzHLLFK/Ovlo6
K6ueqAvEk3BpjAIDVRr8fCshy+3GSr5kxaI0ckDKox9umAzCo/yCoxhIRFP7qoY1/s1maqgL5OIW
JkHCoDUGzzakCQ8BKJ6/wi4dmLfhIl3aGRVaHq/sZ2bRfq64Xr0E/nJOZ8YaqT2zS6SGyRldyANx
dyZn060h/gAIK/1V9GXg9Wnd7+10nO6EyDB7FUHIp+v6TZb2cv/58oeC73V5ZrUix3ewsQUFe6+1
RsPadNBWcg/pFeVQBpW5P9NgCRqoO6tbMArXW0wVXjZTBi3488UPp4r9eXhwdg3U0bBW/5T3qzMn
zDKB7govDbhyt40MOEg5YwG3KVVFDK2JLlqIMhv8PKaiQiO6TQvYJiQxNLxrq3s+8YsOted/3sdf
v+jAYgXCc1A3OZ8jLBVxGAhzk4Su7pMqPdWkwgQesPAGNdo260YTfy9n3hcFHQB9DKGGz7Qc4JO4
J97UoQXAn5/FEMPV9VYaH5zF6okI3StK4iIPabeinQshdmR0I9O2tMoTLiKH3hDraqvDh726m8KJ
ObBJqUZVMOYdJgh0YOe7im0DehxyKdLCyZy+M+hXP2Gic2wbYrknLXPdg9I8sL6AINmWaQsOjxxQ
v7OgmZDmSri4nTadw55z91WBdrs0rH8b/8AOVBZMY2vdgawvD3agU6JAhP8C3IcRHpIr2r9x9TVX
3AXndIKAtj/fYB8f9P16B/trtgTClKpCeFhoIxXtOF/PrHsJH8OAK153m9qp6wfXzMLd5yt/3Nms
jPmMiamxzTyq9Zf9ZR7UzmYpY8XOZkKSdhHCbeXircp/9Gr58z4ZEsi2QZFBE+f9KiwdG27NiTZG
2V2YK/XNyeUFoPz4xYZvfWLffDwXuG8TPkCPAQT5mu+Xc5QbuLlgpzYdt1lHa9in4/gNcY08+/z1
fTwTCp8Nm2nkwD34+66v96/Xh5SraaaYuyGo9fqcDAYtFvLh2IfgiSq5oZ17Yuz60RUNjJhQwCNN
OHQvlFTYdd5z5qtIjD+CmUaX2yVrJ7GJ0jvcGp0TPiPHdgijExyEEA72T4fu4iMTIRTILdG46alX
3KVqq01lt0PxH7YiI4jwhJdK8dUO3mUMmZyMgne51HYN17lz4RxN9YlVjr0/7Mol5CmmoMCJf//F
RhuebhqxSgdDwEJa6C5nSaQ324keKwg+vbDPt8ixzehqLuwB0jKi2cEJs8rGDGdn3SJycO/HAmMQ
fwpDW2z7jKTmRCQ5NClaT5pr2BpvUeEacTimpHT7jBwY5XEjw/wtBtCDH5pCXVmqK6ct1pHEohue
Pn/EI+GLiwETMkmsZPCb/v6dLoGzGCYkUQ9PARSd0g727Uy/1ciTXZ0FDl0IQ+2VAeHxxOMe+ZqY
wII248lEcFEHicqgx2Xk1Jz0NuidFx3hdcJdLIczhpX1uxB99PbzRz1yGtaEjNEshuRKOgwt7eh2
cOwysCzooRsTZ8tdL4xTU8mPfEVbx9HNkrgUYf188FjY1YRJsZ65QE/lBOs9bZO90bZS28lCg40c
J9p8K+H/RicC2tGVuQiQsDEsEL/0958ygPc/dUwD8xKnp45GDBNsgpazQZOkld+J7ZBdR6ScwYmF
jxwT1tPILjC7ht+2/rC/ImmD5N1GYcqLTavpoi20YYsTrLh36aCciGhHnhH7P4MBJhyVdVz4+6Xq
TNOX0cxR56P924gGatlkNghvYwCk+wqa8nMq3VN+xUce0F294ZkfZNJB0Q6+KYJpPJgHDkksMdDR
GuhISFuCfaihUvjnTerC+XCZssHYG0ww3z9gguicfhIPGGAItHE7eExjbZ7ye/t4FNaJCxpDVk0c
36xDS0BtcJjiUTMHRmAgcJuOKXy+KBlOpGJHVlm98fiH6ImF/kH47NGr5IXpAkbbcEQrWZiwdSLr
n481WTRHTsdDUddwP3v/xiYtGibSd0gWkEby2wZznXJTNqI7db6OPA6BWeJmr3HJsRPeLwSipMKC
/qm3jDiTxrne+BAWTzgOf4yKf0aK4pfFiHjSn4On0UlYxqmgycnjphcEz3jexi38j2pC9b9FYV3N
L/+65TDjZVgjFHVzHa1yEDdiaN30D8iYDaOiZIucalfN07T5fJUjD2Y7xEWlcblZ1Hnv396If2vY
pDWluFsDGWaRfcUwmXbn2H3kV1N4ajjP8fUoARhkSn536Io/6Fpv2/R1oCCIFvyPcaKgq0GI0ibR
kvK+nxrjx+ePeGSD8IiMMeOWwfP/Q+mNPz6qFV7kHBUxyt0SdKHsln/f73jy0BgzjTXqugcm325r
oXFHdOD1mRbcOROCpzZJ5xPTKz/mBbSiTK4Sm7sSSfzB2Q2sCLup1T7TYLQdTG1cWVDNjF+g7Lt7
d3TQ4KbhBITXdvn+89d45MuRbuEXaDKrUNJLeb9ThliL65qBJV5pqfAZCZD5jDRPtbusxLbDs1Io
RbvPl/x4rTCYgle5IjncnoeXdjTqhTsyRdsLjGLZm7CyXjMBInkldMrzuwAFr/TKOqKf+/nCR7aM
g62nwwF0OH+HXrPMvSSBxW/QG3CruklMlXttVY3/nMfyeC6+lzqCKyy/D+6vsprQ8jsQv9zMKfbo
GgNM3kRhcxSyLDdPbNBjW4ermW7g+kYhzb3/fr3BSCx4qtSlzhTv8faCW5fFAlf6wE6u8SOcr02a
dnuD5Prx31+nzWtk2ojD9jHXrfVXJmLH9K5Dy4T9D5npTuL5tC3xVDxRox7boLZOTUwOaVKqHuTM
eD5VBo7zMJOt1PZaCAuvxoSrJ/zb+gydSHv2H56KUhqjW8oeQvX7p1qwUymRCLI7VVnFG1TulQXN
C5OsE7vx6INR5a/JB/91Dmp9nKmgheLQgINLgIaAycAAJm3pTtlZmpta+7Cg/DnVCTuy6DokhbqH
l8kVfnAxLDo05WpBZzMzsQ2MCgnXDA++xNcmzPPN56/yYybH5qBCNalTuRWMg9iSjykqW2x1kER1
iIv8eJnq7Bntl11PKMTnUT9V1f2Zi/K+H7yOTKGycnivZA8HX2/K3Si0gCY8l2OXb+Oh067HCQcx
N+6Ks8ABOpJx3e4jmJHMABTAU1442wCCOR55J7bukXjjYnxCSDcsYvthehmNMDOZDlXCrWnCLYN0
ofCFOMV//paPP/Nfy6yf4a9zmFhdNmgB02+CZZksr+lXcy1GRSrTzw23uzXzSJxrI/iak+FYW2VA
0RiXO0zlSbQTc6qO7S+++P8HKxAZDk5riZlcYCseOYQ77ivYqr+Mpk6hhGnhxdBSo33+8MdeMc1v
7hJuznWo2/tnV9bCbApsGT3bNGp811AQ2XM+nniqYxvZZpC4xBzf4FuuT/3XG4YZrLKpp07AQq9+
CZIQHLHWwzcGb59KBY4+EDXX6lAOt1c7eIG4I0MQkCQcDUPEN0EDIxCgJjqRcBxdBVEJgYfeB/H7
/QOhawoqnbGpjAkOY2eHTZHqN1RaKKA//z7H3hzje7haabzTfDhI4xuSewdRKwuJTtsJmOkbuxzs
+wrF8Jf/shTGz+6aWDMD/P0z5e3Udq7gI1VTV906QReBcDrQeGETjcnX/7AY065owZFiy8MqHDub
CHdoEt4BAGbX9x2DL2GIb4Yuy3efL3XsW5GicQFix8wNf/BccJiU1ea0bpgUkd9jZeHcWM7gnIhV
6//lMHBikmyv7SFuiEMv5iIbrDle2HdFC2/S6+GKnhMcx6eIDtWu6lH7fP5Yx3YGzT4oirCVwLAO
rj+jQzSeW0Bn+GkVfrIgj2sShoSR10cnPtbHZ6NbotgUXHx0Mg6fbVTSzVo41auautlHQX1fOs0F
VDnrTGvi4cSDHVnNwXeZ8QnMfFnpZu/34dgbgmnjwOvmKKyLMHfFI6OdkO7IfrnDoi84kW9+3B90
1iWDc8gjdJSuB2c51iwI+6JE1A7G/lLJZabnpo8Pn3+uo6sw5ZBjTCsDzPP9UwkxWNOCOxOMNhxY
1RA2N1A4T81UOvLu1lwIoIXigKbz+ud/BVra9aijHHj1xTAPd1IGK2UC1e+Fykfrm14H2e9/fiy2
IE0mHbd6EJ6DxzKsrInDiJIAhzGS9Vz/GRf2P86oprFAPaAISwR0Lo/DlFIXmE0Uy0B5Vxq46LZ4
x9BdVoUPFQOBmsY3O3GaP34t4rrJ+E1qSlLMQ0CwHioUOIMLny+r+yt7SYJrrR+N8Z+jO5IKzWZG
jU10152D6O7k8H0ggKQ4Y3TlNk/zX8tKNWus5NQYrA8PZBmSCtzWKJF1ppcfHCqcfhvRawgRZT3H
L3kpqm3aRf/cn2cVSlPSiXVYAg/0fvtBBIXtbWM33CDDrb20cLDCGecxNa6HvoK2l7QuJDp08hx+
nC7rkzjZsedcwwYVOREExPH9L8iodFbBL+ylJoMrEzdGdKViM//X+5/rZJ2xxcXMzUxofL+Mhj18
r9Y2HrIwZ+Ma468CkvHZ52drzbXfXSl0PNdxISsW7q7/vl+kiYu26VrrtUcjXJXi3orPcs3elVL3
mHhDgoPoi3kNJ/bkh+7CuipiI9q6ajUMOviGcAlx652s16m/cCPnKh+2ehn4mZVsluX58wc8XIre
sQb6wJAcOq4ooA+CR4yvxAI1FFWwNYU3uJ0Efj/mw6XAb32rWejU6OxF288XPdwhfxYF4wfT1Ekx
Dlt7Ca5D5lhOkYd/R3qPPiDbLs7sbD5f5fB2/v8qDjmvYayD9Q7OGyB0iB0wjxYhcxohlYi1FYuL
ko+u/BRh4shi67AQdGgg3ozIOIj6TVkypsxc2YhRwFpj5TxwoXFjTl3wjxuf53q31MHGN60gsJea
pdAmjogY8mCPucq/pmzrKnR+mI1BX41IchAX+15GMO9xZyTImPsR1BiwbbF3n3+jjzsBdBYVBHGK
bhP9kffnC8XBkpgW4sQgriqq2DbCYTH718gL8vNulYNTTEGCJ8BE8YghaODhm/WipfLl8yf5uAFo
R2DNynCOFW2yD77KlIlODxes1BhaZP2UE34OGQLd1VfCPjUq6c/W/TsskWCwGC0C0BLwpcMJdSMe
CWoeQLFA0XGRIWcUiLXt9qoReX0D+bbcdVbfn2H+qvtTnOjnuORmJ2Ljh29HjczMEwlXylk1nAdP
nNc4rOeR/ezGKABqbBb9yUpPZVNHF4HhwTsFsbG0w0WwfcFGOHxJ5zp3t0ZtmBcFs+rc/T99vZUR
oyiEgFBYiPknB7Giz7LJjaxp9BiGF8Fcrpyv+KYgIVVJdKLGO3ii/y9FlsuoVjBsxhm+3/JGYMdp
QXLrWTni75YH3PSZkP8WJP6sAvTz52EYgXnIRFjKEhupIkJpE+k4sKGIvjK05RRgd0jf+/8yoAvr
8D3KVfPgveGbM4CfCWj0g9mcJVM9X+Ei19+YfWjuIwpmlF2TiRAT/daYMkQFoXQfnpv4tvh80lMH
/eAQ/vk5FlDAegRJiD/0I51Cx0IPq4hynjKvVWl2OWFnsIvRtp0YyP2HF/bXGfyzFjQ5nY0DeE9u
/P47KpVj/TzzHaOkeewR92CdZeyXID3DsvjMLJvXPh5fe8n4HBV8Kcz+eQKBnsn66i49x5f+VJ9i
jZUHP4iL3OFCd9dZuYdsISQWqHIdLPI12bjGrxz/1/SiaEE57/DOLNJdGi+5/oAnXPxjiXGjPsFW
OvLy1zG2GlQlCBOY771/IUGz6D32n4MHNQwPX6ssN/CHq00dJdnm8+N65Ay9W2r9KX/VWLWc9Whe
t13UWeI8ZUNckYz2/35SWcXljMJkW+/C96s0yFqDIuMM9UsY7XR3ErtKx2vqPzwLZZUEAgSEsA72
kcuUhQzrNfZRmSSvqKLbGzEI6+HzVY5tDqgeHAn6I2C3B1EHwkVYDTmq6jSWyZ6RrZGNIkSG21CF
3f+YO4/uuK11wf4VL8/hhxx6vXsHCJWZk6QJFimRyPkg/vrekN33iSW32J718kgmiyikE76w90mu
oTqofV0ftCEdHv75oZmjqCqj1uPnF4XW6lIZC1oLNYJzF5NijM94EaQ9rd7GdQFVDnSaaV4z9n9U
G/jzY0LhPPstypVYTDMkvL+B0khqR2pT+B223lykWVntYqf7KNvy86W1yQBy62RbZoN3Hq+P5WYw
5bqYXdrybmXTeB50+z5czMMAwQVmq9hZevvPyloYfIhIqtACCLOqlOieTYv0H41su8uZzlNgBZ+c
GjD4rla0xPRAzNYxzMYuIgkDojN9/PXtXJ+U98OMrTBvUc9A+oWSmrNDUzxDM1nGoW2TgmxtCtOg
quMmwHVEs4NoP4o8rH/v5+PppEKoSaZ49ezJnZUl1CMVHk43gjtQpyJ9yqMo3FBnndLcaNU7WMQf
+f9+HsvWdCAlSpSV8uScR8tjXIM0RsNXBGgkeZlcSX6md86mhq/1wVj2t4diz04TKCxDZuz3Dymg
tgVfI5AZyIGjygQiZ3IQOklZbJR0Ucx/tmrDMmMzV1NQwSO75urPZmxponfaNujAMCbYHVIL36rO
EKf9w4dkrVTnEIyeVCmys3x/Uk5IwdkCgwpQXmF3wTzGaennZmx8ozfMhoVWpx95hn+6jmeHPL+O
OQ2ANkYDj1bP2lf07DW1FOEXTT58cHI/DSvfy/ApcWB1Rd7aPJsX4mWOZZBIsETnpt/DKik8eoPK
D56Ln49CXIMsPIlOplTY7e8vIVTRIbUaupSdrDOCJh4WiE3msv31jTp/u1i78FbxXvGUqzYk0vdH
oTNLwflEpUsfhvLt5AxIk6J+P2vW4CIgmm6H6qP00E+H5IqxcVnLtteq7fM9X65Y2qR1NFIkXav4
E/xyw3MqIV0rkJWuHFusvLpZBL8+0fX2/ziMEBRTWaatZYcclGLL9yeaT2M/yBkiKLFJ3N4bg2qr
Xaj+R6GN80wmg8b745zNOawWe7PJOU7tf3ksfdwb7rfD9fOvT+b7fuRXZ6O9P5vJ7GI6/ziKuqWg
wMXlESiXYF58/CeeEZB6c4+tewCf785Pvz72+ebzpzNcH9wfFl9sn3O9XZVa0k73Ro8iePerdWEd
/um8en4l1xf+h+NMeQkPouQ4+k24bWirf6Sg+RB+8Fycz97nRzmbXmjHT3NpPZtlgxvEAxzolV79
wbv80z7p/CjrO/HDuWhJq+jper8umuAl8+5fje3z491H5szvct9fPRZnwy6FzPmsJBymCSg79eAP
uI/ANq8Wz3qA37n/4ElYn+VfHe5syHUwVjJ8cLjRewH66n4t3cObd/fBgkP5mwHjx1f3fHNedGVn
gQJdzwoClkewyMMZ5Nm+6T9vP3f+A6ygj27YB8PFeQOUsLXaiddjDj4bO16wJHha3K8Pl7F73fnP
7AlcYJsfTCwf3b/z4noNSIear/dv9l6WjbzFiBV0m/gy2Yduvu3dD+7fOtf/4v6pZ6NIptNDSXvh
epKxV/Cf7kL89ICzfXA5z+fms8f/vGRHl1ARxWQu3bWi3R1CWiGqtj8MmfXROX30rJwNGraVdna5
vmi28akPdwms5FpFdlZmoEg+Sjh/j7P96gKeDR6pLakGwLE/L2B+hafBtzY44LyHxE/8N5ruGYhl
9+2js/y+/vzVgc/GkzEqcAk0HFi7Uw/dY3XZHLSX8JpwI9jt+nm+Lw/JlXZt3H/wxHx0ec8GmEhM
iVmtT4zGMwN5gedz2LHK80LX8uqgDCLf9mzvo5Ltn4It5w/Q2Ugzq2WWd+uLQQJyk+wU/77wFvc1
dGsub7VR3Q/n8b8bAEgIUsS/dstRx/1+xO4yuyjl9ZFFQhwovB+a77By0D3nWHgo/G66a4jW23ar
n5z9B1f578bVH499dpXhycw5CRLWKv4YmI/5Jt6Mm9nPNt1e3X0UM/u7W0o+gaQFRXUkxc82BCmg
6nRu685tob/LCt234Kn0+bUvWz9dbn59aucDAct+4p4EOzSNIn+KFt5fVVMkahjn+uJJmtA28JGg
KittgmNtXj4Yc/SzwY1DUdlJop8eJNuCi/X+ULmtmpM6YM4K6VI/Vk5ZUg+s5R+MoedXbz2KTgaL
3cDaLXseV9GxVOODBHck6Mq9AjppHdoh7zx5VourtC6KB1qZlOt/fBWJ4LCtYtFOEtRcn58fVhMV
oIS2q3E1IpysA7isjKm6KG7A1ecfPYvrEPbjSMMJsocjcEMhvkH71dl7gI2nXRxLmj2rHErHg33R
PQB/g6HUGpWW3efKIAC+FlY9ukS2O8mFjVhc5+kcPhqiFBUAgWEY9k1hqjdUkzQ4htqktt1axpv0
6+vy0+KbnCu5MVMh1ERdGLmr9xdGR6JRCstCYqkMA84RKY9mRkOYtbE/dXhewUAbw5RuMJwOzy2Z
x69R50S2r5AdXDZprZkfdbifry/Xr6TxfJDeAvWKx+j9V5KANCVY4icPxUIGaFhTXWQUxWcC/8AI
xnqwD3OtMu0mw/TB0vbnl03jplGeRjyYCL12NjtBcpXGme4QrxX2l4bijQcBfOgK4uZHVaJ/c6S1
k8YkDU9UgVqe9ycZdavyzlEXcHqpSSkFvU5+NafQQslTvf76Jv/8XhPCJOZlEWCgBe08JR9Z8lRU
oKw8CxROINoJwVMTfZA++WmTw22jq1KjJJMEMlPAesY/vGIRyQktXfrBC6U4dCeMom5aRJrLA1Uc
kn6pAisP80CVU/2CbH7+ahSz8sEI9vOrx3eg7mbtVqLM7DzSNi/DGFUNb5cNy9kMoiqU7vRMpibQ
EbBw9uCLQbn846u7jmM0+FDqoxCpf3/ehREXWpWHNNp3FQScWc82RWFpu39+FIqb12QBNQd0yr4/
SjQO5KbmdADzgs8TEhKUYWTa//j66bLGiShE1shVfr/HP9zDbNYyS1AY4iVjXV7keqf4iQR9ZoQe
6hf9FG7+6VmtNRtUVJIB4cnRz54ZdZa7HBctfPgliQ5pJS37ECfLB5uEnwcUWzXo2eSkSLn9VHRI
1y8pvdnuPPywpS/L8G9yIO072TakwC6METLs1A37UOr+Ksn6r6/T/4peq+s/h/3u3//Nv79WwJ7W
srGzf/77Ivnacu/fxH+vH/vPr73/0L+vhtdW9O3rbxfPdffbpi+/PYukKs8/8+5PcKS/von/LJ7f
/SMoRSLmm/61nW9fuz4X3w/Hd15/8//1h7+9fv8r93P9+q/fn78VXJ2kE23yVfz+14/23/71O13i
tIquO5T/+vEgf/3G5XPBhy9eBQGbP//c+8+8PnfiX79LlvIH2Qrqdxh0qUilmP/338bXP3+k/0FP
l6NSTbfmmknk//5bWbUi/tfv/ISoGJkmIrAMPea6EeYtW3+k/GGCtNQdPkqvGL2Rzu//59u9u23/
cxt/K/viukpQl/GHvyeV/mdWp22PcW2tD6OjkxptXsT3LyA9YMNoReBsozX+7WvCMuG+kiEhrN9Z
fQ7h2m6fm6oZpaCdVfPaUWL5DTEcgHgtr4fTENp1LTYhMLaj2WnRNfq56akwRPpNQTLzDPxtuZ+L
1ayYGLW5kXVMS609OzAO23j2QYoUTBcCIag5WOkBPae4I0dWbmWzrTAZDgkmX2sM1KXFziQ1oIlm
Iwy/QkIqXu05qgIt7NurYtLEcYkFEN3SnK5ohcr2JcXmqMci66mjpW+TJHZ5JRozeTElfMSyMYlP
ipYlV2QoLW9geZe4iWaDf4qicX7uEl27SBBUX2G8hzCrO6AkkXk3QVK0i9emsDPFmOd7pAbpbq7s
7nXUIxJpqp4+qDks5Dhv4y8TFGw0fuAomDX1i74szNsU2jkVBnP3uQhH81nJwW65Va1hlWIK2E+O
ZD5mAMeXoFDjCtRxrR9TNcnvUkLARPJqsz4OXRNts3RQ94lozYOUmcshAs9Jv+wol68UnnanRFk9
UqzCMdznMGtuFbm1LsiVLA5JKmm6TiA2Od689NnFDO/ourfwHlICBgKQi6UdnCErjvNo999smgYT
Wszy8OhIcbHNS2LFYzJlzwDP1UstAcpP3UYcSH3dfC6HRb2xULs9JKGw99QY6dDQw/lTzTr5M6hi
LAE0kH3LxiE/LA4iX8qx7DeE0hQKxgveJGRIKTbDskyegEk6Mo4VZThZY4WPJ8zk/USyZ4/IQb8b
JJ5fDzxMeUxIQ+x1e+h3EKqR/owykJNSyCMwS0W5XQR6LdeGYv117iTnTo2lxHARYNWVpzmEhT05
75p7eVzGTZNa9VZvMm2vqpN5Zeij/VhG/Zj5Kr7rO8uu0hsxhPM1CXgJCTU9cbmbCdC89LapkUeN
J5aFsZb6QIrsUQRgMI2ngtpTBCh1eRzAzO0aCRDFaq7lW9ll88Tdx8WjlCaS3AgNvUenr3rTwKVz
zVFdiOtWSXaQoiy6bUAaZ1TeWrrfzQqMDl1apuJQxKOymappeHA6x76yq7LkoYmYJNa+d5f50bjS
O9ncQWrLj6zWKXitqLndkb1B8aXLKox08ms7pYzFZaEK+5s92comi2TruMwRBiFZj6wjkon6qEfU
jrL8r5HgWUDXHM4YTHcb1wdsEu1mJDN/qkGdXWCrVY5YjU3lUCk6cUi2fvoGSwUiNlWvjetRsrXA
dGLlm1KyFfeTivd7s4y8LKpFR7Y34+tIwQnb1I/CRiWhqmBz+xTHuABBj5fTIVWb4bNOmxkA7LHs
Qg96BUv/Fto90PFldiKKC8X80BUV3zcq5uZbK8yEjefk9E/zkDfThtHAUl2aH6YvxRhzgXWY7Y+0
7HcnuYPJ7Oac8X42kvHZMqXiVa+M+p7bHe2AiyZHJ+nC00zMUGNca5SbGCy9wvNcly8hioJjpFbd
CfARO14pMj+XrYH9ThuUevYopF1tl4ZWaIi9J2CNA3KmJM+N02qk3Tq4vPcGhg8vn7XSrxvIdoBu
s/ECJUroCXP8NKhKfDfVRe8vc1nhv5nz46CnxpcJWK6HrW74Yur96h7KJ1P9lK62DH9o9BZ092xE
cF+BqX5RkwL1iIe7sKbY30yQYVpTA5nQtsYJyyD22su21Chws6sijyk6s/IlsC0tafyoU/MnTBI6
YdEsriMGnT680fk6x66emsTnGeluB/JC180s4/duw9R5KOEa4lhHNWW7kr4IvNoQPh66UVlBX+hu
AicxsHk1NBTyHgjGoYpq5uuw1SU6spa0pTdOLZBgZw2vTx3J7fUM7fZeahVjS3xBXXgRWcq2UvRk
pYl9YyWYNTgtErveQvtc6mYTnWWbJW6jB2ec50uMVbI/ik5DiCD4WqhIH9N0lA96JIW3SqL2od9S
3MfFmTXpFTy4FZS1YQbhYrc7GlcRgmJ/OkWxumieYda8til+jNCppm1Cc8xenhWbipVUocU87apN
H0klHyQ+ityzbnzotubBqjrJZ5szntSBFriq1W1guSK7wpwwbClqYEgWIaMFvEVpw7BpHaLIyD3a
yLvdnIts2yR1s6uUvFZuy5y4hevU4PSAJBWsfUuiJacSuLSECm1CJRDnXSq7hpAbg+YVMvFuI8t9
5Rp1RE1hrtd1wDoeB2LZavlVBP35czn23eLWna1OwbB0+R3Q3vwaOj8nUowyb+dYas0M0ztWnrDd
xdhH1Qa1TDOb/QRDaS63lZXZuLO77IVLWDp+niQ9o+usAQUu1oZupyEsVIUND2yYA74PHTs1vMHp
0JXEaH5v2mRizEaOS8q8GZdyZ2SNvCsLRyBMC+Eld+E0PI2Ltup108YwqBioi2EbClnJ/MowmXDA
3qE1iiDWzzMw9DDKxr25mEofKPKgQ9CMAc2YUWedxsSAwKj1zfyE7VchDgjLHqI75VYVAgUrAtAH
r/gSx1R1nUYlhZ8dTWrk54oQyDlet0jyJNy3N2LuYfyaKAiB8gpQnGzVa9tTuq4/QTZ0PmGEyF6i
hHNGmr28zf33QV5M97k+j9vOlKXbRa8bYMkSEltYdVN8JMAQqn/uB//Rkv+qfi3vRPv6KljN//+z
hP9a9aVYNwQRO4sfl+Nrodb/ffEOKqIqXpJ3C/j1E38t3U3zD0qR2fHLJN5tapLZCfy1dLeVP+jf
puYGUilRTII5/1m6K8YfNuwNh4jcWq/Px/6zdJf0PyjU0Siwp0KIvSHF4f9k7a7+WUj34+Kdfvy1
k5zu/HWbSYDz/eLdyoaky6m69TGjNVdKF/cl9HfZiTTsuVAuLVFS0zH21l1XD6MOjbOujEs66CcB
S3EA0tq8LcuwJ8f/luLLk24mw4FjJs+TBsezM5M3e4q2ThpHrtLmd0TarlgHGcamQ3wz3WIHiUDN
UjBQ7rOoLFUWJAkQ7M2iyLWBnJzoSVBqQgz35XezqAodFcuoPeKb9+B6T+rzYFfYQHrFLitiinVF
RBi3YeguNh65ox5ndegmpRK1t1Bco24/LSqwWLUcQu1lqOS+fhs6QmZbA8Sx7o5xZk0bQUdw71oO
BXVByGUob4c6pZu2LFNxS1VN03lYlpscCksxGhtZkywSCrlVdMRW5IwK1YV19VZxeujO8XdPbNX0
FUtYTAOyn7aNWXl6lk7SIRyj2PH4ama+h9ZKC2A81GEdhIjf6KCYGsb8LLL6NkF6Rc7Lonk0S4pg
rhc8TSyQBQGCfEzTyxRD6/KIbA/T7le5Kxw0mC043XQwW/pzmkK6MRoD/GwFPVxyId11zyhXcv5P
X5VO7GqxjHQZVrJlf4nidGRKVYcx/AJFNymhXnf6NG/6rgzTTzrJ4fyiaY042gudFmcfGQUyTZ1g
ZLHL9bijIMLRgV2F9lQtT62ppUrAeO1UmNSEBE3ekZpqYWDGanqbh5XCY6IKebnvR7qKk2iWAA93
moJyCwLfKDa0iNWqzwPg2AjqiM3yepJbuY4ziO5enQJ5fpQaXp/ZhajOMp79j/wmwQqhscYeUwt2
SOs4DNUilQ7U8uR6UAhFkXYVXZZMWhLKzeTUCznD4yzTZnTiGQ3RG8DFBYCQps52sBzaJHup6Nu9
YmRUeRfpPEruLCWK4ZtDnopup4BYjfdQv+11zzdW2rNWjlXsM2lTi6JOfVbdslRZcB1jvTROyDfb
bL82kdu+SOuaRiR2P5mJ1jhS8HcaLftcfs54AVB9cOKtUXWdDCMNq1GQ9OwqX4hQWcsXDXgwBi9N
MoDjcm7xprDlYtmNmY4pxh0dOYofmPjKJVgiawAdrC3xkxOOufKMujJ3nkOBWu6+IeBUUdlbO3Ak
WctafpO1iNGtbJ6ra3ZvdrxDzCnlW/Kj1kAKfZ66u4YwfOXHlsjHT0mbrsonNUnLb0aVOyECDinB
t9HmQrdWV6udWHjpDJV9eVOhnMWqSHOtbw2IFDZjt9TtUalCRLAC31E7dYw9DDsnYht5eBOxGwvZ
ZizNfKiTfCDDXVTO4EOMkaNParkUxyy2ZokpGLPMXu9pgPayoR9qCM8mZP8wgRl9TGNT5rJgOBKH
fIH4DyTcKSzUYTbWdZs/07qVmOqZQusqUTZGa2AiAqaeZJDNNJqed06mavFhFl0tf2X1lNhBkvWy
uSHO2y0nc+R9OKZyNlvHXqrbhkVMjxMyhp3dfAY4aYx+lVhNekyneMoPdNZLL3YnT2LThoulvjhS
ZU++XDtTuW0rTY/8YUIG2PhsbMoRcvyk9O1tsdR199VqbfteTsE5e0tpRsdImRRWjmltPIX5AKc9
qvUi2ndoPlavFd4QtF0t96RnDWAFXcXWyJXqWvqM/Bd0lszmxhsJwVAHXliU+mZGc+sw4tCquaBc
9kD5VjiMhdxioTEH9QhaIR8Dhi/ycAo+nWNfRsiLMPTZR01Vy1MoJhUskqwVQW7lyrdY1+cXY2pZ
kA+g+k86uX1yhVI33rWUagbzEE7XHVFxaiTGGqMAQOY07HysR6bkE3TQwosmjzvLl/RakF3FxhKi
lIpE95xTPFt6NGhM2J11HfNrwuYp21ny4mS7ZdA7FlWtKrMISiMzjVKWY7ODWCYMtTmwMbcMiB2T
HFBGaJhfxkJVoxNRbSdnrzaPbfMmmkRiN0jhA4xtYaCXIaQTM6gIUnWhF6nOdSTHtyJVjpNjNp5c
jgdrDjV3qdT7qbFvcXSNHk88wAZWu1hXxmQzGRKAo64wXZNnaicDdN1FldkcwmIQgdwTiGEO/oRv
9bqr7W3ZiRuQ7I2bAGpxJRoz/JGKYe4HCUpSWBeSrpxIHNGxNGvj3o7KK6tSHtssvjOUGR3gnL8S
hLlplg53iqEiujG712iSniPTvEo1JqgCIn08a+LAmpIGDArjTvLY6k+aWmqELZTh0ObZrhzi+IiS
U94aIKjJl9nFJmqklhg57AtNyu7G2jnaKRseReAZaKuyDgigRZ9kI8KPxD2po1JsDVS+h7wunK2C
s/ZGlOkINrmsM8PtyXZdjYoZwzMMcVXJcf0tgsjnxdSigqK1yWBm5nOCZ/OEw5nESoWFlehl5sd9
wXQmL+x+7FpczXHM3iIvL+dpnuhvjZLbKknMjZ0bl4z54pmh5pO04nvSVDuMRXYvJXEejNzr7YRj
0A2N+NmpGuUKiTIbtWpkZZ6A5WmtytnIRqu+inTKrpZkfLPmKd4glmV/kFsHfDi3eJWdC3MabgZM
XmjOS22LEGrmBQdXL+r6maW/fjvHaOOYaYqDiI0aRVRmfJqFlB1LzNpbY3C0nWCW9BKlfMGB3NGL
3p8WqbH8TqGVa9EUkDYCc1HZytlLNxD2yvMTUb1LsczjqWyqdDOEdeNJbF4CZ7afY3w8YOppQiVU
SlBPK44WKdiASZ2uLASmghjCbtKht/fJNZduPOk8U9UoWCs29WvBm+COSr1rS3uHr+WRPo6XKm52
acN+Xu3yi8RYGOMcw6cS9bTQzuFlapvu8e9t0ry8zmJ530fWV110+04eNrGGacUJp804TRu0qVs0
dcUz5o52N8bRt8xiiVBOBU2FU1ds09n5NNBawTOtbK1xQTamVdtpSLc2sqEYY5qXjfbIPFzdEke/
I2BxDAGcdlE4A/Nv6Q+3u+OUorTrGUPVNJICAfAZN/WQbUIpk3eSpPEKD7W5oKoozC1FSM0GI55z
r6MmvqvitHuiB2S4ixCmvDplHN4lc9mn3qS15n5IURQTj5jFwalLJXvoa8FiCUrDpqhgf6/Lnfjo
aJN+CmdWqkOLdoI5a3qwEju75Vfya9jhwidOsHoWWyaSfKo3rMTtV5QtyQ4vzLIrZ6e+7Isl+oSu
cr7M5kyszkTzjZxrdi1AnvvmDK7+kiVppnOykAXcpR2EJ5a+++REYZvvSgWH8MU01AgMozyckQio
S9V5I2rPdoMZyOmJjkfdS1sOCBc0O9ISHztKlAd6Ow93BvETRv5B4PDmNRyEj7ncTHhukzI9YK6a
jC9VnljilAoFB9DY6dXnhMm5f7WJE1vbhsZvBZfLHJURRmKoijQkKGTYiSMp0U2Sd9xp5KZF4qpZ
Zk9uMk9J58tjL9/0ct9elFYrP85JK5gJav0gzw0piQz3IiW7KbQLv4c9oLpLrSSDm+Rsj/wFaXq3
tbqeTGnb9hKrnAhX10awMnV2WAkWdAOwxF8qyXxKbaUMdHWy1jXgxDtTj1cJaQYKx1/DSb1ri3S6
CqNwJQAo02tOTGYnd8LcNhlPdCFppocXDFWPyURcZZqzH3GVulSRKgeGg/vc0uPbaWqb6zKaMbBG
s8EwLKf7dpD3VS9/KqnB8RHjUDSVEnOvdO1RtMYXmjbMK1zNd0VlK19itW4PLHCZnAXyVMNoxp0i
Sa9OQ0yagPgz7sSXceimAEDVfEiTJMYLjEjDIGZ4xMZebPHUGResZjsm0zhBnZmPD/VMk7VYqmTD
+qJ4W5x83jCEL15aJPHK7MvX7USv3NR05e4EcZEg1Vvplm2FHIzOgMOITdRx1QL7OgIrSBqzbXbs
fWTp0EX4gF1K2QsmiE7am5PGo9ik3bb87lGM9AvQTbAwLGs4qVbYekVrI19CPRzfO6VcHY2+ZnmI
u4WB1ywubDramHXGb41wxmC2p3SblOG0d8rChgMvHhkXYk7M3uTrZBFOPZJX45vVOMTPnZ2BRntA
luM2SnIbadqrMuufS2O46xX4DsCEUyrrCyJRg/MZjQpRVdakTPK9E+SNgee3UD8TN2eWlxzF1dvq
YFqMMiOF+F5pstFeQnMnJeblVGuX0EMf65p+EaA6PrDFh7TudmE3ILYX5oVkki5Ru096yaIhlZUr
NH4nh/8plGFfyvZ2VFZzkjJXOyR/y2aRVT+T7YXd1hh7clEsm9msLqGt3ZdD/408swJTtL5g3XXR
zrK4sFAeuVqYacAO9TenIj5ojyZAtky+gOexzyx6PYps0YIBlBXtmNrRiLQtjkqy4YmxR75xL6Jk
25t8D4LFbDwdIbatFOpUFlVfY3RXm54Mrx8yiXiWyUYxIuuyIVCMKz0zcpdck+FJk4okSEzg7Uy/
tei9RxpJ6qBuH5LIfBBdhzZ1Rsgiqv4euNnWgC7sUiZQbxExDnsR4y9pGWD39ZjfiGXy20zg1mJu
CJQ2pP0GRShCj0tngBWmzA61LUPqBCD1Io8WLGK1/UkWrRo0juQXuIO4TmoKgyK/b0VzI5udvMVx
JSMJK9XAkJuvBDeoX7a1myWaPGWS7/XUuWZLiB6+u6Lsi5hqClK3RHBdt1q9ScdS7FR2r26qStTa
d41Nw2WeXUPH1b2ua7EDp2o/ujhMrFOediZ/KaFXRDbnU5WslEMD0bPcx7JHe/1pKHAe5LG8Kjjl
ywVPuj53e/CAfBtykp4xr84z2T46lbHR5VnfIqZHwcWm2VPzeE8tLf41xXo0GpKbpYYHj6aSW6AY
p4EMDOVpq5MQW6gWPRr6HMiSiqZ8yb4QO7jojPkpH7oHWBpjEC8Snmb87jz69q5jc7Sz20QOrD7M
2eJOlPqXi+QpJIDdmeEFPzp4y0YPyQjympYX9UzkIMvD+6Ga8gCU74Mi1SeqZpwbnV3hfu75k02u
zpsKfKzfR051kmWp3rOKa7aNMupMN1b/yFoVrUXTpgXLQLvdt91Qdx5OXziNjozj1liGrCaWU3SF
lzp1SNptbMOXZq6HfZwJJdoYdL0mrlDr8Fn02dQHdlQvxk7WDOZEioEHOXDiZiLnnSnJxknC4VZK
Q/WIR1JhASNRi0DI6j6xeYnCZH6TuGnbWaZEi4T5fFVgCYEFPnQO4aa5gNENuXoT6Tm9fnTe7QxT
FG+5IhkHYdrNnrg6Oy4iytsY/2vD4ENqxBURHF0+xDYN5TgnWw/cZmkZ4y2YTDLFfR7KDDNyWBgH
Z3HguGRF1l3oqtR/KhTS5Ns0UxiyVasrlL1D3mubOIlzJIIzOhe5kkf7EpMdbxTeq3YPKEJQmqJ1
V6Q+5atFDZ3rOAaZdVunUzftc7FopyWBeM4FLoFLFa26baJJvkwV1jNbacRBhblOR0CWEe4KTG1W
XJPt3JEFxBS0iZje4tAqAzZVyi5bKmX0hbaoPv1mEsMBKTZJSm8MaZlJURf3DRmaY4267DEHjeSH
eppcRa3c3SltdFMtw5F4w4Padu2+Ulmszmarb8okvI/TZcP9Zh9tas9zOqp4h01Kc6dowNmlPBRF
ehNG2BQF1k+t7671ngj+ZNh7ZF2X+lTgdtKCypKbrdkZqB/rg8LOYGilL8VkRK6Y2sMS53KQmtUT
C4IrSNRVYNvJ7CmEzXyTjgRPxczAZo/EslBN5j3TXBH0Qc4+1FetXt6wNL3oE5sVvpl+bleJL0tI
j2AjLMWs35lzdWFmzkGyDETNk+0ONhhLfISOV5AtutHxhRHhG1CQgzFhliSPaVfhGEg2u4ZUX0ZX
tBZyZVVJrhz2BVdGqaYpKyPYz2IuqWlodb4d1ZI1wbsKrQi+gBPZTfa6hSxfSrKeemo2XMBYIoIQ
1yWXpUBTGUtbM69OPcpzexnuNHSHUVTftCrhoF4iZz3p+S5uRiyviXRUw+5Bq4XuKUuWBSGUmcCU
yL5Q9JDsaxM2qBKG+9Ek1TeZ0rUjlqdubBx3wMyYasy/uio+wWW/SjPUvLU12XSwEvwtZXWbJiWl
F7m47EtMyVlYrFuKK+KzL9XA82yFl1Zc3KSTGlBsvI3m+TYfdTJYJcozUu4d2Uhpr/TqiySpFE6U
Ea5z6ZniiC9k8pY9cs/KbyV2woimwtk6zeZ8ISIMrLH9ZM5LoOnJQ5erO6Kmfqt2ez1etuVCgZUq
l6tWGuVtRRleqGDCs0Y0LvGbGnWHYpku8rS56QzjhmHnxpKih8hq3gxknxURgEhjAYJE9wqNdLlN
F/Yls9W+DZlNuCuZHw1Y2k5rX1jEOrtavFaWvkaRn1o7vtEacGJ6Ke11BNSSIl1FWv6troZAmjTe
wG5jjM2OnTHLFm6vQUY6rQrCT2rsdUZ0klOu0VSyhRTBMlHkQCBfT6vrUdXvaMemnMDoBMJZ83r8
36Sdx5LkyJJsvwgi4GQLEiw5KbqBFAXnHF8/B3Xn3YpAxktI9yxbqiUt3GHubkRNNRfuFSW4Bx95
VEfYFPQwP7Y0KHmCvzXh/Jz45HoTwRtbXRyRsryNLO2mqI1PgGm+Ak5JaN+VYBc6RiDoJzj0J8RD
ALD5QSLhIz+Z6Iv6gkKPLJH3rS8egx7S3yTk0S0lo/zYIOFpS/Dd2WWNEHdVfmBXH8y4P3Uz+s3m
eIgL8cbqibIqHyCAnu5MtbxJgOqoKtUUIskIsb0kdEa6zja3AZptlmYHeRnsrACFv4ISrRDTP9AK
cD/DnkDzQ4COLUKD39OpvqdIdhuk3Y8I2T0cNX1NaDrXs+rVY/kQ1wpycAAJpmZ0e0q+CfLkxKxf
Yz1+SqEPS2fqMVn7zRg0wWY8ncMoh9QK5GZPERQxXzKrtK8eoBH8ZJTRa5HAej/myMmHRf2r6IPE
W8rwhDiSW2YRpU0mTaPR+j42/vc20XZVEL4qjfVNAAFLLZIYMEEsSQgXcED6SSmLyVGoB+wsrTNo
oyYvjRXt2d/hox/rzR0VVInGAViYhNzBDnOIInJuOqSJBZS2K9Ere/0R1JHsBb75wOt228J/45by
+EsJmTpHv9ajbCTu+7j92lPr3utqaDpccc1Obc3HHJlzRGKP3ag+0r8VnDIAhtDQdPdKS30GcyFy
P8cnbZw/SI0/I1eNmok2mwh3dw+pqRWkctlNU43PKBEyohrvtB4OkYl+7m6QYGnZRVNh3cztLMG2
Efl3E6046sSzOGluT4b6JIqzdCfA4LsjjlJOxQTOwhzn4D4O48TJ6aL9UHsGH3qy5c9mIGjHqYRL
iGB6Vm91JTde6N7Mz2oxzXdwwzRLewzPVn2zexGiTjpSzhpvM12sf9B7yFtnqEq1JEzx+53fieMX
yDSDQ0X+f2PNo/SlrtX6G9WV730FTQky2AR3UEahlafxnEPRzH9mNKGn6LFOAaaFjfBq9kq+R+J5
B2IndUBceMHQdXfmUBkH9DYftFKc7aabZGcWJZKGTOOzRIMrCQYF4kUvKJC1DyircRnoVkqnkLNB
0aO3yQ2e1EQ9SUr9QkcQ3zTMaYfmofIYKUprUx4V6UFVqTuBO3amCpRgkubMiFRIQFKYfRYKoPwF
mAJrNj9NGfB5M0m+6rHxvSBQhp430Ryl7KuD7Puf6Ii4qVk0aF+K43c9Mj5PoYmwaVPsaSuBWFOB
RbXiM3ql3+tK+RmC5Lf0WXCRp+N975NPkJGJTqlPoRtXMhoHSHY5kjaLR23JRuGbaXZ1xOcbe+WY
dvOrEQImy9L2c5sItwh0PzS9dN9W8uTiiegU0kd1coScXJ3X3a7DLLUF9BNtPdZQXylvDCs6MFTA
jV/NnylhPGRG/S0VxZdIQ/lX6orvsz6J91LdHyCQfvHxLPqfFPBHhcagoh8VUT6NU6XSPCCYyXyx
PsDZXntQ19GT0GDnTvp+2sM3DGItKB/VqaigXANDY2mJ9lWsl1pDbqi7Ss60XwW6rLem0jEGOQ5o
UAVy+KKUQ/Qyws140mSBApg5jA9m66cUfUtV/qXjyC69wfghoGTo202tFyBKKotR2iyMX3pIgO+l
TihuGqsh8WtEWeDWVKv0V1aHXAuD4IvfLaj8bLOy6AbirQDSq+FRT0ONSjYiE0qWBR8R6VNuWzMM
j9KMdvpBz8ZS2vEK6/caxdkjEo7qI7KNqmsWkhZTBmJa1W7oKycLmf1SaOfnycpcuU0EoDANzdFL
ZbMjZYza7okW3EitfgYB9dSFCs8gwwZRZIMKk44jLINuVZFKgeqKf9dWxGuu5MptpTT58uLlt0pf
GCelmOSDBcXub3lQgptemqonH+6/BReSQD6WSrla3k29KfCZQvM1gU/nmMx5BZYxHE4Sgt2QNlri
ByEwlNZVi0H6rNA6ctKy1pcaVH7fyoWwR/9pOPhK0ewlta5vCsmK9w2AkNaerExx/RJIbGZM8aMw
lVFtxxAywLDvt90H4PfKR31JvhqzZEN7hawhn1Eu7QQtuu+HUqUz1nbeAP/GjU6vmpuwMniFlb7c
mTPxbyI28VEbpFa3w0oG61WYvOwRwkKOXvopyPAFhiKb2eCIwaDeVFOo/M5QnZeBiLUKY6CtBUNk
GxCUz1pqFc9S2kyiHXCA7GomJqPs80GibWM6fTBEX6VeDD/SoU28jP5D6aoVMwrIV84/A1PQEa1U
tK9IKAVuJVLVTKNh/BSnVUFEGot3cTY2BLWmSaSiag9ybAyPtT7Hs5syGKB7iBBxeXdj4AGCrbn6
TO15qh8Ek4JJYBtyUy89UqR66Y0bwwn8fXCQxvaQ+yk6An4e0KVs0QV1Q7/u0metQh1n57dJDGY1
6PNfkq9IP/3GGk6d0s1fxEVHx+lzv/nqU5L4OLWZQA8CLdcJGebIvCtTJVxgtXP8VcqT8WseioXm
EcO02o0+WQJPX2bVI7oMMWeZH0D2YPeD3vSUjVDYBcZbw5RiKTUQMMvoFd8bRkWrfqZ90M92LiO8
fRMY4TJhRf+rOtKsIIxqw9kgTwm5rI7wkVDOV6Yo+mCSsBfupKYKyIqcx8ZDP7QR9lIwWfrO6JiA
A0cxEDoNLbCwtOsmxSuhVEf916IKaDdarkIyD7RPtBM0LRB8nWjygcvTCvJqC5j4oWkCs6d9Jvvf
xdiKSjeTGno0Wl8QTWk87F99KrhoKmmBEDp+mY71DjY8xTzNRmM8gSQjE+xJeqylPn2gxRuDHqia
tOVt6KSJBHwkDEdG3ZCfMkWZ84TaRi79LHKBXqUp5Fy2OoR24y7IOiqqWqCS1vKPgDkY2VpKUqh9
K0QISqJ6ksob7TZ5p+pIt5h5dhPy6po0nLSsutP7wIzuipGK8DdNS1Ltbii6cbxrkFr/0sQd81Jg
tlK6JBI/bULQWWMKCOxGVo0wxKLXZf2S80n77es+U5MzFcMGBOiYPZlhL2ROQ+HIQZaJio5gFjP1
E+AjHbIoLcrmmtjmvduAMSuQC6WedOwssf2lCjLNDpGwRXTTEIXuATyEZpY0VC2QkZTUkuhHBsF5
6ZWt1VlUE3IFeEgGdeez1BJIi2iCdDcLgO5HVFD4dqLQ6EYXVg8QOfB4muKu75XmWMFUVNvwWTWO
1QiVeIdndrUbWBHVgjawst5NAfOQMqZDCe5+qgT667rf3WktXDG3kwy25TCDZaH3n8Ry5uLk1Kk1
hZ0D+FKaxD1JERFvgyaIxjuhqWbjBXZMNfA0Laof9G42BFcPUHB3pAiIxyPYTLrApHM8X1oQyO2e
jTBomUEGTQ4cCyOBfWSot7GRlsjUlv18lDJKhS80v6P+Tu6CntBmFkDaZbqPZ9KJA98xaLkJTmkU
yVpSigal3Uch3LeDanEnS4AzM0/qcwLk3hCg9S9A21heHjfCj7CElOW2BLRDMUTqqTCBQox/jrMB
RqnVC4JILZ52Q1WYT71QpKoLgkfvbTK6UHGkkNY/qZxFnykTfQugC6LbL0CGmoA0bIo/mPMom09T
MKTfY21u5uNgMAHxmqHILUHdCLI8FpughGKA8M3/mOrwHt3BjxIBL+GvjHTQQkC1aJYqDQFRz0Ch
ISzBkAr7TbwzjMaUbLHlXz/1QhunjmgOoUHxOq51x0jD8GMvmVSvwMA2/qOey/PPAczu7GayHzN3
LETz52YygvjWN/tBsrWutgSaDRWa3kpc9z+qkATNp/hnOPDVU+Wg81/+EpNKkB1i33aBY2hTbxdc
Z+BOVSUiZS5YgLEv5TgfnAqQPZxn4dwT4FhNne4D2TA/WYMwWad2aBPdS9U+F5zMNOR4+aIdUdMc
RCXHatLRH0QeB7IaugQGv1dtYgesMcrucIkBW6YxB3aGqVboqeZByyjABiaShJGElvTjQOXbv/Wt
losGEmqkfKMsjDQ31Lv+qRbZT5velfU9KEXhTg/QBJ9qijbsH+0QpxgNkP5Ky8wo5L81FVfQ9/e9
ovfjXpl88xh1luGA7iLCFuOxyJzJVHivxqCYtVOJDKXotT2P2z2dMfEx1lB4P1QFtJYkyzkVnyaq
SLgDtZk5mWkjjZ446FbwpVZaetdCCisrp4VbYMLFnsUenU2STb1XPZWHbWn2hPK4UzkX/kvIgxJS
nFE74+DLKu1c2I3ExE4UBZU4M7CmyaUn5YdHLTHn9mYQuFmcavaHBqBtzP9D3ztWndqqZolJOr3M
nmRQDbcGb8bJyqak2Yt9W36j9zgodsv1DcO1RC9jpwWxFH1Iswji/VxtxZZ98ImL4YUeuU/M2eqJ
Y9voiwKgWb0hLc+f0s6iRF4JRk1ram6Lyes69CyXXJneySjXSE3y7MzizqzFNnTbHCqhvSB16gdZ
5mqn6ZLzoKQ9Z88Togk4mY0TMFhSZOZEmsQ5teHITgCfZDrJKpAfYvY5l6TaYRpXvQcwgqalyelo
KEM0c3NSRqQgPUZsg4XnNGzKoxoRtduMEBrAUGa9IDUawqZzRfadWlDWiWBRoOIzb9owCqRTWFCl
c1TA6pE6wqM7Th/KoY6bw5j53ciQBhPkJ41nKCGeHYaEqlipIgfvxEhplIoz9yEEaGeo1/8dCjsf
AvsjrX0BI9UXxjpaWJCAISi1YGDPR1xzHYj94ANe6XfFPXUouHwGL7Ic2DsPkdf1XnCXHGW4FWIv
vzNDN/lCIRB6h85r/tE4KMS0/BJYmjVFhS1ct7TV0OnUqtOoFkm8y8YvQv0dt9lY6+UkLcN0usnE
nb7oS6EaBNvw5VIblDriUKAYpnRy+CuUAnBQ7QIHM8o0fyInDLbkrP9wWP/d3bVJJtcuTU75IiMH
WMGtvHln7Ia9ctPftDZdHUe6K14Cd4sTZJkufc/gaqQvloI55cTLbkvxLy1REpWOvvn6vtOsGGr+
sywNkLOuMGHPnq6cBvTiMBVyE3vmnfYDQPAeDJWd/56dyU296WC479u7pFd4a25F4hDG4eBrpSS7
Wfk7pkrIY3ITtYVbis2t1X1539ifb3K5hRYSPAvhH+JLYLwBcZ+fCKQboEgVdMUlMXL612bPHIXb
ub7N/OJB2yBxWJHHLGuzuJJwTNQN4LJf0OTn1iiJ6qmm17G3sHy0r9S8u9+jK39TDuEujR2dOo3t
Pww9dDL4aLRrNjgk3zrMhX1z5TB5QMjXxp3iMlblBfHnVhL2DDi+v6dvjKCEAZU9fGsqjBWIilwu
MjZpFYMaTb1i+N6WidNM6LoXW3SDixtcfLg/VnTIPtFyWKavL63Mcd6ZZVAxfrWPDskp2c+n+JDs
qo0dW77/e2ZW/kGMYSiw5XGNCKdE+N2IW8T/b2+N1UJWPiHQQ0mnmIU0nrQDAggu1evrfbQX7szP
470J3vmxHTfIDq5/o7+7t+KJmAcS4zJkWZJcp/eySMFQAFztJkFiPr/vDld3cLk2QHQzLbEmuDLr
MSVHiBRQKJRXK+UExe4WD/LVTTTBXTPyrzMqvxZqR9gXoTQSGg6W9oNwqH6UbOZz76SnPHPB2u8s
dxY2Xphre3huc/XhLEqtZRibVECkr4kVe4pyCmrTe3/3rq1MJ6wFuqOoMuLJKzIRXs5CH8ou+XNl
DPeaevBdRvGc0jbt5rV2+vBQfdqwudzoK6e/sLm68QdGrOjThYlHdf9Ud17qJvtuJ+yzzqv3Wyv8
w8rznrXVsym3UpNXHSUy8yvwcK998U/lUSGG+0AbKT9m97oTeYI3/Uw/+j8UiJgADT41t9WrfJt7
+g4ozAYBzpUPq0M+y9SOsTAXaavDAZ/RrIiAPV1fBLcVMjIR3Rlbb8Gb+MQQMQLvPGRCogVZzOX9
lQd6HzG2qbiFcaMXnVcyLaaFP6tm2ljNm/d0ZWjlpqo5A+CRxMST5Vej/Oxbz3H7Ela/OyY63/eb
6/v2d0mrfaNdCk+qlnDSq3zeSVHYHwx5ApYqhuOv901dPRb/GbwyeGZgR7jcPmqn1VLYXN7t+NXf
UzB9ABjCpCp0dui2ONaXLea3Kw8OLDdQpxK8Ek+uSbslOsMgTFidamTis2HSPFeqSgUYROsLdIW/
ywMVxi6J8v2g1fNWsHfNYc7sG6uLIM3ivCdRUt1hNl+kPP48S+WR6Y1nXQk3LoBrLsPNBnk3946I
TNLl5poi0HIgAqor160d0BsZUs1LC8vx9cAO/K3A+ZrfnJtb6E/OSFuy2i/yrMZcaP0AlWLDbOAE
DDi97zJXrSgLW74K3Q3h7KWVsQkrYUIC3m1AtrfBh8riXum3JKyvvHY6fPz/tbLaOlGtAW8bWInm
7EFL5MdQMj783xay2q6YwpKkpqHijqS9jDNbFOcrDdydQgbwfzO1nImzL9NFsJIry54Z42PdO4Br
Pa3T/nm8eL5la3rqiTkkS5+WLSsfdZ8CVYdwmqi9/JulECyikqDCWLW4x9lSYLcI6FbkKnj7jj58
n3+pKtoBWbBFD3fdz/4aWvkZ4IWu0hEsccO4f0wz47MR999Uq9m41q872l8zK0crerOapzleqpCq
0+Z0R7Mtke0/IsXrlxmCaAVNMeZiIbq/3DM/82lDCnFG7GHu4dV+nneyN9/oTgnez+4+KqFdOaGr
eaNj2opD3SVxRqc6FreSw1jhqXaKx+4RuEi8f/9jXr3+z3/Z6gwMTH6HdHEsV34CO+v2L/4xc8JP
yn704kPxkO6N1w2Ly1rf24vVUSgAh0lWy15Mp4GipD0wMOO1x+iku+aL6rZe+OwX9nwn34Qbi73q
UMweS1RteH3WvLRFn/OmzIblwkDuipHspswcgdH3Nla4ZWcVh9GEoFpVGcuTWqXUze38daG+XAJp
8zY5+g/S7MmHrU8pL+/Wm409W94qkYPcog/L2YQK4MhIvWADcspqp7vL9qptPBkTjgVDZe40N+29
cSrcaLe1wVeP0tkvWP797GoIaTw2BqOXbh8F432VmMWuDE3z39ylYGUgKlQYLdFWh0kR0BWCDAEH
aoDMihRRRIHB0S1tkT/u8HY//9pZHY257tQonlnN4PRu+Wp8Bhm9p5N/q/4IPN3VX7IjkzL31Gcd
ZiB/bx2UhTbryvf8a391UADzC0Y3A4lU9yZTVI5li05BQSw4gBX80ga2dt99Fl8WdlPNAdR0V/4y
HiXB3orXNn7HWnuxNLsILRp+RzJ+j7LYif1g44uuKGpJNgmt4QCAIEA0KDSqy4k6cxw0JEG9hqIF
LW7vGmRlpg1rhds7PTQlDiNE1S6kfiptXP1XryJ4wxRJxI3eyHGY9OmAdASqKza/mMnuk9tOeA6t
l8IyNlZ4dQ/PLK18SZyAU08Kltr4A2Tmdjb9fP/SuXrnwJ6waO4gz6qunGUKxjRGpE9xszneS9ZB
V+ddA1HR+1beVvn4UHAxIa5gQSRpmKsPlYW9VGkRH8p6KY/Wbj5YjrKPHn3q3IH7z9h1/+MVSLgv
pXaLtP3NfR20uq5lBdGzMh6Rvk1tuSkeKqNwhVg4Dp35j0SY/tfecqfoy6GD5O3SC7UytOK+wl4m
TrvACm/CYtgzMOz9m01EL81EuE+G4Eu+tANmTiiAzUO0cDe6jIw9ZHeWo+0lT/8kuJu86NfSHYuy
3iIlQtVjLbEzhnMrLDSUrpm6DLy61aliOtRtDzC1HfNvwy2DCO0HHsXn95d5zeXP7K4ZJKWyN2oA
CpZbQmWa1dDlad3ufRN/KqDrK5oaMAujQErReVVfCf3IrOSBF325N9KfCXHS03QXeOgl7ZNH62nZ
UjVxtmvry3l9Y5iKrE7xGbXi9XGrBDKXP/E8Uym2Yv6I48lRpd+5di9nAJryf7OXCKbRcaL6h27K
pcf0QZHIYYBn+kC3JJC9mf+0sZXXLhBUWf5rYuX8QmYEauQTBveRjlcCDcirkr5i86i3xk1eyAz1
R89WoD9Lg3hg9PAezDiN1lG4VZP8ZUJRaeOyuepA//1FKLlcLlqfC4s5FhatRAChElrnx8AMii0f
WsKit5/y/y0c/shLM7WM1N4M+MVVHvTTeKT97dKFvuWzOsqHfL/1mv6RaHnP3ur0t1UdDXG61AT2
UNA1JwY1vfkI5dyLcg985gHysPyZFtsH/36r8rG1o6sIUdfigoeWbxwliTsDyooZf97wo2W73i7P
1BV05HHW9QuRJ3ObQU+ruiATXfN35o0H/xA/dw/bV9tbl0W9k6YkbN4qvDniKhCETlFqy4xBy6J8
NAPQRnBWteo/fhRkCjhwkWo8Q9QYV3uWykmlpWHPALcGNpm2xcSgLFgzJc+3Oq1XwqBLW8v3OwuD
xCwxfMg0LCJOJrGhr3cKy4u80A25yGzJMedd4mbWbquHfOUeRVNIQ+2X4W5aauuSXGd2fZuWls89
On/OX3VnVA+Mgp+W/FMB3PNg8Tnlm+Fm63V6G4FdGF7X4oauHXstHjQ3q8tPppUug/EBQzIMmncM
BfVTtuGfV3wGjUtEeRGARXB4/TnzDtroRq4Rk7QAlaRPzNvYFOec90/BlWVdWFl9SOrU8jxNnPEm
bJ1auwmz1wQBxKG1dcgb3rd1JSaDPfxsScuSz7wG0qzAgEdK5eOR+e0YVtn7x/SmOMqu+H0ry1zR
xC9B0qW1VVUmkH0w4tkfa70b3DAOc1CewBbb8kF4fX9lV3cRhv5Fc81c9IEvFzZoXQrNPKZmmAf1
9rER7qNa2w1Qe8ZtsvEOvL0bWdeZsdUTq8sgdqdy8F34qmxFuC+k7++v5m37f9m5MwurFxbKylHI
UnRMw+Myq+J2z7Gb7RMnOBp7U7aT3da32ljSuuPFkzzLQtZnXpL8tJSnIXp4f0Vbf3/1cirDqLVg
bFTIZkBfzTME79HGcb2SBF9s2p/K2plzj8Yk5b48AM1FWnjXHqE3nHdgJ2yQyQwU78xXmHJ6x9rX
h2kHGTNI5id9F5GT91/eX+1bzMHl91s3yifL6IBOhMs5i+7B6O/ro/xxKeoYnvi5caFhd4Qn8Oie
8LgF5bhSpiO/geB6SU24o7XVK9SGZdnAyikAabM7T3VkCGvQHPJhgXcSpnKdxFWZQNmqKF/7wlDl
ERQR6IrgOi5PIBOzjThXsuCq4edJ+iXBmvn+pl65jk0V/XNICeg3A3W4NDAxMFRVZb7IYP6e0ydN
eQ2lz++buHbuLmzIlzYSMJBjyLCZJz+lr3Qt9hw7VHeU/RKVbGet1x7TC3urb+WjlCIVMNZ57a69
BfwHzzYQTJs5Ha88UA9EJQ2SveSlu1G22vdb27l8z7PTkltw6GkmsJiieJz9o5lAU7WV1125lc+X
t9aQMKoR6r1YU1yAdblnSMONAYOtZtV3WTLdmp2yCexYPtBlSMkT8F8nIYW9XFWo9rVapFhMb6P7
6DAfTJcm+pNvQ5T3b/LlS2srl0yaQOq7DGvIihbf8lsg/PvQVY/Ws/jSuequ/RreRLstKb1rJxwO
X4pfENtrvHarx65F5LMz4EbwpAfxZO51B/bbe7DMM6A3aJ5vYNb+x5Et9whFL/SFF52H9dmDJlzK
o1k2XdF66doC0pofRZ3fvn/63t4gl0ZWh4+lCuMYdJrrd+beCH+P4VbTc8vC6rjNlPCoEmMB7iM7
zApn6H7/39awOlWw1YUV+jemW/oZdH3+bm63hHqvBHGX+7QK4uoMIGUtdoIrPSCm+LgUMdQvxQ/1
c/0kuOJWOfKKt12aW0Vx1hxOc1RBv1iou+Zjcgi8Gi2wyg6Z5nQ61/htwR91mjee0OWvXh7kS6sr
HxfEaLIY4TJd2HaJvic/gZk7+hK12ZdkCL69/9Wub6kFyASxBgqj68JXNXKnhGnvu+MPCcLPffTV
d9PfC0Kf17L5vpXKXIkPqLGRRRkKtnitV58wnNK0ADMsuK0bPFNCcdKHSN5Nd+mO/oR5y9C4F39E
JsyVD0p/l5gbAezV9Z7bX31TU61iwQ/IVAcHKCTaonHp0mNObnu05SDq2Drab2tgl+tdfU2jq6xy
AKbmQmmrwYFVeXEanhLfFJ0KMqoS1r+t9+3aWT9f4ipIb6SiUpEM19y2hTMJuhyp/ccByeWiVkF6
PVqzXImk4BlzwWP0JawYXYMb6H3ffPtOL1ZMbvsF3yD9QXKdvdMIL42lgZyVO4yyq3a3RWEeNOH4
L4zoFh0yqszqG/BJnY2hWvXk1pCg5C5DXxQtgFScRKNv9++butJ7XKR7GH6wKJMgera6hDWIL8Q6
13iOj4NXQWK/r7z+lvoFglY7CC1e4u+tbe1zb4Zil5Rn89m+4owcdUCLkqggA7MuO1nMOQz1bHJX
Wo3XB3DCTtadilgKw8mOrkGGNDTe+4uWrlxnFzZXB05V/XFBdMPntW9vKayHr5rv6qWtA54qn6Xc
rVpn1twRcZRNxPqVk3Bhe3X4sl4uCliIIVTRP2nVxyh+3Vjc8sVWd/WFgdVRC5nFn8aKLyrfTU5/
C8D1ELsyjD6H4li4oJC3stVr99eFxdXRk8JIiTWTJY0/RGd24cOgdd07AwKHdr3vDhsLfBtVAqMl
/qFXhhiUsnZZEcBKg45X5n0ed/5Jod5lq3w44VTvt5Z29WPRL5Nkk/qausbYhcMkdGKMo5j576T/
EuYf31/LNUfkZUGXCHETGiGrb6VVftTFiIC4FUOVev4pkj5mNEJgFnvfzrV1nNtZfSGePmkQ2sXh
/U/dDEVKt5UPblj4c8+cXYxaB1GNbrCSppGeLCH4ljGEubGKa8HPosoIeo0bi9LSahn+ZA4l1ErQ
KnUOhFgHhpWU1q6/i0copl+JwUoneLF+vr93V9LQRU+QXFrXgdlL6x53Ovl1ACdQ4I07aTcrbqke
lvmPCZNQfXS8nh+ELZtv3xlsLsVBnNzU9HXJosnmgpEh3kuEWJ1FijV1O3R7DDv8iE7QMzPrqB8c
NiOht3fHpdnlK599xSqEcTNtVGGplHxTdolXQVTvNJ8XbJPyK90nn/7F3rKj9KMR51LkdQ+HqhqM
bFBiucveNnbx1N9EXB0S0rrqIXrRNzKnK0VQYM1n9pa75WyBQdQKQw9LE9PIEwTtvKxTgMB2RZpT
CeJt3DXw4iQ1k9KTYQclrF02FNmis7HsxVEv7+hFpM9SWTGqaOAYLn+GjFaVVcEB5sVHREId34XJ
2x+O4Q4K0/6UUQBe6H1MBIbs/EP1PeV+2/oJb2/Ry5+w+tSNjm4BHXXyB1c/LeVg1KNoU77Iu3Yv
fCm+b6x4+XPvrXgVY499NcajpCNL9DI55r7cjYdmAOi4i5zZ0XfhifLqZlXl7edGfQgZIVMkY4Dt
UV899DlKbNAAGIm3tJlnIvvo5O+MvewylH7cWOGbb7qytXrYTRj5I9SimLRmolCwieJduIys3XBn
MMBi2OX3bmfaNYwPduJCTL8ppP7mzlh+gIGmgIr4L7OF68XqpRUpvpZ4yArbigbD7tf4Hz9Yf2yo
qrygSYD7rD4jKmVwTGUQZcz+yJgOhFYjw8TkhKW8tZ9vPIZ1MMLI1cBbv4zdXZ4RhEWMNjBB7SP7
5aClcURW013AqkOP/6QJbDLyvhlhmpVCulBf57Y8puZLkG/hyd7WBZdfYtACMIg3kKBcvdIR5BkS
VazEU/fkoxXlhJ/GITqNB8vzD6rq0fiVvGLHoLUFC/A/Hb/CuCqJIsIswKxUcWU8YIYaVip2fCzQ
veh4GWD+R7Nqw3uv7bahLKrHGtKr4p8O59nFODfZIIRFmnqNN6MWBUCoPMgPU2e3HiwW+2BXw+C8
kXxs2Vw5bIfsA6TBbeYp807l4pW1emNZy5m7uHXYPORC0cJmyJbZqFUBUqitsIWlCgp/gTNRokrk
BDUKbYah2PkUCIiK6RvVizchHSZNLFIRNGikrwccWyhSIM9iI1UxOOoiWH7zC1TvsE/8ev+TXdu9
c0Or3RsgwGKYuUu9dGHRHCBySn6+b+HthcJS0Dfm4kRJFrzM5Qk00CfThQILkvJx1h6a6q7UNwKA
ax/o3MRqEYrplwy7xqmHvNe+HTJgdsbBKH9IljeEg/3+eq5+mrP1LD/mzMeVvlcbGtfAt6S4+hyO
ZnyaO1WyzQBuKpQ/hI1M5eoXOrO3OrqpMsCMY2IPMR+nkGpK+j/eX9HW9i1v0tmKQKmZsEWwfWkr
PKUwwQfZfSrfKZb4GOhb86Yby1mLeo8Q+ilahDtM2Us4/A6gJXl/NVsGVgX8COrtkMJQ6o3Sp0h9
lMtq4zq46tBL7kC9gwhrnT9ERdAGwoCBDALmSK04m/cLO/f7y3jrZgTu8M4us22E7mv8XLvQTiiz
kHqV8XmcPvvMQUFCT7HtH7sXdqiZEEPKy5Dx6oGsdFnJgY7SkWo1FF7hTLcjX/HeX8yf4dTLK/TS
inLpYnG/HBmElrxYtkXBU4GLxg50Za3rS3vRA9HMKGaYvowegjo7w+n8O5XBcTQk3v8hb6sM3BPn
y12858zX4eQKwx4aeq8a3OCQ73y3tYEXwM7jZm7obQbIy+l8u3Aq0LqMij0TtZf2YF4aAvhdMl7E
wRtf4df5EN2kNP4hi3BnGjvAl1zUNhF63HCgt3nun6X+Nb26FetiNFM9CJepEwai3chLKOH4j4ZX
HCVPhojV3hr4/OOUb1YLnppsxCDB/hNJn+1uAecuikmYRNSwyXeZ9kWyfili6I0V1dp+4dSEFV3a
CG7eHki+6ZnVlQsjmYPEQgzNVJGdCnrUYvZVA2T9vudsGVl5cBcgdQD2mSAAWLCtZK2XleJrklQf
/40dHdgL/X4UpFeLmST435ll56upz6EO2ar2qnfNxmLeNisW31D/WlmtpoKTEw1ZrHROA3NCe6xO
sQuphwCgYHBhubqDkcUV7fg0/IsM49L2+giKqDMIPXRratORr37zdWgLDWnjpF//Xn9XuDp4nRIF
yqQv+9gtOmv2VH+GK2jDyNu35nIpqyOGhm6PwBxLAd1zB+ONYxq6+74/XH0Hzr7UKtyQ1RwplYx1
yKbvyBksMhSUczJ8sRLu3jf1/zm+f/dsFWqAjAsHWIlQoSDRDW6afX8YdtmjfPgXae7lxq1CjimY
kjqUsZR97L7Vr+LvZbgm2iNnsmuOw87aK05Giq0529XYDcdYByBRnoaVmDGAlpBRxwF3v6rbxaBv
HLE/+dzbu/C/m7nmCEKUtEY8lSU2HlobE5zwDkTxbuAx/utOHLphH5zaU7SfdknviAfzngLGvXHH
2N+XzLWOxcYtueGra6agvkks+MhZtwEPuY8mejT/2PCf5W56s2Sdm58E03p7d5lxispcDhkRYsj3
S+EP4YLH1IZt1YvcLXaFq+v5a2xdqIBNqoy1gDkwhgAUUFdVhOLYGAI02Djkb0sy+OqZofUJjMXB
qE0O+RA+6SmQDN3cTeFkS2OEiu0d4jlOXWzkf1uLW51ENYcAFaH3DGl0zZ4yZhXbrVfzeky2TF6J
IvEl81eXoQko28oaUEihfDjeQv72PfIsSGBPhSM4KsATxQF+AAlA5Kb72mFwsHG2fPJt43B5h85+
w+oChZId+fqR3yAcjJfuY/gTURcXnjikBKR79LQ+Cnv5dr5jsAPWuuf/Ie06tuTIkeSv7Ot7zIYW
+3b2ECpVZekqFnmJV4qB0Fp+/RqSM2QmMjbR5J7m9bCbnggADhfmZhnnSixHg0fmma2luOdCMmAe
LbxNVjoAFLqNK6ys5+AtcnkwvsWDdGSN2dQozMZs6mENfHfOLD3rKWg3yVM+vBVibRMVcu+8BZ6n
dvT7gmoBxRgR35opXYy9nEV4QhC1XMk1KGpt2cnWxT0KGF7woaCGihbIlnrZBsVyzr1ZPGDQ20X1
QpKlc2qhtCICeLxxiMGiN9WAvIJj8bNyrOvWTjbzCmHoilzP19qKQrnEHTRtnfHrZZe0eMCQpsmH
Q0aLmqeHHFSGtVYn+ACtKzqyozsVll49QfDeGdcCaOvsbAOSqrW4liF6AaJ7zjNwDurHVz/+Acym
Jz3RglHED5DRfPHU7eyWfnIHQsiX4aW6gmL6DR9NtnTQjm3SPz8Kw820hvDfBJt6V/pQUXwNypFK
CSkPDSpcNpRi9lKN+BzfhbfepdcV84eUiABlAwwTnJoWU8iza2GF5dbQRrnvpI+w5x1q+newzwxY
sVDHtGj7li0fEyj1iERAxQ9MT6kfrasDk5r8nmXwWX8LFLjkjikfkgUuZQ14dGYTjRoUk73QZGhz
0A4Ahtm2j+Gedpi+ghLpK89RLJjDcIKCCWdTAzaWHYuYs05r2wkTgtog3BnR7E3Sn5kwoKGLPMPQ
Rcbxov0N3ZkAJur4nsivtf77k0AQ9aYTFv+2wNy8IYsjZayR+cabaJ1Bpn1lujVAUDkEQVbcEZaF
0OPEGrNDqTHIpGhQYAj19iOJzId0Sh/JEL3LQ/ttKuNdKpKrshDcUa5WSqVdgcibwwV2PtrFrJi5
dgZ0KlEXwm9oXTqmDUUg0DBRV2t+YEbiu+rXTujLa/LJq2osXLrjxbO1omKOxRaqgfDy+uwNMZK4
ONtZRuVynOnyufy5pWx6P4xiTdQOdhTkB8FTj7wRxOgl7oT6/YA4A7K63EkQhQFDqG2g5g9Wehmv
C+/0nnfTTz/14WE/8nAQc5jyScGnbmpbX5HyMAyg3gJqZOevCvj/uHSKvG/MODYVZK9ST48z4gXX
CsB/afl62HOeC54VugNH62qjeoJQIawkoubFfQipRcDpck6it/QynxwY+jOOzFQp0GeJgM8Hodse
MnYOJFnc3rCNHY0Eq5XlzVv9HYRFkxvv+qfuhnhIGCDreflALa4WDgIhAjpGJtuVmpUeDLUqykWy
AFWj6c3q32KLx6a1eGgtWQNATcbA7gHGdbTWHDy0eZPBSGq+Q0TGli1OjLFkAKg3yOrSkpdmMAXn
vplKw9Dp7UvmTYUouW4jzodaClTRjP1lg7q/o0WYVmZiUBU26kMYgz3aW967sVK86IZ3uXjrYU56
BR1dcUrxweaqqhwZvEjQlU15K6IOmXnEwYuFsjN6ocDEsE21OiwHswdfFVYk3ARby6+cQ30S2P7u
Kt4pwG5g2BGDPH9y6CQZc6MoT6IPzfJXdZGhQLYWeXmE6VctQOHVkKGUpbm/f7bBaww+LhGT6RDb
O92xVKu1Ue6wvtjK3BKUPlmOBj408S6bOUchwhMe22EenSbOkMLEsAPRK/sbTbpDewOIFiq9pQf9
vFUn2tzIfuni/jKKIdzTxRm5AIGmvDjUNrbZq+RmW0AfrwrMJKG+691CbSRatR5QIE6r2pY7rYZ1
CeU7LoERXd3ZKfr5lS0W+TOI6RyDOA4pFYbDmlWLehUBeykvvFi8EnT0EfsI5iCZiZasEUTaBdjI
Pa0W+4d6Lsn1qPaGd3kvF6+ECkwEoGmUQpfZyg4arkgQS1yJUgRAIHaHcnaGVrSl4X4sPqo247wD
SwU/0P79tMjWwvLCGIPcgkV1Fa6Hfeb0yMx0P93yPiBnaWwxTAMBRCiD/9ybe+mLCBVdKzag3xne
BBZkJSLRBYv1b6O06M04WhzjM5tMG/oEugQIQOsNgDR+slLAsqGu/9CnHJliXGZcBSBBE2HKlB6t
4C6Sn+Xs8fLhWEok8VBS4irASFSTZViu4kRQdQhA4agrvrWLfetad41vvac4qM58Gq6+570ESy0k
2MRcElIR3HcWzyHVUqc2IZAPg5Mjiq9Gm7jv2t3kYobCN9x0y4PKLj50xxaZm1YKwWBaHcVabMhH
t+p3nT+BMRVM6ls+apy7PiZHARamT4YY1vRv+mp2ZQg0Co75FQNmmOfsEN26wzr8cnkjl3zn8QqZ
h6HRCCJzDTYtA+p6JXBc6heoJnKen8UQ79gM40wUdUoh6onjIt+BBfYKMd2OpiLJHqW9bb9rfKjm
boYHAbQ9+V6/51e7OOtksbxyHXYi5LpQeWm+EvFrnd2O2e9XSXE8gTRCvUHDACnzDLUNFKVbCWvU
y08BYlfo/HKe1yXHf2yBie2gVAbykSZBnmFE7x2ESjM131w+D4svuGbiUksUUABrp48pZC4BKyoR
b1GisbR32kcTYpIedO13CWRKwAMIubNmFfm8SGhpcUeG2RBsngLVTGlvWoSUW2VB7cj4uLw2en/Y
5xntABPkv5SeR6W/4ChsLaFyY0LmDD5rVFzLvDeTt7ZCB2Tcm5PKiygXloORGpQcKJIBLM/MXkEU
vK7bWMd3vEM518epd8f1DIVolB4da5tuQ3+6v7y+Jad8YpN5YyoMbWoRtJE8stG32i5+0G8xwUCb
HpS5cVrr4MuGtg/nVJ5/VoR8QHWjpCtivo3FdRttUCQlJXrtxhyUHTNAlKp+25mNi7Lc106zVpeX
eX6VT+0x2wjZebPMKtCX5QpxzPh7J0tO1XH8Ij3mp2fl1Aj9EUdnRZlBpq5SkiOzakwIhMz3RQ8p
HL39bCHYbQdV4PSttSZzwdtE+jqfWQYSFVxcEmhcWFIQvYY0eNyDRqpFJaPdyODpnnftWlvRd0d/
46IkluyheKlDK0HUz0dPNH2qCrkEi5pa4sbLUDWFqCBa7/Oqc0fKDQkVCu6A8dIeHhtl9hANLo3k
QH+6rY8RLdBPzEDhFCvVhRo5xqSI117LdnbDe9B5ZpldhVRzbokTZVtuAsVJOyQG2jTas5lxJo0X
8LVwoEdflYkcikTTmrG3ACzbhuuagJihLT2xsw2MnSU3Gvid0vW0Nh0oar1dvh7/h2ngw5FRQrPB
oPf16OhCAGkozBxcZ40HKbfZrW/1CQycVPXTLhzztt12EO90y94ld9wYbfkL/zLOxBM5QM1DRjn5
wsqBEMZAY7T8rXqPn0V/XCVXFIofEtucXM6qqW9jr42Gqs2/V828W1I7kdyk+KLgG4S3bue1+khp
MIaNbJd7Hrv9uXOnu/vTGEtuXFkY9IYsOo5v2Pr1ABlUpeE9IPSBuLAglu6iG3pdH0yc1aiuIDmU
VldtU/tqEN2UClQiawXkAxBHjfThS93OjqYLvE+6uJfonaCOJIIq+HDQjg5SXxoUeo8efbqprodv
2lt8AKiNkIgJenSpSie45vVgF22idAVqQKrgwiLUakmroMqJwxuJm15s7Dx7kBIuicPSk6UdWWFu
pzTHpiYQyj2WQT0R2Wazsu6VfSraP6g44l0NsnJkMhiB5xpfPKlHxpn7qYd1OKkTOBD7l96lDBJA
INrpK02c/gaDxMJRxTAOhMMweA5qExbwHBZKHQzU0wqQW3bE77rTONkK7GGlJ31XnAakI7xIbiFt
QpNVwngZQP4ga2GH3WUyifXUgv+z8apXFbgLwAt96XvrEC9wap9z8xdWeGyN7TdgxgliLj+sST7E
Y1fzLnBDoHcwawTBndDlTc+dGzQpsSlKxRiekzSRbvDRvUjaoLMCdUy8shtfwkDcAuzhXV7Uefhh
IpfQIFUhw8vIbFMxihFoBVMRo1pgHsZBO3+44tM0L+zUqR3mIpA0BP21AsCKoXTQMtTdqIAuWB+5
RQRuK725NvtmM1qtpwrji241OchiI56jWVgsHT5XqNAfZn0OP/Loe0J6ToHE7GGx/b/KZurfqPos
1JcOQ+4/7dBI6MiO2A2mkGhShI/abg5cYasfXGG8MGPhgGBBpgnkqQJ2NYN5i7ImgExmja8KMbys
hhJlpq8vnw+6L6ePA13KTwvsA9SrkGwfxwxAI9xue9Kb515uNhkxfMU0e85TtLQ/eAFwCmUIMwHB
cfrdglrqx7HQYk/qCHTeFXWl52FuS1b2NNapD/jVVU15mMNC+P27jTUemWbCiQ4DaPEYqhCuAwmO
nxexvEokkKgOEWQia2iFY/bFnG0UQp+nPIQAL0QnUMLIASAyCdV/HbNVZ3A5opc+P5WQQdEe3N9n
k0X5VMdqlOtUkbKf7IYEazmMc4cYk9+aAk+S6Py1oh/hlzXmkqbljLhdBC9VOBlOoV2T/JqkH7O+
63vOsVq0JAEko8FnglSZKWFAyT6dBMuIPd28hj6iC1KejU4eE3IVqDzyQ7p1zBFGaRmMKJDVkGGP
sZUnAYrW4Fv0ppwoz1ByBAS/y3CKSiFxtFlr90kYxrdpYMmry5fnPMagFM6/LDOpuSGUej5UGGQM
phJQNsNWyH4c/59GmEdC0gSrlzsz9gK9dBILKp5i7Y1Zsbm8loW7CZYLA0he+kqguHF6N9XWiKse
CqzwaeNVszI3tGLeckkDlj4ZOK8VSVbw8AGAeGoG+i06lGKgC15okAGvMzdRr8LA4GVNPDP0fB55
6ETOCkntIIsVA60QfM/dVnAgcGyAUi/7Wn77Drlznq/mmWQ+4BwVUAoA8siN2vs0uwuUjyx5vLxH
C4VdE+P9KoIGsOWB7ZM56lHa6NqsS5ic7Wzrpb/NbwhmhHsPshaWQ0dn+THY0rKgwYnwRDHQC2ZJ
VOMqJmEfwGTTP0lkVxgQip2e/2RdqNmhnKbJ6F4ypyJAEVGXAJz2xG20zt3mKXsK962trUpEXg14
vGyN8ynp38g6DdQGQJIhywARGsxukYK0Q1RShTsxccpurYVftRAdzZiztIUXHCqjmDbCyBPWxr7g
TQdVZ2mC8hxpYzpXD60kDl/l+UqQxoCYGDy3AL1iFPH0qJfyMM+Y3URx32p9K5Qx+ptuexAY1V14
f3mfzs8CgGkyPQng+UHIypiaxUjVwiEE0jDe1tY6i4D1/P3VYJ7XAtAajhzs2EzE05VQLgEvZOCa
pbyrDci1S+V9fp9NNcfQwlqODbHBfhrOBdSIsRZl9PsaAzZ7kt5e/lwLE/ZIeH8thgUWCYDFoqCL
xehkH7e6ZKdJ73bpvMGoaBLeFUHm5RGoM4RxV0xvl43z1sc8G6WFaXCNIOtv8u+a+KEH2xG59mUb
C1E/FkiVG+GRcI3Y0oIZtGkuQakZTbreVaD9StxGAEs9WWO44isviFtc0pE1Zkl6WKVtaIANKYR0
tgIFMFkf7Sx7ubyo8xtLqxQomgLrj8CY7b3H8gDK3A767UY/2J35JBu89vTSOvDZEO/hAZTPuvtm
LWgxeP8Ft9l2noJarJOjMrqR7igbdvco2xWx+Qn80rpAFgCmVWCWaUvm1E+gGIz2qwDWlKxpbWFW
bLn/fvnLLaCSD9PQVGQCgRjoYE5NqHIxdUoGbrpgH6zASyCBZMzRJJQJQBGNcqw1ozTR7yN3jlEJ
Dl8irrjGwqfFGnVUmYCkRejJvPt9PMVCnpWmq9XQetcedPUzmn/bpWNyHbMFB9ojkFoyNqRBytWE
HnoQx+rrTNATNym6bH35Yy5gAU/NMC+UUQWimpswQ0EMpWSjsnRd7/K1foP6/c4IuVDAha4PtYiw
Aj0YHEzW94qZLGcypaqq3dEVXysMTfTryj1wdToote748MNlmxS2JKPKY4Fj4fTIBNpQGFKDCeDB
kV6g6jk/ChjYEBwdveoD8Dkw7chXOJ554S4A9vLTKssh3SlTL4hWBS0eFdrvxS6ueEkJPQSn8QW+
JeAutIwMRi62di5ngGC1CmUILXRiF3H/mXWZiDC0fyG1eFeFLW+Sc+m1OTHJHBhops/mBDpiHBjr
BTRtK4zE0hFgKrXWhBzXv3TRjtfH7JuYSTJSV3gT4Ie81qjdMADSLfz95OfkM7LlCUMivZEZ+Iyz
dBWC2il4F39fxZA6eiD1ZHCYiBjvYrxWWzdGJlsIoMRwcMpatwkBIwVYPH//QqsIaTTUUFEyBm7z
9KgjtwrzKMloO0Xy5caWWrsHmphOpJYlxpFCkNJdNrmwSScW6TU4yoLE0hC7UR/BlSgMtp7GmO36
lvKjAJ4Z+udHZpo8ztWgrygx1vwi+eNHSiWIiS/d06EjzNxWXroaeUwCC8mQdbI6GhgfmUXNc1KM
MbVc/RuE74BehhApKFDhMG31fZ697gE6r3jG3csflWuX8f8dZl/EKJktF+hRUMQ3BoZviCvd6/bg
QuZhiMAYD92A388vsVyAiYGiA3vKWSJWRQWG7lGPwGZanhQLrlCp13GRf728vMXN/GWGraYQUlWh
1IBfM5xvSPug9a/CcHfZxOIXhKtSwOtHa98sIlBTW7RihInehGh25sgl81XgypvRmb12tlViW8Pm
T+BsdGrrp1kWFjjMaVNi7Cb08h7zUa1pS4ApKURYXV7eUhh0YodxKNZQpbNSgj0sjyBupzrauhg8
41rcjLvoyXjSVqKLAaX2qVknOD478S36cvkXLO3h8UKZQFkFqLODjEHoCcB9ZdGHkANopjW8i0DX
wbxxFOIOeWXK5nHGTqoO4VDpBtbZ49YP9+HWcLKr0evvI4DoLq9oYQiF7t0vW8xll0tV0moZtijn
n+hIbn0TbhsAYO4BJJ3viisDSBgpdlvZDxzeqOxSngNYCmVFgZafBnatU1djdWMyQWYmBB6mdzWA
kc2Njq7woQftW4+ctS7EDpTakFLgAfaDqOjU2hxiEG1uGwrcwLnRPAy7IYDOB0RiUK+24dVu623i
Bl7BizkXdvTEsnpqedQMAQJVAXbUz67r2+LO3IDyz9V7+DMednbhkJ7YYl6NsZn1IjMsjBH1oR/m
ELtEQ8U0Os6zSw8Gc0hPzDAHJ81zACFFA1l2K3hi/C1qQ8eYHquSc+eWnNqJIbqrR89RGDZjIqBD
4FnrfDNnvvpJceOB31mIwUCQTWx9drmgG3qVz5YH+lV6UmiDlLEqaXLVCB3OCrBhPejAg1sVqZZe
HOjAwarA+ZrLqzQQ1R6YIlGGPF0lEqxZGgVII3fbtrBrmryChC52wDQ6OWFgp+sqBzI+eOXcicVt
PLLLnEzQICsknLHO2tUAuIF41FfthbK/CJ7W2NrkibKrOKKdPPDe3cUlA8OIBhzwCwBzMXG1VM7W
0GsNpDqJI25VZ4zAlQj8C2jX8X8qTn/H93c0fGa3FQ1vXULnm24uczkAK5/KvrfIoW1LCSuUVbPh
xxRLSSYQpr/sMLeDxqMZ5uUBk3INe77qTRtsKfoVRWZojgR4z4pXeF3K+E5MMid2QFEqijKYBI4g
v6LvY/mgx7ZFNV8e52tMaPnlijuTxV0ps4v9MBJcIZMAjkonphvcldDL0BGg00Z/emqOviyTIAlR
Gw0AxIAjyG+Jp6Y26iEu3qoys/V30KvaYMHLV7wS2fJhRd1Uw/QIihRsDp8EVt6WmDbzhu1hjtGr
MP5A3oDRAAwle8C4Gw+kQW/e2VGFzCyoRBWADFlcyEDMYRoJ9OqiGozWdWxXAmcy+lwuyURrykS1
DPk0BurYiktP2iJoZYMc4KjEkXbkpbrOfYIisd3vAN8v9mruABbny7YsYBq19sGJ0z81PYKBP3BE
x7+FOUdhJyuVbOURZkvGq/k9vtWu0pvCkTH1HzxUG+PZ3E27ivMw0ztx9o2PPgBzmKyhkPO0r2W3
ayK/aTHAaH3UHerK4rVo8sKPJVd7tEK2yQRRd00agoHelMEjHxCoBSHtrrXBYvOSveh2YEv7xA9n
9/KX5ZllYqwwrmvFKkGqlUnrvLubRtGutcJWeUo/C8D0k9PECtUOgaiD0OXgCaIJY7YAxt7Ua1xN
qn+dP9O7qWOm4E+Yy04NM29ngZm2cCbU2b5QZn2d8vya7rzqvewWc1AYI6u4M23Lfu/X0WHnayw9
LmeIV8APheCR1iBED+5dI7MTZwR1tiMGSER4T+bi63Vkk3m9JDnWweCMhaaG4BSksZX4samuzW5D
yGi34WM7JJwbsvysHNlkXrIMvNY5AaUp2BPAB4JKYnOvIPmBUsMNpgBcYMkHO6sAleUhrBa/MKD5
oNJByRSNSuZyCglpGwNNK3in+HHcRNt6/U4fUHDuOyDB4DigpewSDTgUrJAZoMbNOkN07uuyoubo
wJSp2tFOfJZfFW1TfYarEdwN9TZvkCa0yWpsbDoZ/EY4daUFl48sGqSKSETAussGnf1QjV3a4QYZ
qeEWxkcA+MxlZ7C0neCiBO4Zwz4iFbo5jTMnTRA0qdLwcqL6HeouaNzwVmvfKNn6/DR9Ub+kjsVD
DdALyLjZE6NMaCLmXTZLaUA9X/Ucf23w0iT7+Lm6qh5bp9yLvCLqUl4Jg+h1opeKDPrs6JilFRIV
BgmkE7Gd3WrExVRKZ/RodFB4nK9KH6fzBf60xxZ3NOBwIeCNr6qBaHzyot340O2VL8OKltyTjZTa
wXsP7W6nXI1cFmWeccbBz40JDgcLxluMRnevlDHmMURKZmdP8yraWCiLFMSewF72xLs0i8cJTQ1c
GtxR0OkzwIkm7KpalcvIC57I7ewmUJ/t7RI9DdScBle9Gr9FPi9XWphVs/Rjo8yCi1bv59SAUfGu
dwWU5I235LO7T/0wscN96fVeA4l5yK7JoU0+OwDMkwdu4WTpTB//CKYWJM4JxprDIkKRRt9SnqAI
TR31Jr/OvdrhS98uFWpOFk1/z1EaTFJF7Lu6jjAAX1+ZW+hbrsMnY4dRPQtceLoLbgnZV/Do0UIN
t4CxuFr03E0wf8FDsQjDUlC7pgvCyBvfk1dKhJpKjrEnrxhbsuM7M+RGv0ven4oo/7RIT/3ReiWV
oG5lwOKk+uRR9CR7XNexA81QSaOZuJ/4yu+L4wIGBAwlQCUSCkUyC8QImgzgzAFG0TXzdSQWAJy3
4DajUzbVGy+pOPRtWbehgbgHM2gHgBjzwgVSA1LoGTdXWDffJV91rAQVbyRtzTfK+5fa8bUEeSJn
2oD8eF0Dnc07xgsRBRb88xewpdsyH6JsEqlnNr5Ac8QO2618K6Ov0AGbLdwI3R3HUy49cccGmbs7
oPkrdh2W3PtoLng5VrsSHNrPyPzkwcxspOar/6dN5qp2rTRUQQCb4rZ7ltxupd9G6IjSop8DErc9
P5iggdjZxh40Sg0oFkCD9fTwdgYBf76Az6qI73N7O+mbzOQJ3i/F2+CUpkKoP4wwT3lrAeMLhfvI
UzqQpc1XYW1rbz062eOWMulEoGwEEiDnztacO32qv4qMUQQ4BT1ttss7G00g5BCeoCGhF2xj5L7v
HXRSKRne6EkYuHEmbpvmfLnUKpCoqFWjWqSx7C8mUD11N8T0btbhSjXB8QdmrdjvcUM7Y612TgRo
gh200M/iiQaceyPGOHNTB6kYyrY9LBlwHEjGlLJnulRuSnO0zkWCwbuZZ0fo1CL7suq9mkH8EP4e
2kRu1d+EqHLWPQesdV7WgBUcIAnNU4xEY2Tq9KAWWTvohoGsu7Xs7ln1psKhyEcABHW7xoRfiWnv
3y5sWDJQ2ZhDhXgpVAtYNpAyaqFNo2BIOiVKflUEk3U7RaLBufVnqT2AUwfNJvAQACpwWPnR+zGZ
wpAlCKe9ISk+8j4GTWTpp4XxmLXRNsoKTpZ9vl2oExtUhAFlFDDvMB9y6HqlxW3EOKr2orV3kZnY
Q85xnmeZPCYVjm0wF75utIJMORBUkRrcp4MV261uftEyA4Rv8sNlp3nmpxlbTMg+JS2moGLIVxvB
q5q9WSB3umxg4UphNaBYlAyU1Whb5vToxWXfQOQEg4jmfvaba9rrhcLV1nwPndhD89m7bG9xg47M
MfFEi/GEOU1hbqx6R4keKwOfDz7yspWFU3eyKMZP5Go6Ql4Rw1xaK9mJWdiaLxqvGGUdoplj6jwM
xhYhNwZqGXVfAEiZpzTt5HIOc8zIqZBPFK/DV/mb9D7hSZ2/1Lt0Fz9He2UFrq5nbRvYJYRh/+Ai
A5KGsWSQqSsUq3i6g4JYWR3EtCBxjjF6myjxVWiMHJa883MIMmsogmCAHc8N6HRObVTC3CZWiXNY
lGhHSI8RlyiFDW3x9wIhDRcI9hdgllmyxqDrTX3OMc6t2YMnvhYjqBTCVbJRI2CkNc1FVMI5imdH
HyZNFVBBdD7Qx8UMObOosI2K2DQDN0YYQkn/7OrJ8MwHyWk2LWobXIPs4adaPlBCVYFmlpAUs4RE
wSCRSosNwZ1vFMglWgUizNg3rudV+z29lp7Bz5JzyZbO5pypVQsOC5g+oJvPzkdQK+Pc1GMI1vje
tVCoj1tQikRoSJR2fa8+TC5kgyHtIPOuxuFxPI6/GMtsPp4aYpjO1hR6Qxt60hDaQYGaTjU4MaSc
WiVzcFB3JBTus5rjN1kffbAM9huVqoui+sAkxMXcZkUQwHLWq26PZD9pKrsZRpB28xgsljYVQFqF
nlmMfrDCIrUQVuKsiEj1i+9ZpayCEVNYs+Ff9miLC/plxWIWBMosOUotWGnTJ8wY7hBO2JZ5FTa8
HHPREFyZRTtzFOh6eilQCZwMwN9Cr5llZxBC25pyV2jf4j7dXF4S61MOe3Rkif6So9AgLSs0W3tY
0iprW5LAG+uaU8k7S9cBT7Qg3wHhP0DfDLRwTm0Ueja35gCoSAmBlNSur2RHugpWYOJzhPsEstnC
3dCsQ2hL/42C+JlLA2EdPiPG8jBypEksfZaZxghY5xHDvLorpnZjp65hABSHXZy9+h78T6vsy+Vv
enYYwTUFgwhGLYyUAAh9ul6zrpqxHYrE06vrPrqpq10ac9pV524TNjAeQYNV7B6A0KyNtG/QQ0mQ
O4LIV3XEBAujhT3tW4WqkwiSKa7npLnhiSehNtEf1xGzouvIQq+LGYTZoTb9EPML18SpwSy+aUET
QXYq/odzNM99JmOP/p6jszmnnZoQdcaAVWH3oRvcyc782CA2ErBcdOYSpzZcUMOudNS2Vpf38Kwf
CFUUcIUhIMOLriO4YO56N5dB2+UCxqDi0mmrwi6UTS7XQJsLbj6rm1HTbaPc6mCyb0n1hH6oP0sl
ImqyQ/TrKb3o93G30SPFMazrCIqy01zb0CCKZZFG+xzXdHaP6c9FuQbdCbBogHPs9FuJajKZJCWo
6Ib3YzjYRnR7+YOcGcAcHR1iwggpOr5naTyMlxh4HCNflLaybrhIfJ3LFs6ujYm5fxOIabgKBW80
E5XmsdaX5WCIrmDcl/33uqhdM+SlQucX52AFrGyqinwP3uj0Q5FAVYo2sETgAutN51Fe82KfflFx
iqdN+WRyqPTOFwW4JEX8YjQeg6oWE96Ighal6pgBS5YE+ro2o/GmiOPQNuOAx9bKxtuQ48WnQ0gD
14P1sXJUTR4RzCUQGRl4gJupt420GQwFNBydUNoxqZL1VHGuydmpgE1K0alB01VC9Yzds0aM+rmp
ZLeY0I5Cdj4NFef54JlgIuuubAxCSpiomrkCTTn8buo0PF4omX0ngKuCyBQCeIQQyCzZZpCgJIWo
QJsQpG/We/UMUfK72I1W9Ye2o8i47uWraUOf9j6tUeaNfMG3XF5x7qwGyv4GusNHDi+rJrMXgor+
hs6mlGayQ6AKH62bPeabMy/0DE/twBI663bYuCCn4eYxZ5nU4TfoKDWDe9UCJwDzucF8ZyYA6IJA
/aaX7RZTGsU9xqDEbQZ/B1XKBI3OpnaL3AFbtEebKaCaVaFBxvH+hxjn+LVhfggbPSLl1vImxw8R
FZS3h3VEEteIAkdvfS0SbV037VR4DqdvnWg4/ZD61RB54Ld3zVT2VICLR4Nc90ruTun9XF0rAmQa
2ukqayzf0h+GSOPkoGf1I/YHMy6YKGnQxGp5+HKgF3OJA/jPNoJYWdSDDat0hA2vMHY2j8HaZJ7I
tAzivKYfqZqoOwM0z3JKA5XHyo983pu4vEJKZ2kC9YN6BXM+rTCbMZaEO6LckEdzsttb4wtwnOvw
qnPBQTM3oJr8XQgniIuQPdA5ZJTIMPrFfFWtTSMkLXno6/kuIhjtShKn6IL15beHdTIHK1CXRWKG
VjN0Q09vHlQfirqYYWXoM0doFFyv3r1s4vzrgZTIhK4DndZEfZHF+GXdOGQymJB8zQ6vya3hVytI
99rGnexTvTBKJ3nZIvv2oAd5YpBZlIjpmaGcMrC31u/DuE8EiHSUr5dtnF9Tkw5TY1lwFahc6cyZ
CPJIiab2IFw0eBbmCq/BwP5NuCnus2fKHYvsb6/c9+g244SAXl71IVjyVoIxkQvgpus58RinP4Ud
5CnKuCV6WYR+75tbaU05a2lrjOemz88KVozIEG8FkANng+S1EkQ5ZKZjXxWkPnFnkCemNhlLY/A4
35ZjSWViFWh1AJuB3MWPr6A1vwlW84aCUbNt89kSG8MF41p3e2+iYuUxxEk8/D/X9T53QPJ1+aec
HyUFg99IM8ByhSzuEFUdvUwx8tCMzDhKbXCTYdSreqwmHjKCY+PwMh3Z6NW2laAQGPpleZeDSjDG
hE/3FVwA6XdNsyko429xTp09/HjqUDY84AoReZ4trVfkOQrq2A9fY8hKg8GIYpzNTXhFmcfFv3GA
zhIbjTFJ9/1opYopEMyFN7Ev3ok1Km2q06xCHXkEVARosxOto5QO+EDLPHR/dy6RNU634ch43stl
WQxV7AuD2qxlPUldfajy3/d2J5+VnZLNlXBQpqIKfXWf4uSCvhqjaJgw+FK5FlSLlE9DsNX7y6eU
LZswS2M9bN0Pchy3ZegHw5MaPgD5MBnvMU9VePGc/jowLOmsovSVMZe4laP+KfainZHbKuNqwNDI
+dSZaQhIITmOcjLSFDZPiUpkpQEpMn/0m8pJqSDK7PUFupvZ+ofW1jRfj5krecEXvis9S5OAgD0x
zxzRRukzMlLz1kMk7adXQrVY3NZrlUfR/Tv38HzvgMSipWeUgS34VuYdAY8AIQbU1X28nr40kqss
yLeYldm2ssY5JmfwNkC9MLcNhSXwlkKUnG1Jx4oeFeDWFbzqewlHk3gZOrYSKlG39Pal0LWSvuf3
0mvzQL6pABxzcvXzpcL8AQQGfisAN5ilNrlWKEM9CR4iGy/pWj9strIG7Fk48nqatEpxeooQyiPP
xW4CyoFRxtPLrgIapBIrpbKCNI+guEENjyL5ffZxfFPENNBdxYwSmNbZopc06pk+zUHkz6P0XsmF
J0d3VaHtUZjF2IbuZmHnhpDg1rSHOZidZpo4TxRdyulSLZRKKcbNwNWAdu/pUgdBU2r8MZ6P8LUG
UETsvyLVA+1BYpct57ueu4BTW3SHj3womfQpayLYMgGeGOLZVqr7OWg58dvSisATgdIp/ICK7vCp
lSHKy7QajdBvq7s2wADTDMnZEZRa8osQJZxDubAkVC3BOGDQViQsnhprxMHqm6rDRO04yfVeK/r4
XtVHUXNA8KH9QTCMvQARAGqYIPxBD/zUnEkyIhETTpSmuXj/7AHddjdyis10RcE96V77zQIWIJC0
oodQFXcfSA0mmArqwjASIhIfo/TrzHwLwoqTsi5E+KcmGKcpl0Ekyh1MUM6+5Fr1xrUKnymtLIgn
gBGN+5ZzLTKHXgv6ibQtLOqGU26g14Da6Lwa/GQfbkRIiMR3vOh34WU4XSRz9sHkLkZCD5PynbkC
Lgy4/QgRS3YbAkD0Nwr4Mk4Cc6+xb+h6glvSoJCo05Myp9owx8lM/HRDR2q0NwLd8QOLyW254jG6
Llw5dG8hjgfcMwqeJlPP6lu5CYG7IX5hxE5sbQ1lBjOwiJH9j1z9cjlaOeuL0BOpQt8RLwCUDiFV
f7oyQHsKMdPoibT1OxFjuqYTrpHDb8pdA/iQ/FJWjrEVXRAn/rvO85/v43+Fn8Xtjw/Y/M9/45/f
i3KqoxAI8dN//J999F4XTfG9/W/6n/3815h/66b8zB/a+vOz3b+W7L958h/i7/+Xffe1fT35By9v
o3a66z7r6f6z6dL2YAS/lP6bf/cP/+Pz8Lc8TuXnP/96/ciiHOT9bR29t3/96482H//8C80e2lE+
2gtq41//wvVrhv/Wee3ekef++OtO/pvP16b951+Cof3DQKcKaTqqxcjZ6TDu8Pnjj4x/wPdTplio
GqIsQXctL+qW/PMv5R/gFsFze6gwU2mFv/6jKTr6J+I/0Ff/X/a+ZTtyHInuV3y8R5skwNfCCzMz
malnSVVSlao2PPUkCRIgSAIkwL/xt/jHfLPcPSNxWiMPV174nN60ujOSCSICgYgb9wILAww2asBo
UKK4/dcKvHhX/3x3/wVA8Luulnr87/8VCPUXTnFmc0YIQxEGT4CL6L9SizUdLTRm6FFaktNT3cfm
p+0rcRH6eAEeQMgALlJ5AUFG+dgnhH2J3Wj36CPxYycqjMRrE16X1Sz3TQqRxFhhknuP3zz8allc
3DpZs9wVQftpADvGrQpNeypLtuzKqEO9XBn6weo2zqtqkleD7MqLZnDsgczGfOrCcDh04GV87Htl
rgPFp8/OZxjaGkcrcoK+/EMDbsF96Hf0aVay3qMY17oDo2Z+8BM2L1nLGnoVicn/LC0DSSZcFaxm
GHU7zkA8ZyhrGIy6yrm88CWN7xtvsiXaLwsKNwGr2m9xMZl7q0oFSvGF+GXWphSNMlCLTRlgphID
Ip5DFzxaXJAZh+GvzEMNqMn1wMq8UsoPM3Ai2kPiJOO7lkf8Cye4z+zGwAfxbCPAlg6ilcZ9aaoZ
RnttEO+HKfgJbSfvA0hogpsCRJl5q0Z9Y0Pi3bUhmb8z1yefnTdX13qwKQRdWTSgnlovtsxkAeDZ
3Ch0lKhO+jqLbdO979Ok/DZpNeBqOhXenVdIBUWeOkqeZNwl0zUbBstRe2e4KZcjOoLWdLLPIbuc
xsfJTFG3Z8xQsyu5KMcdYQT9ZBUsS5rVLAJddZd2HqZ1uHoq28j7GHWs+qFrJ09FGpoLQ8SwGzDC
OWZs6N332bRWHod5ECqDLC89YQ4nZRn3HIZHaUjUzp8NCiKeC4t7B3JZfYHbbvHO+YshwIGFFlXj
Pp70ox2Lgu2GRYSfk0b7d5Nqm8/e7JNTKvnyeaia9IGDiisrYuNdz01dXja14kfRNOo+NVV4SJ0h
NzLpLFYz6XNtI0yOgeP2Q9VpcJ/EnrsJ8GujTASsqbMiIvTK66TFbFtbRiqzloY/VA/0elZ1/vIe
bH1TkfVLYy/F4BflrggnEItAs5vczBAROs5JMN4JALWvXNfWx55V3bUq6yfclQBgkWzIFpmMB5TD
iqwCzQuWdW5vTCChGVPQ9tiOvZfz3k37ETvmgKEpKFxMCTTbhKYHHnSY0QgUeUrwUZ4S8QW1XQPO
UYGBxJIB/JzMSQa2bizkootspMl8WY5U3QTJ0O0KhpFW6tCzxGWgPnJnH2NcqXZaxhidHgFj9Iv+
l9N6OCDCgO0/KNsr/Gt85w0L/xomFVR1PAt8+RiZI/VccICL0p3UrD1WYKK6GqF+eB3bespZY/wL
VVaoX2jkcUffs/yEXLv6ALnv6HEYiB2ygorFZU0wRg++b4ZDOdR+k41NYY5d0NYiG5Xjza7VDsUA
iE4BF4wN05KdBKDri4Psldj1cRtclXaAuqLl/qeoS/zvRR16e79NUPOyuom+g/W6OyiGD/alCJ9q
HyqaEgnfzqY1Ac2OcHlhNBJoQ/qLCXCNHRR+TJYsrTjNYoAwhzeRY9GDcSuzk+cBZ4rFbiiWU7ly
udcUK1MDYWYyV4LUKTOei6+d4/GRhdx9AFIjvKGFGm+DriMHlHfSX9DZtdeRncuPKDp3+9ks7OjP
gz4hm7ZZPMbNzqNxd2iW3l73DXdj1tR98s4jCr2Lrvfq8EIzz/sRcr8O8gAkeD9cGKMmlXrTF14U
mAQTQXETC8+BYB8Yz4MmIQRveowF79gA0u+sm4zahxAa2BUjw5BCRMYmk6TrW8zk9SzveCluQ2+u
b8zM0N7pqHchSZrcurLp0U9JvIO1ZXttXKX2M4nZu8lvyl0QOQBWWRV+nrWf7lUwNGWGNJ+BNYMQ
pKGlMx/bmTHgEWrRN5nfR5gtB8sSmuBC43/ziV0APpJeeEd168N/aP9j8Mhw61KcBfuwA1loBrIp
cJAyYoJrW4a+2bEq1k84DvvPXjWGS9abpkyyWMYkviROVWCiajoJyoA0an9EXb1c+JiHPLk0eGgn
70j83mRjS8hBBZ1/kWAy6kjTEgoP8I3mVI69AuBGFr9EracPUwW8zx5iwvVxOdchgnbm71OKOWTw
aw7LOzOEy4WeLOpaPOHdVQV4+BXABJDRKHmD426oKrrz48l/rwhfPumos2ghtv3IsrEXzWkaA3S4
lZtOoenIo22H5HbWEi9DlwyjmnG7I3Pr7awg7qNPq/mDQEE6UwPrc7ZU4iPvpUsu/FGWKAthCOdU
DjEEnUlFbjUQBrcTdF4hw+W35iH1J3lSVRK14G3AkPpejhGkX5caksJFy8Qnv0zVkz8qP/erIbyU
XsfymbP5g8V53WVc4cTIajD3Z0QxgSv9gMx4JNzg7RLuH02BMhZYthf2tGjiLkoUru99MCOPmWMV
yUXjEW9XT3GSx1NH35PJn3CKzYgS1eDUOyUqTiCg4C33XmRZBPWaaLrQPlm+1OU48GNEgtLPcHVN
vw5l032jSUe+jQ2FZmFRDDdd4NmDizGnHaLqGCCONNUjlKc9pD9FX+5Bgw+PV36grthU8+Egna4+
z0s6HaFPKNKdqApA8lyweDgMLCcPvZ+oO0uH/sbhhAFmbZrv7QIvFryQ12MLzj/TRyYPKZn/T3nh
/yfnSM7RXz/31v/bX+nvvyTn/0O3/+t/ItH/3r3M0P/84F8ZOvsjBmcFLob+mRwbNad/ZujhH0C7
h2daTXSlECjwn/7M0H3/Dx8gf3BuAstyLqrg/vdniu57fwAgBtIrfAaYVFzW/nrC/4sEHYjOVYJ+
5q2DQgDAUj5Au6iIvbzbEUnnUQYpPwSUTCwTiUney441codjCwDyCQIwd2RKgCTgC9xXeVOGJlu1
q6KOwo/Q3Bmn8C4UUP9qa55gYj2Q2Tz7bs9GtECtU+Fj3QyYP+YAPmdg1q4ejMdQJqZQYLHJ8pmh
0HgEIfmD1xt9BCEWZk3rQmZA8twFrSWXbADB2BL4022qxyqrtLW30OAuLgNLhn3s6+GhCk2BiDGc
D2nxNaJyuqDcG7OlCYa8isN+h2zmAwfNTo7MZwKtFpIGVaX8zlbpAOM0vSygP5PVpG1+UU9P0NkS
5KbuSHUHxWZ1CUZwiR7IpCRGvEihjzMPzrhH3yxZ0vtZ1SaaZ7bw8kjxPCLukECsIEP8jw7I08HD
0Ps7MoSo8jkz572VECyfpTrpyXwLVQgZuKh934PAPReERjtRigj6M+mSBY5qhDQm9iDi97KQc/+y
MfahjVn13tqhvwNDCr2qSxfuZiqA1JWjy4bJu+iM9yQBeQV+Pqh3NR/brGP0ox7CL2OdFqeRUoxE
x90HgWzlSxUocP8KL7gSGolJGPbzqYvdheP8HorV0TsAML8mpb7QtXc7T6M9iLlxl7yuq53kndj3
fmQOoRb6SqhJHBeJodIUJ89Rl+ab1u29JT4IEuvxtiuCaS+r5MFPB7oHJPd+nGcwPE2BxNwrmNZK
dV8UgOMvhYWkvBwPxdxd8rT4GCOA5v4SXCcDmDyY9Pasbt63jfXBk4YcWHCJikQTkssI4T6LWfFl
SZp4Rzmfc2qjW9PKG+YtKIdGUQvMau32MwTks8KYbgdawi5rq/pHA9HBnTeCyrcGeqVsf6gJb07q
Ia/95EbU9L6K+be0R5+fl5cVDocxBctGGd10C1JNON20Gz0153rEgOuMMt8eSRTPgvIqeeRhHWe4
z6JyQzwMUxt8Xuj4mDoL6fiqC/KwKMNT1YjiWAfRvXNGZ6wsDGQioLU+zpAZHhqUXpQ8dOpM1Mhx
ppRoPjKmL1pvNIfYyX4vHQNamgRRZgYgmwmV3adJqOZERm7u+1Cq61nP/i/TxsU3jzQtPU648OS/
o+J/dEj8P1qb+d4ZvDJUekr0UZ5H8TN+5d9E/qE8l2Tki9LM+SN/xvyQ/hEByZsmAPOe68bn/t5f
VRn6B64s6Fjhj1D9+H0c/BnzSeD/AVZ5pMqA4McASJ6n5f4M+iQM/0CrCVlDjJYF+iSAN/wHYf9l
VQZfBHrjM7ntqkTJetMVXQHwZdmaT8DafyvMx2cL8ecB86Li8+I4+Yfl9VhJG5aeZgaW/SjOeA31
tyF5o2/yykNHq1JnvYDMtbe0ObgUF0BK7lqfviUG8prt1emnTBzIoinAtT/T5aYLA6ibuDbab1sU
pBPPuy8FuglIv5Lm4E+514WYgx4O2yyvyukd97h1CWooi5XT5SI9sFOBle/DNuvn1XrWNQqKYZlR
s2kPYBqLdzXj4Gchb1WVX1vyVXsjdlWMOxx0noxoolMp9dfZa96CgL9m/Fyjf/bkSzLWrI89AL8w
wVGUyzV4mE7bFgXu/tx0KK1NtKdxoUyP6fi1rTd6zson8dqUgsAYNCXKMbgdQ2m+U1579o0e3Ssr
Eq6wVUWCmwyvMVJpHL1ALHxownij6ZVjxv3cz1Er2wNPDEj7ufFRSiRv4JJfe+6VZ4Y6ZmZwWJYq
+N6rcheVb+EgX7O89sooKmzMA7xIjoKtAqUTI7jwb9ol69ncehqbkUEX5FCr/h2SnPIUKuvlm4yv
xXxBugMBklrzw2gYGkyG/aBvEhi/tirnvz/zHA/XVDX6AIUOzrXfl0GUFyMP0jc6j69ZXzk9Q53c
dtMIyOnTonb0Lfrj18yu3L3AiJU7Z7WHGalQNvg937HF3xZj1wM5kiZRH0vswNLy41DOkE6d7NYn
X3n91Pha9TUQqlNcYtTHAi88J+atRu8r67LmFK5kWyzljIMnSVsEq6TeYaRx2LbF1+MPixDLXI5L
ewDRBxDVYQQJxFjrbTtlTVoSBQa8Qx2sK349modO/Uezqf9IUNZaSyxgqNUT1APrYLoRBfi/B6ne
QFu8ttyr0ziiS+WhoMQPUKS56NCC+FqhLvhlm9Ofv/SZY/ZRgnbUDNk7HkXNlyHyUBpNx0FujCkr
z1yEV/dor0BRC2x6y9yxk0PR87jt2Vf+2UICwy89LEzQtt2+CCWKiZHeeP6sZ6m5zzwtuSj2A/Qt
PDbvgunHpudeI+ekXjhpqwQ8Dgr01FZ9qXw+b3OfNfbPL8K4X2gP3b9zkbQexpOIhdpve/DVqamn
WLsBwzuHZi4vBQXDZcub+222V+fmlFRSBCEenMOsR+XjKMTdNtMrB5IWHG+JhOkh1vGFpgATDPat
odhXvJOuHKhpXcWGEcZRuQWqaz+wjU+9ch07snEQOHPAsTfvqgABNopRcti2JCvXGXk3OC+qsE16
AthR5bFDlLrHbcZXuWxbECUbA6HLiLdomRV+6sLPcTd3alv2tp6JieNOq0q3/FAtepeQT9Xwn80R
/iOOrwcg0IAzFh1KfuiIu9QltGDEuDxsWpb1kJgKK26meAGbkZi/EWKui1D125LldZ2182JjbUXB
oYQi1Hvu2UcWlsEb0PRXtvi/UAXIvq5paupD6Vc3kmjce7x53HZyovLw4gBKA008Bv1z3AZ/DuVF
IrddqH4Ptj472EZatf1Uwm4xezsvJXsLaMK2F7nyTKlbXCn9BgxZ8jDzFrPvG5OfNfY/KJnPXd+C
lqpO7J5K+RkX2mqbz/8eu3u2ImCOxGNrcF7VupHozo5p1olhW5LyG2v8zLhEO5jWPoyr+nNaqUNV
edtStt8thmeWiacwKEoZWCF8NA4HhVZrhELvtr29pvrwuBeqOYH1olTXcKD7QHfBtgVfgzv1MJfE
EDilLb/iUG5QBG42vszf1FjPVqVNAJoG0wp2SoumP8rmH8cyTbb5zm+2r2fG56mGPlUJ47EOMVFz
DLq35OxeCSW/gZzPLJswQH7vsE1mdBkxxAvZN2BvtgXB35DNZ8YBMWS6mrDeIgHamosu2JUpmTfu
w9WRybkl3JGgOgRuEpk3l0BFAAKyLZf9PeH47NnDCRAlC8TlofPm27aZf/YLiTbuw9VtkBdDMQVA
Gh8GkrAsZQxoizfH1l95o2sWdFYm89RXUXWI+gB8bz46Dr7oq23uuWZ4C4bSlJ7DoydAVC3qLlJP
m2L4eiJgEMmiyxI857QmIKsD6vt+mpNko/VVMktmwP0aCJ9CrXhB6w4kism2NHmtVlB2s5ybHpah
Frt3w6ld3mLKee1Fnv/+bAcOroCaTgrLgmCcuaLfrEEFa9tqr05M0Eq4lpzPtWYe/H3lQrkzVvxH
E/L/yNm8lWOqPqFt141wHZPabFqm/QR+hY1Pvsplq7GNRHUW4ej0de2OYtqW9qyHGuIAiNlpMWDo
7dy1atubZTpsWWvoCL98jx601W2SgrS6azNAPsdNBzzQvS/NSjabsRoHZA+JvYh8fUXfZG74+52X
rGnf0h40eYDQwheX6FLMN9TVb/DEvGZ55Yeto95sGY6bvuL8fUXHR2lksyk2gfzh5YpYAQBObPEK
u5Z9GJIb1RebwgeadivLjMZA4OIgY+6hNAdZbdp0gN2/tOu3jAzDCDf0GWjh/AWoYLotdQVZ00vb
Oo1Kjd48kh0FXGPRuH5H5/QtGu/XXuTKDSGw24yePW/qjgyHJeigWmzIprwBc2IvH52K+DyiKWG8
lOprnCj/ugoXMm4KIRBsfWm+TaNh4inMm35JgHg5AxYI3fbs60kNVWov6QFVPoTN0H9ais5EOYWK
o93mQWuug9LzGsJLhdyh5feNbwHyc6dNgWpNNdJNcQX2JviPgAxF1Tq5q0WzrQKerMk3uz6a4mE+
O6c4xsy9c1ZtOm6SZOWcjtOwBtUbopVMTo1c+qNHLd9UL8VY5Mu90oiGjxFFlHU6UC6PywWA2Jgb
yAtsW/SVmw6ecLil4QsGwparpjU/eB+8NYD8ipeex0WepxBGLYoGMwQwmP8QxoCe2229bmDaVpaL
NgCQFoseVOmuosW4i1LALzetyVo4Pu67mgADj2m7uTtV9c1C6k1ZfRKvDs02CTRKmQhbTTLetQkB
g3jl3mI/eWW11/OzMRjrgkKa+DABBXVtPE9e9+j3bEsj4tXRGXmqbIReohwo0RI0w0xegNQo3Gh9
dXY2Eqqaw6CjvJyUOKaDXi4wyOM2LvvKReNYaevrGpGwmMHsGpfuUEUAMW3bLmsfJcni5nQAp0Y6
mtNQLtBhxTV/W0Bf01d5hSApxh2iPDFK3KYhxH9ax/XGZ195qIRUsiuKEqPPDUb2Qzq2R1L5b233
897456ziX5k4RLFeeqnEQSdDwqNc8I5/jxe73PGRLlnXg2fBV3W0LQSv4UBRU1mtIGWSx8XgX+H0
9rKiLov9pve7RgR1rgrs7Dr8ijSS9z3r6UXTps22YBOteigecsbeLirKNZDY9yHp7amtYnu37dlX
Xlsj54tDJqN8Nkm045NOngQzZuO6r7x2EEtlG9NGuXQBP0GNh95Nvdb325597bVCpDrQ2D1dE3SZ
9BpxMwfhWwpnr0TLaOW1RBLaezFWRnADEmYV9cuNp0Oy8eFX56o3Fow4AvNJ4Hd5TxJ/LxJMZWxb
mpXbxr5LkqjGppn76r4nVlyrKfkTbv9iFPZtcB04IV56bUtROQQJLuJZLepLOob2BN2ujQnHGiEE
rVcBVQLEs5DZ/iHsZPCr6gBQ3bQw4eqAraey7m2JhbHaiH3hxd3JIOvblvyuyThSbwSq9hwtReJ0
bucODPjREm07pdZzz4K6RlRzEWIey1RHm7TsMCVes6lcmayhQiDCTPnAcMJq3gT5CC76w8jExg25
pqs+6y1Ch5Dg2cPeQmtxFlcmCreB1pI16UvU9P3IY4E9E07BCelYslsC9xbVwyuRIFy5ql36aEyM
B2eqR/MOFETlfqFAjm/bkStXFYwmACPNUT7M8n1PQnZpJIu2XZnWJACmaaQK5inKPd39aCCxfUE1
f4t1+ZV1WcN6SpG0lbckYW7aEOJBtDHHipBtWFhglF9GGWr6emkiG+VOetWXngENzmNVb2rJAfv8
0nrD+EBbQaPc1wl0Ywp2noSjmI7e9FLX8B5ZkVRxNuJo6o3bFQl1WRtbsc1Vz0P7z69NRaRd68s0
zAMuvJ2QLtolCy+2hRm2OlanQilOA7gqawT5UABouvdVkr5Fjfbarlmdq1CRZnai2JIDWttXXNZ2
5wk7bcuG2cpXgzbVwjbwph6TCpknGgwKJRV7w53OC/w3+eoa4pPwoO4E6O1yU41jZsd+vGpCO100
XZ/st+2c1eEK8k2xFAqhDAwY7kn53nCfihTjq//e/Cu/YA0lqhlkYlODXzCknbwdilbuUMTC5u/B
ZfDGd7zyhteQokpFCTZNFOZU2egirUj5hGN8/v7vf8Fr1leeK6da+vgnzKPE1Cfl1/Fx1P5bpMCv
WV/lwyLmdYDBszBfloQf7cDA5DVFRb7t2VeOG5R4cBx7YZ6UdYxLYBEfgQtot9WX18iiNmwMLpjY
OhUj0YGNAYTPMH+6zbPWPEBh5ZEek8Vh7qJqPkjp5h1t+nSj9ZXfQqqpisYFN3AyluLU1UORLaFa
tiXbdHXGVuc5lrgG8YYLESuBKExOYADd1ggDR+HLcOzrYq5LjqzP00L9sGqMrsC86h427Zk1wkiH
TTH5ClmfxrDVISBzehp0HW/LWNcYo8nrEfgIsm2uJ9fuCY+Hn6rsgm0IQKjUvVwbG0fDHDrYB3FZ
wEAdEMfHYoIIxLZYs4YaWaIaKUFrkwOOoT8l3lhfL203vRHvz0/5N/F+jTUC0nWqo/OuHGkDarQW
HbhdmnbpO0Frui+acckMWpXlNidYQ5AmdCh4EDdxTtEO3o9sULfd7PNtV/3fTN7P+rW4tC2JLFCg
K9u+zwLOQI7ho7e/bZuuHBiMDSA9U0iSHQAJjzjVMUMoFvZhm/WVA4fYMI5Z5FPgW5uu0FXU+TLo
bfBAEJ293KRJ6g8NmBKiPAJCBtR3YH/qd4hBtNjWR1tDknw03VsoQCArEQHG35OC/RrSZGMNZw1J
ajAzPU1hjPvJZO2HSTL/HRvL9g0feOVEXIOSRNAFTUwSLH3g67uJOBBiQLFp24m4hiVBGQq0C3KM
8xTKH8VFkfjdB42NSrZtyzUyiWC6S3mBSPNwMCkYccY2Jw75zqZtuUYn8Z6ZhKkuzceR01vRCu86
HZv4aZt1+nJbsgbELlWVpHkyYqCOmDh9LAc1b6vNnaf9n18iRg8jkb6haR6znl8oV4msVHbaFmzW
8CRZdItJSJTmxdIA/BRS8b0qafdz28qsHNZhLiCdTIB1x2D7RwDCtMg4wJvvN5lfQ5SiGBRKdezS
nDRBr/fh0kbNLi1Stw0asQYphZ4cbQUxytyhJXPTNeCv8ryBbtvya6RSCDowHUhZ5G3o22PvzcW+
C7neb1ubVYLc1WHaQWstzWmjSWaER05Kt+nGlQ9fbsp6pJD9SJBvoxzdXs26opcAp+ht7uqdQ9yz
E1C0GCsrm6EAUxly48hj9FZLA6babUuz8te6KlKRVFOR9x24kAgl/KuQQn/bZj14+fADHV0JRiyS
1+Daz6KJYyx/Qv9xm/XVARvbtCtQsCB5lQr/MaJdu1dzNf7YZn3lr4tqIFyjBclBKWUPJvGL46yJ
v+m1Qgzn5coISQY+pm0BPuAW3D+Da+5i2tDvW54dgx8vrTvbNfbcZMtb2gY3lU/6B1zR290266v8
ePEqoSPjSD71k30KbNlcFrG3bCoUxenKWVnMVdAYVeRyWYJ8Vvy2LkR33PboK18txOz3YzcXeQz2
uoPvbJHZpao2RbF4DWkqpkgq0kwkZ1OoQNEFBsY5GLaBj+I1sCkoqCnDJSS5lm25XPTQc/tAi0ht
i8Egx3m5aUrQ0o1tSUnuxw0F4GOeFWTOTe1tciiQrr60z2Oa+D3D8wtPR3uUkItPlNX1RodauWsT
GmnHCqHGOIiwVSBsu2ClfetSdY62/3qpwlGxevapDGKXhIjCzoCbFsPDH5toFm/dCM97++/Mr/xV
KdzUXDeTPKlMCCpCY70jptxM3vQVyAxBxBkv25x3jXUChA2kfcyS3I3xnHUlDTBg1I0bra+ct+4i
r63LBSGZWnrpsZKBRMe1m9I/EOm+fAs1sFQgSizL4ziHM7sEAWv02KEw8hZp+2tv+fz3Z2dtlXZO
28Trj9r4Bci+wvnE1bgxOqxhT5oErBNxNx67pmz3YCKF9ugC4rpfm0JbsnJfBnH52scA+jFO7bDX
VQie5qrh20LbGvXEK0eiOhDkyAyyy6pr52PPQQm17dlXzltUKSkIDYtj6CQEqAJOop9sGspNBaN4
jX0CY2xSjVB2PjUB8eReSbTFoeRiN+76NQIKXOpdVySgyQADv5dNwWSutWrKfNPirCFQCzjMa+YF
w2k0mpG9aksFMpFKbBtfBkHOy13fGElFY5L+NDfhsFMJ3iqIcJdtG2dN1d+f9RmKBlRMioP1A/gB
dd9QPW8qH8fxymO7xszYl5ac6l59cnMof7bxPH7etvD05cIMycRnUQt1MVHWfgl9rn4oLd8Cb0LV
GXb+JuqvUVCN8QLHAqMuKqdpeRWiWlT4x1hTGsprF1SGpBjwGbl3pZIuZjfNPJPkGPjUFT/nM2Ee
GnSSDzUU20bwNIMojSxE3xAWy0nuQFhM4xw8oBX/1svZiSwGb6KjGXEiCi6rzjQKEnsL9BFzXk+0
+UYsVZgLW1g0+5/j80csEsi6X95H1g3tpSzSWtzEYO2Sl2GZqPKzkaY3daa60Q4fvL43rdo1YJll
PMOPKMpvJJj9ssgakLbyH2Qmel5A1Gps+Vi4aoZ6KWMEQl+qc0PxrvMZt9dC2yUadqM/JXoPxram
gEIkiCRuOvRtF7CjAzPK38fgA/WnbLalZ+O9Uy4cPrbD0FZHzBxIdZGChA/aW3oSU7efvLYV+P2V
WfqLZWAphgY8UvVPgWqpvE06PwWP3jywSF936RRAenCebZL8EEz5/W1chb33JHQ7Bd5+8kWN21cH
KpsYgrJBVZb4sTppnLmYYLMHxXMP9fdvS+uFVZ/NSc9rtXMUtHYiA2YZXHGg9UWqCM5ccFerQ1mA
k+6WO6nDewjhjbCQhIQEYdaGQRq6QwnwQPiOj7Lht2mwTO0pxd1E4QcVrHOgR/Nx71ySpG7vuRVq
DvY44LvlWIUuHG9GQ9u+BSkfcAYfFhCW63anQXZe9llol1KdKijPks+CajfKrAaqMK6yyQppO9RA
bDjPUJ9S82j2wDPSAeIiRjhKrxxvJ5TVPN/pJSusjEN+BKtUC97pfhlJiGaITIqo3kF7kKmvEwU9
3aOpg6R67IuwnwYwA4Dvpt5Bi9SC0IDQklYXkenC6Es9Bi3/pb2YLJChKskCPsQpIvjYLqombk/c
4lf5RycKcLxmHAwGvpf5Msb3HmQKmBx8Yu5M8ssbSwi0ZzV0MjGb2CeQeX2CtroJ+W6oFrp898F/
Qn5ATaUVe0xR6H5XcZWKA1Uz+AWvpGvODhb3EH49YJ68SyH2J7sptVes7qg/5Bz6LxCBJWmlqbcL
Da0KuY+TWsw/A9QbzPsEHLk1FBwhRRrtGlN+jiz0KQ58BPF35g0etvnQx7X+7o9Yox89HwNIpi1S
+A7crFLE1xhiH4P3SY9+p5/h3tjeiyiqL2e/8e4g1dayH908dVBrtPhBwTLyPWUuBu2PXy4PrIGm
3o8STJnsWMZpFS9ZSW3VFze27XQD+rrGsdnsLCvSpnwyUE3tmhuQzqZBfQnGGVuD4q9Jh+rTiOjA
usPAbVxX+6CIwCfY8tJN/R5QyJL3e9a6aP4UEW9cfoJXclKP0ZiSmIM3GkVkLzOU6eW+8gscx/sW
J4MPjswZ+mpLhuhBbJ91HtqMKp/Qxx+CU+xNYLg6/m/qzmxJblvN1q/Sce7pIEAQBC7ODcnMrKys
QVWqSbphaAQJgOAITk/fK7XdvV3lbel4R3REH1/ICluqTIIk8A/rXx9GHTkATzVch7rvGA5r1zlV
cE0ZW0jIYZ4iYB+8Cjqlide6+1C5EeqF/YJgzsoMDkIGLKXBSa9kugWsC7HsKyyuXsBjWuV9T93M
P8BLe1RAfE91z/Dd5mlm3+3YR81dVQ6ie1mauiF1yhbW+psi1HT5NKtJW1i1rWFbHSz8w3s4UHUt
nKLS0Jd1Rfaz4glkAmbtI0OvzETCicDw3nXRlPeiiKAjsDQYyMvi5zXcJcxw9t0HSMLscWiUbOw+
MSj074GgHvqbDpRhWB6bapm2PbCDLHlfwpkh/Izb6uciFYuI4bSNo2GW72DbRxOorRpoUvB3ErfM
n3XU9LBATvQSAs8TKLdQfzBdOwYdXH9arm55GQVdTsd4C49hxUacFwmfhEqDbi6+rsZO5Z1J7Oxv
m6KL6QFro9gXK1hNMGEoYEANPLL1GiQ3YWo1wdSxdvNRdAze19CzizlUKfpD6IFnI5scnbPEW68e
mSTNeBH2dJhfBhhKOxh8x+CAzjs7Lt0Ig8Z5Cac732GfuR50ac/mOWFF4LoMPVl+5t4LmIw3DblL
Sjb61Nm1ojpt2bzY56DwfGvuENtru+Z9LLluT2vSbsluhhPyckKnL4jDlMK+3R8g1yZsTQvUxqwA
F65Z68+xXRg4ok6WM4qTZdezVqceJtWjgTuDKm91Apfo1BbFwj7BfMy6Ot8mPZI5xexND0N2R/Ez
ngcQJYZb+Nrrxh3KUJdGHByZevhvE0WC6kQbFw7r7SwmQ10mBzi3b9fRtuFepR0ZbQ8BwbiGRZg3
NKh1nTuOm+uyrj0n1+m4RUF7145iwGuHycyVdrttRpHPpfAsVU7c2m5WH4qgiRESLP1Il28E174V
KTBaevrK5llClLYMxM2gri5uvADweI4yuKEXc5fCS3AW96EnkK4qOVSTTEF0QEr/vSq2ae32LTpH
8hE7YEjhfcsqGexDyr3nh563EyAEzpV0/bx2W9ufCmrWEMawyTY/OLsNE4xF12YMgeE2VRwhttiw
CcDwFe/jVj4u84AHJKPDmJA+i+JorGDwvtB6ecKuroOPPlkTqlJNa+gUlJZR+U1L6/qHXvioUQfW
RKUgWWd5J6/isBNg8cG11ExDVpG2qS5WIANCmcuJuBashwC70z3s0CdsyYx1zL2L+Mz9sZDLyO+2
EDgKBc+SKt50RsdRuSHrsSYiBYkigsoDIamfM1OqBmNFCQDy9r10DY7ytInLePwYLPOkvrW6YEML
OXA9+zWd0I3XH6Rp4RSTwhZcR89kkho+s13fIIFJC+G3AEbCJXyeyNnGvDV431YEhABDWrbqU8yn
nt+jORuB6bbFnQWQD7THDkVY3lUO5S/B8fP4pkx7KVgR6ye7+dh9SWjV0jVlLlpIB5RGT/iXKlY4
BlJacVs9q1UVvcKsb4DYB17GcdEd66HURZWyCKryp8F2FQj1FbBBARaQjyMerWKtEnWIK8SxNKtg
26mxD05xQDDXAQ8YjwiqR1qcVjUwt8ey9ANW0KwLuULMwcRTBKNes283crb6chss4l7WJjJmv3R0
7k3KhjoqPtSbbIY7fJUYm1zhbT2c5rAZ6DteM7AlJJR5sLOtHVxqAwkMhc00vPeK+6ZgS38ki7V0
vzHcHwTcUyMfx6Rceow8Dmr9UGxJb8AEKAPwG1JSwjT9OtjwToDmoyE+S9tObqYBJ4PHFjwPbUeJ
y18bpeEpu0yudghJWMXMLpKDSr4NBg5mbdqC+4I/X2s0WC/iGqfU87YWSXK5aNHEL4pgP/myNViw
O9OP8XQLUF803SwQtpSXkEIlGLdD+jyLy9EN/fidtJubdiGcS2PQoz0pm4tiirR/MS1sN95HECWW
99McRB6Yewwqr0+mGkx3gX5sOZMUNOCkeepD9Ey/brUgjuyiflr4nFI0CecHIzuKgH5Scxsf107P
VXJRK20xeFqVga+BnWh9/I14o2Ocr0bVTzM2EawPKnJVjDVYggJ3Ae9z152WrbbbpxDivbsVqVZ8
lfigx3jz6MN3S+MxdBJVfSUfq6rSgPUiQ+rj68BIYz5QuEvpW4MiBN33Gu/hJ3j6453MTAyWCaay
iIwwQ0nYt6loAnm3wiFgQfI0B2F8Acv7uTmiCS3Gh8bSsfy8yl7g8rHVm/U2mZ2t8bbZdXTXKli1
h+kwADov0YIwMm1bnoRHDeRMd9UD/QDLX18Z8xDHbVmbdDIrrS9sy5oOu8AQPXmosdpbX0yTOQx6
DIIunUIngoey7RT9Zuw4+wNOPhjaOwjoSIpjMcFTSTQdctho6/CqZ76QTw7G2Qx7tojbnFRetI+L
Y6hHYpU3vATDlowYKvAcIdldMMwjSs/eFE7vprgLTD6JaUzuAzUs9BLUPJZc6G22FqMIi7Q3kd3M
ptJ6w+7zsMBHOc4a1/sGp40q4ALO9eBPIXA2/B5ee/VkssIldgQqkgjP7lGGi4e9XiaDnXBmcFsD
uADYpUM71CLZhe0wAWOOEWU272DUULorBJ/JdJkIRfiuHrxSe8AaFwxHb44Xu5htGsluUpHuqphM
eDYj9U1lTlXNZgstCJnNeAzX0YucIt+1NxPEV8PRlxt6rLy0Ta1Sj2/ILxKnKn6zwEU+uqpDtETy
GMbWLb4sxr+SNFJiC09Fz03zRfFaDC8+IR25JRZRNBI4jCjxW9UOpt/1QFRNV3ymvD2yohux5xMP
k/CK9WS5wgQpHChSrkcmP5qmahcwA7fJPRi8xbB10BvpDn2EpOaWTwNrEVoJnZQTKkZU1tfWOLrd
TBwL7WzmgyWk+hivigVbDjlf5aqsCNYEzAlLQbdJ/70ix5uqfFx3JGg0U8cFJyLcW+qmgwoGfeOP
/97Pf1Pa6yi4NwhvyqNdwu6E9np4Y1zz7w0AwNsZpZU/VGxpPfoEcdJ2jJsSXMGBdA+raIu7f+u7
vx2SSuKt71zUzMeOV+SSllY/nyPmXzS6fiiy/kX95+2UlJpJr9a1Mkfb2LLVO8Y3eCoCn1UcY2iR
MLoGw0XgLDgN8NivNXSMITy1v1XSINfSjYpvKjxIQAlThF7bkrFW9msasH4FxqMSGD/Mma8F/sDQ
wvv8QLtGtqk2LU1Sa6FxvQ5k4oZLNVWkxGM9oCcWbqv9lZPruYL4ry7wTWURYul1VHqZjzJB+rCf
ejkuF0NB5u9NOBKTG5io/KoX/Be1+7ec16UzgC8MAFNN8L0LLm3VyCDOo4qETS6bDWWYNC42Fueo
JgTCZyUD3yWFRI4EMUpiG5h8ODHmYUfiMej3iy2G/kLW4D5c8akIDIgAmJjzOzaaAKSapOutG24q
CowWIuux9QL+92oY2v4WgsHZ38AioETyMJSiuzzry5ogTwAqkXRX6cCbeGeXRic57ct1xo6JfYce
DFd0OUyqJ/NDDZwfCVLLz3TetLAFDLmQzSJ/Xw9dFBMUYrpNDSXwPmvX5HSG69CuVsEyTJdMLHK6
qQVX8AMzM9zuq/zHK/G3HOn/H5mC07d+9P23/wBScPiPvXdfPyEod/8f0AUJXOSBukfZ96997P9B
JRyb/8g+tdX4yb5ywP/vv/9fIJPoN9CDJMJbdBB/GND/t6c9++3M+IuAvkQbFAxCdG9+97Rnv4Eb
HBIpz1BfCX8n7NC/W9pHvyXQIDAgEDH6xAEw5H/L0f5Hf/qf7ylM9UMJKCzlKCGDrEjf2vXqGA83
XOKnPEaCdcvjQeWxWU061sNX3qIoe1a6pJEm184guCVzBKsHoJUFeO67qNverc7C7GpcPyDrO8W9
+SjlfJrG6E6y0aUNJRfGzDSr7bTrk+JZy7hPQ93dws/Fp0Urnkac5zsll0cV1i+uZ3iBIN/OuhCQ
9AQmTHkS8BPFlOCOyXpL4yEgGUqTXQ4uXnQFgMZdWSD5KLr1hJoE0jhZ3/Vz2SFzMl2KGC7Jh5ra
x1AV4gi7BHCzFJgittPrLphkCSoR4HfFEF1trP5aR+WWNUE8X5cRM6C3ze9K03Y5doslb9ouOKOY
ckv7S4aUBdg1DiSG6t5xyD5TCAL7i8UPAFUV2FHrGIWCoizvyOieNrWVaVzNLA3q5l2BsZtdOMR7
ML3uIpyY+LHhPaqsoL6V4w3KAG5XL82NVAkSBdaLDBunP7Tl0uy2DvwkNOcwf+z49ygi29UahthP
euBSpLMc4/Jkznt4B6XbkqwZDdr7ymwv6xa0sM7RF3HMrtik3o18W1JVrFcEbJVUFtU9j5YLsPfe
rwmAvQXirN7HMuNkqDPdD0FadcE9jEZp1iy4iH5ucsPaRxlLmsm2WFNho2dTb/rk++4TorIw60g/
oLYmA1DYsKklGENG8ZaBumSew7FrMt60LEssagqjCgPYdcZDts0eay/ERVXNIreDct+thiNhsdTT
oWKrh5Gg1Fm4uvdDY55o3banEUW7NKjUy2zr/pA0SZgPwI0hRcXaFGJTN2xx6hRQMOon0EVEAC6g
1Aj6az/FWF+MupMR5SsAabo8qehOlbhlOubIwtwlGHJh5kLWpSOM53GD6ZOH11Mq2sZlE6hmqWjm
BKBBg9opK5aUASi4BFu1i20A9o1bXhCIPrSyejRaIcXySxaFvdz3fT3msOZEJqybLatj02Uo5d+D
hRiX6ZjYx3hA0Oz7iOej304QhX3B5EROxGD2YcnbXQ8SS9oUaw5EWosHjhWZSMAaWhpR4gXArPeQ
uGu6jVWO0XU4pWk05HiElG6IAf1RH8yqQPcd/NfI2c+aUzwlYrwanXzSCFfxFg7tbl7X5WBB/k6d
AAaGLNWpaedHZI2femlPtccKJNU07tCsOIRleJglycFruwQK8A6w9ymrI2EzMVd3ceM/Yz/a13GX
I5stMmxT77ZWX4x9ty/VsKebfofM6XrsysutnE6rL6+6AOrP1r1fdXxCG8KnuHTkvO2Yehoditp/
BAvpG1mjLyhvPY7g8aQ0WFAjcSyrRlhIROcVnodvqP/ivdjGg6xpn+pkfaAFfR4HimzD2RP8FQL4
fICOTbFCqq4/NCW2rCaZPkfw0LC6kjegEl4buty3ekzQcELoPg4RQBVy/mLH+H7t6wN15qjj6YMI
9QlkI2SWrbwGOBOw1eHrcu70YI+/hyPhla7EByHsxYK2XVbYeaei9rqo5dUqm9sqaS7VJq6nIL4D
JwSvIgOpSAn8QOHWK2HBBtUledk2AI1B+oCDqUO9LmjuTWdO4Sg+9hX/vGl+L1CVyZXo75M++YDm
4QOdom9UqVtApi97OIPMfZTVpD0pOoB6WuibaZnh8R9PV8AwTZeVjb5bMpzWKbx0FU0V+KNARxZf
tq6/ZgD0bKu8bRrU7ep+QGkSJNre3YPLdgqJwH9caHFZLLdyQMYNRmvmdfEdkrJznmpTE7T7ukWC
Q/cBemndyUwaBRVYMec1LMHbczMlwOJVgCcc3aZR8BbyhGdTZLJyyZV0zKb9NhWZETX29gEooqpA
2Ulqni143DWR1QWqVEi326retYCAAmbYxlkvyxNMy+K0MuOCQLC+mxz2BWPpTRyt72BGEuRor3xC
OhDmYCC8L+h4JCiEn6lF864o4zqXCdDOZYQk2ff9pau3DF7VX0a7fSiEfJya8Nj5GDtMhQXtUAux
yGTNZY2m6Z5105ii9tMf2JicUCxLcgIJmZ3M56RR80XUFuS2XluRAka23ZblGO+BMn2kLulRoMAJ
CwO6KD1PGmRVb8wNIJrvEjMsmUCtKZOTDVHMN3Snk2DNUZ6/g2yvOg0ajVTr8U04mnipX8rTtBZ7
U4e3tSiC3dQ31cHM5YzDChEzjVw2zva77cfbZGSo0E44QaJNPxVF8hWYv0NJgyfUuwC0nortaqN+
N1Rg7wZNchEPeIH74Hkh036LeZmiILaXMbiKOFrqR6V7/rFbyXWMwu0tFkyjV4WVMcZ+QJ0UyRHh
H1H+WVI/V3PaVjEOzpWSDA7VOxpX/0gm/ieC3PZ/JTj7y1/Cmc4Cnr+Oat/7Hmim+lUwe/4b/4Qz
AcwEIB8XiEphk4ck7Hc4Uyx+CxNCcH/AwUPv8ZyR/x7I8t8QD7MfwO4YFpmvgHyIcQn+vJQREE3n
wPNvkJkQHb/KN2NOEAtzKtmZ80TC5K3GTVHac024SLcWqLEUOMtkhGcF/MCR9nJR7gWx7S1vwqLJ
ar/MzzV3yylGIx4wSaN1ccE0UU9ozTikztXgttQwa2iGqmK9r+v6/FvKOwcf97Ha66ms47REnXPv
QKircGzPZ4b01rVpbRMfHUSCnkDKwG9d8mKOa7SeBP3EFu+mNJZrjfr3BnUC8LnoDOdgJQNRBueE
ZsqkLkqausq3t3IVIZodmHRjO90s/cH5YMZhVA14MTRO9A6lgmSasi2okwTswZ59FtO0gAnXbCXZ
e8AP2qMaUGNF/XG1HWDBbjN3rKjAhx4V+kE7IQYr06jRck5FxDe0KWDc8gWmoeWTC+YZyMEew8oZ
KRd5B31l8R3GKxBzxPPw2EdgcMInWkXPvVflPV0oiHJgH9c7H6FSk00igP9hgIrkrXaiX7Ohn3oE
TWNd2oyC3yFAGU4WhBBaPzeMQQdQudYDD1cuHBV7jtAbRdHK5y0EFIg2ow1R2hr013Kb6bvGquJ+
pkvy3ChvTVpqYx/qvi7rHCN2/gFttaLPsX+Jm65UfXAmb8uXyobTnR1p1+dSgbjXtiGpLlzNgRDG
YdGmvqEe5dIzwphKFxCM0HV+2W3AxnfXaCuILauinrbZIFGqSxcW9e8FGTqc8sHkPhUaHOkrirIv
7AYg3WpTNUv2HSi9qcyhMBBRDms7JrAps23MuyHo1hw6BqQmHlKVBeOfyt1FpGguJtxMKHbAugSk
FfVzaAFcArawiNrqW6ia6gWBo9IH1JRqGMlyFYwZtSUmNTh85JFgWQdzj2GYWpNtEUMZGl1KzC3g
PRrQK+yJL8CKDdHd2cYtTk5lDwVFuiiiy0+YAQ6qSzDglu+1gHz02AaJQsQkoFO4U7ZtoQbnFmX2
rh/RKoooyT2MGF8WO1p1SZgN9ZHDo/c9UI1NMeRsCRf6KBisNT4PsuH6BBzr9J608ySeHVh/C6Ju
zlUGbUq7XHR9ULwH7UqNKIy6CA12ZqGjqaBsae8DvmEGOp0DJ7os5NU2X5QxVTcTKrQz8IVEAf0H
nHWJRquO9BUi5PmaNDTx+RyGJQrnChluTn0DGphs1Ta+KxAP8LyFWAbE33CYgg0yFaRPZ6IuMsFq
0Nrtx07DGM+tmvjLScVRcxEGDR9TUzvgkGEUjkB6Mmq6GjCuilg86DykdWWj9S6mLeKNjUPxgS/I
wzvSlN17LUMYrncGMpRjgA7sAx9UkCD9HuVXaBRYBFC4CT4BeWluZRXqEd7muBdYTB19gnB++ji3
JbDialHzTUIniFyWolwe2g3CrSzsmhrUiSLZgrRVegpyJJAtfk+79kOPzLHLqBj4h6JZSo3me7x+
stQWLyGN1LeOsOa7XbhH+0PHGwMYGoEYDGObOTx03EZLOsikvIpt2/cnERXma3x2hUN6t823hGrv
8STxmt90rCIU2epGeIZSuPgcOxuRLFKJWDOHaQh9VCICW1Fysx2kJrCLgBth57K6KlHKbMaeiixo
2vahBVm62MGN5GTGmaBKPiVmS5eYxvEBg9nwmhmrc84MXtpwlJu0ftc1MByLadP2n21X9wiZFLAT
O6lEMqZlkhT1rmMmuZyN76GgKZsp2GFzy5B6CjCPt77/OEcz/qxgfRdkK9pZmFhHhcBwNBlTPagQ
SX8McRXET6XKQFpoP8IYb/roAaMP0XHtF0Rb3Vp9LibpfR7qGIa+zWyhL1pEjS6XdDRq0xWw1e4g
ekyGpH2ju2cKbcM3yMa2r24NwtsIpUnsOQiY1ny1lOHJX8BoTr2yhUn9VMHsQa7JgvCVtMqlthrI
93iOfZn5egbDo8DtuhtBrfhY2QLRk4gubeIQQ3eYNsLmCZD6vC58Apt2nR7YWMHPwQ+cvaf4gdNF
uMTLmI4h0rfKc1pmMN6Qn6t5BEWqYCXVCMY3EOHRFsK7ufG6CNIV0PMjnQrC4GDMzRPaUTGAnBsE
dXmLYxyZTglp9NzX/j0NIlSpMd+j/IFFRf0C8c8QHAeUFy4MNGclPN2QaYNLPTuFzHhCm5XwqXwI
kJQ8QyyGt6N2CAOyauOluGPah+cAtr1XIE/HuyImJUvVxMEkbZq6XbMN/Vv5j67K/0QE+b+9TPqX
sSRHWf+vQ8ndF//pa9P/MZQ8/4X/qojGvxHJJCeIBkVMfrA8f48kJf0NXWqSYM6Soib543/9HkmS
37hAiRKUecx6g7IOQe0AWWf5f/9PAMYniWKky6AxC4iN/0Yc+WMG+Q/lUCJg2Y1vJVmEBBI/7M24
QYAOdIneUrBDX3/vE/MA3XLW199dzC7sIo8Q8Hj7ybknm1yJZAK3s0/HpTl2gT9Al4A8qN9BcfuL
dtHrZgqKvIkEzDc6x9EsAWL7zayIbZZCdDKQOx+KNpsWYKbnYZS7oYz8ruLyV15GP9x1Xy3Dj1Bf
nivXkGLSPyE1QOWawghN2mqzqPp13MX1DaqFHDUjlEMjpGgMnebZBQkcS0OPcoQyLng/EL2FOSmG
yWHr7+yN39YKvUVVhDEEcueYYw6H4I505fjcmaUAqN1olAcQ4UAY0S2MvmCHR6VGTeX2XOox/oiB
4kUBdL2uLdrZYtbv3SChgakpenWpbqqu2J+vhO8G61FdUAGMsQ98DnubojlWiUuUqXE3wS00CL03
Ot4XA0lI1qx227dIS+NDtQl1CDhqS7kNvGV7Cyn2vqxVyNOmjfhl11g3H6ou7uIUIbx+VnEdoVzB
SsJzpwFJg7Zl9h9Qmg0gRUIouG8LjPqmDaF2yMs24U1eGYbY18ULclwui3HMpFIdziBSbyFMDRuH
gkDJeJwxqLi+AGy/gARdDJ28NKqNW/gIY9Ah1RFqnrlT83o7RMK3O05XLC+LNMDRW2AR8E0iqced
6iUUgjB5inEABEEMo6HQxo9QRCMQR3GQP0FSgvLYbGcyXigASW5IQKdf+Y2cG7JvHiZYE4gIrYYI
dPa3mvfA68ou0A/vWBUNR0wLyRtuu7BNm4CwACWvpT2OgZY1MjWPAy4EPHr9Rav7/Ia8/g6ECMLQ
gcFLjV7Mm5b0QBWIlYQT6HmTbs1sNQ422yYkiJdb4gyelGBGQlegYb2kC1o5w/4POyDyjFU17o8m
hOQ8OfCHb4AUFxE9wf2JQ6Sp5K3F2TYgafGbCXeoYkQP3nTDO10Oc776ur/yk3dHaZXbF6SS2VZU
4iqYUS5CcOKyzZYqL3Fy/q3RmzhOYoLdBN9IUkbQ+zlvO3/opKOv0lZrqAEuIIW9lqz3tzLm/ePP
r/x1d/b3T+GSyFDShPC3Pl0ITKnWviI5jSCuXiuQT8FZ/NUEI3lTAMDFRJzgMYOejgP1nLyZ3Oh0
OALSjItpGyPeyUnE974f2TeCQMNvgt3IVb5ga2Y5+uLDWWtY/mKXfvOM/ekbnBfiD8sJS4hw04sh
+byQ7wlzbd4M45TpCo0aMDGzGZ2WFCGe+8V4/pv360+f++bMKlbdYKayJvkERfAlJL0BxJXsY1d2
HlFS27X7Fortr6vjIM6fla3vfn6D35xOPz6fwrqaoJNIIrzor68bDqTQRbEgzPFQq33B6iIry9i/
S5bBXiZrxD///PN+mDK8epVwqyNGJQYXUEHC6fj6A6smqAu68TCnEvJr+KahfhK29LFEYz6jyQIJ
jTXybmqD6WYj8fJt5XXyPrYK0evPv8qfn+0I1TCC8hWCElz+mzcI1aShW1mMAoFG5w7vGL1n3Wp+
oUV5PSx0foPwKbjeOMHykj8pXmYMq0RNO5Fcs1A/IH7fjs4syUNcooizYoQGxyVgLH9r4vL8qQwB
FU1oItAiQ+j1epUxiQTpd4vHOW5HnLOlBzZ7qn5lgHd+OF/fS4ayYIw3lxL8+tY+sYGiZcXtDHOW
DOV+qZfu0ECPfwVtuf3w85v15+eUnXv7QMiHMqQ44V9f0CZKxFho0udoKc3XTs7NE6TOqMC1Ads1
SI9/MaD2ry4N81WMQmUWCui5Xn8erNdj5+B8mjdV0x3iKbCIKmedo2v4K4zQD/+ZPywjtmVsemin
MrTzEVi/ZRyXCe/b0Ci+G7th2oAUc9yncRs3nzE51k1Zw6np0dXrpimfoce7oGgBuXxVXbte1Ukb
jrtRdcu7WaFjszPtGLLrpUpQwldzgDP553fizcrg2yKyhuyAQeZAJTTmr1fGq5ElSHAhi7EFcHDj
isLeqJc9qge/Mrn4YYr0emXwWeIsmiCI6PHL688im9+ARlnpznMffpw3FPhSmNOidum8xMzZ6gTm
30wJ384KZvkqM0qwS5Loec1AMAn7dBiNWXLUmOQn+H8bsWemEGNWLxF7GAYLLRBvBspySB8LJMIE
ppfHv71eCJtQE0ow/XXOBV5fgzFyIbGroh3am+KK2khcbrRfT9DB+fuff9SbveZ8a7CbIbbHEBSH
xdSbvdV1GNOBFzCCtbEkh42w7Q5zAgMCS/T/d8SFxQMk6v4XO9wPAOCbu5RAun8+uNEuQCD2+gpR
dAzxKNbRrnbVcK+7rnCZ6XsYE/Sw6NmNPZnKDLOgyxFyFeigxhrK9gyFclQeTTQ4fjFuPYGwE8Zh
lxVkl83B+6o6xH1do5o8oEt4SWZq49OiUPI4YGoFnCkxTuCYG6LFnP98Gd8cDD+WkRM4WYTYP9E0
efOEOzFCgRUiSwHpa7yWvpV5AteJX3zKeQd5u2qcCtwoDplQ8iMm+kPEAf/NuW4XQTAv4yw0a55/
RVmVK5AQRXmJCkq3N/G8XcE8Rj54HEy/OCL+xedDU46RKY7q7FmR9Pqu1Th0hwYSojNg5qrvo1NL
2WWZdDfoln6rPcNEjkieWNR++fnqvtnJz6srJYZqoxCVJIBn3rwPnQto5WZUdOo2mgB964dj2IIm
y6eu2o1B8isSxZ+vU2CzAlhYYguBLOvN01mzjksVNHRnFt9fyQYTHawu3dEgjcZ8WFVGOxlQDMpL
uE1ichtNzp9f8NuQB1eM1B/vBhRjCLWSs0Dtj7FlUVWsogkwFWdn7fdJUos+W+d15EhxR1TpGpJM
qEJwMtu0gbYD2pimgpMYjyb32FU8nrOff6M/P+Co3SR45FAFwOK8NWjt0e6Ogj4CXldA+SA69z3a
IO/4+Yf8uKx/PuAI8gg+gKL8gX/H+OfNZcOxZRxcK8NdaHSxoeHN4y9wZyBLLqBEZ/sam/u7Ci6r
yB1H9NfywTBBD3Poyu98ae2HhGCgLk08yASoBGIGDNOGyXAq5VYN+0hXjqKEgyG/jJWbfR6M2eoL
ZQTEB6oxYZlWCQmC/c+v6ofd2pur4ihVQYMDzaYEk+r1zZSqaFoH1s5usvV+UJgwphrTFsTX/AsE
OigZb8QGH6t1QZM/mDp/GBu9SJSiqwWjP7BKZZWL79CIMo8//2qvD2asd4QSE/q44fnLMf7WMl8G
uNmYfk1ykVRdPo0CNX6KEs4dFPvx09/8LEYwWYKBRdTZEkRJb1bB+xmyJEqTPMHJnPdC1bkf0ZBY
kvBXHit/uqxzssBDiiQcUkv80DcLjuFATMVBzfaf5J3XjhxZlmW/yBqmxasJ99AMSTL4Yggq0+Je
0/ZP/TDf0D82y1isLrpHVDg4jQEGmAIykUBW8rqpK87Ze23qScZVMU9OROVm3FtO6Zw4DB2d87mF
21hUMOlHexYz/zZ3/TEnl1gL1BVpcKjW7c3Kr2JCGkYK8JrzzTMoeLkGNaRmXIedOniY8m2MkxTg
Vd8YMCiIIjFPnA9fXz3bdxZ1Vtbt1HQcpaX3sja0zuHqFXPZdRrZpwJD2znt2FPxp6eG2ibSPy7e
MaWq1yVDZWkjo4WqRgDKkImyX0/BRw83Ktt9Jt1cY17gqO+aENEOh9LdvPIQKNrhWqvjLQrw5WPj
JMr9Oi/u3dglWliUtXFiwXv96W6jsuLy5qqayfJzOKpc6iX1RjTcSzI5D4WaYzGbzZxOU6ef0YZx
gxbci2+kSxPZWZdeMac3t6mdye+jJlF9jZ413q/o6P7+IW9SXhqClIlNZMyHPwwDWF7URe+EEzrw
XSv6NZzlMO1kFqvR3364BqV4bvwm3HCc4/P+1KBGmCrbCau1Uc+MpLOvdU8vbtQGreL7Qx2uMr8e
MkNt9f5tnaF4dHRVWot9wduG6mwnsEpmZDVZTk0Ph4Wb36NQPNo2vDrjHI1iK5Zs6Tc5NEedModW
r1nPhIfUl3NF3xOrjjegHKnXS3ckoOv9Kzxa2f8xuP7rZpoWbfzj2LUuKVYzTQYnXG1juKCSPuyS
Qpgf6J61IZY0b5+gBP9IWaPcVY4oz9n5Zy+Jg5fuxCbjcJfz+5egODc4lVFyOO59qHUStx5QB+rU
4Ju6NS6+dbaYb6rZ7c6MWiW2DeDykzOpwyNi0foEqeeND9rVDb4p5vxfS/7hsy6yle52gWTCs5T5
slJU4+OMBW6XD/0jO/9hBzc8/fz+3X/zki10O5gCUdkfr8R2bS+KO1dOODflGhQePOmGw+95m7rK
V5bX5XI1NeyMHdrXvLLnx/eHf2O6dCkdYYHf5FO8foeXDM6kyL1ZOCE8WZSvtMBvZ+An172uD9/f
H+oXJ/Vg0wFd7c+xjqZmtcX56ZarE45WhUcw6a2LhhCrPVHe4hJWujyD6GxQjV/HO8uZ4hs1mYtn
rFD29VAsp4BYb1/59m2jJYNrd1SPX0wgkdnEuwaVYQpRVSh82M1PNkOn0sxOjXQ8MUI8qAuFkerS
I+KCQlsEmH+zIqsiPHGPtz/r9T3+11Ud7TNKVYvHsuzQcLb29IEGeBLNS6V/SDfJpC3yyJWNh/PA
icugy4zxWk7TDnnaqXPhm9e8nRioTVLXP+aBDxQqTZYDJzTGRYYrJqhAn3rwGFp2Kv/hraEMg7q+
Zm4l4GPOVhp3i1Z2TF9GOpt7BKKkfcAkCUvKO2fv397DU98/5ifeF8tDHaOBaD96g72yxUo4szmd
8H76ZmrXXzxVDpemR/rBmjl/h1/953hsLdgWc+I8XlKTZeCAMCDO04Tm4ATJ+qDR9fnEAvDWFGTQ
1bWpJdEbOq58OJVZ6UJjlHXVugsxrcqNkVKrU1RpIPYqksDrM+MaxUt9Y0zTqfiqt2bdP4c/emVn
o3Mc0u2Y9C3q9iXWtV1Z2NU+nSw1AFhsocbS8/37T3JbUI+/E8OiCkvVgJrrsYXTGhO1UfgMeJJm
HgJHKc8Xdi8nRnnz1bRMDpEGG38qvoezq5KVVQsXywnzUnX3ZH1YezXBxufE1omV883JlW+KAgHV
coqbR0MVkv1JwTknLLySN0QhevTCznA+lgUMJbIJoxn1IqCBsx7O6WdhOesLzXR1iVrquSfeqDe/
E8ekXaCrXPXx19+a0ullx93N4T9E6iTRLFaGB0HFECHQ5VNm1jef5h/jHZ141BR+Bs1+Lj712kD0
ACB1xjtxj98ahdKgTdHYZs9/jH2Lq1FpDJW5FfpTda9JXLLKlKrnf/9m/jnK9k79cYDp66nSsrXl
m7fXdD8kjbPrWjw874/y1jfPRt3YmtEWx+DtWv8YpZupXtZo40PEjPJicZJM8cEaTM+I8M3KbwCw
Ub3jzOw7iIu1famPw4mf8MbHQbPFBP3Hk2PqPtp6lF5uxGNVu+E8JcPlACZtFwMeDWq66B/fv9o3
phiPPRblMzpKdOuO1npYgBLJXMNQelI/jyW0h5WaUQfA7otkCduVTazu3h/zjbeFMS1HVS2OaZz5
j+/woijlwpgJLLuQkHTtQrX0U82rN0fReR3pkFnWqxXJGW3kbrJ0w6Gr69DVm5+GQKj6/qW8efuQ
DPA/BBSssYeXUnbGsNgaTyoDKhSzLrjgRJjxnldn0D9QXy7uplz7OzbAr8WP8sXW1mWK1jnoHY7K
TtwAu8aogtrENfVW87JIT3Zyt9XlaCHwLEvlMM0uhZP10dTR6Ws2VIrG1DHNxb4YHPmpn7MGJm61
XrVK3z/mANv2olZloKgTbulWX84hxRUYuIU4VZJ681Zbtof6TN3mmKNbPWql2lgOh2iKu97iT1k9
74xJF/uyXXqm7mq6XkwDgc/7T/iN6YC78K9ht7v0x3QARcVR2DQ5obVgRtfbMf6BU9OJAO6LsEow
qsJpkp4/udYSQKs9FbL1Rs3KYLXYNCBbg5Qv9fAHZN2c9GWT4Pas5+IjC9xQBZq0egOiV+e8uKM1
fV87G2ln0qvaY6PX5otS0kZFp7xWTdSuVqJS4nLoxrx/a35Fjrx6Q6hsUOLR2CIdL2a9DVt/1qgA
sH9FODLYWH3BGSo3nJbdm6xUNpCauc87EIe5Hq+RsMApycFeHleStX90Mn52nDIOlDwzz4WX5Ds1
c/MPmZ1NmZ+68XiiRPTWnECLjr4EU9cmUTi8lwtuT7cyLTdE7WIEduKk52oMBfD9+/LWm+q5VBpR
BeCswQV+8MqIFJ4cnl+eWDkiz84mkoo8J552mpHMe48c2yRIGgUf9fvjvl42TL6MrUBM2Za929HK
VddJnjsepwgXhXGQIu6JJIhmYpnaJHx/qG0FOnzyDGXQWEKYxAnj+MlPeasMHoK3UJ3q6raboI/5
OCiI+UvRoFRRga/3agAYWX1xinE+pRj7FbZ1PD5iIt52LnRzKh3e4qkdloqo2zgshngwce+J4keh
DOyhUBuaN3mpexhKB9W+sjD3rpHdTw+KCvzBR+Hf4juu09WOPBUaR2jKNQenhEkHzbzdLjKIrT5P
9qoYzZdsndsxmNc47neskPqNuyQg0+DgSMygjirv2Zrrd1th8qVLNl+CRnZUs6uAP2Fmr8T8oe7z
7u+CPrcVAMIwxSCEW7yuFKoPr9+jy6yDmmVuxrUedY2T30uqnH9dt2SUTZfBt8KidbwPaQcLcpdX
UHuTA12deiUCZx1/FODdTsgx3nqfoCwwv9E95AXeXu0/Zlmssi2xc4yEZrU9d3JDf1KH1dgZraTI
p8yD+KkvfTQplnGqJ/B6TuAiN2Kra1u80cf5O3pfmFVlUTXmUKc1EGzbLmJdzfaGujifY/gBe8fe
bEKYxnZjxlIo6VVfMqlpEaJ8P8dAdWe18XT3/if2xrllO95yStiUW/zD0S6w7yzWuHKkALV0lkHb
qdMfbOSgj/SBTPBJbVKhjdDKbwt8ytGX4EsRzbt8hME8K4kIKkIh/roOyG8yObtsh/ytt3z4nLLY
TrEYLk7IW9nclHkf+8Mwrt9xozThLIio8kWVnFLQvDWx2YhTaWrSAGPjcziq1FM+QtNiS75WU5Do
Vr3jHPVdmzX3xBR6pNXhw7LYWug2rwKbYlShRxcoY63zPCqdoVDd8sJFr+y3xpzcM90MV5mbYdtS
0kn/UvZdtRtya9g3RMdRCxb5vb5W7TfImun3dtbVWxt+auOXnfmb9fJvM7NfbUm238iLgRyKb0U7
rs/FSaKkLQK6UACwvB0sqXzDyRW/dIW99oBVMwz+rZ3OPwd+2md8XN3+/Vfz1Sdz9AOOtmKEDLsp
LCQlHIYSuXnqPa3jydCOV1PCNggHMDbWmu6i1zh86Lj3CRxinQlzV7milXdRwIYOZsW4ktZ42ZvW
vdXJE/uD7ekeLCvbmKhgOXNRV+KfDsechNmmtpIpoWuzy4QdUiVMe7bkNCv2WZ0on9+/kUfC2N+v
m+tuu2xOYaZ7NI9bCgpGR3Hi0FEx+yUEioTE0ABXWXJT/pzHSnytG89C3FeN/iLQEdrVqcP7q69r
u2g2DJteQ3d4oQ4veuY9SxMLHBKEqgbbLF6pZlStm6Ed2of3r/fNF+ePoY72X/Q4EwQzvDh1PZsX
sNbu10o7FTL31kMk883mr18Cv6NBFscc50SBtaVjtoyjem1BMrrCVQFRdOonsLHGz/cv69WGj9Ms
d8lj8kAuiZ3h8A4q5FKiwhIe1aS4u4T+vVw7nVPelXOSZf465CXhObAI/mejHk1VRQwPpVykF47E
SZLjNNg/dQG1T3QeXB7baq+UpYtPLJevnyCrC6LAzSBEHOCxOlAU62rPqR6HZk5+qKnW9pWmJeX5
+5f2+ttnFLQpbHE8NpfO0aVNTC/uijEtLD1t8T2MZR6AMDq22bTaPiLbKtlXxbJAVsnL35SBfzu9
vj5x4VbHPYj0nto5fM2j5aZQ2DKWjRWHi6fnN912zArGuhePtoFzWMCwqEvRni9d6jw4ovBeOKKp
O5te/sXidsa5Kdwy+vsbwlYPkxVugE0sefiGAVbIJF72OMzJfETp1xRns2PYHzEJ93Fgwsi4FrU9
AR8Gz3LimIcwgj/9eFrEJWIxSyBlfSUJnbRqwaIxJlGKRfsy2VRtQQIGZ8Ak3aoqp392P43TAsVP
NFBLnE5nrCLZBODCFboNNcJVpPQLS9gWNvk2MzDKqOUnVvv0Ew3Y2yYmUdpvaf6YUdqlEvt+YQBR
9uIG4zYFabytcdaYn9Nh8NL9bDQOwoymk7dCjQ3Txwc+3ZnWqH4YDElCT65WctgskMxoXqeUBUZu
d7Rx4hbopQfYJZXfAk5QAaKMxnfcFvNPIKTLFZ7DzosKR+af5t4iE6Cmy0udHTTPg9EuoFiRwHA9
7SI+WoWjXsfj5ukUpVd7Phg4/k4+Ks0sAiIJEqsRvH9b+xk0r2X3Sg+sq7Wx6crGnC8AKQMY6WO5
kKLaTO1MMTzrgdyVwgrgyFacge12SK4UmPjI2FUpvhIXlCShLcCBI1UZPs2IpPOob7csWZtYivRO
mfQuqNy8cB8LY5HFGMFlkXVALQn6QGC5ypkqEg8NRj1ITLrtWklHf9LoFXEwcri+isAD5AJiCqyq
jZ+yxKDFkQE7eNTSxHW1/eD00Pl7MUmAQ0YqUjxR1VRGGpmHBvw7p7BDyx5AmidlSqdEEarz0s9p
8UWONL+CXPVEGRilOa+YaFzs8yClJvyh1sy5f9WyogMjns0/RstQ71oa0j/SqcDkq9pgmoJSSUCX
ujgY1o8dNP9pZ9ciLs46G2IL9CC1b/15pjEUthppJIEcXLZtYunws3c1pRytpJgVtp3FqVUvhKP7
pSH7NXLwqK0X7J1hB1LkLlO/dRddD73USJQow3gPe22dlZ+L4B2YrVGjvGIm8pZKi6RoWjgx0Eu2
DsouL+OeV90Y7RvXWvFnl4Mq9SBtIDHJlh5OU9odzqYUri/tACcPSQdJ7gEh1TM049i5HZEzdn7f
zLXgBGCgu1KsCsxynbA9GKVefmB76d71i2gfECW0jb9ipqbcqdfa7dKKHHG0PkuoNoY1jVciboi+
nRxF489HTICPGBQzpOa4stPIs2b1Wedje6LSM04RRnsDD1Ziy/NMquoIaasxZcj+aP5Kw3l8gZnM
H0Q3EI+hUhWrgRVvXB/IGFEfaHzqXyzqggC6xqJZ/GVY5WNddtYcUUQdTVTBsW1j8M+Azw/tAsmL
ckn2ozfi5SIfKXX7XZmlt7FJEsWFoVXVBRCirt53rPquD6mbRCVw1hO6wQmYUaIkiMBJENCSK7cz
53tFKs6XdSysW/BcfXpm5ykGRozYIItiV4dFwSnl2lRyEGtArgBqDF5i8P5NwGMVxdZX4JMaLHd3
wawUVPQzV+riqQnNVzWI3lhqw/wh+mItb0eCMrIgSXNlOrPVBb5JyZkOlqw+N9l5Kov6Weht/azF
ifGxU9Il8VUhQTE5neV9cfNkavxFj2FpgDoo56CqppjaXVbUPeSQNmGN6zf/ujTS/ZQb06M9F/pZ
ZxF568+esUJkvxiKMvtKvgL+eaLg88+ppWaLn7aFZAK2LPm1GpP2MUEqrwW9a/ef4dbb2pltQWff
JoZhC8IoUjB8tv0EG6Dodqabz124TFk1P1M1g/8wzqZVREuW6newQcZ5z0cR86szQx2+ZVKUgAQX
FNWws7POucwSEhzOY1OzjV0pqUz5WjfT7Pa6uG98Ha6SErTAj+1oScoi22GQaspA7Wf1wmaXCv2I
8rlC3blQv7RmsQ5nC3ldwJhLBVaaq3HK8XMbcErodCax4/PQNppPKBYuilq1Chv6W+98Gecu+WhC
TIcr1qVxHLTjgMVsmVWlC4vcLtVzEBIbYo2YBuusqJxp7+Y28CrsIMVwppW28VFXxiHet40tq/PO
GYcWUoeakrhqqDF/n5LE2Q0EPJIWYM/KPk079acuN0MhXI1iuCqtCjKMm7OjDobOnOIngk872PU6
fZA9MKqerAwEtPxbPKaEJIw07gjkKCbYxyT4+ouVARvVDNFpZ3WLPe7JwARbfe+LfJrC1p2zmjiO
rr3UBm/aJ3ZmP6nwzz+b7ECNiBnUXP3MiLNPtiFx9OYT1oibose6FBVmXedfY4VVx9d07NQoEjwa
o+pQUqs1tEX1i7UdvMBxUuVlVDrCWCaF0kRYFrmcw1VPsy/o/eabtcqn4p5XG/JgmrTaWa5lyjdp
msNwbgxx86LSKwEdaEHI93s7Tpg7PIKajQsiOlgEmlrp4cE73mTuJgQ+VoQIEzUBXoO+iKzFXj5l
Va99VIw4boMkK5gnFPYhL27mJVdmVkjIPEXF0q6avfmY2LHyWXQmODrFmDkPKN1ojAEE3LwHmFik
n4za0ZKgKbr6qUJGpEN+GbWfihj7H5OxLs/4pSc+PGHml04sHbYM9eKA1FlNyCOporaXq6SSvCOp
eEn2pZOV55bV2Ys/17V5SyGl/KI7qX4jLVi14bI0Tf9kyDy77uvVgG/TrOKm4/8F3sFrW4h5elp8
TQ0tTYMsrysrWJaR7Zzt5uMPXduIGoka21d5q7bgKyTcoFnVij4aSV1pA7eZrUu4gF1/nmWr6Pdm
WyhuoJW1js5kQK8cmGPK/OmtqyV3GG/MOzOt54e4dhegjG3mtkC7zckN7YkyKNu4wdsQerzXcOiT
RrCSImv3OQXVabhgGYsDWxmXlwJwUcvWplK6YOS+XCtOgyTaafCMYzUv4SaJfL6I9S2tyKh+GGM6
Z0ErTOW6NMAChSttG2uycTdnvEKsNtSQxn3aNwXY0Fa4O9Wb8ueG7xFq0aCUWVjLdliDsjeVz26n
8RFafdq9SDiIVjBygrciW2ndi7oxmt6Xioq7UkM+91LP7l41iF9IgPBXflXp+h4Oldp9rWbySyIC
D3QikNwqpm8BdR1HKgcEK6hER6JCvzrrhZFPjRrmqzJdSmVIiYCy6wIuvGPelxnoSttaAWdaJldd
FTnbY1PoLCUT4VY4AseG5buJ16ZHA6tMpJrM5N9FZGHMlyDz1HifKwgHImdKtMFn5p+LUMNDFQlI
4D1xS5n4DmZw+Omqgh1RndjVtYfVhnAtCd6N2IncVrFFuUoF+dKDGyj1FYDIPGPAJkKFQp2vCSsZ
AqyaRRuw82U682je42+3rLqLlpxbsx2y9FNV619tgcODBEYYGjD8fSsiHqtTK4masySyIcSTkmIR
4hzTAjpqyH6hiuTH9mJcGGOc0ykxig8gYKZba3VFOJdZ/JDZjXKudM4KBDVx7gmXsChMZ/FlLUfL
t8bRIGus7PcATPVgqtWMTQRAF7lOLoztjtCdVjy9fyx7o36DvxRTM/4aFTjFsX1erOM6xb0ah5tu
f6/Zg3luaqsWtK1pXdvekAelBq2RDXZqBjPWrZtusNMTEauvCziY5znQcz7bbu5xodiZvYlIiNIL
Tb3sg0nNh3vmGrbj9SL+/mB+MNTROVRReiGA33hhVyvpWVpo3YOSlBrlDbCuW9gUiDfxaLI9/vT+
nX6j7oDBBy+V5cJCxrV1eACG5SMn+t4e5wqpR2VRiAiAaH3imP3mnUTOzAkb9aN7XFld1bpwYdl6
IQ6x6lMFHroDu8bGk6rbSZfO24NxnEam7cA+OCpyeKzopsyo35Cy10AEpknKzvPeWzg3vX/zXp/f
eUEoZvxzpKOb11QyRX3OU6MhNp+lDuwyd5lXxIcOyt2knQLAKunj+4NuP//oW6esiXoADykf+6/2
xh8tHYsArLQtBw86s9TCRXeKMFNv0vZKi0mDe3+s7bV7NRYWJNo4G2jw+O2QddL0nVN5YSx088fk
ddYUGlZvPjRzr4blmNWPKZSyzzoRJvu5sfSP74//xttJ6dTaGgaaSUP0qIw72THbbp26saFPzkdR
Ymt0jGz8Rzvu/0d40cv3ig1iRjxH9q3/k0WEigCxKu/SvycYgTj8r/8cX+Sb/9k/OUag2NFPITPa
cOxY5XljfnOMHBvEkUqNf6Pn/MK+/zcRU1P/A1Mg3WS6DQaCT76T3xwj+z82FiZOAI0CGAsXRfK/
IBkdfhrM0/ZmzUNbg5MLJ+8xdcMYR5OWeV9GsHbF53R2AZ0MJmE/SSWjhkzlsz/uz+0/PoT3+SYM
6KFl53v81TU6KvG7w9hjQiSPwNz357AI850bAu3dex/jr1l4ypF5OLEht0K6Ri/B2cj6Wwdn+/d/
fPlZkxAROXF5lTX6GVBuC8Jjfiqn9XBS+z0Kss7tQcGa+CUR+GOUxQUKg+WzjKai+Y7DJpRwisvG
eaz67CKrmvD9e3j4iW/DWTaiEdRWNEpQbx+tfMKGs5t7YAKK3mo4plL6yuJToJQ3B2GeZixS8l61
fEk00JEmFmhpUoNAnnjxbpdMdfbvX8qRofv3tfxrmGNnRT5ub5/kWnLdh+puRkmYByu40pC8WzUq
IvpRQVo+zBEHuR3y6vja3KlnS36q26ofzNuvf8j27/94hqtVpulYJTD+pjA5A7ATUj0A0H+1hFWY
Rn/Z3f09Hq4GfSPSsps4mqdlM7ulnaRVRJLtTguzqDjLw/jWiZpz3OC+Do/5/MS93j6tfy1Nr4c8
+vRse5gSaXKJXTRF86MImn0TnGeXZVjtvWAI0aZcptxnsjazcDixLr75PmHyVVEootQ5bu0JMKWA
ZbneVQhokmwUg4S63vuX+NYgaARpmJvAyFBVHT5Eb0YAQOJAFVlSHR/k2qY3szk60fujHLn7/nEj
7c0NxLl58zQcbWKEQSQP6NWKJkQ875K01QLLEs0FVLOeAwKZLQA+bcDx2YDV3ZvPFFsOkYK/WmBO
kzCDS5xG1968jv/Tn3bUMGJroVCN7LdnrJW77Ezsq6D39W8VkM8QcSRf1//JzUAYwpSE/Q5r2uE9
R3kM21fpqkiGY7iGdZhcPCbXY6AFz83Oez41o7/xiB2UQGys6Kiiuzq69ysBAn2/xCXoTeXOydZo
QRb6/iUdrom/Hu9mWIccsL1LmP0Or6jXVnMwAKRFwvk8L5/jdfBLyblKO7EWomt+/UXC6kE4i/sA
f+qxqQMUam5mTm2CRFK6s7E20wCNbnlO+ITgiF86i6AaOg2qsnM6fXHPTAqZP1pppySwwWc7I9A7
fjJFUTyR4Od8GK3B6SJKjvqzC3LkkdZLdyetudaoY4zdlSeU9cdCN0iEVNmdxxSYsxHlmgoTGXBe
8qiSfX27lEmCmIg0TS3sTJEZQdFv1qRurcRjSqB2SmseoIXPLy/u6totspBItvVbrtr5rSWodSUV
JdTAqakb+qmM08c27nM9LKklCypFtUW9aJ6p2M7aPG/VSPOu18lR87W24D8xRLyUfpl6QHqhrVKK
o4ismPsxi/s0YJefVHQE4vFLlsPO8StV6Z+1rRLRNeYSVaS17Bby1RIqmU51a3hxe+k1dVb6He3a
D3abGI+1Y/fPrVOLi7y2uqjnvB6iBhX3AtnwZ48U1lvETFoU64a4It+yDfOpNZ97BFKPM9nq5wX5
IWQMrDBba8/R7rUhU26cyXLhBCt0c6jUT2tEeY5WKDOGZ/j4V4fvikltEhpTolRhSc2X9BO9Y4Uh
fXefj52RRVPXeM+tS+qTv5DVeq2P3gLquUXrx+WaDyrAjDM+AfO+J+vk2WrFckGXc3zpWvpxMKLs
D8SsLufDqObIA3tnfYoHslDx8HAoHrDTXQ9i3gr7cIQnWkCCO+62nTIHVlLpdCD7/KrJBwlUsJoy
2ISuUd95S9d+FH0nutDoERMSbJWY9JIgWj6TfkApa3JLcaMtra2HDjrfhzgW0wdFaNMcpLZRwTca
rHW6neHx/pSaUGh1uQNL7NTYzp2zimziRmZw/yk8dz7IdbqmZWY80a+1XkApZ44/lSQy+wmpghtT
Makeik7U3yfNjT+vmAr21bhaj9o6Ls/0Pa2fBEDWT6kuyJbsKzM+W6vMuCBGes5xtufWve12sxpM
vQKNd1IW0e0SCiW3zjw3aVSatvxktHX70sbV1hdUiPJO6iw+t2dDvV6ssftBt2y8comCxirft7Db
jFVzd80wKzsXE52f6pO1XxgPvLRt3/ZaZl/nCQYjxdjIvtRQIunO1nnW8m5iYO16f0pHgNJpKcNm
mcuAXMvkielV3gEMas7gi5QX3qq6Ibme5HtV1bprwHYEBd985BZ5+ZW8QBG0buFcJl3jXg52M/mz
sORtnNsFmthV0BFU6weCD72dog4GZCtK6FRDKXHFizplQTH2+eIDxU+hyafaY1Vq5jUcdSJeaGz5
lozraKXBG9RmHJ/RvzB20+SUflrnc5jArJ+DnhiVHYH1rq9qZXGrrLF5OU9V7+y9oTCv9Wmu7hEI
pjujZ3dXWJz5m1iC9JFGElnCayiOw+nIksG5KcSc75ZCTFFKYklIHAtk6nZORbjiAMx27jRhK8/J
AZ/8ainojIJbEd/0XhAvayU9VXfLSfPrwSurazcn+23WcAFqtdF5+4FnTflzYLIARy/Dok7dcxFn
5XOpjeVPdySdyU/JJt4rORlvo+UUFYi+NPlm1ln9uUjd7NyY5PCJE4ZCgkxm3mVIJ26hhPaX1ACM
q6wvvQs7hVVpFyYZoXFiLfutiB+O+Wx+7R1FXmn6SJDS1K7mR8Kp5y/woYeLuGunH6tstciFYneO
IFjnu4S+CZzPPOs6EjQNeFSFb5sL3GSnq4hIMRcr/mrIoXyImZoK3yLV+GZI7Z6uxQqBvKkWc6D6
HstvC3j/M7ZL8a42eiZuoDb7lFxqgrfGFFSrNnXrl8ytaywODgWTpBjsa6H32jfZx+ll1evLJQX4
LOL0UT83GY0F1+vLb+5AJXTqdCU/01BueX66LMVnmgk0VxPsmT/sVRQfpLvk10UipUabvShkQNWp
j7qqaqswG9buZzz1JptEUxVfrcYhzcaDYhvLyg5ACySXKNS02zLL1TtNIccrRAUpr6kuOR/mXG1I
X01wyGcaQVmJPuq+hvb63CAd/CLvSAulF1k0Ye2NpJiXmeDzk8nI2iIUAgcKwmdvalmJO+Ds+X6o
yUIOLG+M63BesvbWFnyZ6DPnKz2R7lm1DEPqL5jngrrAB12bmnLPnl8P2lTTH0dvQiay1vGnSR3r
PdHpcbJJ8VuF+ILK+wA9rLmj8J5/18a1ux/s2HsU05JczFsxyVd7T57rpaMPhFiaVRMIoNWX6B5Z
D4wpVnZNPE7cY/zBH5187fqgz83uh9d6Oy1OG9q+Or8W4A3zhZ3oFW2eFK5lPGjfswZZO9NppUQ8
deUBg6WbE16lF4jTq3Yg6Yh4aA7ObFw7+hFNfMu91e4TXodHnOHLXauqa9DR4rpuUsW9TLW++6Y7
w1OMHNnc8ZIXlzYMcGbuTjb3Nra5i1Qfxh9kK5sQdZTlelW77qYno/ZRFk35s+tSFDnUaswnyWTv
+KsU274hyV5Y/MebjIy2FyGFWpyPul2JcwLLjA8unqeXYaLB5avOmVCt6mJrBd/QHil3rBzmR70p
Tmx83zq60vBkuwi0FCPV8TYxaVeyIYn1jaZgpLAXdDdfXOmb0XpWX0ILnwNxrodBETpNYF5enK5t
HFYaGReJOhVwfIEbzoPqw+E21S2lupoLpxB7IBVp7F/idkZb0xoPHWxgfxyca42IpV1RV79dX/83
yn//b6bfvFP0Q2W3FU3/fdHv5kVm//W/msOa3+//6p81P5vUGpO1EOMyWlaUJP+q+XmwyzlYuJoF
ZGdzdv53zU+HXY7qm/IenSkC3zkt/K75qf9Bz8aDrUkZ0frFPP+rOMftSPavQgBFP0Si8PvQF7sm
wtQNkv5nrYMAm7XUh0QPe3r1ZbtlS5/H7uMfN+WNSt/xIBSNEKFujF1A5BQxj05RBCuXSZ8PBuiG
Lkryz72m7OV64iM8OopvniZQKO6GPEedTJXv6Ly71PioOotLEdG6c3bT3rhEkc3HpwXadfMA0/dE
HWO7N/+6d9vXTgWX8jrXBGSRSzy8d6yLUCFbTQ+r9mde6PtMNpdZ34StyvFqeH7/HnKEPjHcdlb9
oyzV0b1M3GrqQ9VbFU6jA/I9baAjnUhPPKChTq5Q8BBpqVVkV5dlsytcc7yL62o5A/5VXQ0r+Xps
E1cazHVxkTXT8rTUqnrbY0W5R3CkRWxp5LeGrI1LvZfTXRs75p7zXphI8ayqpDugq2+WJwSSy3b0
Swx99EnnUL5phtT2MWqiPcTF7pwtfAcQLevAW6brCG1p1LuPOVKX/83eeSRJjqRZ+i6zRwo4EZkV
YJy4m3OygXiEe0DBFICC4zZzlrnYfBaZVZUVPV0lueyWXmakMzMDoD9573tfSgMvTFoefaaZ5u5N
2RXNtsPBuJ3Gsd+V5KPtPL/uCbGs2+KbMmPv6KWO2s04LFAM0N1ihSIjT4FHIKEXZdiblzjdfVN1
BLyNJl8Up+ZOUazQGQbqpCVB9+IBx6G8BVf2QrBbIVaFoaWIL3TrPhs8fyNzXdMj16i0zWQhWglb
SuO7K6pibyKteGXLajshkPRkB3m8R+Nhz0uUNHaJ4IcFKExYEqTgzWkOOhzbLh4QktsbE9XooYYe
gk8rqNHNNOULyA8t6pP6Ooce0oULVvhuEeJilbsJFeBjxhMhX/WMW28IGY1v+M32BrmlvruKuErk
JZDz9s4iyuea0nxjcEEg1sBNVqh24ehv9CiVWhGV3mB/Ujv0p8Fb8ltK/OQlqOdhp9Uj6+7Zq7cz
BklkYQEuVmTLXfdqeoNx3wphRWggVBaWRFMWRAbYzlEL2urYDxN+DsSgy37kzLvE1gxzvsQu9FGI
qVvXpIZtyYHTi5VMu+HBX6zgh6YaQidrN995xoisYsokLfzYL4cc+tbKzKt25bJFv8nySm0bPNov
TWnSESb8iirU4HR7B9UDWkWG2GK+YhfSvJl6XT3ASCISxtF689TbaIRAq7KPowFBSR2hDBnuelWq
T7srjNeeeQhTiQwdV0fCjhsuUrVOWOeO82i7Xm1iq5GGirKmL3axxl6Obf2kDlXnerd11ZQn0YzT
AxdIcZcJy7xvakuR5Eh8wA3ou4qYEqRiVkiiCPmaOG1cyjuKgzvCmFosuUHndFGDrPRot7I65zBF
L7mXfvVBPXz1QxLj61ETczPMdagi2c+vKltDG0EaDr7Jsuc2Q2I0yif0rdcYqAzshqAFZK6TP+NM
VCfiHbUdt4N/17a+KyOTZwK5fXlBLJM27ExJM9zGkyBdtlcYppALRrUhzWNOc7rjTZBQuXoEmpOp
WUD92mJfaWJadfZiX0SdzFFZO96J9tlZ9RPviDE6/R0RivLDKgcZyWm0uMM89Cr9osf3cy2zs66V
PaGFdt5Fk7T1LzsJ+kOlefWpGLlKM1uucgKnjrFVVA+NIcaVU+mZDNPaMA5x6pK9Cj1s/g7Sob1N
XGFe0mFGTGN4rHEmtKBhampkp3bZshGES+29ouu2DY/LZ1JNvW2ij/WGWN/ks61ledDs2Pgaa2Af
oT4JdSjoTG4Lw5gfRGU1Z+E49YY0tLi+KlpbJJxjEhWC2cmIxdvxa1ybvJk3I37Mdaab7VsDp/0W
3Wi54hCs9h3BZvtZGOQwWkXhhbIl//UgoDjaSJNsolHLvs22qR5U25a8zoeJGRrarVpntjBMaejk
SXmaEejWkbgaQ/V5GlZpoOVsrHtkwMtIBmuIQK/eWkbq7B3+2m1RcntVRRo0oWlVzYfTztkj8Jv2
qdSmbMf2oTtUqePsYjcfdqjv4j2ozGBrZ524cfKGuCWfU9keh3GvWB6Hi1NzmLlJQnQzuIkA7FVI
pgQaHcNJN0kjW/Kn3Gq7JHQRpW5oQcgMBv3w1ZMJxL6Zvg2jy1VmMYJBxWekH7PR1S+G2dl2WNiq
3/NiykctGbI7S2/ida664qGfHH2TxwvhrWWSPzcYOW4BP7brnjD7O4lc7hGIenkmyiyIIKwzJstI
fiuY8a+FbtUPDNzJjo/V8m2ADRQJcxD3CPLkNshj86xDkkH0YlVnnYzhNuz9WEV+4iybMje4Dkvk
uKMj572Ng58DovVPi9aj86wa3TzajeZk3I7NeKnGnPfI1zUVMdgyL4E7ajei9e3LqPvyQTqLt9Hn
QTHbc8o0IlCvAhiN0G46G8FYMv1q/O/pOKK2GsycvKmpGpDVNg00FAsV7q2DveKWMWUVmSkJm6B7
axWayBs+PLMhVvQqJ64d6d6MJtz1sIy5aYhfoQOFVZl5m2w0Gc5pnDZr4brptvWvgbY5ux8iRSxt
6nYqi4sDJ5QdNfgLd5muFfd1QqbtKhntdk+kW7Ix4Ao84MLIcDXnHum3RU2bLMFy1HCD+Rhd+7E1
cnnbo5hdaeQk/zucxT+Xj9c66yrOohanHqbqtX7pbnTNIaRrIq1A5bG7U3463ZKOljArjsW/mff/
4rL5j7/rOqb/U5ElYhtpXgzxvV2rfb8GBBJVZywhobed9/WTf/Ovq7pfS0gsfQHWGZeFtGtY5q8A
vasrUsPLYa6yJkYmvTiYWGOlBiovQ0LQb/Id+V7/+nf++nb+/jtBNxggSBCm/PJ2yswZ6nok61rz
7uvhh6rUyk/+3Tb3+j79uTa20TCYdDv0KgEf3q+L6b5uPSFq+vWmXRriCKmhmTz8uwr8//db6LlZ
8kETw8z+SwVODGHKnITfwoA0mqnE57H53Xz5P/3t/8KxhYn+Xze4YTV/fP+//+fPDe4/vu1vHa7x
G+FXyNDxWFNi8En+o8O1f3O5CODQX3tZrgU+wD/SubzfcCWimnOvnGZGFleS4R8t7vWb0DMAv+Kv
g16Pc/EvyFrQ0PzTtXj9UfwINrTc3bgDnV/lkJlVatiNs56Jtzm8Kq0LaAk0/dnBDICoznaXQ9Hp
9cpB1twy56riG8IUe4B/ScYQDL8Jmtc88SxUq+w3udhG4051w1NnFArvEppwEvW8btr3yJeT0MWr
tMUIx0FdGX75nR68PXWFNfibshoE5+WE/raRlBMrBztBcEpThsx6XNd0Qikt7rY2lJuHcznHL8z4
nNehYRiw0rrZmsM8SFoVDZB21rnrlK/0ceKA8IVo5rZEWb/pvAxeWYxgVxCXULNSQgk+s4+Jq3VP
5t23BHAEQ1aqIHsXsOK7Ubxx28rt/ZMISqr7pkoYx9eLsMNFxPW8MoQO7ZING8NOaQWndpy/goYt
CcZchSFr8j+EPQzNmvDI+h5I5XC7EL+K1rdSJMjCiUL5NhETaOUYy67hkPWHjrK6C6k9DQjDbsOY
f/JiAj7rNhqV6ltsWhMrFXtG1kx67d6vnOajddjhB7UavkZSPR9rc7LP4LfiC5Lt5mRXOW4eUaE1
hmSSrwsSaLONZEt85vAc9mjzu11OuC3Rlr12YLNnrheaFsannjscJNurgAVvE2N2cL2MM5Wj/3HO
a2KtF4ydryS9mzdDUPb9Nu9qc4M3sbXYCRRdtusNUxAQ4NfOD+VWigUm0xXcWghx09fRtPvTPBR9
tXJZA8qV0Y0AVxjMk862ZMGJfPYuCZn5GC9xEGBCYfNKFlpVbXO0pXuZavJ9cqdxjWw6W0kOqlVW
y/6xmjzjEiNnVztX09o+avoGa1bXYI+ajYnQ4MLJUJubzozFqdFi9SwqMb1jc7W9cLLm8iOh/Djp
0h7f7EB2D6m+5Ie49qZvuuwc/FpWlxJtyZV9OzRt/tktdrMpiUt9ZRHpP1VF6d+x+kjWdlMh7J4n
v2lDvRyoyrvYiS8uOvNkvfS1dlVdwqmdzEUCR9Srp0Evmj0ukYa9ykKUGZGT5b6w5uRomhN30ti6
xqec+D/gOL27ItGtS2rz8YdB1+tvFcaew0wMxGmUkK7wQkEi9Wxevz26WYPHzOQe1BZZvGiG6A/l
FLPh6fOefqJ2C/qSWZhnbbDtFTPwbNcJZ7iTmd9WYdzq4xgyMmD7RbgMFK0qLdUPEPnLDxLYmiwk
kWq+Pifim5RqkVl+mp/EbLgbpvYkm3dleyPIAD67+pIAC+kcPtNSo6H2gz6+K9vJcaPZm+UPrx+K
J2xp7j09un8e5xkPEsho4UW13s3wWsQ8YlpTXbcr+kGuB2kYL0EZs1HzZ/AlKyXUQGaruYj1UmkJ
GAITbwguqZSwy1l+J7I4eeaTDvJr2FvxlBtsFXdMRYY3dmnVvMOcTRfYyexgyqGwt16fZTd2Ti+y
TgBdmhFzoWDt1Up+FnbMj/ELPaEMzDWxjZXpnnJ0qK8mEaDtxnFG7uC+mHK69xLUE2nGSPltobdI
/PvyUdfAw4ej8rKjvsTlM4akwN46We+Fc1D05yKfk32Re/RBBq7WbcLje+0tffFc2N54KGwdWV0+
pdq33JpEFQ0VY6OqKSDwY1XgVlbSESFwquY8dUzvSHoK7IeSoaG7Gnja46hjlL6Xwpl48hSCwL4J
70SzLhOneSgamd8782zhOu0l8v8sD7Q2BL+Xvvi9qF+waFvHlFo3jTBzVo9pL7THLhV5hnXGqZZQ
1kzAUPXbYEdc08HA1KSN4ClRWssSuV2ybGbTnlCKY+khd0dfbhj46Fv2knG8rky9/wHqw7mGzRW+
CJWB8JNGtMwv3jhUDDnM5tJaZaNvYj59ridN1txJOTwnT9bZs2XmLp9mobc3ssXmHwJGzn9Mad1F
ReAWKxs/6kZL2/wIOZAHRqH3+WX0oIIMVemGTeYQBLKMLGrE0q1NU4lLUNXdqqukPJTFUq3GRJf9
ihjW4q7u3USu2jZ2OS5VzcI2T0kVLrTKDsccQy+5j1dpwRB7+iXVFXu/ZezrRzz63cMQZNpnyzyG
oNwm9+47x4Lm3/f+cCL2kF3KNCaPbI5oWYGY1BtjsN1N5+bZazYMA0GtU24TrtkmSBfgqkPM7bPx
ZE5W/DXqqjiRDWj9YI+fNuSCW+pmFp3x3neJecMjaDnn2dTDXHdVHnWz5t7AFOLRyu7OfSfXuXvn
0aptTU1VmznJAiAUqjTeYzfzTnk3lTeCi/sRo6R+sFo7YO1iD1t2cURLMr7ZD84s3gmJhGDBTtpN
VrneO1tuL/mJ/zHli1LjCBPCeFUu10TUNnoaxRlhPeAX5bZyDByZfqkdTEIoHwIa1rfWUEFAmnXZ
2tGcC9ONOk/EP+I07hlTpXG6VvmsHlowUC+4vsod/uNgg6V34klCV3/MHUy1mN7FvT707Q7oGMPE
eplNphpGVp1Jig/aVU9T0kW6N4lLCmj8uWqosMN0tEUTWn5hn7Wub7bKr2Fe/uxM/lKtfftfbEv0
ezl8hf/852ui6KP9kB/q6z+W0dfv+6OMdoPfoIwA2EQAalCl/rmMtn7TCa2zIP+jHcemxP7vjzLa
/Y1/hQSOqBk8EPHL7Fb+XkYDkLpukK54oiurxvorZTRhLL+W0Ygp2TCyaKQ016FX/nNrnJKcANjU
UavJronsNgeDOOQMJicOeC1x39w5tTfCrNpTX+jjsVO2/JaYJvZX4KTGHe5bosl9VgKnVOv045LJ
dgOzqnmEI5y+aVCNGE5klrVHLlUuWOda55Los/1cGjPxyzzxp/csQwyIgsfTxIbarnjTrHbZmyro
jlTB6pPUo4XHQNLbJ1cnQXFtKRsNqzBlL3GlQYaKKmOI84gc0eEtYG5zSERO2CmWreQth7pQhiTX
FuahaTA4RrFlEoVtmLJ7yksEBWud9Llxjci72VDudRySmb1GfuBc9FowQidQGvYxA62F2R9EisNC
ZXEMuqY4Y28rbkoSWqJ07od9GucztamrjbBDhJURzW0r7VYfJrV1aqWWNVZ7lR1oa7lr0a732Vsn
vXIKmXrHQTQzV6hC9H/WITcnd4PNK3/TEAq+21YxvBt4eLSoMQZtWmmUvdnKm7TM3DfJNCNOyWrj
Nk/MltQfU1RPDqQAHPil08t1Y0/p64BcozpqlrS+urGWDy5g5MdRBdhNFcV5E+LPNo+60ySMYLG4
Oh9xk4l7Xg5GwIycbURhff6aT263l4mP69ZE68dGSCRJaFVz/C3obZ2lhuhOVZ0GGzsYjUd3qfEZ
56LX10Yel2c2ECRV6aN5MabYRBZSeUdVEtKFE8qMktgtEP+VstxnmOQ/cFY4D3XhdXdEgqHoUHbz
YAldfrNtN9larWYdapEV33GM6xfZttZ9ohMhZ+DYOlw7p5VdpGXYSOmcdJzkHIJ5f/CaLHlGvFSR
ay4ssDaxw8WvOG3WyxI3Jy9Z8v3E4xqFxCybo9+j/q2BSJO4Y3Y7p62dnTKVj6ywC24dLwkeUltv
13me21OIy8LdI6GgEaLeGVdLIOrvRBGJHS7r6bOFib6BdBhv9YUOqIMVeG8k9nxqC8LVzZFEGPZq
zdZAscUkExACUjtbvCWYZvW1Myo3yjgSb1xzxozYAs3/QHszbichtL1lGOn9YgDq18D83zH6dqJA
MCnkMF6a0C3cYW0OiX8A8dmvYWww/RtSaz77aW1t7XluNvOQNeiKZrfftm45RFbilWurMctNKlvj
yaSBXgGxsHZ9XfrbgCroQrrytJsVQQkhsSPOV5nN/lmyp1rnoyNWLDN6BrN8BCpzp2NPv8fKoIAz
gTd6XOe+Pm8Hs0FKAR8v0mIDCZBVxtugLbxVN43BJnNrdfbGrNiS8+weZqr9dVpN5T4QTfF+DWMJ
4yHWj5rZm/cSW6rJ6xW1s11Y+KGGWa7kjExoB8MbYWOonsfWuoLQUax1Wl+xHgO7+ZHpLeLGRrii
3/YlSyum9659l4xjsudhPX6k3EBg52z0nqvKcebnLiP3M5LXtrRjeBYimQQlRBGY31lTqt9W11Z2
+L2p9fovcGLe2ru2vNy9fPR91a8CmXinRMb0xtO1TXaKOT7GQTpzsc05S++OBW8tzPZrWMyc9gUq
FGJBvQAheW3BE9J2droMTGYUuKsjBiflXdJb1b3V+Al/F6yQT8NFgFXXjn7goqouY8/zHcZAvkSa
o1Xs6n6OBSoufkoeIM00RoV/ajxtXFc0cXdJMev2TvwcMQw/pw16kT5SqJpgLhzdEOup6QOWbmae
OOuq6geez9cRRl625et4HWsgEFIqUnVMYeIpFC/YZRmCLD/HIT8nI55M2Bpf0ek3ZhmIaO6nzGPl
cNXqjXrsn1jL8wJZcamXsVPA8c26Etv25xBmUFp7ktfJTGfmNIhW19RbjTMDQZU0RQGsRfooTgPn
GYlTE2/nnxOgyaRlYd/sTCq03DZ1AUXU8RRlM6KD682nPLg9gHrA5shRvjl2X7ahnG0exp1pRb2d
Oe+BXxfHuVfTseOoX7uza9xWbvU1ujJB6+YOZ/zUtQw9gDoR+/R6bU5ptgOE1m7RdTmngG6V/aSK
1yhOkJn996/AroIrRn7/efn1yNKr/Phz8fXHt/xtgGn/BjYMfx9odYtO6zql/JMtT+cCY+H88/9c
1Tt/VF7Ob9fYJAosiAIMMamw/l55mb9hncXbeg1Gu36N/5cKr58gyX/M0q/zS2xB5Ec5nu5jrvgJ
PP7TTqKYexE0pjkCcgv6bY1I+WgxttsONSazMMVluhdtpt3OjOfadTvH1mswc8SMrW+cfaWC49BO
wyZF+bpRcY9sIa1Ev2qUcM+ekAqaSKCx4fRVchlpDM6plcYMqyT/OA9+/twNxuQcpqaxj27SiONQ
TvaOK9KPVFHoDT592R5YptV72IDJZsmxxA9oyW9nm0V/aDG8utgee+kYz8JlEWyRfP/Ga6bpra3N
/s0F50opyVhmq4JclOHYyJpdrCjP3jKzMe87N4KSl+2aprcv5phUJ7Nz7C2MhXjVGuy+i6nN8r03
+N3FT2Szy7MEY3E3MAmgjCoRCHQwXfQ5j9ejyLm7s7xUh6vv81U2gfujtXECMJcEAQD9Ixa01Tl9
YaJJfVzpMc/3BFBit6ktE2+UNBCAsLdyH/padx+BH9UnnhG1CDFRssexRt08BVrlHJI5DXbVqKf3
o4Y4B+9FZRsr+HLo82U95TAorBI+A6NI/yn1m/IJ5aV3iWs0JhvgD22Ujdr4kCaTdl93/UEXpn/b
xG27Q+Li2mlmRr2vm18daY5nlz2t4JRAPh6ii3EPntMHlyHRvM0Uixi+MxyZe3an1812p8TZaa36
5IMPeQ7M6T6vK2fDyGT4lpI+CoO6HaOcuRlBrkXQRIWse6T9nTx6bdMfc7mkG/ar3aodZXrAOBo/
ezVidaX343dj1gagYy2JyQLyzmtatBUlWAyxyG4S8SSl5t+ai0l/a7saj+dZas+Irhkw94UvNw0k
hoYJgqO9xl1gnlP32mdLLC2F5zT3EN1w8mrWOH+0sII/RZwV56xCFVwqVbxXi1zQePvyMRtc+c3U
8XqXWtE9soazt2xYk/1SzPILQ2V6jFNtOqeIxQ+jsIoMmfSk7osi6yHI5f479IluW2YZqK0uXlBY
D0GHnLaNrV2rOc3LnOvT7ZJlAFbSfHDOXofMYvIWj2DfaWy0UPGin10713eObtdP8MdHhAyG9hig
ggfPzHhpjQM+u57PqhNhb3fJzu3InCRI0ryr8tFNNy7L4m/9ELir3IRu2CbK+fLzCiXVkHu0XlPw
agTCfrdmr52j1E/QCOflIAwIhb5x29VlFjPQis2PqW/6FyXt6TZDF51FnZvEO1YW4raArXNaUqPl
QokzDaWHrHyO/YXZyOg7GhHiij34pMxs3fRa8+AO+nCJOceQvRvBo1sDl90jZSrI2sFHsGzqkRiJ
0KVjUOvAqrMXXZ8ygLX2sJl7vXr2DTW7QK71+EWSuXxIRiwKkRpTW6Bkt9SxL4NkR5Apns/OcqMg
sZMjDMnkJimd5K2JJwtldVuojVOpZeumTHoEqctPaVykz0bizZ+Npdpj6fO4NNvSb8J5mqeNW6Qo
n4wuW7dFUD6ho9AfW2WNGx3hQ7ZWpqEdoYnrNyDs6lPpu4K/J7GNHyLwxQawUrcvpMj33FMMMY1+
WGsyG7a97jU7R1IdJyPwH27dBno3PxwJhzQxMIGSyw6iSI3v2ljMuxhE42owq+Skl9r4UWomDtNJ
uPtgGpJ93VjuGYeDetRb8IIhBTdCq2xJ0j0zOjcizta/rdIUjX7Qy6211PHJn3vtLGrPvsIo6juG
0jSjBh9dSQ19sobMCh1Xuk++zJY3n5OEyrzI37y8My4wlNK3UZ8GD8Chq/9wrAIXlsl47aVsMybe
YxknkA2NeD3PmRMxyLgGHoh+R5ZFexyT3NmxYDMfM79znv56XXJOv6uqrX50//s6UPpeAftJE9H9
XA3+47/+q82PrhLcf1W8RB/F50f75+Ll9+/4R+1Cvs01Lp4xANqIK9Dib7WL8xuy8CuVjKkHuNLr
QOnvtYtHQcFyipAQxAfYDv9eu9jABtCQsHVF3IqeljHQX1i+ej95If9cvLiMAq4pyJDKmNf/Ym5O
6c5Mmwk0bjQwZ5M3Pnmd1x+AQNV7+BS7uccSoTnD90XkE2PpVK3JL/FXptYud971scSEOd75qX1d
BJkohtg+dXZpr+20vpkHIqhYrVCX+5mzqehk123qH5EkyV0+qGUzJbnBspQRqRAzWQ8ZWxMiZOqo
9YV+yHKbibeQJotJf2equNv5bIsEmDQEoLa9jU04klWS2uggx9eyKvE3afVLZY125NvJ8ma4I6P9
Nr/4jbFlVr7vzH7LLpxKS1w5nj22zaL5ZgyjuRL28uaky0nI+GhU/TvsoLNmE03UWSKMs3StafyF
5bhbvOmBFGCBTMc6dG3FlBao35pNx5UX5zzmrb8Gs80QDs9DtOhChYtpAI7yusekDd6S615ksbsm
tIfqsxTNTo1qmwIvpbdBn8oZtWl8aeNeYlVREKgSar5qdpMs4xDzxX2CeQRPnncWHSc22K5uk5b1
JtacW1YTdzBNaxiVHYOu4K6Q9nMsE3xfLk8Tp1i7XbcCB9gdNWF+Lm7qwdkavyDni/2Q6XuTtfYJ
gSgxAXmBzjCvdV4HjXwAryfSfP/MEZOsKuSUCNn852xCKpxe19JM7QFc+nLcoSh4t6bx0eYDY175
UZu4pUwILoMBcyxmzrquYaqism0u09jKfYXObBDpR4m4b+d78oAVgsFHnnymFKBxDEYrj6uj41mX
siG7M80fVGB8Otdj25uqW8MTt2TprKc43ufFxGqr4VLQdQjAvvbuB+nGMarXJNfPE3BRsJ6OvO5v
7BtNb+WDKeP6rMf8rFaNDCcsKNOepL3Pb4aMiVffjaANAoBhRjFC2fIzmkg9fdGTRSF7Gz4G0mHD
AXvOXTuIR6R2HTq92Cczz31pMiPKPfaCanZMRAy9/sHialkzr00i+nbvTabpsKlZHEG8jeVR83qT
hWcLSDHhBSDoZUQ7Ulqk7VydWLn2K8ti8zTpDu2+18z7LKjtnYNym69j3qh8jIlOKd2VnbJfChqx
rDiyzXVjlCgc4wVmkCLFFmsl90KPsA9OMA2GW4zrImBZLzL5jj8XzUD6kFTsxtrSMiI/o+BUgYi5
7DNONb9yD1Lpal1W1f2cNG5YdsH74HZ3dkNeYKUrohiI7V2PmHNWg2W6Yao1DkZllAcKtcHaj40q
yup2WQ2jLiLCQej2NeeILhDxLdBmVwb3KaC002Bg6x0cH3H1vHxeocUwNecmLAJqBlSyxXNVDAn5
3/nHPOV9hOxJD9mm8XuRgq6s0alWKX8Rb3jhRmmrce/XebGzGTQDhONWc8osCP2hn5GnW1rkEP4G
O7W4MnWt8eDmKOm9pn9yKqBwoPNW+qCPO54wA+NVsQsyjGpswc5Okh/KfjTZKMe8R0byzZvVMRmX
fQzBrMRs6yr7kaIPaZ6cnwcdfYKruEoEfVU2WHRTXnoYvOquTYP7eABINnYD2SM5BGm0pKiMQRqF
NuvlTe01DFW7IFK6bRzzdvroPWeftHW9AtKJJi5G6t0P2f2UdUed+zpinClCrclL7KHZwECmyFbC
NeazWJB8mvlAn9Qrrn6Y0ZxYoTEEzm3aErYzFd6ysimVws7g1XVm6YcsTPFIeq6KGHfZrPuKZ81b
YFQYsqSsalnLdiRNpWa20bzmFF/vARarrnHtEqSxVvDYQ83QPoPOZvZsti+xdZ2ZF9aPwmuOFCsv
ZN8ARFheRJo6hFW4FyZhamUGQJFV0c4ry+cB21U9q4mW2nxukoOmxGoq1Vug9GhyzAdMynlYudZt
NyBtSSEZI3t/7h0yrGX7pJoJ3oKChFeO7o+EwXWYqm6rBqSFi1GuZYbyaIr1OMyvWEeh5HyhSoaC
k3VGBFD6IcPzFVKBIiFF7o7PF6VFN2Bon4bXkooJBz5gQaMGkIu8aLjqB2+ULiYEoV6/Rk/62gT2
GLojOFMYexdPuptJ1fqWYKSCEDlOUk8h/Km/zW55p5fGCd/sRbpmD3E6fnRq0JVS60+scd2wMIsX
a0xcALni01Pxq5f6jNpt0hw0QzXQCfN6j1UHhUZq13tOPDqvxXzo9NHZjRm3Sm+k77qRXbTUKDdJ
4TxJkPFrJCguH/XIApnjldxrc4MBhUveKYYQVneHyWY4aeX8YjGgjVJtwVNotGJtE/G5HZjMbZZu
eFygfZeCk7Bf5GOJvfglccDGunbHyZcEm9azgAZgUAzVUCOrV0u5rb1ej4YYfSImuyenbzHp0ZmS
ncVFsBhutpqATOxIENsVEGyjyp+WSNeAZI+5rTY5eQqROVcZkp5EWw12+kU60WmQ7nbQnSRkU5tH
Kes7iGqWCdN4cTdxudSrIHMabkQwlqXRAu92BgtkdPXquBreXVW/Tk2LsD0b3xThHsSIaeMZ3yXA
wHn5BvjxspCc2qBbqAv3RNIHFU7SP/udPGjol6M0CB5cLd/7juA+cfLv3nJVhXnLWxUXRMo6EuN8
UEF/ZhuF857OnThfiJeGFFE3GpQ9VvKDJ6u945tepId7tzK0cesZ2WOgsX7PsumLIEc061P9gQII
u6k/fgLj60O5uBRY6YQKrfpym7Hb5uxJQDewu5n86jTP6SULvO+a6ivQSCYPaHQO6yGFfmkAl+BB
2y5rJwCaHrQBXLjgEYF4FRnxLFa2K4qI+RIPTE2hwl94Zoxl/c1lKoXeNQulpyA4z83ZGK63zoJW
uAWfv/a9+CUZ8DbYehKEiMtT4nXHz5EObufhnrHqVl9ZSZ2u0cd2+IQzlv6xeC+c3ob6iv117OkE
iTVrAGeCQ8gxwUde4dYbxoE7toxZOFgcvWZvt1u9YMwSlPNxSmoaTfn/yDuPJcmRNEm/SsvekQJO
DntxOGfhwckFEhQcMBADe/r9kMWysrerpo4zc+lqqaxI93AHDGb6q36KmA2FgbMTN5vTPIh+3OKh
3+GaeYrcfJ14nXIM5lE7gPh5RiYuLsKKX9FfAyU3Y2Hm2llOvdgxpz9g2QVznho3WVAEW2FZyt4b
MAN2gLk16KRMo7p3DBBgHzDMLPC4lRs5RMOqJhhNczJ3qIzHiyH6YzfFuP3YeO0DMmXbVGMxMhKo
I4RuJ58cROiDdnnSc4XUfxy7XCLBucCabNQ9Hy/o9DHAtxG4UJbdsd3YI48opXmOWZORu/eBzTYo
4FsSouEZPsoHQ8OnVudHBP2vVs3ucTh9QdwVJycOP7J5oSVtfBMEbNPtsYyXGArvhyKSKzVQNHwp
8/Nz8IJVWGvWgoQLaCrW6WVvkHqnE46asWn6wgAd+lZlvUd4Fpi7k61J9RamRLWPw3xrmZj6gO5C
hLWCr8ZyirWkYWkVcKtu60gMp8kb1kblbXHJPDll/RLjAvFJdDzIUtmyGWTCON06g1iOyXQTmg3M
NO/IUJz0FOkfghLbPsKwQYKNGCmVixHTxTylgtgdwHELpVt3pt69cDU7K4styXJk4uQbinfPw/ou
qOnn0KJjUnKroFBZEYj60X2fiq4FcmwvCSrddnnHmsApxHEPMXMygg0mcxCVfU4nhquYYrsAFw9I
ChL5tj58Dak6+r3sDgAR2FlGNSIPKxBD8qPgQa7oydeQhZoPDOYVnjbZ5Z7PdJyNSBXMa3jqtCco
Rq1urKAriV8M3jlkEO7D3t/r2PQXom2LdQnQdWdBQNiZUaKexzS/t4T9CRH9CyFHJVJjwT9W4Cfg
7FYOICK+UIZIxZnur71E/6NNJQSGZ8f8fx5pPLxm2ee/Pj6zf/mv8v3Ps41ffvY3fcD6xtTAVEkI
4lTBqofY8Ks+4GrfbIhjc6Or44IPnFl1v+sDKn8Lh3XKieFk4v79XR/AiuLN8Vp6BPkf03X+kT7w
U53YPNuAK0CHmz7HnHE2/RQNtsM6pNndMZbdEwmn7bQF/LbIXnFa/xcAVT93hswvN5dC4knndp+7
qviVf4x3mHbfxHoPZLQlMLf0gFwvy9bMNmqJuRuiDuXHDWeWUR3UledlkT/VU/IaY5W9sI/U9qiU
1WqsOJUJs/0qxsxeWFOAxxRnrJ+Owz09XdkmU/WC4xdkulBL6asAWH2qxgyvyTgEi9FlFZwyhb1i
1xCcqkud6XqePVeut0y78QuvJV42PW8N7NpZejAk8AusN4jbxJbYQE01er6abqRidOtSVM0JgFW9
bE1YOL3bcsKYFPOQC089uoqqbshCRlQOJvJSkwXfNOHYnURGF8Mqq4ns+mJKeW9S6eiKDZryzitM
mfFUN6wPFgOblBykfSTMqG8ObAt5Mlj0Y8yDEvY/JXQBltm0JI38Xadk11XfVbN4GcwyZuAJe1fM
0qZrtsOrg3WS3YoeLiGFGBuu2fpTVnayd0F9+wEo+a8CsyBIHGGxkNuzmqqLhPgviv9mcviwNE8k
h3zWX8OC2ZdWJvG6Cgr9q/gu1FoWhmBKPNQzqTXloOfqGK7I6SKRMgu/a1xR3CspckwTtQ0MXWtY
Sy70CluolW1iR20OEbyYj9Eb4wfywcVdYKqMeeu+22QhQ/BV6sXBYz3V+glSUbnXJ42GBCeI3H07
IG1PmiHvM0oXej8Ax7LPioDAXS4zeRPh+u+wxVbxU16V+al3B/FSODF77oHOTy63ynzVa1nflmrU
XUAhlUsKtpodB7P6s+Gos40pusAJHZerImvluWWms4m8NLtJ6I3cEmq2sZbyS1D0OUZcEFFZMEJD
8eoJpw1cWGpWW8tMJN62mVSehW1HDC3L5lAwAhlOpJkQHqc3aTYVzISc/sCgcPhIE03xDa1Q12qi
i2Vti57CmXzwZYpBmMCZxK5cUu6pq8x4uqJDHMg8gO4S7rXQHrxGLJne0QspKvopyQcJHDV58KKn
o4otJTdfdI2JJENz+wuoP/xfBw07XIVmGUSYjwf3EuVR9DipcHh8rR7C94E782kq6+xNGetAAX1U
MYrHq9S+I/GzX0uRrm5dkWsfJL0B7kx10Ve+rSsh3TFJQ4VBkfUQ8kBGPVal3W0w6+P8HRL6WFwB
iURYlf3JyZq+H1dN6wPXsLeQwN7PmAjc14qd3AuhD4KvrhFSqGIpFs0yBWbamJnduxGE9o0ypgpG
hyx8AnhUnghrlo9RORE/x+psv5V6T5kH/MADLaktN0he1lyvFltzF+fCTVLUqFN47Ztb0pv6TQfM
n4MvW0PPKgEIqpJzCt3f/c5Vc0koewByZdVt+chCA44gJRD9EBppQQ4YNQh4XdVvsylVdgPNImfO
TtEpCaBML+jWiD9cxWluC7tM70PB/4PQbjMQUExaxou4Ni9joOX7zjVA7heEdi8RLmTGEPjOF+qk
9/c1YgfVR6aGQTplvb3md0QrSaRIdpBvEV+0AdxNmkYbcyZLE1gU+4Fdwt7A5fCQdnScMBQd089B
mXLUhClUkUzaRtB6lMeY7UaFfIPFzlaEtbj2sr55J9xtbVQ5uAfMtvIZ714h6P2IE4rrQkaK7lBz
1Ka4EnSNam+yufrBq77owO0RJ2vnirhAxunI9IbnQDGVFYNAmw+1LjeJOoEeippg6ap4jMzKTHe1
0JEPqDNYFX0X7aWKxhwO9O6kNcIKtYdEjo2gZUtsNyuz4eBS4W/capZXbPVOdsemq+m9r1J3hWhZ
+FD7shtTIlZ5SZPtLSh4R7htb7DzG1/YLkOkzql801AIBEcK/LgKan9cCNcXQaLt+rxLIRjk6DZ2
G69lOZG3Cajf5A04y6ar+gUkaKb3ajKdMJiaqyKdKB0xnNhHA6TqQGvbF5bU0RdFxwrWl9bBQWU4
tU7H7dup5t5pTeyUQ2DtSdrEN8KQ006ABd9RohKi3WZyBbDL4zExun2CQ47tepoUxs5j1L6sXOlt
qiTvGWPJ9NpSnHBjVhy8o0HXYS3VhnuQQs8fcG+l64wd6oKa4nDVkgxamGHUr6XBeD0l1QCZjWqq
tGqz5URXyFakanCsKFPYaRJ8XO/Qp9vS3+jnpUtHoep1BwyRyo2RRhgUa7PfT40jllPYBzuHJvFj
p0ixaQDMnRWkI58jZrbnyK28tK2urigF6ld9X/H+hhY2a2bKpRhLTFvYPSdKaRZGVJT3RRqPD1iW
2hW9TNNC8vTO8Id58TXEtNJ3m5AnjJONzaJTHO2GtAgTySIY3mMvoqvM4G7XWghKXSq3hdKRHWjD
QmxzCp0PxPOR8l1N44ngwOzailEIOHlSuWl0vTqN4UhJixYynljEUzqi2APIoM05l2t0WHAcYhK3
idmpW1Ztlrcw6Tcl5zXgHV4RP6tsx/dDOyFtG4GDlQmn0V4Qok5GkS75Qr5Qg3K4IDrFE7Wtc3fg
A82HmrQH4xKIBlTYu1a+VpSixFeSXLUGWrFJ/5Q/0LmytHsvfAjQpI5VxqaqRpVkfDP1K5155crF
3bI108peeqmqLxFmOfDCRt2aLc3FaKz2Bl+Beiq98q0i++IR8Wg5S0UIsUv0ncmXJUYpFnyYT/a8
66L2C/qAw3dRpTzx0tRQsPd5ylVS2sWCph0Aa6AfdgphgHWfau3a0afWz7nf8dVSFENbhvXUA5RB
uiN5Hk1Z8mENAx3ys3cQOoGrvYdDoj0qfT0ch9jMD7S/9AXTAC2ieY8jvN80CUBK3SzGEIxYWqW+
mRq8bbXKug0EWMCQdNF1K8pA0vtSn4j2uVhwaAkrdPURQkt0O4/Lt0Ik42bCcEBFhtGXB4yzSLOm
9P6m7fjfWKfg/g3dmUlFHAootv3z3pjODpo5xgxh3TnYpVyJOc0RfVTNuPvhqPK3OKA5hfnjCwE4
+vMLgVSIJhzdBl1teASoTOq2jj4mK5ML5POvX+p7D/0f40eYRiojTMgopq5TPY7V4c+vpRV9WZuI
CbCV09cnrsSNvmo2KFnn/hXOxso4x0eo/BBxp4c29hFfljN2+m/exc8x75/fxU+nnEDUARQ3ZAqI
rHQi36Wr5n4Xbs0VIz9/2njXsVigx+zUJUGLZbPdxutfsxX/sT9yPuj9KZH9/T3YuoHF0iJG8DOj
LOrHLMkKPgnpJTTxUVWJv92z+YfcNepNXpEsbd89RSOw5WF+HBnGUu3TROsgTq5zl07l8l6Y142Z
UZTSL9vgaJDJqdDuKuu+TLXF33xo84fyb1/dD2+YGfWPZzXU5jFyQ96wuemV1XDb3KPtns1VuckO
1uivFsorqI2zNSt8SyZO679+/e9A+L96/TlW/IPtzisDdl7zB4ZUUWYL1VdXxTq6snfZonjIXutz
u5Hbv3nN+e/8q9ecv8QfXtOtcy5YU8DgP2lrNsgZpHNAKsvkpj6Xa8Tzv/uQURX+/QWpluZkTLGw
/fP94SYVk+WUKxPUxVUL7nyNNWeFbXx9RXWhH668MyL4vtplW99cg6tVt8kvPIJ/JND8z/R2/JIN
0jCG/mclx3+t5Gf7/4vYzz/3m4qjfdMplfQc5tpwDqgT/F3FoTiC6D0KjgVkbf6zP7JB+jdqyWll
BSmPjqOq3GC/RoMUFVXIthBwLBvYNBYRz/snNo/vMtIP15E9l+JCYLBYZDTVIdI/X2c/XLi5TjpA
48y67EC9ycdUjqPnF0ntLg1cV1fgdoOrxOjFxRFjAygdzme+wqZnfuk2nErTpeTSr1i3PNonySb6
dlmo0zrr7H7As9UkzNoyNXiWhZ1t40C1unWLK9N+nfM12Bt5iLuLuK2nk4d/0Uo6FNg+7ADiJG31
VWphd616QfsG42X6bOMOrxSTJY+u+pbzzDIiTkCdbmlyXgqDyDDYv5rKzm0TDVZAWb2HYyGe+z7Q
OGSV4x3wTfvG49AQ+go+kVvqh5VbO55J9tzBK7se3IcpHoaHlt3kc5kSWVhUhHUJIem1/mSVmfuC
hdG5UqRJ0F8Vmrtp0zTxiee4ezXXlYsVD9m+sQlcj5SarwG6VkdFExRxIsQmZwBC8bYOdbwoo5rc
dHWAyi+8urhXnSx9KGyBDFBSdFO7Rnyx2qkzlk2ScDo1aRIlBUCgl6l1cKgoozmaog53KrRQxi9h
rD9OVRVdgWOjjdEN80vbkWXInVJupi4pb8i1t1dN3TVPNvzCY+KNymKKdQ//ljq9YVnTHkZH2td6
pHU+Xl4+WUJHN6FeZQd8QtrFoU0Ois5UKbu46av1VJTz5lk1XpScARbTu5QEUddBrENkr+ejqUk+
NLIYdeOByW44Dxr3Eq7SXZ8P003OGQNfjq2c+qGlA1lgqgHZJW5iSNe3XGuM+tAvjoZddgeGux3U
4YZIUG2OZ2hpc2On6Km99MLhKyH0uMtR9vw+7ro3UxP6I4kne1WaXngDhbt6d53IU/0gyGvSDqp9
qYVZ+YM2A1TV3Ht09IF5ma54G1HE41VGSPytJmB7H+e9syrGSVtbSmRdt1ELKrToJUZPLTxRRylI
L+OT2klqeuDbjIbDF8u2XIsbk8lcYOTYi+aKR9MKMpB/QXTpRzGd+kYllB1hC0nXJaebZVgN5Afy
dor3Om3D46Kc3MH0hTbj44CDWYaPyxVNzw3scWcTlzmprXQ28ZAql4Ks16b1lPxlFK63rghDL93U
jrZlq7ETrfrknh7x/D3NGsHczEmuZlDAhsgPnb+mkp+pG5peNe5uTtm5As2vCiAPeNNW7aruMcFD
/ER+A168Z3e7ptGyizua041XNdlhGnqwES2lm4VjTpu2K2wOe1atnmloHklDtOPN0LnRSrD0Xall
Gt+wzumMDrXhyosR6gQQW8ZwbBHYxPN7DVNN9V+vXVLWz52hTMandOt2b0W6AZAjiLZN3itrLZtV
XRhst4lw2zlbw+m+ayBCO+nwarSOfmWXZbcLVVE8ZqErOSfl87CRwyovgrtnoQcYi5OiMkPO9kl3
2+EeWFX9VO3aIh+eylZqmzRI673qVt4+iQs43XaY7KQg2lQXGKU4HWUXAsvqdYHM+1aXMnopRZmb
kLWabFyRMUld1BBaGIfAJceo9mb9lntlOG34FZ1XaiIZmLfcq9vM0NpjM0GmckCdYXOvuVLLir1U
rLX1q9c4MsOh0efjwmwde4C3YTOaiSYoWaiGQ3RwoV8BOkxBN2ATVnGgK1a/KaJ2uEuCLgV5rJfv
rNblmaFa+zYVIn/Wm0YebcxQrh8U/fSMgYf5UjgMSueP6FUnN4zq+9RylMAPMKJzxA+EzqkYvyL2
gqwvL5Eq5dlq8rpCnE9xU2VmGsKxYHef+1ln8vdF3gCMjCvMhQyBUQEvG3lpXe1MIAq2Bhy6bPrd
NCJypGWgr2k2hMvca3rikz3V0qWVWLLiXGzkIb89JOGFWivdI4x1mGdcm3QcEBYhHKRVNWFVEVTD
M+Foq8UWZKSWr+BnPxci9QKCXHF3wSaUYjFhQXlIgMHdkZErCKzDG2SMmWIf6dKmxzYSDQ02AyxH
G8riqnGrjHGHZ1kMIli3jF1KZI8JPS9vvPZGYjIHguYpt4Ua0omb0CB1rKK8eU3VTiAFO3nDGsOM
BvSF03y4nd5hKgKTNfjm7LExvBB8ukJm6aKj5tHsQISYSpJSxUQSpz1HzgGkxVUbS+OQjSE/PQIT
hvxleynOKX6rszOZ7gPOehx/GvTrzp90VtENPBUJVdtR8je9Lc0HJsR8lEMb8kzFyQAgXwY5T/aI
9nQY+2jg0DULY6qXtDla+crs8Ysy/XOU2zRwuedJkGlv9aiHzBHiVNm4DrlI0umk6cG61c61VZCt
47Ofp8Oj7s4prWDTENlfUDGK9W/ijX9FcOEPps32YwEfrr8rXeRl5sQxvRRaaTwJRdV8GXvFQ90M
+doNJuAErsAaiBPGbjdFU8cPboojJeilfGTPYN5VRRnuZNEZx6GqTWIb0rhVrJIHxIg9nk5tvkyu
f79nLZaLIFPFVqMAeyeAZp7BiqJbqcDw9mkaiA+k/4GNkeqNGxesGcYus1wC665fwpB2JTJuO5F8
jDS2l/j7d+i8/a0uFf0TYBIkzNYtnGNFT8VzOTkd+Wi9uNEdHXFyErG6UEuVh6VOvQ6eD2eEtl3R
4RUs3LbEmKUrprzFF4CFil2h+uSAitnI0vYeUE6hgJB7fkgMu/5I7DzVl0YRAsqcpi68tJFavWHZ
7PmZ0T2w/tiQtvvwSiuR9SeH5I5Bh8SMFc/7dUIzdbkYRptMMd+/dXJLY7rEkRUsh8RE3kXo79CB
TWtNUFbu015VFvQlYGofho5mHO5uezW1E6nU1DXOBlwCdBMKbjHkZSi6+zEZewKtYc9SG7W9+04J
a77SU2vEl+rBcPTMJn9oygRKLQQHRhBN0hb12ksqRVurDnMAYBFhFa6aVh2/KswEMZpTka1DtmZ7
XKLAFcJWPUNkUR9SePv7fGyqW+iVzdkxrO7Ytqa3KcC7ocimPGZxhwzrsme+v2C/hi+Jh7eD6aoG
VspUe25HB2ivHR3CPlltW6uM9OTWBU61HpjgrwZVpFuEufS9xet97roZPxRbMnliuNABGoqnR4c9
xqGRelX4AyY7jEkVxJmF1rnmdZrnncpi18t3bGfDYWg05Yl2+oxWlhpnETmCfqvoaXB2irnMATbp
WSRV+Vi0CHoiUzJU5Ep5sVAJXgtqi5N1FdU2HhctaN95JA5Ak5zaMG/glDaZr40u95yGE8/wPTPG
XKjp43SFBUZjs6UUzdGs1OmjobF4R2WucU8Db4mtZKQhKQ5t4zrqYQHMTQTubYbEemf1U4J+7VrA
cEJtkkvwmnG4VKC3a4uapM3JzYv6k2csTMeM1B24K12GbGG+N6PDmOIJrAUpvkROF90q4APW6O1K
oyszsbv5aVNYu6Tsmmt+j+RaCzUNukoibHDGpGgWMskhKndeTCk2GpkR+7XCo12vzOzaNfXwUBNL
xnNkKtOjVDzyPqrU6wpCVgVc1dQJECU927NfxKN/dDz+7xZq+OXgayKD/cXB95Pm4x9zDX/80G+n
XnKUEHB10pUMmOeR/R+nXvObxr8h2WCZHH1ZGX73LmjUJRJ60Igdkevne/rj2Ot84w8II9hzrm/2
Hej/5NBrmHN24Q+1hhyGQ+sr0DuAGCQb4P78+dDrluzP6FowlkZdum/zmeXYubL0FkQEzC/bUDiH
gRcCEReIclOPJRhQld3pq5026ZXs6xHwQswmN7AAzzl2OlBOQZr9qHoY5VCHPW3VMuRZOiJx6WcG
K+phuW8IkY0h4LCkCzHs1dB913LQw3WcMqaipt2uxGIsdWtDJ2K5T9x8uhFZE725UZ2+qMrg3GaR
Ox4Zl6jkhBrlMRs847NLqug9om3oMBAQeZwYzyw93PvLqBfNVQFoNl+MtZ0vR8vWHiDPJMd2UIZ1
j1vybBdavsn53TELGGb0aET49xkXg0Snwie473PHBKbcpvlzXQYspI0WbUfO035AtH4vKuIfOFpD
/FdAjh5Tr7do+4msC5h8/VFj8LUGgCIPHrmCHLtSTdi657/aMl3pnugBgwQhO0tZ079sXKgWab66
kWLuReSy7UmJFzL9193bvC0tmgWNKbsEDVKC51QFBQmiEQ/0IA1nBjbKFQgo01gkraE+4ul2tqqQ
AUDwirQiIrl+yCMFJztrO7OPwNSdR1kwIMTe1rkHQ9eLY9AOlBOh2OQYkTPtIzLN8Y3cOGbrzsbH
arbRUC8TpelvazPUV2MXDJfGMzhU0BBjbvQRNiFM1rS4owve7LZN12kwrcvevW/7JGiWDtCnhzoK
GfuhwN6Vo55daVWbAwBmmBX0Vb7HN6ibC7XPlI3dJ/WbiZbJl5GJfZ+mxUcyNqAeinIotha8g2WV
DPELnxglXJY05NF1A/1akaGF47W2sY42hCG2HB3kLZNuol9m4wyXziiCNzZ3OiupCvPOtiAFLvUE
tgSM8LC7UTLqyP0xoesJXMOk7Slzqr+I/AHLVqbE/QwDR78t9Dh/83TmayYmbAYd6ugdOKeqGCFb
xu6lJliJbUb9TJwUdwOmlfWfsyejIqqr0wdgo8VKqDrRzM6EXUXTp7cWaY5bjedMvK80NdwxneIO
LPHZRJSdh9175Tb6Z193+WeW1sF1HSVGw4ncM5eh4RUYO6qp8YdUB9RI6wrMK2oaiy2eSWo0VBw8
HwRIA8ajrX4M2Mpi+oCVD8R1uI2qJFh3TcqxKo28cosqhH5tlsnF7fr4MrlasJEkO86mEOM5KCtx
cBRZrzNGGticU2BmuZMCTxukgfkBwPS8bYiAqBeDjrW7qKMnVhYCgXPi8x4ZfUKjytWjLjmjD0Pg
7UrHTc/xqB+FHO/KjmnkaJ5gOy0N3hdtXLiHAUKk/swSOXSd/qzIwg392sqhP4GKQn0GybOxPBFw
7Laa01hEjKt0W9JrlXMaXzSetLflSGu636h29EUGK96NodJdl4Pk4ZpDTelXXK7WkzaGnLEZTqrm
guvcy0kARQlWGLMGuICBzVb9DEwH1U9xnfvBIIsdfUsSVoITH2szNsgxhEpTZtsIYUf1tSFKHzuj
Kc6B3nbtOsnN/om8av/McavgspGFoxN2dJPncepkgg7ZYMJXSs96mYAtHTy7wEDKdsOip6r1diFJ
/1PlaPDQC9udriPOuQyIjSBnOp2Myz7SvBWD1uSgdFF2yvPZIYusAmwQ+fW+zlXrVcd//mzigHa2
XU4LHjYsy8Wl3IzMD4Alphy3TO4SJ2GQklhsAxcNzMnHqAEBaEU9zMLyezteSHrsThFCe2H4h//C
nJv0YkvrboOhqJ8ln/9jVU9DzZ9IYgNYVMtkETmDdantLNpVqhNcesL81xLH50kji1ItunGQzzIE
hK2yUsBkMzlFeWqHL0byBCJJDu+Zua5ry6cs7Mprd6Alforc8qUuEw8RMaB2AJcvtvQxomLPMcr8
gKfXeA6SPHjS2ip++L4l+F+w+Znnb3+x+ZHFR1y85q/1n82bv+yB5p/9bQ+E39JSXeT7uVeT6/IH
5Z+opqeChuBfmo5t2Wx0fvdvusAH8GjabJ4sz/4Brmt8c3Q6pGf75i9IC/Of7IHM2ST6pz0Qx06m
xjohVCyr3E4/TckGs9cMas2oPZI8mA28kVfTUHR3POGqnQTC8tC1FUJjlkdgO1ndeoIvheVmVCVY
8aNsNGMXhpZ8nYagfwc+1mzt2lESoAsqOSQdEPZVZDbWnqU7PIUdF9m6q0Z3U6odYckUE13I+fiG
S3dYmUHpLb3Ihj/k9tVtFEzRSdONsVnGwnRJ/mD6mquyNLNZDraV7IxiFkxK5DGeCeEJdlJOso04
6tHxkNOtxH6JMzngryTTyIcfbWKhDOdRap4f28EXozN4Y9LsuOV4iO7g9bAodALqfIl1J+JT28SR
4y6bQRjzUq2elcq0N6EX6bcUNfVrEN3Ba1dHyi2zhmGH/DCuhkR3EPnGcSM4eC0DL4DAG2SgYF19
XE2GOxADiCB1BTL1kcbyfT9UkDHtOkPGFaQrabRYhD1Pdb1QonecFu1GCDW8xNhHUEoaaT2BVoK4
qehldI2/zVzBD65OlMR3r9PkukvKWCDpwi94IFKQHTWlGqCmVT2Gz7aK7qiyxS8B0u1Ri5knm2Og
PhQKSi8bDgpueZXqFHtMaSpsJ/mRhId75VZ80osOR47feXrCoyrCqto48QrkVrDMI4ztM5Fij6fE
BtBjVWcgmq2fJJ2F7yoVq3JooyurHYKbSnECfenSMHoMdUq9WUXZQQHQiFGCB8JRgVQ2LQOOTZr0
6r78TveJE0z26KYjJMg6vG+kV9AOGiksnUVh1iP8KpXOkbZpx8tUJWc7MNLlQGhlYbKMZguJaXEN
tg17a6jWF+ijCBJg1qn6JUmEndbksfcpJr2kODVgsxd2saCPLYjTkx5k9Ypxa6IBDlGj+1orJKMc
KG7k3IqBeBvUYe8e3x2etwS43iVQh+aGOIecfY0tzbNooYJUX6cOn/lEPycZO8h60N2IE60I4hge
XrapI31qyZh3j4I2bNEitlrlZL4TWSdcRqRmbJQh50qN8IQ+K7naVo8iUq29OlTGJdJ6FZuCluVX
zNe6p6wFf7OM5GBvmikyzrmS4uzBZ+npWPoc+702pLiGjiGWUVMZFYCTtHT8IXTsixtZGvle6lpf
2qqNUaFi6E9VD4myTBQSr+XMp0QFy7ftzKws6Gy4rZMiAXMbkCaiUZUYTyZAr40xx0Skthl9iQ4W
eItO2oRABHHcfpTh2ZvidO0VTnDVFcG0xd/gHWEgxz6bXOiaFhnXp2BGbqYKBjluezCcISckK8fZ
hDxdS6CvarHsYV7zHrW4fA1mjGdfaXQizmjPuh+8dTrjPtEeirtsRoAmFFkfR6+uX0A/GzjBZlio
mLGhU9S0L6Zd2i+RG3jJUs6A0VEvUq7mmTqaaYxtuhlFGmPdfKEtuj7b8WifsCsXLxq4jTe8wf2B
Q4ly19s2I5fvhNPuO+00HAGfdootVXa/4FAjDQAgbkn8GEUMhsHJ0/CudyMQqhKYqgAVgag2I1Yn
/nvBN+elb8iV41MR2OLODt2Zy5oW2iX6Tms1awxbQH6/U1zzVDlTg2yv2u+U127QG8TUoemuU8p3
x2UxI2EHLcj3TiBwr4xadTWmBPhqTgiEjJg2GvHQLyKVWKFutLX0nThJD5YJh1Z0JUBjqwhfWB2k
3xaGtWIuRaq4mgG2yEn5Q+8YLUg/N6YGM2+YLddOvYCioj2PYcNUEC/Tyyz+Cux4juSGzpxnNFFM
iaZHqLXmNLPuFDe/cTONKyrpnQgVbUzuRwa+K6aS8mhoBBzTgO6phV1J+YGH3SS+SldGvhgwh5OV
DNWrsNPJDDcirg+zIPU4q93G1jBFs0yGBKOitNxgZc/AmKnUnZd0hsiYM07GLHPIMtEMmckZVJ2M
GTyjTHHxKWYYDUIGh76U1CdiFneHnU+fsu+LuxAT+inPvPSFgka5ihmWnU0oNe+BAfoG0nBULJ1Y
N64EEvi6jSqPH6YWtBS18iS+M3QgFxdru8UZ7VdC755wImX1IvBI4bGPdq9MPpN7mibI+efoGGte
snnJZ3APQ4bKZGtZlvDiZrIPp+zgwVWCaN+7QbsUJeNMQ1b9gedLgWm+JznxHRWkJeIiWaI+sjLr
3zgma9uJbsaQCeFT5mHPn0g20cQiPWIAHhIwQX0gRbYlvUuZaMGOaHfTLazvPCN6obtTkGf656DV
EccHZ6IvedyKmYKUGz0bjlg/FIOtMOAZ01M8A5OyAXSSPZQ6hwsbIDOSjGWDQtLFyhlI+Pu9l9ib
pIm5u3ginKgtIVNsO+Vwm+Pzu/rn29j/1haX91IWbT3efJIrKH4U7UyEt7/Y5kZx9vnzf/7rzta2
v/FsY62EWcJ+99dQEs6Rbxya53gO3JA/CXtYcb/xJ4ZDUSK7W/27yeQ3Q4tlfwPDRuufpnFYpAHw
H8WS+CV+2NTaKjtq1XJt20a84ej8s0PRcDIjUbRhOmiR1RRsW0s7u25rNwvu9SIvtfsoTMq3Hz6Z
yy+y4b8KmV/KuGib//t/tD/vpOFM4p35f6Sd17LkNrKuX+gwgt7clmVVd6/V3uiGIbUkegv6p98f
WrNjr2JxirF0NBO6mI5pFEAgkcj8DRwomPOgaSDsyB/1AkITj1zpQUj3wdk9h7uP394+ffqQ7h4P
cgv3uh9jAb308ACobCt1r+nu+2+fw93bYHd9PMLCQed+CB4sL6cBEjmvZ48hxPHD93ef3yeH9/P+
h7rbmop2W329H2gBOUJvMZusiYHeIJtx+BwdmEx+KDawmxJ1dbMXFp/FWgjYBIBY1EQ2hdJgIOSd
HSwVijk62To6KnqDRHB+8FwKiZ80jGXxPUCnwKKqme3bdN4ZJrqWMEaq7vB4nTe+pLUAtprT/y7z
fHp+9vbnJxj3/59D8L58+SXrCZRVkMl22O63aP+53T3pu63l5aS/XF12vNSsxsnO8TSJQls8HzGb
mkfk+Ntz6UANUlIcnewY+FXNffD+8YrdgnDtX0NBeORqlVraztKus1IC3I+9uj0rVlB+Di0XNh/w
6gFS6nXwhpb8ulY3ztsikIA61tDndjnQdCkIJ4sOQTqZyZxi0oLDgiZOszrAF+xxRMupEl9zkt5/
sJT/FeVrLNdTDsiLVgYT04KvKP/8RRAJlKQGYKYzYA7gQW9M+2gWyACXVuocumqoEd1B0ZS3qneE
5ea8saym8gUJJ5DfsD6FaTv8zlMRekqrwdIOgBccsjjmBd/F8CYVSkIfFRtxDpr43jsHfhNch7j0
oeK452rE0SAWvXOhy5u/UZK0PiKhSYOETvPJ0lGM5AkcHe0UuZfJyTMAN7l1evyd5Zb5v64MIZtk
iaYQPQpL1SlPLGIcSj9OnpNZnCCMqCcvy7JTWQ79a0ex6DEZBmUXg4YGXaXbhZ7geaHnM6OBbOcw
ZGBDnyh0Nxuj3H1OT4OJC6pTN2GscDHdjjKjk6xbU26eWqy/v1ZuoVxx3hw+QXTR/MfLtjKUhri7
y0FBt9S1FstGZzh3ojQwMTtwsMFj5C8TLkgYzpvdx9cPBSrVkDh0rn9rcSrwnacwbKgmTEkkgB0Q
UgctxiI10iNvI3zfbQbP4EA4WJ3xubDpXSxgohfI4sWRffKooB1ntwK4ninRxjFfhhYDP2aVKpjG
ViA9wbDq9tSJLhbt4KEiEWjQUCvs7ZFGNeO/s8AjrFHjqD55oveyjQi9uJtMkzzHVKmDUXtTTcC+
t+Mi3U4lFxnpcxiGJTj4Pmu+Z1Y60BWiavGttZzmR0yuBWxCE/rW/bAMbkQ3UjHThl9u6BoA8tvR
c9rlVW+KzNck7xKfrFKz/FGUDszNJlU/6r0XbrEClitNX0eXR44M0MMP0FzM2IV0BCRGQVulLmOf
qBt+h6iU70XjGG9md6ZjEpftxtFYbiJJnufS4B8Ci+79Ygq8CKpWjvASnBnZxZlC3rFW+a4uo/gf
p7n/GruXB/DXKHStKafa6Kb+8l94MQoiw+HEASz9GjzaGy2H72NnVntCd0l55algKB08OAm2DttP
XyYPYW9p2DQxIbvxkM1wNGVHJ60/vu6Yy1Fw/iMU06dHhWDxrZKyRgY1gsQ2FHpJkiTmDNtQD6Gw
Q10Th/55ZL1i/bjTLa49DSD8fSW6c8uAVl07+oNq0iy3DACMaOvui27INmwb7zeEA7SAZwhHD6LU
MqpAvGtLIEKTD2e7eQKL25zVyhs3Uum1UTDBo0mPfIMKNPf2fClU/0MQfpOv5ZNyaoe48ZW6+OPx
R1oZxIL64Wh4NdJF+EWgerHrRMtm85Rk8KtSm4/JUE6ArRH1/PvxMHexgtUCxGF5Mj3hbbfYC2gm
jTWUYCBI7MlngGfBW11t6neVhNAJRFl/Ph5vkR6zCxzksuEjIHwJ/UEKXL7MgzQrwwRkKkffLszw
g522ylEzkIFP8rw+1N6QHtqqBX6bBPalNeJy49Pdn2UHIXHHoM+i8n5UFxdCSrx0Ir0ffGHFypGy
GCzEIcLFIKvt/svjqa58QYctzxEjJKoIDd1OlTQ9z4peG/yQ2p/UakH9zgvV2Ni45NbmhF+jKlU8
JbBmsR2DShjYr3iTPwJw+50VdbAQKkSs0YqJjfLyeFbL57AsebF64H7krardMZNE3LWxY2SK34eD
4Z6izK7d9xjNlF+LUKEiORe5+JHknvsZIUQXYm9pIIoZqUO4A5XjJRvRWbvbwdAIMb3RwfnoaJlq
8jO8OCjhaKPUOKiqH7IOaJLFY++dFadwshPGa8hv1O1kiSNidGl9ILyr2imN7L4CiatXDrjvEV2c
DNwz3XuADzC7klZBoxgRJn1E8PDweP3uDgA/1+GCBosjkdPL4DtiX9ihnzf5CQTMPwvcIAfaUR2A
3Ea33uA9mJy83BXvOmC2RwCjw0Y0vruo5fiuC0rL5uuBuLpdLqftKsuEVOhPBuh/HUzFXhv6+Gzk
efM9QCWNBg9Kxo8nfbdFGZTKDaL7FuIuBJvbQedulsAbZfLRPe5/Sz38FvdhKsoAXVC80DZu0dXR
NA8yK5PU4FLdjob6/tj0tjX5RR/3FydxBB0fUTt7PdLVje23tpz0dAmdOkfPXeY9HHvwyC2HL2ux
3Oh4chGmp7jzPQmxKKGcHEfHCc2NM78gQfKQkivK7cD9DdNcMxY5XqQhZ+aIcfLnsqWxNEdZd9Zb
I3hv0GHFiEIt/GyijA+4HLXSoXo2Qe6GhZHujagxdjh4xu80ni3wMyGG6RuJ2dqZJA10gQGC/iJL
u/0CSuwAxFIT1Z/MlpZrIabPGZXkAXHMtnljqCiuPN5ga58B8KADQdriUziL5QicJHbVIUfKHTHT
fZoX3rvaEJIXC5S4Ax17Lgf0rP7FoARC6aOsUvlcDKpiWqJAVpn9OhsQHCoSszlavV5/0uMm+hjR
TaRjWJWGs/HxV/Y3xQsAlDLHp0i7qHyNtc6jqo1VHyBiZe7BMQnlmAW9+6fNx/326kmiQUWiY6PO
SqawuLAVENh4PjqTH4GYZxe1WbazYrt7GiKBUq7dgqyvOvHaRE7eY2SMOhmjBi50cXfavVHiT2TD
TKIuCgdbM2t8uAYULY6Pp3d3Sf8aiGgsFxIA9+IbuhGcwoyKsp8j04MSkoGY5Khu0XnXRrE5p0wK
3TRI/LfnQa0RTtLaUvPbuSn7gxUMhXrQHCvPN7bGssr7C1kLbZiaHegm3kWLkwcL01OCVNH8ukGk
4Dg3U1cfKg+9Wprocvk06sCfRRuaLj3VNka1stExFlAi5Gb27ZCpDogozCL92I2tZuPnra0DGboD
2pdMiyNzuw4AJooKvWpcxzK38g5lklpSBDSat8oLa0fk5UCLz8pbNQsmg4EsxMnD3VygQ7KrRsQL
EUNFBuTxJrp77hPiTK5r8Dw82yhv3U6rrnGBGtKC6KMoDpo0hvINZVT9IiBDfcot4TzHWI0dvBzw
+sbQK+mEaelSoM0gyfSW98AUDOmUOcQCXGSLz5Y7t+q+qb3xI/cC1MSsRWssVILpangIcGN0DJXx
8eRXvinPO+YOool3yvKh4ugl8oy2QMIkTzKkL1UhhmvciWpLB2NlIHY270+JIHetZZ0YUTc64WkL
7De0zEOWVSM9bZC1j6ezcnXxQiFD4m79JUl3+y2F0YFQHQPHDyzFpnafAy84AA3NfxKIUIwVc2B+
fzzkymZ1ZJmI7J09+w+H+0UGqyPRViHt4mDdg/h6E2KmYkyTeuUJGGy8f1ZmB+Wc7U+mzJt8eU+S
Gbka0BGTMrQUFkrD4r3hIUh08Oocd6umdJpuI/db9oNkSAKNzwa1qZdaMI9vVxQHkGpC8tNEM2eu
nZOYZhRXoxrf3EaLanrURfURxk/3t9kayHvbOJ18ABZrl4fHy6zZKzuI1zTlRvIEjZVeBEeK8Fau
zont960U20hHspFTC3Ltg6KGpv2k0d4uzq5Vtck57oCPYG6pWz9bQMfqCVl9G0VVSD/W0Y7dFD5h
hAqc4AYpL/j9TA0Y8SZyj5h5tF8LNLm6fRwHenwIezPJ9moxB59KXcu+oQWXP6GpIurvWBniwuel
cGRz2L4VekSGhR0yhS37jEJPUJ2UDO/N/QRHbHgToa7kYiCAWNLe6ydsz1BG1/5smr79mwS0Lt9G
uqWIfTbo6ddaiSDcennrONjNi/Kj1fVYiydooM+7SggHiRu9NX/2njtMKCEH4ASR8WFJhknxviPK
7ox7yxzT5pBa4DQg87cQ6ZU+Ad6ao0j0TH+oh3VuuKDEHKP3sNOmBmchEgwpdmfyCIToU7t6cERQ
YMRtLVLa5yTumnf9YBmA0iOr+Q1yNZCAjFrX70jpqO5lyuNhOjSe9Obrq+4z/tfo9+Inqn024kT5
a2p086crWrM+i94YPtheVul8zAQk3xzo3nQIUl52pOGjZaDyZGNa0E86MPJYVabdNLfee1TLwO1r
RRj8jAr87Xd9ElRPiMz1js+c+i9l11nBs92F3B6WnaDmnJVN/tQVGv5+OfWscd8Yg9IckXTOfxtU
WhJnQ7jZl3GwtPQY1EP3J/q+U+h3/B34SKGJrcE3Ua2fbqihw2XUVQE2I2/VYu/MEMbgRaa0RGyz
0+NdgHp7cBI54lRYNvIq/aCi/dWBSKs1hPT6EX9oNzPU4KJg1NjvoTchzh4ZfYo2SB7pftpUpXoe
EZLGWVXPhQH1fFDBOfep8bO0QvQcUk0D65U6wOyvrlJlv495N/4khZwvE2xmsHea3pQ7Cx1f49SA
Of4jRGPhD9Noc+1UNl2GxHKgKsWxnFzluxKqtjikIms+VKQRZBGdys9gn4VHV20HdWcpxiDYIfh+
HYZsxCkE31f97//Xp+OAkERtcH0K+VdPVD93GHRV2cbDcOWe9rjnLM3hJQpBRf75i0CbGJVXI6Rp
+uZgNHDMcLlPj+k4Rt+bcBw6pL4Rt2oUA1Jz0Ld4Tj8OQGvhx+KCNKm3oQiybK/khgLzWoUf3BIm
nxo6FoccYvnGKDKcvmyzyXBLjGN+PA8lF/p2kuPUtUaJuYuvC6VHYYD8gJvfVTu8e1VuUBS4kAn7
I3ImPH0eT3DtduF6pi+Gc428RW+HNrsylKmC7iNpVEtZQms6C0OdP1qV65xHYf94PN79VG3gIIjh
4pdDeXJ5swRVUChahIA9xPsWnYUesTngdEPVvVHSWXoMCGseT1CPSX8fD32/leBFUQNzqSHSL1v2
c2k6aXGtjMmlkh7kuGA5xh9hnKLuVquD1CwtQU8dO53YutOjyNt6e66U4Sjc0qqTjxbeZsuHSztF
tgnpIb/YsR2Ffm+7Ub1HSbHECyQkz0bxgRIUBM1YGD59gEo59WaDjXIi1PYLNu9AHh8vyX0aQyuP
mpa02EBvZvk1EHSrjTGL00vdCPrQnsDgcBKade3xlv398Vj3O00yCXl602ZzwPkt3odVaEH+VrP0
UrjA7yIjTo+upnfvIhOnWeBp0cbc7ncabxYgAyw5lWsTceWbyNH3MQLY2ez6LgjJM4gg3NMsXD/g
zWpnZHG03aQaYuMkryyoLBCiVc8cgWMsBjXUEWyGZXg+kTt74iLHZGiy52PYqf8hs/7XHs19aEJs
moDBnrAxnlo2Tpowsp3WElgiWpV+go6eXttk2uqar3w1h+aMpDiw8dl+t6uoBSCwQdwAygEzyxUS
KJ9ENPTHeFAHTqkWbVQRdJ2/8DYWksnTT6M3yFGhGn87YDJi4TLyaqM2rKNcYkRSFZF6hlG/GYfa
+FDWxYDPc5uKfD/gWRmck0iLnsXQOO9jxSyNnTuMtBaToFE+BxC6woMmjDx7lyAfiOaggUjqWVRW
+yFR215SuCfzB9JC3pc5JBU6Pd70K/sBIACvPVp3cGuX3WwoY6SWkH38UdVHDRwI3sFHAwqss5tC
a0xfv/3gtwBxQHwCZStb/pwXtyUyul41g/zxqxrN7J1bFLlypGrcfDazvFRe/Yz8JXbuEkI0XcbV
29HqSWsUJ9ICv80F6WXY2z86O282sEYr+xxYk8lVgeoPwmqLuOE1jJDhzuyXtgIzVEmNpPuijrbm
bgy0cj+4OK3TXeWekAHxdjqpY/a1bVYBlmExBjqkyzrZnyv2jeiQg8V7cjjC3Y/exhMaXBtrubZR
ZDmA+j7bHrX428Ez6sVKL/TAVwHVfyYjavXvaWIUX5BcMKvPr9+VlAbJOnjDAhhbFD9C4YYDvoiK
rzQt+j514iH8Udfqpddw33o81koAYeNT3wVYQZZxB7sZZxjAWJj6IfaQh6yH/KOG+nACIvvHxPF4
fdSnWQHuk0oaDd9lVLTUth1Bqis+rfHoWVfr5mDPdvYWTVoEw6peuTRabm/sHPlxFjGLQTm1lizn
qMurre2R8eHuVny9ym3syHM1Qiyn1oR17GwxgsPDsAip1bgYflf0wMU/U0zmq0vbOAaCqQA0o1Nb
WpYRU1DbSIl0OAODytZ8SFMAw/rQGiBGZf2EKqcXhmLvBlPz6fEnXjuhGCCa/1STwM7c7l2OYtR3
AnWqrJ7tN5A1lX3Ic3ZjfmujoFJAZ1amq9aybCaUarYaF7sQM52wPR7owxmHokN7aWOgtR3r/krQ
aH3ToFhMB1NaM0UEh+k4VJMSr632Xtz/aYbUXJsw3wLfrp18joUlsyJ6z8vhWi9OsgoaL4gYYR5M
oxS0n1p7NyX9vzgc9NBl7xVYGltlEbCheE2q3mWB36Ut8LDOTboPapSbIBnzDt2mwqyYXlJ73uuD
APEUxUFyX9ww74JAydZvZ+bYBW3rU5ZFC0eb7S9oElIPEfj3Pd6RK2vKWnLfIsGL09Qyr7Uyiury
MYmkAbo5eqAlBwRQUe2bhNgI3CvbkiYLYRT6qCxyLgI3rXzkHLLa86vEip8yvUDD3O7/I+z5X5O9
tQmRglGYA7rI3l8800KgAUNJJu+HOCa+cVHgOYa1Fv7lhVZxeLx2Cx8R2ackdbU9CAWENPiwixnp
WdVoQ5Z4fuKJ8mJSXzmNk57IxzcuiGqAaG3WBsU+CztQesgp7CrsT781uImdg0xxN+qfK9cysiBk
AMDiuJmXz7aMwkbeYBvmI4+U0ih0y+pcdk1/Damj7WMlRIi+scn4uNDqjbVYW3YDrWOMWzgvd63i
GPiY0+Gs5NNraZK3A7ZYkGAKE1Qu/sxjv7GXVofjjUrYIYDfPcbxiq86WFtkiwoG8DhFYN7K5xre
D9WE/dnj77wS5pAuJqvn33jPLNOdIZi9we35zLMDlFpDVW5HxoNJIOCLnchUb2O8laIymSmdQUDK
Ov9Z5sK20g+o/rSeLzL0qLBd0A2ERnR87Y5QXhvlZCMkkbyhzC/Scx6KvjxGBaxM6qEjntOPZ//r
sb24s/kp1CIMdhWXyuJEJYMpzMQ1A18kA06bHkWY+tqUeRk9N2VDuTXKEhhowaz040HBAvoNMgTj
X/YEox9llxIjqC5D08kdY0xDG/xE87OK7uN1oqw+oAIw4NX5+DevfTGZXfwqzcvO5O09WwTYYKhz
FCB01jR/VZ6B3Hyalj/Ay2VwB6H26hv7//7s8RSjUy4fFTxpl6HA4ZxbkZa7gALmoT6botd+BFZQ
I65tGlmL/0jcpAdAOci2CgGP9fGE72Orqxq0yLg6VPnOXdxXnSVSLE6lm3BlNB5MWDtxTukIwG/j
flofyATsCMyGYLMYKAL5i3y96/gwCN2zEmXFpWthuj2ezv3xZjrcEgDWKLaw526/n8jCxk5LwShp
lJ20uTcPeQNtGlziuLG9VyfEEwjyE3BEgI+3Q2Fx20XglB0/CwDRePADfAiL3f5fTIg0gsIhVR2y
sttRANmqs0BTw4+cpjgIT6ulH4GBFQTCHP9iKJ7SFCM1CUhafCHdQDxnrAZK/YSKvVuo07HyonE/
T6X2b2aFWBb9Jpfrb7npi5wEW0oz+3M0ftMACwHEHsTZTath42q7P9ASYYXcFTkz3dhlyh5boAyR
O3YAdmG+FGtIcKo5LlejV+hwneDvPl7ElfEAEQPmBAYInGxZW0GMWS9AF7l+UdoQ+aXOap3NCOnD
EN3jvr0V8tfGI9vkULk6/13yIIoUFxQ9aQkfTqK+h9E7f+DdVou3Qd5bP9WgTPSNl9jKEYMDAXgT
wJ5kKS2OWDi0TdopletHCn59cYntKR185zBh87ERG9eG4sORHJBqandwLqctW/BjhuvPxexeI6sV
GEFzVxQmfk2Pv9vKaaZqyEGWKZBMAW/PWerVht1y6fhGT5W2bQRSCgjqbez7ta/1YpRf9/eL4pGh
JeB4J+H6HA3Al54+0fOb+s8TdqT+mNv2v9iNbHoq4g6hnaTndlYD6dtEN5dvhfjszixK78NkjxMK
AmVxMs0E0YfHy7j6xSiYeh4bg3LSIigqbu9Q4ytd3+mD8OgguXSyAeTR5Rq32CTyi9xmFxSB4b7K
NjpV4KWcXYcIHQlBwVo2qr5vcRY6pCY7Ms3ndD8PhupXLt3nGqYC+rmN/ufjma7k8IwPPIEqCOA6
+i23a9uWcxoZNms7OIlZITUWpn95Ur/0kMYuCha5bguUNeq0Gc5uo2OI5I2G+ISCg7hWlMjoNg9R
km/s45V0glgAwhOeC5iqZc5VNFPSNaPhUHeS6qLgBbR3CQ5Pv3ddjV85bWdP7Fyj7/7WaosW8ONF
WTtFUg/LpMYmmYSL/ZZLaHTtkfDa+I0dxsxGQdDUlMvjUdY2GZsLbXF4POBDFhdVhA7YiKUymyyt
p6emK5Jj0k/uAXe6n49HWkmoJTmbm+oXY4n3wuIjc6QQlLVcH8hD/zwUgDX2Gn0OpF9RfflhIhGA
d5oXDhdV5bHtaQPd3lbZaiKtrCsUSeRZ6enxoLjL0owYncVy8nysEdOnLq165LGKV0PzbSbLZUK3
Ci0mXoS3k21sE+24RvP8oEjQP5HVEVDYk9tmG1FCrtri6EpgOhQLugyy3HQ7UJSHElcRBjjOqmVw
yIRi1Icma9KvGeKq8XVIEPdBDxyrr8ffcyX+6rzumR08zvvOx9TQeS/KjP2ZpRoyP65+HR2UlMyw
QcBlwrrp8Xir+0fiDYH2sar0nW9niv8jOSJmD35mGv2P1A2qd7aIXHok9A6iIRiPVkyOCt3Vw9Mr
yU+DVHR7/CPWJk37gP2DPICJad3tbxjNdp5FTBera6z0x5iUwjvbTp7gXVHgpnrkf5jT4+MxV44o
KThyCTTcuVeXFw9lj8HIPS46t3W6fTMjWG2gtnlKkBX9F0MxFqUbGYbJkm+nh3I+po1WxB0HkOFL
FnvmX4LgbO2iHGvNjZ27El7Bqv7fYPKgvrjAVXUYC2viFWN3kWruFbLwH92M4+UIfKzYRXOovQfs
4Tq7EoTw6D9e1bUwwHNDNvbhquGjcju6Tu/RxL3C9RV9KJ9iMx3ewhTQN1LmtW/HG0oGGl0WZeSf
v5xjSj5RoZvtO5OFSJSBtifi2OYxqqtgYznXJkSllBYyQNF71owZhfOsZmRdQZfUlzSY44NbGOW/
GAUIpnxdy0buHSigTeDYFantR8i6nec0Lw9zXFcb+3CFcoOqk1Sr02HA0YxZbEQK2GM12zkak3VW
wbXTxMcJe2x8c5H9Vs3Uxv1wis6VPiI7VAUYU0N1ewt4jKal2SkHVRk0RLLq5ilPwnIXIDD9ui8r
645kBNybvMKB/C2BxoyipZjEYNmYW+o7csO8QlrHaU0E/Bv9j8ebdXFU/hmMogKNKfqyQARut5Hd
CHdWAb9e+TFI8hjxUJ2pFgXzLkAX5zyJNHoagYVA6KzFRoawCHlybA/mF4UVjokK7ud27KjCFDzD
jfhqp5r5sdaUP1PEFP4uPRHhzND1zUY/Y7GP78bTb8drogD28NRlV5w9ewy39Hb6w5v1V0Kl/hkG
LQJ47zDEgRXfDiMVevM4MtKrWpbKOzTV4yu52I/H3215Z/0zikWzjSI1FGJPftgX55+vqUaWWWTX
Hk5gT5cvtMLDpCQ2WhcZybRi27G2s4rOBlvXtGjTx10aZ4c8ASWycXQXseg/v8WT5JVf1J7FJlKd
tJmGDtwF9sO/GVba+JPb2VCWsldyIP8ZySVEuGTO5K7LyB4AA0qQjLrCViq/tiVmGgnvJWuXAS55
/TmUHxEsNRACXjCLFe55Axhdhg67W9nzJ8oF1nOUVKBFR4CWG19TbvUXudaveaEeLjkxdL0p9d1+
zbk04Z+LnDMvzK466pPe/Z2nVflHo9bVW0whA7xkRH0eMQaJjxTX+otuYOeyG3iZHx7/mLWvSTKE
pDlveUoIi0xkEk3lKpqVXnXAWd+6ZgL7iePhNcvCaSMaPx6K0H877RLXqX6my3iNpgARZV4/Bwd0
9ZNi5Fs1x0U2+88KU3endCArP0saizDaGESdx1Aplri2Exn+GCEtjOZkeq7poflTFL464PD0BfQi
C8YOgMbFbh11+ib4/eXXaAymtxT1rc8Zmr6vrC4xNYZhM1JUJVO/07sxeGpZs5fgoNy70zEOY+Od
GJTiECiF/TYWYgvuch+3Ie5BQ6Y9ScWHqvTtV9PTGusNbc6vcVShv15pAdZXvHh0o7d3oz5uVVfv
4zbjOXhtUjEm3DmL8Qp79FpRg/QVtOA+dYqWgnamxPrabe9QYwcpR4CWBO9F2MZu1RY2r6jrUM3i
Z53XwSntImT11HSDd3l/5zISQDJYnpLKuqTcpCb8kimq8isFoern7E25u3da1Tq7wShlLtP0YqH3
/RVaYFhshOq1tWRMlH9lA1rVFodbTPFkAP3Kr6VVOpLko72lnOxurOXaDnkxyhJXYwZRlCNMyY60
WvV9qE/pqYqm6WRr3Q+8suqNB9zacBwC0kZIuoTPRaRO8K2beb9mV2+qeCEOipPsNKDQb+D6ibPg
//Ph8V5Z+4KyN0nxmNoSKJPbE2ALQwtQkMTSWatHqACO8d2dFc83OOifoJMjBS/65EdfCW8rji3Z
s79OO65Ucv+wXamt3I498oBFOLZEnzeZ2mZfOWRQu1Yra0AuY1R8rupUI4qqHrIIAT44Y6e8lbL9
YO6q6Bv5nP27oSNNT8MuT3I0L4N+Y38vi27//ERPuuOSUlKpWBwl7JGsATQCfs+FZX0M0xIjPWzH
P5N392+nOIR1WsXtbsyKclfnrkppGvO4sBfuu6yEyvf4Y/3a07eXK50FbnLZPQcPuNS8wLYazVxM
367DkEAUApoXNOhwIqM25IOLR25E/+HghVmOP+2ANRo1KgVzoFgzMncPs8HM8bRrbHc/9OGEfy1k
kPh9kjTC2bc96rg7J8en7BBHrsIrrG3+16/lv6Ie5KlczoAsjxyEkKDx79tvHtVuVMaenV89PUB8
SwvsUzdgWO5gOidVgKuzh4XRbsIt2nfKJvYfr+DK+YIHTZUAkQ3kqZYvEglnm5IIdTG3b5TnQUUa
HzEM69xQ7NpTEAu2vpiM6Iv5olVD55+HCfWnZYTkcClFGOr4TWBPdpnqxt3XlvHNHL2y3mPvMyOT
V5VTszeqsn+qayv/mk/auPEz7lZdtiipQJEDOeBZlnIDJdgZMU2IedSZ9b1uzPx9qkxwpWPL8puq
yZ+NuZm/uyq+6mFWWZfHi36XsFjc6WBzKIChdkO4vv3mTMx2m2y0L56Ct1KJ1/tzG/b9O1qq4ynX
kQOv5nDrqb9UJqTiRjFJqnEYAHVpMi7eZKPrzW6iJt7Fw9rDe4tygKj3YkjN9I1pjd5XJUncK04n
Xbyjql6/77tKtXdoo6ELnnZm+ExpSwV6RwGkhNGUhp8KNu+Tao/JdTbF/IbsQd96f9ztT360J2Fj
lqbB816+hfBJGcesVNxLX0ffEiOgQY972EngLb9vhVlvZK0rw5EXA9+ADgNmYvlmjkNdBJE6eBd7
LsaPgSNgVdUGqrbYVPzhgjF+7UZAWBDKHyUlev937xDXCdUeaWTMN4zCaDGeD9AW7vXvShaY73Ns
LH2trNqNK/UuM6cda8kcgScQPIXlCRzzqu55G3mXJMymi2vW7t6ccL0bBkqij+d3l5IwFI7B0pBJ
9agJLIJb35VjGIiRLWeX9A7dJIMTYk5q8Ofjce4/m5Q1o2VO/ZwFXYqt9BanKdBn51IPmXtIzEy5
OF04UMKJ41Nb1drGNrkPH+D7TFlrwsYAyNTiALc6XJpcF+7F6sLmA96HLW54aFuEVlVetREvAMUp
yyd3DNv9ZORbelz38cOksoKmBBwjovfywYPDmKfOLe6kOVS75yZosh+gSTtGtQrrtzKMuJQ9TGAO
j1f5fuMwLGAZLgsSpLtkvWvaIkwRf7hEjjKf0xqsRa8lHk5LsPIeD7XyQeHJyq4etA/I1YuNE8Iw
HKENKhx79UtgdfpliFXnBCq4OPTVmH199XCg72l0S6YQJ3+R1ZQgm0qKWRwJu4Hrq469+DG4afw0
lvCB22EaNvKolfkxHMUx6aMOSGGxgSa6VgOVAO/iDoX7SakrdZekpfbd0Tqb5KT5+/H8VjYMMpeg
nH6pHbNvbi+cLosU3qqadwnki27I9OgJtyvt2VBwJGg8rbvMKqrnjweVc7i56QEWk7lTeySkktQu
FrWTQgju3HiXNje98AxKO6nAuUUOfCG8rNNLiVIdBoKF9nuZNwiyPB7+PvYwPGwDSIsSgLJ89EU4
Ww02eI9Lw6RPk4uERsAkNypJa6Pwt0vZE+pjbP7blXUhQYP3Rfm/bmrzW43V87WMw1fXHemsUMYF
sA3on6O/uLoBCo4hNtTR1YkLPCgVoR8xAd7KplfO980oiw/mNqYZDnYdXTU03Y+1V1kHAPZg/WNj
61pfWTYksaT0Kv0ABJjkn78ocYYl297ELurqtHN90LpJvxidGxxevQUQ8+Sp4gKpVe/E6sao8gaF
jP7qNPl80cZ0uFrhbGxstLVlk6IF4OnpbXIh3M5FGkPmddPGVyMpvuIPn53zRov3tWNvoVd4gd6f
KVSdfpFnUCAlhbwdS8/rge5FkVzF4DrPTlmH33tDsZ+1WcUhvTNSBP7jIpYC9tJC4BBihJF9RRug
e58GfWdfyymKLmZvDrEPAxfqnklR8hmDuuTvVA9d7FBNZyz28KoLpPFtvQwRHuvUn2oZ2d0OFz79
o9M6I3bblPUixIV6813k5tm0y03qz7uUlLbfQbpUj04bzfBe27jXTxlqBvpnkvIcwnUo0I5EyAC/
XjvL1eRQ1l6GIGgS57ihOqX93oYQjGlUpTjZURlMbjav09w/TTdVK7T8Q+6btBlNfMA73kYinOH4
Yz4zT08kudYbC45nz5PZVX8vRy/B5ddwcJdPw+AwKAlubnavVX8hCF58zJB4ns8F0f/ZbIKgPAxS
7wCWOBysfV969bcEG7jfRN/lHrK9Vo68cV8FA5RHJ/pMP3meD9BiqqOBK3FHG22039W9MrbXsoub
7KDgyfwdeFgsKNUb1vusiFLlOHQGpjM2LBLllMLYfZuPg4j3Q6rg3BB0RewXdhOPO0dojQeNCFnM
veth1r3LYlDOkBgwB9x3ulU/486q1QfU4nSk47K8Ni+zCPM/MRRJvpWV5dRIGkubLgVOYL2zROva
OzuNeuUQg5Lp9knJP5iiWtWzqptKeqiDyusPNmmbykeyFSoQLRfw09RUVkSvaDLeOEgwYJKu43H7
QYSG+ldRzpoh2UCaDdWqnuv3epCm58QuJ9xSqFkpcLzr5icgXhyhByzDISSLYmL7uWP5YXbGwdlZ
iVcjWanr9d9YCuFK1jAkn0LPrRRtJzfx3ttJpavPfW9TmuFhIt4Sa9vQ14a8Gnejk2FoPkpnSC8B
yPwxCKO43OBuygN2e6kRrwDW0MiXOsHL5zrSgS1F7Vm9cLFbP7B/b79yq7wSDEdU5K1DnkVdVHaZ
l8/TCmo4mtkivUKXSZ+SbHJ/c2LL28hi7+YiR0Ehl0wO9LG+TLLyPlUCR7HTa0/oPcZm013BE2T+
64MwpQVQfR7gPsBJtyHLjvFSnJAuv05tOLzRDBEcLbtoNp7Ua0HY5SLmlUhqCljodpSJe2tsUiVC
4meID3A75qORYuPX4A+6kdesDUXFgFINOAS+zmJCUTbH7Rxn4VWZlWrX8VY7jm2cnnk3ireP125l
KAnYlrVP2ddeZheqLsrBwoP6EiSt8T+cnUeP21i6hn8RAeawJRUoVbmc2nFDdLfdzORhDr/+PqxZ
XIsiRNjAjBfjgY944hfe4CVVnZ9EZYbPWttj/f54rCVSud3ZJGiEbCDDoUqQGd7OYGuYpWqDDb/S
7OiO5iSnR0RTsr+lPMyeB0Uf6p0B77Yf0RLVataKEelJrZYsK4ipSuyXLoti4CFvCpRWuZh2Iu3X
UGL1XST0zJ1hQ82CeL36LhTEMnMi3a2IPQ9Z1TkeEjrgq4ea+u6AaIvR16lvTrl2yM2wfMIu7h8O
Z3YIZ7PwB6HiM4Q82s6x2AjJqVsrMP1kkGV3gSM9pQxJk9C+NDi8LtoI0bdMreRja+GfiISCcSaC
LX9/6zIo+DW0OCAB2KsIL+AKn7MisS8dVeZDECuY480hsIBOsnYuyvvtRBF7aYQQxLxiRG+nHZ9u
iCaw9i9KGGadi91eEH+uZaEh7xw18d/lEIjfPi1sJ7ry9Apot1Lbux0yLPSswWdKuWAfZR/qOq6P
gQo/NSmqvQsazBH/2M22YpBFaRmkycLcWGc3ohO4Clb0lDCss6tjFWOppcphgBF8hKWUO43C+i8t
WoUXPmsT25X13LJPWhmIxDPpdn1SaeeFB4p/MT73Q4hPCFg9zAJRuyoXmlJTYaRmpak3lKX6FolS
ZTwA1yPCU7NBT09SMxjvnNop0nNWTO13tIKbn0qS5p8NZwrVs0N13rnI4ailz3guzrqX04zmQXVG
9YfZ1mjc2U02fLVKZZx8YWDPdwyoBH4rdDtEedXOmvnUaoj/zEix0g2sS8O6kFVl4qQ4CXhPsweE
+iR1DaFKaA01ODod/JcHkAbl2K5BuOgYYcI3ugrR4ffcUcfyqEZ5lbiqSrfnENtSixWw7tQfG0h2
A6GGDZxhRFFR8UowSQ6JG3Rkr7TwPMQppUWbdfFSV109C1Pl25iXZukJdJ1aN4Q1/48R13HgEQWk
/4Z0w3QMzhznK2j5GtO3sMieGsUJ6nNNpFN6mQ4W8NShBvpPmsPAP3XG2H5QUoGfWFFiL+sWGrQs
Fy8t7XmY52F+AuIGXNFJAVp7AVrcX40hNoljIysDceyk81OEOG4GimrpV/Uod0mu3gXljzZIWXhR
Ij+FewFaiIdM1sSz7WRp7xUyIsluMobazznL8+9p22pP8P3K4ahm4YjZt5WElZ+k6NkV9P5aFxks
MCBDIf1QTQwHbaU2vk+DI/lpr2b/dHVTfa2LpsVNsP+AT2KJQ54OUUZzPk6pNiXHJiQ+PS634eCa
SOQt0Lmk/8miV28SrZuVd3I2A4e3YdRk72cka1t8NAeo5thaT39hmtgZXp71/VlCV1bDSjNvDUoz
sfPWridIig0TQw/FnNtjbsOsvBSdFpQeIY/4nmVYcbt6XCNX3ziznPqWGeg/yxEhpANZo5S7fUTk
g0nonL8PR6jKp0oOReEhDNbFh6LpQrYA1uT1hIkXvod4awT9YUZhqHqWQxIHty0awzoMMp6MbpzE
deKOs9T6eB7MDuxc4AKXsbPyt8iR6ZwGc0CaMHDeNKUuf5xgOoBeD9sMW+XezD7Rg8smVhOY6hGp
Mzs8N5bWfIdNhUuoKKq5/ztU50E55E6lkHmkk1Gdo9gp/8rjBp7Q3GIA4EXK4idh42Hij7Ei0C8r
c/VDi2nU/OJIY4PVuen8YxVRKT2Ncy+3TxH4vEMr4VHwNEQmIm4hUDrgPiPioG7a2e3bOtWyEa0P
ZGTPk6SjMNMYAb6QiTEOHxEGYSrVhB3O+eSSf1sSQrQflZF85P2sFrC9u4zc9sqqqH8F7dx+CXD8
Ns46Phh/ibKu5sPjKOPu2SPmXNBEtOqA39xFg3au2nps0aRuqtgbgzE7qkqnH7O4Dg6gZM1jX9o7
j97mkNwmiHfgYcl9ffssWCW9QTAMqInl6AS0sZIfRVNHB+oT9cVCCOOAEN60UxS4C26W70TtFBAc
sJ+7qKMQJc610Ihp0jbB505N9fckd3uiWnfx4esoqFrBl1lIjKsXr8dLd67TML9mY5V7NEMVz6yk
6kOnl/358cItYdLte7d8EAVWgOM0DdYVG9Id6uCYvl55VnrU6TtRewDGgS4irx64rRVxV01ldkrB
q359PPbmCr62rOiLU/1YhaZlTBkPfRJ68mlkeY1oMaKFgnDMrLaBEx2nksdDIH9/POrG5IJdpENJ
uwSxkjVwK8+jUSmHObtKIrafM6mDDovT8Pe5iPYK+ltD0SNhARfRbKKY2y0aSXZbjMvkzjMO6/2U
NmdFy4tDh7bN7xYsKQNDDkGkgJjzvuWk2QjNjVkABKxQ3sZEvk91pc47Qfdd8EdwxGZZDh2ORCR/
t99jxqiMFfgkXBF9T3mZ5aQ/2ga9mLgqcGQkld/JJe4nkAIzQqUQgig3W+u1GuRoNqK2SK9hwo5o
JVl7SnN9RvQ2qHcmcOPbllyZySO0RTJvtRnhVcGIq+X0mocVvllovx7rrG3PVSkLL9TT3b7tXc1v
KZ5zcZFBk2wa60I26AoDWe0hveptDAe6ksQgHVJVy97nUjLXP1UlJTaC9wgREErU9K4Yx/B9H01I
SU5TMqOVyObyO6tu552r9f6W4wpfNChAqSJfur4UFv/rPtIxRJMyu0EiVQneN0HXfXh8ELdHsbnr
mPSFqH27mxytphyC8uO16VRxkMIqeiFi6X88HuV+C3EwFtwWUDsYj+v812jFQncDsIgkJso2IkBh
Mwujv9purHfMDraGwquCi5SSPvy11RYKUp4GNC7Sa9CqyZtpzIz3eDIPI5Zy47DHCLyfPR5bMIqv
7HKw/qs3AjVJDXpUnoD5TGVv0CL8jJW6Pf727PH+wCRQeIlQgV+d+MlM55IqfnItM+l72hT5YZRy
9QJFe9jZDfeTh77Cgoik/aqxKVbf03eV0WFVG1OrKufnoJp+ZNZUHIpY+00OzWsVTkc0cnm/aV+t
YRrYd8xNH1npVcuC1u3xLvHmvJIQThR7sJi7hvKyufkYinEgku/wKC2YLhlPAF7XUu78sKutbw6q
BKdMUu0vZWman/jk/iLi0BKuBAxtJ1t/5YWun3cdwCIwIBra8hpn0feWUZaCF2hqrWo850W8iDlV
soMBLnqWgavRp7Pe14EjftqtUDDEceg2eEURWJ/yLLUzV7So9bmhIhl7+jP3S77Q4hZxHS4AFXbr
7QUwOo2jNQaFSj1MlCscDx2JXQzby5FU9PE+3go1KI+oNGXxuWJD3w6FDeJEWMdCmEE5nqDvZi9m
YabuMAABwZqdLgBsrT1IxtbyAxgFebL0S7mCbkdtE9Mo6cdmV12SMLSe8PJCi8I8a+TjZwTTh08K
LQ4vHaKzEs070dVyYNZLz85jWk1gxneXuKUNGcwi4pxKMspPaA1JbphIrRvkWpq6pRLJO3WarTkG
zawhEkLxC6ry7dfKQyQHUgu/YTSM4HMfhZJXmWyxtB3yN51I5qXuIXYC8q099P+DEtDdDlq2IVdk
EhNi1WV5Nro6exqqTD2IylJ2QuWNGxfIA/DI5eJF9mC1h8AAo0xY2dTVR5ViCLXdt8gQ7D0iy79y
t2wwUrlzbdgZa6iSFiFyZQZ8EA0y9YNIqA03OKN7ndTriltCZkc1cvgqKc1e32Bjt75K3cFNgc4A
cOJ2Kq0KJGU1TeG1StX+nxA68sx4tUJfXwWv607g4Kv3orCsf7WpkOsnbF2SPWDwxiSriKZQG0fc
BpTI6hlQeq1Kh7wIr1lqTuA2o/CkS2V8eHwdbIwCFWUBFnEB0Upe7Zp2LkciXWr9SdK3T84wRoZn
JcLe252b41BGhOrs4Cyy3jIgMsbWlPPw2iAzf7XNLHybOa26cwY2tgyAR3QfqfHDD1+PotipqQ65
JF3ULi88erSOmw/KTM2oUl9skahe1MuAukGO/X7Es3BwXxk3QDHWj7ZqRDKmR3Ti4zBAgt2QgiPq
I/ahC+do53bZmEpKsmSpyOJCHV8XZkOtH1Qu7+ga2Yr0rh4s5W/IccnOKBt3GFUMfiJD0Qxcx6TQ
F+NO6oLwWtpm1B+VKlR/GqkJtz8foZ+eEFIU46UMyXV2cquNi+x/bCz6XECk1tgzvNvq0lZBabQD
1TLo6PUBsU5xGAspujze/ZtDLaxlOjSIPKxXbVCaOAPHFl1DgeVdTf5QgFEM4xOK4eoffBYPwtJU
A/Z1V09P+xQ1u8AKrwZOfIHLm2T6Ux8mtJWRlPxNqZ0ltFuED0mnwCDjkrRsol/wJ0NtOIsEdXxN
Kx53q7Jp/FeBcbBjaa/Rs7Ufl6QUrB6SHEDMboeyVaW1M3UmFy6C8A3lxemM4vx/j1fqnjO4fBAd
VihJwKruHvHSqY3BJGq7kh2JY4J34ftBpLlX1IN2HJO2OtDrdc4YFZjHIB6M81hMvw2E4Tcgg4r3
KYeP6Hx1WUax1SVyQGQ+yHl1ybRKOWuDrByqsJl2dsvWpHK60TCgvsYbtJrUQYrRai5y1i+LWt8e
k+k8pna8Q/LanFVcO0GP0ctaWNKrtVNMOqAwCK6yUNRDVKrWqZwRrLeKMvE6uctwDEDAuUzm0MXS
KH9fBfpvk5eWWYUNAtjeXnKE1afGE+44oSxiqLRleYopgAC4LAcX0Eu2M6tb5508nrsTt1eA16uh
Isno8cyqwyvA1frvppsstx7H+vvU7CIcNoda3Bo5hByMdfRSWVqkG3XPULGcHNWK5q82xvCgY+23
YatY1wCy5HBQPICbsgpXiiIyNSdT8qvudPVHgDPW51EurdF1zMjcSU6XGVoFZQucguHooUP1XoV+
Eqfb0oshpyDS9idZljt3XijYap1IZ7kQ9j+Pz/3GNDIew5G40dxeVxJkqUtCVW7zayfmPHLBR7fP
CIGn74BrBTu7Y/XkgQ6Aq+DQ+V4E5JZjd3sYgp66sBnh2ewktMRl8GWucjjKRSQfR4gt7uMvW5+9
u+FWVzRGwHksh6Hpi75X/g5aXfvRFV2fn7qyHkwvr/XUT0RU/oXLnS6uOD/0+tEJ5mrP02A1x68/
hPcI8sSicE52fvvdpa5OpqDV6UtD0n51IrB9hlqFb1OjiI6PP3p1rb0OtfCRKQqRgxKm3Q6FbEFk
FvZk4UksgfdoZBhJEYY9j0dZbdLXUYBCONQZUI9FH+B2FDzAhtgmSPGjaLIuUWOrBw2nETT6yuJd
RQ9p5xrd2DjwO20LuoFFTr1WN8WxVbTCCUw0qebuKegj51jPufTCDIweOWCB+VLzB6okxGfEuDKU
aXojq6tbTZ0gtCUG1dqM1LIQ6mEYJMNXOyPeiQU35pMwE9eHV94l/cnb+YyiuW/TKmLVYuF4pqLT
URJleI5AcHnUatrD4/Xb2JA34y1//0vwkskdrdoksfyQ1q9Xx6r6YoGlRt6qSvw/GGqBN1NAZC7X
e1+AqeswizL9XEAoDPFrejuQ/n0qzT2s7tYkkpUs1tLQ8iEF3n4UZeamwpUkvAxl3LuEKNURAYv2
aR7sxEvwDttJ0ldJ7HIIqFwvlsHEZgy7OtV9nEvarLXhRastK7u0QV98SgoFAnlaasN3G2ZydkTO
0A5dNOrVpzbtk53weuO0Q/Mk4oXkTSSzlpZso1FGPMYOL51olKMhUC4DKbQXP6ySvtcPJU8HpALe
B8Gn1W4x1CzOqkoLUchpxbMmQFiZ9my9sWrTfAa/WDoHZqgNXat1wp3ncM05+9/ggMoWkqZBRres
+i9btUWMLpfGIoIyApYWGRvw8kgZ57b+3DVAqzylKhG3HAVSaK7RU3m/GlmPTHcv5ZA11aDTz/Vo
6vOJxn09u5WdWN15kGw7PRi2qEENK4vNljXo1Z7/3dbEodcA1RWiKxtyudZ++e0dFmiaMIBUhGiQ
Rq6lStYp6KLoXRbP7dWRcdqwAWQcLUjeO+/A1gnnEUAmeYmQOH+3QwdWGWR2O0q+nKPP4nSzeg5y
YwQwMA47m3DrHFA/4sgtDfl7gSwOnZwXcww+I0qdc4VdAYXGWmTtdzPQ1O92rwGzkXTsE+JIt5+R
WMic36sOvO4Sglu6avxJp2u1RTVKHbUed9HFVsb46Nh1cJys8N9min4TfrCMBF+KjBaYAe27tWZg
kiahrE8xrhCOgGkTQVh2PDL5evYi+DGa25tOOxzjauiS3391F0I5YSheiotaxe2aqgOinlrfSL6G
+Gr3Ju/tBO5NXyJYV/J3Hxo96qqdl2ljH4G+W9w26PdSrlvxRsYoVoWTpJKPwdenrGqLT3KWf8pb
u99ZwY0nXmc2CQAxwsDHfrVhM9hnkqKWgZ9l9RiBzMnBE2FEfK0GkFtujy5+cRwt2FS//xaScy6m
ziwn/IHVszHJStu12YByetZG9iEVEsQBjGgTzQWjvqcbs3ElkGCzehrPBtfCaj4twL48JWil16NQ
w7MD6oGge+rt1i8Toy7PJdf9T7BgcGMlst6dLbQ5PJ1J2jMQde6UX1MYQBxXOwC/pEqfFCfHjDK0
GhBqDWHG+NxB3Ct93U7K+lLNQy99fhwNbNwVyNjYJMMIWHGGVp/v2IhZTjVYriTvrf4HZoBU9Er2
H9ArdcC1T9hWUuDdh7qG22FbJ1zFacQfqNK+Nt6ZakD2QDNuTxIuLtWUCrw4wEyFT5kNWs/OOnwu
rTDfOUBrSYbXCwP2EPcwR4jS1OpqKgs7S2fJkvy6MiWAf0IL5RNUwahAAFLTL2A1Be65ndRY2Smi
hNt8cfIwGT1ZDTPrhLRJnZxh1FDXGiWpexokaXoZO8SJd2AJW0edleFqg1d+n6UY+SBkpw4lrMCG
znChh4Xfpb6vdY/WQ7ln9L4RraFLxbNB0YnKxNoOJU8DNQ1S3HWiwiQxMqrSgMoRzdol1ET4d8z5
mU6PN99GtMSLuNC4yD0RNFxdMaRn7aiGcnzRJ4VWh7DK0zyY6vHxKOpyYfySwS8LTqBCXYlmI3WQ
tQh3as/xWNoGEUvdRvmPCpRp/NQYyhS7tTqnowsZLnRokzrFeO5ka5Zocg8G1ow4jySXEFxG8qXS
dehYU63Vw1NQ9N1LBEq09Vqth9s/zYk1ITVgdtNVTSxRf4iRmjN/SkRhrbtQWYhq8O/bE9ja8OZb
MD8LnZYL7N4aZdBhwCEQEF8kB0zARTHh3UAZxqfBpZ3jhG8o34HqUgMnhFw0N8xwbuiNetI0KXsR
Topv6+PZ3lpThA6pXlDiIk1bnS5TkRp50Mz4ArJMXOLKFF6U4UXzeJSNo0Fcg7kWDN5FZGP1RlSV
avdIfMSX3DKSq0w4/C5tZ3GGTKl8ezzU5gcBDOI/QKzuoilqPaDOYbde1DAczyOuAZ5iN9rOtG28
tsu/vTBQkF0mf769ADO5SmUkN+NLS7XOk6y6ytwByRK/FJidCl1t39AQE+c/+TYmEZwM+ec6F8zm
XiuqlgOohgqEMmfSpYW6Z2c7c7jxyuEcScxCI2Dx41v+/pe4OxjspjTDLLmkYURKxDeisBnDWBFu
nhbBeHYCOxYIiVX9Jx0s+e+7eZHv8IGQbSnhQfC5HT+sZjHqdDm4aGrSMgelCSSjxEtRy4FftG3k
P57XjbuUT6XkCtV96VytnrMhakKBCEZ0yY02OYFC1nx9FhpdnWj6Io9Jt7N7NsajAwfKEKQTQhDr
G65d9L/EXIWXPG3EMYsSwx2SuDgHIh59uSr+4GUCXgBvmdYmLc61JjX4gjBDdze8TH2NmUELZmPi
Kj/hfbznrLhx0hmKFxDiN3XKdTTI1Q3St0pDSDWxg8uLqT5VlO4vYoh/k3C2vBOvWqNs1cVFYR2E
zAj3ZaVKdtgPWCXPSZM9BVVoX6W8G3bAORvHnfL1AhRbULZ3dYK5VPKh79LoMk/GVDz1UEprV5AQ
aqAXZuyxpyhJgq9G3s7Rl8d7c8NCho4DGncoihPz3W1OtAIr1UBa/VLOSVqdKTDjQoyUTPmjiVr1
KR0JPE/dXAXaAcX3KfNajFvMk2XGUeaZSddNnqQJ/UvfaBiIV11nPXcm/8PRNJL4JZQNPfr8+Cdv
7QH4mUB3/wdoWd326WiaWDL0jj9URuiFMKt8qkDZlcxnD7a7VaOmjETDhJYlWIT11pZ0tPxRJHcW
Dy71Ja4rnUAY0kavhiXCMVF0HPJmPFZBHB+qOpK9qo27nQxo47okqUVmlNCPF2F9XTUNRLZErhfR
cNH/V5Zjf0UzRz8ENoyfSY+HD7aR/wySqt/ZGxtvHbES9QnwqaR8a030OTLKOB5RK0/7oPWDSTPf
weN1dh7vteLY60EjsOWcKYvJxrp+NU6i00Y0jTAQ0dMCh3hJDw5T3HbRSc21+hseDsmXNpf6L0bb
83/Qk6gg14ygNZ8kyMDmGY0BJ9qJRjcuUYp2+KcvhFPmf3VpZ0h2wu9gbzV1DVHeCuf/TCeczyXa
Xa6YAvH18a7eWGWaZEw0E4Bm0J3ZzWCFoMcQah5q+i6O+Z+lxG+jGrJ5aH6pFe3vssBr4fGYG/cO
XWvuGzofYO/WYUYz4GhXpyPuWaFWfmuCfPJku1WP4WhRpp3FDzk19Z27buP0cnRJLCjd87HrIMPU
8qgl9MUp0Em+UWlqvSYvEEqv53rn3CwrtAr0CQUXJzKU2WkVrIIos4bwaqQ6quyx3sceRLQWgQMY
5qNbVZw2tzRboz8s9Pp/wnpuAs/Ja+nd4yne+lxqbwYqZIA5+ObbWKOsM6mPKwoKioBO71qpbL40
lhEg+GfCGdo5S5uj8Y4AMqXmfBcIGw2sIl2nWDLEXeYpRhl+ro0o8WKtr/7kw34Zark8fgnienAU
4Zj3gR83SXGuOumbJpLhNCnp8AcnkYIO8iswJ2jSL7v4l5HygQQjCToMH/NRuggVuOJccznYU9l6
9tjo5z9YMmJu9ia4MJy0bscTmkYxLasCH/XQJnbLfJK7o9q0+U9NmdU9YsPWGSQ3ImOjMXLfO4sL
uZKb1sSo0DQWZsMY58mLg9FBelCnCXkEJVGVCE0NI97TU9/aLYThDqqTEB7unn5HG80hmpC+RDau
P2IEY78UZS57Wrkru7Y1FBU82soL1Ii69+2cSmNsTnaEaWdVhjP6hwnHXg9lX+nsvQrw1lDAi6iQ
LMADLprboVoQbmJE4cFPyyF7l8sK8hFisrx+FtWe/eDWFUPgtEit0W69i7QHC24uwiyWL/TOeldJ
4XzpAl1+j68cjvdKOzRvSLOaC67Iw7eB1sxefr31amAEhHYetC2CuNX1AhtFmofcIDGMgkC+qFVQ
dCd4rOZPOQuD/4AK9c0hHDLtC9FC9pvAi+XlRkkYMCMvE+dyfVIceni0HRzLt/Ipf9vm5ngSdmO6
FHeML79/KCk/4kGByO9C/r5dVYRwotig4euXXR+c6kSbD1Ufo9PeqH9gMIYRMPV7BmJN11e2hmyX
RinQ9hvHnp+FqfVei7awF1XJ6PZpvbdhNzYRk7c4QQCgvG+OhEZSdPFs2/5iXdVgXGLMnyp0oWsq
UWX4bTKg43l1oRr/kkSU10lt4p+PJ3cj0AOUwJPMLbsov62OzBQiQKOhweirwrC8ummzQ59be9iH
jYMJJJw+JQgLwDPrdptmjy26ZHiNdejgnoZKj7DAU8dzUqfmTmDzGpqu3n7CduhEr8pQ99FUbnel
0TmO33dy2vtQlVOtcFsqg/9UUTY4XxSRBSj9dF1W/wyl1nieRz1+UUSgic+zLmgR6b2whpdBG6Tx
NLTVlH2Wht6qL2k7wV2X+jLMMXiI8o+loO/iJnU9v5h900neNNTp/NwLRf5IA7itj9Jozd15noLp
h5MIKLxx0KjaSR2m6tApQ1N4w4Qs7aXMlNBYys7KdMDPSo+u0xAg35Y5XxVrmMb38LycxlO1WFf8
Im6yjwpaQKbb4HjeH9TGKf9Dgh6pplTAofSSvFBlfzLj9m+prNTgUIcdW8mumugDdKtpdIWZ6sUF
JBP6CXg+iRius1MLT+6SFvcMmTbZUcnRlHBtYesvCVKy6ZcSpI58fLwDN6Jt+nbG6ylgA66P91T3
c9ItZ46qluQtWr8XSUsUNy+M+dKrhfn7gRLjLUAn0Iwota7uzZgQNDAGvJWNQbbelw7gsVbgGtLL
zs7Z2tr13IHQe8Dy2mT5txdX20sxeklReMHxIS1PVoc4rqekod2c1Bjhip2dvxFO8PItqGiQ+zRb
10e5AuxA7iz5HcCgE89j+Bdy5A3ig5GJbqauH6gcDzuDbn4j/yqeOQvgdn2yK7OuGmSO6EL2Q3Nh
8YIX1SnNtxAY9mhoW5flIqlCixUrGHoht9PZWKM+DU1NXwLASk9HSA0pWhh1bLq1VCf2QcumUvfi
TNavKBtYo5eg8F35j7fr1geDO1parvhl3737+KrnuPxRLRTREH7C6qnw9Lm2P+eS2uzs1NdHdH2V
sUupnSPZD3149cV5XFtam7Q0qAgEp4+dg1oZ/VBLuCKL9eiUZfMwnTo1QPtijqXkOWxpoLlJl5pf
U3h8L3kmnPaiZQa2AtY8mnRvDRBN+GdKevI+Dk2n8OLRQKxNirr6U5UVKWrZTSuj5NamEhBjeiN/
g91IPhOqFtIJ2K5yzR0ri9zBLoqnOgzi38RvL6EFeBaMNHEqwFNovY9HanKSYqqS78j5pzTVnLOY
TM3N5FHbWcuNxw/qHXEM1USWc93ZRgRcdQILKAZ+8tkxEDl3byninWXcqiRRaoZ6R2OG22DdoyiF
QAQl11nGWB+fcWGoD3DCArd3FKY4KXT9H4GR/HE0069DH8XHsFN+Pt61G5csP4EqEtpWKrfe6m5Q
OgqZhSNxTLGy9yU9zQa3jMV8BCiknJS0CHdAAxvHhGuPAj+PPVSi9d3XzGY6IMONZgnebG4R9Jmn
O1J87iTe3sfftrmKxMBce691stUpqeZRS4xOk3wjtAo/NqPJH4DM7wAdt0YhsV4AXQuNc10UiosK
augQSH4T6pPX1Li6qS0GVI+/ZXOvLCA5WPyU1O/wlKUtxfY4UcCXg9q6OGh2+cWo6W97k8q34Yzz
f/Sske7We8cEDWzMi+xVZb5//DM2nhJILGiuLbJr1DBW22V0hrzNpJiyfjpG/jSZ5FBdnRwJTWeq
N2N3pm2Y7Kzj1qALVgn4AbLg0Otu73cEBrUcOiRd7ig0j6EsBVdNaYo3WZRWfh8W1Qe1q9qdCsPG
o4LGEBuUi8DgaC4/6pcKQ41UiTmOJUCwKBafFdQk0WFBizGYtRiac50/jbise9HIy6kUf2IfuOBN
wNeQ4NxXbeR4UkVoVJxLmpxvilYUBwUWbmBTaVwco3em+H4TU9cA3IGJ2qKjt64nJwpmEioy6H40
W+pfloYXAV7N087Zv8tMFws/oFgL53gpLiy/4pc5ndSqrVq6Gr4jGvt93dfibeeozaHLOuulypF8
mgcBKBH80m8nGgwN0ZmslPri0u2/HTrvnCBBl6Lzxz7qZHc2o+p7g47nBK3DCPaUbu9PK1cBJQ2H
lhTtWtoSt8OFk63PEOMHHzQGm6bqSiQ1Q3QZwre9NVbmQREUQj1cJtLJrUg8VDdTh4KY2jCSPdra
xrSTIDv0LDk9BEqr85MksAzDpOj59gLWZgpwPz+GzMaXpOrsr7ZcdfopbDRroKlkkEw8vjM2hqei
vDwwhEe8pqtruJvR9B7o8PuELZpXthSW3HY2G7dI4/65KUB1iiyzrvATv/z+yLh0L5klb/lds8Lp
7JIiSz3wAOAQktoie5ILHRlRPS+Gs4IQ31NdV90BaHVweTz0KwnjJkRbVHMWP172GiHhWn07sDE3
wrhq8LGy6a9p3aJsNRWBelD7aD6PSiM9i6TTvmFg19M1iptTImuBi5wbVn1Ez26D8uq/XVA4Oxfb
3W3KD1ueQ/4AOQRn63ZrYjow21Gi9n43SOZnu4DyX4jZOsNBmP+qnUj71OnZ8OnxdNyFGRTf4BZR
UGBEKnCrPSAA14RGo3a+yIQsH7Uxy/zGiuK3g1NK9QmnXT3aeTHvrrSl3ocU+dKxWbTA17t+SDmA
oeh9pyDvNdR4OsqUwY+PP2xzFLBD6BTwWNxBxdqm1osgaHq/rjvjH2Gk4i3lBe0PRiFH4xUCL7D0
SG7XDO1/u6hjihb1YBvIIIzliQbkXqdg61to2KN3IiNST+P3dpRmMnQx9QPmg600eaKeFuXfKDs/
nrF7RBILAywHZB1vAbH8ahhRUakwg5xhBss+d6hN14ciMJV3qN0Z8UEAjndcCiDGyxyX5TvUGUr7
UNGyirxJZPbe03e3NSHYgSNBlpSAho7Ccn398iiVKFYLS6lmP5K6VHW1gqqL22ZoLrqmU6KLMBJ3
/Xg8B3czvYxJeQ0m8ULjuqtHizLqGwBgvkR4+q7T2+YlR196Z9dsfplNJR/0DiS4dbBml7Fh9LE+
E8KEs1fChPOTLq4+0L5Vz0ocOXuqM3c3Pf1wjhp9tUUD4c4UOBxb8PGKMflzpidHBzjbs1XUycdR
i4Q7KqF1VvG18sM2Dn+3g7iMTC9hUQUAiLXeumZMMwgUiOxL2Cqc9FyL3yPdIfumI7V7F8uyP29u
9mUs3jNWbwHFrpNDW6ttqxXS7ANt1o+Io0zPbW1GHwcchXZ1oJZAYT0YDgDwjAh+iWBWt/VIh9Bq
TXX2h0yqvmiDGj0Rj9rxKR/q3nF7vUERsm2M9t8hdPQXu3fGt0lCRXAHE3u/Y5cG7dI1BX2L3s/q
BrLDVsDLJshXK7V4B1mjRXkhafdS/K1hFrIhyjv8CXPl9jD2eVsaicWWZYMFiRtWU2N7jhKOe7n3
3kCr1yFV1FyqMm32lVzSn5K6r455imTt43N+fwIRePv/z3nFnf5yt+h8pGYm0+zjlI0WfNHP74We
/ItrTX+oFHXP4OruaaeXBj53saoG9Qi+7Hb26jmjqmjJM7rG5nxEibe5xLo+nodkrtyil7XLkFMU
fvyNmzP5y6CrmSyKSTFmvZ992xiV89xMOXT0Qd3Zf/eHDo0pCl78l/uMpvntp6Uq2bU5cw4CdZze
RepUIZqclH4I1WFnqPsPImB3eAo4c7wM68dWkpIIk6le84tFu1GPQPDoXbNHfbv/oGWU5UhTccbp
cPn7X7cGFUswh5Xmt0lUeeqUDd6gjeJj3FF9f7xC97twUZS3NRgEQEfvUtlEV5H+i2XNx2hNxvku
lY/T3NjHFl9jvBEa+cvj8e63ITpKwOeVhTMBo0m9/bSW3Z3h1K5TEMj685DL1fcStvwhD0UYH5PM
wSAeKKu8U4jZmtGlT4AmJatHfel22BKKsBXloe4D5IwOIPV6L1NolpeSJu/s+a0ZpRazwCmYViBY
t0MVZHKVXCS6X2VpdYnaLv0UVub8PCfq9NNBTGqv/LMcottnAKwZQRNPDy+PuU7hDCdXYhHB/hzU
uP47i1OruuJUDiFBE3mpEt42knHGjNbyVCr9l0JXy38fr+rG9C79XKIkwgki3dVLFKhDk4m4sPw5
UCQXIw+sJ9JAOdp2Mp4fD7VxAqlug/jnkzcau9MU0aUK8XSfSy06Q4ozDzNzc/w/zs5jOW5kWcNP
hAh4swXasClKFCVRboOQGcGUgbdPfz9wJTb7skMn5sQsjiZUDaAqMyvzN6+vcuEjQo3hUABQpZd+
jhuFAuqpkTBKtdIEjOY8dZhqb9hBHK2Pk5yNa+XR2WM9qRFQNSCpEoL8oQHyfNcEoAA0EyZ5orMS
3nmpos5082v3uwurPCngEFsoaulBPF9FtoMTLZ2U8HWEfmdlRbtbq/AayfPsjG/PghAOpSsDF6ZY
L57FbYSogX6eXEtv5u7C2g+r/BmMFl6OLvZnKeLD0TW327Nj8LQqgBgudfSQmeOedXGGvrdgWbTy
NHmF/lQyxLodU6cs0cQuqyiuRLPRiIcC1LjlZc57ETJPu5LTL/4GWNHszY3DcN4qMxx3mUmq8jQu
ZvjBcyi45jQI4ibD38RHmvetYURN7C+l+irdtn58fddeevHcdRjncZnmvrn9+V95o5aMfseqrU6M
ma0En3bnWxr4TUx91ie2Yeu3kMOIev+8Kooo4FkAQNG1OOdsrNgmdNHSVKcVstlD1pv2sfHn7nNn
zuHbshb/FWAwvr6+5oWNzP5iYh8w5HrZvbEqLfu1HfUJk1DnvqmMJs4N85pTyYXPCfyABIz6nwni
/qxTN9KWmJGP0Cckv8LvYVOWYj81k6hvqGzabKfsDFfbscw2nyOc6dt93aVtcaWvfhZct40Njo3W
PpU+Y6zz0daEmdiABWt12poJX1N3/LXoxcO/Z7A//ftbfQIdUiESyM+zZG7V69oXqjo1adpjE5R5
h9WZxZUIfvF5iHFPqYLW8lkQwushb9121aeu5OrJCLJFTz8NuKkY/wh3enp1qK/QUoDog4LN2YHo
PK8qNSbzpyCY7c+TI2GE4mxhO299Y94qYPxG/FNW5mW9oxHpqX8/GrRmNv/JbaIFnO35gZxMplzA
KerTOqDv3w3jcpJhPeynylW7QdlUPDPC/v/8FQEoIE1HFx0I5DnKaiqrTGPDVZ2mzHQO+EJXcTRP
65VHu/AVYcUwA9nm+ODnzh7NqUeDu36qT7kl3VgUdX2sHXuNa8MY968/0HlXaPuMrEVDBDls2lzn
GGBMmam0DE571+TtfHTatOnionHUezkhoX2oAZ7fZX47Lruxtmdxh61EaOzbJWimpDQjLXev/6IL
4WcjeyCNCj3ORmv9+XedVZ7hiLDw8OOsfzX21EOG961rqJOLy5A/QVjReGM08nyZYe5EQ71TnUTT
tQ/ZJIJTOobGlYc568w8vV3+ehCJ2xzkBdm+KaTdzlGjT94YCSfWNDP9nYPLr3Xos3y6dZd8NuJy
NMojhkDqmnXqhYeMXK4D9MOhILFhnz8khnyQVLu1PTH6cD6hODrdWtFwTenw0h7C3ZmCfBOfoE16
tgyTBpx9bNWeMjSZHiOjTe9rlJ+ORmt1SS1cI0Gu1kjGce0PsreixBZz88kzlLhyhbxwcJjRQphm
ZolO9vkVEp+M1u7zDKcBpfW70ff0F9pETRw62TWJ/kuvFswJt1WQBPxv+yl/1QNlXayzVfrNaWCm
tR815Dn20D+OYDewEsX4pgMF6YTK7ywSQHdODW7K4mQGGsVxyU7jaaZo5IySPs0DrfjufWanU3Yl
MLx4Plam0tmwCZCAX4Dl5eZ8UjYQA+lXZh+cHt439NR/dfTcng/wEAmEZix15VkSSSNsbkNLlHDI
giHW0B5jvTTXzvrLDbotw7QA9ityhy82qJIZEpJjWpyyseGMLwoSQuy1KqrfjUJN6aOd96t5O012
5xxG1DMBsytPG3smAKsIYwQ5Svv0epw7l2t5+rbbWHQj5NJ5O6/t0lp3doBz4EnXizOTt0zKx8XN
FLPRmQ23N1W6nOq2WoM4R8X/l7N5CWBYi8L/G5T/tkFWj2iw2VpcmWbf6b5ZC+Skw5qq/FPX1gLZ
0UwU15gqLw4ZLxMVCDDoEEYpMc6+mTuMqGMjenhCBWZ+U/q6OM2VTB9aqaIr6fbiUhQXoKmREHkR
v4yIIbGKVnGCjSRu1i6347kSwU2xysfXv8allYjPG90duNMLvm2mKiBsGL5w0JQf907bn2Q6Owgr
SGP/+lJPoqh/NRWePjx0V65xWyOKqPk8dIxtJzIUFcWJWtP+XbnMyaCuOdGjAaNriWUv1feGb/C9
LE1R3vqwbsPYygbzGyS3ViZNO7gOs21hDG+9evQeetl7xj7ArrJKZjvUP800da147GbncxWO6Rrb
UoE2nTJnufY0F1/cU2cedNHL2G83IPkZuJenYEKcEQxxGTdm2yQjg5UrZdGlkMQV3qHbaoFCOy++
snnKNbjl8uQWlnuzDktxB3QrO7z+eS6tQsoG54ZYFer3Z4UBgNw+klhAnfwywt48R/aoKhZ/9++r
cPLJzQBdEDM7S5kd6mw084fi5KnF2yFv7RzgHV7Tcr/wLERwsB8b2HVj7TzfaQV8lbxaeGMTfrPv
5xBbeM8f1BU1jMurUEcCKAelfz5kXgx/0s6QsYq5tHt4SOLgptO/Cp6SKpiD0AGznsqp8/FPa0QV
3T9BLNDNEuyDTHRVnM5hqGO/HsLyyjZ4Ubk9LQd0goqMGuo8vwuVI8HYr+UJeMhyM4yhhkQiYeVF
Y7R+ma282yOm6fwwZXntZrXtsLP4gDxUQG26hb0XamldHvhbQ6U8ITTr7FonwwahUtbq3MyhWb21
8nn6rIG6/ekNEfxuTO/363vz0vq0mPgHdw74FWcnwE89oXWLZ9eoVbUcqPrCFvawHMKTHyFJ/La0
m/ahA3437IlYrd45ayiqK1fZLY2cvwXEswEtICj4snSWJkTCtOnFCTVrdXTmjkDsAt360Ful/piL
srBvG7e71mK+EM8cWrVcP6gkUfs8y25GFU4VZtzq5E+esyRpqBsvLuh+g72FxvDvCY5LJIFmaylx
bz+v75wANIan9alqJtOOrdVtPzQYg/6encW/VtJdeKPPFrOfRwPhpo3ntSk39kGoN0ZYZjuv78y4
Kx+N0vxapd41C8yzVu+W6ZAHYNSCiQgh9fwQDUU/4WzuipOHexVO1bKcPmFXAtRJzYUZbkpKar6i
nHrOYX5alOE+9j0bAAjQ5PPHrDrkPMc6FycVNusDjtNYSRTzcoPWnbPLfD0dRtmI3Vz61k3WVWMC
/qHdUz+2P7tFX6O/XHrpJEZw6eFWNblnfS52TzF3dkhh4eFL2ZnjcDtHYX03ZHm5S7k3ARcX1fLv
qXILlJTVtGyRMz47wug4Ce0blTilvVof+goAWGMa4c/XA8Wlz8skBgrhJpCCmPjzN41Ezzz1PYXM
mofGQRtpd0CRoPnYgj74IIrhGov40tnkjHAsOS8c9bMv6/eU511k8C4d+s3jisGllw3hEf9mdSU/
X16Kupw+KEnnPD+bsz/jY6nEyW9tL/aa+WftWmuyYCiQvP4SL2RPIL2wsXCzp+d6HgLKrjBwNS6I
c0Op78zAmG5Tems3r69yIZ1tiqJU0RurzDz/VJHZdkMwcdHCEnMd73XaZZh4R8Xa4Duuy/bkF5lj
76J0boJbTBHzP6+vf67ttZ1KdDuIBAgiUVud3xpWtwuCbqWUFzpEzBHkuHmTGWgNnAxc9aavjlUE
8otuKi0SPG+wJy2MRWWMaqKgelyK0nd3JcYbXbJ6pav3etXCP0R1ZI3/fnb4pXiJuOSAl/wncMba
yVvOTtdxqxGyUG9oblw5Ohe+OkNuNjEkBwqa88g4pi7dX9DVp4Lx/ZGLDa7r63LNpPfCAd3ulmxi
8Ov0Ss8OKApCetxkQU/e1AYfrHQp7jtvLn4sdSgfG2p1eeXdXVpw00qiX/A0sTzLZwGIRgObsuxk
VFWz6wu0NPs5W96GxvrNYfi9f31XPZWWZ0UClfrmlAhyYOvIPo9AdRq2OLGN+alXTfXg+GvuxlD5
cm/HzFt/tKZ0rN6GqenDFWTieTMN60h7352WW39Zbe/gDHid7fQ2cvtRlspR4ALKfNn5vRqd2FxE
liZ9qWc3GWbbAktsOXm29yMMsOhqhw59GDg+RqxVaRlJ1WYCAd1NgucgTVUdoqA02tsmDZ0edXdZ
4npdBi1Ta/CXwaG15qsmKhcCFw1xCgryH/fL8zdS2ZuhsFeiIbO4y34KxYT2gOPs0r5brsTISx+b
qSrdY4711qB6/vIlfzTRXoUfMEfLCZcK/anvK/kd7qKZ4BNp/y+7i14mQiBoRpHYz7ZzCq/CVdlg
3EzWEOyyynmXWS73TbcbMXM0rkkfXjqjDDzp9RO8aEefba5VCXMAvGPcpKbZ7QrHy3Z1teorkfnS
B6PH/+RsskGXtz//q5FookOeNZFv3Fh2b0Ltaqw3nWq7DwiCiI+vH5dLD/T3UtsH/WspCGKoM4fI
KHWO7BNcmdUxqBCj+h9WgWlAUwDIBCJKz1fx/XXOx40xk8m2jQV98SNTvPLKKhcSGkNDQIdIv21M
5rPXJot8lparsxPG0H2ihWXsoYMXB2i19q3y2/yYhdLcZZKY9/rzXdr20RMqz4WzgTbo8+cbzN6G
d8QJG+alSHBwEMdqxCI4EjzuNCoveX29bVefxThalxG8hg1a9kJzKIIWxj00QLLMXYwHt7PCg6D9
d1gyq0nQUJEQZ5drgMCLi+LBsU2FNs+Ps9fbM2yVpRfmp8my0z0eimMytLl3QpIm2I2V199E9FSv
ZI8LRwF5J3xp0IODoxpt+/ev/Rl0fpMaRofeTaitd7Xwey67wfDZGCPn8PpLvbgUPCrQuaR5jvjz
pWxmh2Moyb+6KMLD4GOUpAyVvQubf7W6JHagYssYjwsr0gLnhKZSR8pTNYpsodc0Q2IVGCgwYKvU
NzWk0zXs8TkDZquzIPhQ4HH2yMEv9APmLK97keenrh+GOzc0xCFwpXKwq8j8j92Emt/eU+uqEhdz
2u/uZuLdrEpdG8/+Pz9kG35xWBgtbjvsr4+Z4fXWVBI18sJqnF1uNeJYp+VwmOy62udjZHAHbEZe
hVWFCapZRKV0aPevf+YLZ3WLDuQo2HNcwuznPwJWj568GT32TgxIqZXBb+XYHZJOwqOxgoPi68td
2lU4WNKjpGexUdieLycr3OHSCqVWY+vv7ap5KKAn9vnPHnz0NWHKC9Gc3cSciy4yDevzqdtcrU2d
VrVxU2C1ncDMa28XYZqn/+GRKCM2dVZwwedJcFGNP3gS8u9cF924w7TGu1kEtK547Avn2+uLXfxc
3IPQ39nEzs7HXfmE2U5lwzjMoW95ie4rvlxqMQUpK2s3rdwLrnyxSytCQUBwi0aXG533lGs3mMkt
cNhhIqCTH7pqAMZQZuk7afhLv/OkCswrAf3Sh6Mxwgh/A4W+gKA2tcFFTQ7ZqSxKjqFysbnkKn9l
lUsRnLJsc2JnTPmij53CLWK0RyneamMAiOE7RXNsIawdUJnv3/RMIWS8Orl3fP0bXjgD26gZfU0Y
f5CdzqrCaKK5lGuTbenhH5rnVbEXzhTEKbCBKx/PuvD1MGxCHYZRFKzmc7smVL/XJSrH4oSvpTKP
tkrx3lJapmsyTHZrfE4nr/EPjrJVcaN9z2iSVHcgY+w1BRpjlmb40Qxz5qiZcKobMajxUaqu9A+l
l3rmlcLh0pv5+9eeRcTWWErZdwptEYAjO3cZEa+bejvGAXD8948PhoLZEmrtOJCfX/xkVzK/Y0ZN
/2cdP5nzWiWVZnTsGF1zXw21u+v6frjy5bcve1aobCQpKkiw1dz2zy5/SC+3TdVSMwQ6Kh/6yVpi
37DyZBCOnWCzaOzQwHC/8XnM3ThE6uH1jXdpMzBFJnjQa9zS4PPgO+LC1E9llp98Wzt6l7WSwWno
9co+ZjPGHPFiBsO1O9CFMpTrASAoCl1uJef3eIUgGUBM3BQiwy7eWEPVHbwJB73VkBabiBarJeoR
qGD+j9SbLdETt8DQccTo0p8/7pzVpbDBYJ6MOvXvq8CsGfjlVmKXbXDlw156s5BuUJbawHhMYZ6/
2WDxweqpbRZSpltJ3zjWUfnCPvo1ncvMbNYrJ+XSW4VLwa1ok0Z4oblcDqp0QAiWpzwbsy9TJ2oA
V025bz1rCW6LboiqmJAZHbi9G+rK4k8dt7N9HGz3CkQCKRn4ts8f1xuslKl2w5sd8nKAOGq4zQ4r
SDO/dRA9afdZWY3MO8cs3zk9V16mILlpx60T6nsj76bHrDWAxYrM7vQ9lNPWS+rMSm8DZ+jFQ5oW
/UPUhu1bNHlNO6lxOF0PbehV+sqJuJBooJtCYyJC+i/b73ObN27Z0B1p6nK+95bayuIBC6rD6wfv
0jLYym33EwZGL7pM0J4ECoQyP+nRWO7CAVEl7QbXREAvRE+kY5HMYAuipXxeT/qdtw4+toun2oP1
snNgoKCLbdQg5Fzawt9ffyb7whbE9dwC4MPwFATVWRobMXmqxTYsSZ0uzA5pV89jDELL/lgodxoS
P691FrNNe/u42EtdxuhzRjCsu3mR35XtleuB5yjkbimX4beD5tuauLPdypugCvgLZmWgQD9EYdod
qzWbHyaoGdO9a+bZ9LH3/UwkrsbPIxmaNDNuUbRtyFjjIN+42aAfYDatzZUPeeEVw+RDRAfoHU2W
82CGEIoagsFRVMtarUnajNPRydy8Pg0l/76So86p2lsEw9EV8A+MH/io58utUvcj3q684mK0wgSd
K2klgzJbFWtPZkOS27363heuqO9MqOPmsc6Mcor9LKDBBK60C2NjbK2B/ryDLuO0qrrZvb4PLr0S
iGRoOFHTI4RxllS0aal1HsHb6zLk+5v1cDDmpYs9Kf9R6/LpdUAaBfYJjwzE99lSvVvlOY4u8oRQ
qnVADK3/laoUj2l71X/+/alQj4brsU1XmQ89j3DZNt2ukYA5mX0VHhbh+LsenZPEF/rT6ytdOkbk
JwBytGeR1HWerzSlYhBrp+SJbsx3qYpwH6E+GZuIpjy40TRi54m65mTV5ZWrxIWg9OT+g0oT4uEv
ipG09zJTebzNqurrvbMswdsF8Ne/z283VRi6Mgh9oRpyFiVk50rdtR3bA7u2m1UY9T6f8fsyBuua
svuWdc6yEkvRjyQzAVE6L+mK3kyVZZY8UJjht6wmnbQ+N7JiWCwSkJEnUPyrx9c/34XtH4GAYIcA
R3iJd077zQBlhDpTLG0HGKpL35QWhm1VUFwBkVzYKBvPEAMlaoyXOjt9YUct0VicptkY11NkI9d7
mxNM66RxZtgda1nN87sRqKn/MctCO70Wji5UOds0hqBMgnkJe+iXVplZZULgMd3iV2rQs79Bbaf8
ZPlSNnEX+OoTYl10apH+K/0PxlJDtGmpeP148Nzi3u6lXx1HFBnegPEKA6r7LHNjmUKv3b/+XS5s
Bi49DCbJiDCDz5tKReCOQymYptWUZEdlz35cmWK9qTxnTaSivk+LebxC9r74iQBpcpukv8SU4flZ
DutqMtNgFKchkM43K6rk41LpiXu5mx/Lrhd3ivdLejO90+uPe6mZRIXBKSYdc2M+X5ruEd72ri1O
drDkVVwoqNgxTJW1TCRS7M2OTCMlgiJVrZNxFJaDzV3oQNEeG+PD6z/m0pmAArBBxykOGVQ+fw29
drg7B55EfdJvwpj7vf21yNxms24x+/nKl74Qx2DJQJKhF7uVP9uv+auNxi1b5VVNAgL6F0Bz6BBi
RF9u9+/PRL27eS9DX3uhQ5RRr9A4HFhFWsEDIFonzs1F7zPy4pUHunTMKEZpaEPD3lqizx8I90HR
GL0Pg81LxbFTKigSZ86DL7OYcod5waAf//XhYOGCIwJPRTFHZfN8RUSBIe1HpTrZEvH2OHRxN0R6
se69uFpX/8pqF5oSVMJMP2ks+4Szc2KKdmkDGilxJBxDVMWHqkRLWitPfBZwgOuTq7qwSXoIgvVD
VE15FqdpBHx8aT1jOfok4oX+cDamez35Zb73G3fS+0bbfRpjQ9G4//xBUCxGmmmrOiC3nd/u7A5d
E43M5wk6ebsvotm7RU6lvuFIifs+6tcr63m87ueJDGA500kwOlCHXph5gKer6btU5SlFOjih7GiT
MsTWQTtjcPP6l7e2/Hu+FtUHDVKaUdA8zvIzymH4pVm9PBFUlm6XDyOC7P4mSx2jImF+qri2f0tl
11THNWiLIVmga8wxHNUygyvd1CJuepX7b0Clz7dyzqLfgJjaASHY2YTHkE1TtoPq6k+7sZzIxld+
v/3y9zMQedLXBCbKMPX51g1WNHCDBgBVEVjt+5R2288ppa6D6mmvftKmnvsfF8cIFpSKiEAicMuP
Sgi13PlaopGcw6e55tT+8gQjU8P+BhhD4+2FVjnvc8BpbkvVVlV/sgrDj50pivajGq3Hepi/vP4S
Liy3de4JuNRYLzXnC8OcJjkWEuYc95Ec1fJ3Q7kCaIp8mjruWl5jzbxMrhxdqmIAAeEFrEzpEuIN
4YH9Kfriw5SDyZ5Nc4G874ZYgy7DDajN8kr98zLOg2lGkB1bIgpWZurPvzRsgAoOmxhPtTCb/Rp2
ctOZDq4k0u2IvdxSjEy51FLlwJ87n3z5qkjNUcjo1GWtkx98WCzZO70E3j6yFiOP1WRMVjLlc/DN
6qeq2+fe3AU7ZBPGJVahMf7GhEXbGy3N/9rPXnZfpzJX77ymw0uttdTY3MEq6btk0vNSMWZu8wxI
j511x3RJETtrsn4e33eTln5crPiMJ7NIJe7Dg6laFO+D6EdrSuOr23jqvSLLZrTx7PRrmGX5GvuS
smoH7ND4s6Jstuz0OlbvLJX1P5ZlluouWuf5l2eNYwk1wht14gh4HQmPkssYxT00AwGMdZ+3I5zH
M21R79D0Xr4kaxQs4j1KZfKTqZX4GpR29dWa17I95rbsPuchfe29VazrGst2mnADGlIh/kMiJq9O
A70hIw4jmU9x7eHp+nFKdY+BCNxI4R6nyWd0EhnDUv/ICoce4bI03gfDrMKfxRQ13r6gDp+ONs5s
AhkF0bd3wmBUeqegS2W7wZuleDMoYzHfABp3nJ+jjAojRlxpWn8R0QRqW420gatbq06TIlrkW2X7
BhmvbWvrvdRp81F5RpqNsEXmyPy9zk2kbwy7mZy3pVMxm8UKeDZtQnNgaNme8NQGmPrbDvPBT8Bh
6Zl61/F+M1nQ/hsu8MtRLGvTJcPmlXMz03Eab2Q4yt95ag9fGRhTqSjgDI+DiQT3zSz5D2JQlpPe
lf1izzEKiwHGQWDua7zw8qlJABBlf0JdO24C37Fc40Er+b1asglyt8omhhZNGH5A2NiSIMJU/qXx
0rqBYtbKbz2KrjKxw46afCHZRWDcAO7tMR9RTQyax1pjtUqgOrLVEZgrGPO/0wz5tcSyAHsAx8+W
bAdOLZI72r3z53TJrXeUMf03QES93ud1J9r9KLOpjVu87obYR+5fJmGE1G/Semv3hzPu7UbgFQ9L
F+kiLpbevzP0EAK1Cxg8qsoSVsJNRCRlWvtDMkZ58WB0LbK/HnrKQxy4zfBGlKGsMNus2s9ZI+Sb
0nP00dCq/rk4voqOtlisetfhmyGTCBHih6Kv/DI2tD3OCdtflNgkougSt6sX/GeNTvp1xSnvtirn
Yt7DqsEbTJvSkbveJM/c5U1jQy4RtXub06+uYrOeujdDUS4gd4MsfbBWs/gakUIlsupF9rESafnJ
9Jr1e26U3Zp4RW4tSWmn2S+ckHIjLuxRFomAZZnFBjZkyy4VgQ5vaqufPzt247yPaukMcVFl4vMs
Vu8xytxhStZm8d8NCmTpLi/C6VflGosdD2NF/7INwyqHwTU4UP+7ukTAO1CFucurcRniqFpHg/9/
iPZlOLQpThNVeY9Aa2bxZEXQlLuhq7xm5yxdsfyCtsdR7qLCy3cV8z95Y/SNe6cYmd2vaR7tFAx1
lEwwnVxiYIfumqBRPFa7iuGeihXafYmS3fTBcPy22y39ZN+7mSP5l6fbnarXUCXzOnl5oqJBfy1E
K/9gm+tAG9a1xdddsqBnF2r9vllwtU+8pRi+5JnssqSZM7XG+J9wQMZ27lGG9nTzU3iYXsUpwUzt
Ohxq00Of+/5n3yynP50fys+OHsS87/2x95Ko8/P3Xm342RE8OUSgRTdDtstl6w1AtGgE7ij4I4sq
J0u7eMoM++h2QmUHp2KIFI9Z176dhW0KIp2aHlPbpvmlXermuApK51dhFlm+X1oEow5CLCGtHaYv
35xVl/kupFWGXSsicI+dkadDogrf+0J/r+33pZG1VQwvc/1jMOfdaGxzuMarZSxfMN7WbRJlhrpp
XS7VydQIC7EJdFnFzmfPRLFl1Po9HLfyKwALMGBj149zHEVm/z3L0gbzJF2ZP/CL6L9IsBZIGHS2
+C69xW/2GbJ+fhxNPbqPQcFaSVkUG8cCtpkXl2lR/5kKIES71vNLtR/HOQiSJjTlvQ0d4MGClTAn
/ZznPaZrufMZJjc9SLMYwvox7U2/B5E26h/rBjDhOFpGu18zjXWiHeA06FqqN3c4vfVtEgb5/LmG
pUNpimWth9uTxqJaoK2JHgouBla8tjbCmTRt0fj19boG+9CYAjA4gQF8AZwqIqquWy+nyky99NhV
9cb4C9yCl2LPdPwTTwjbSHRtW2pfTob9mfZA1SD2OgHQG6rK+d2pKHoL+wi6YbDAcYkbVQ0ab0u5
PDjzWN95Iu+C2M1awE2kSHG/2O3y6FZifaxkw15FKMz/E6bUcftqpZwmdgj7di4Fmq+yzcLm4M7Y
1sVRPfQLsErkQGOjVK68c5rRPRXZkP/IKsIC7oh5LpKlHJvHznVycShHSC4jbf7qFimetWH843an
ue6sH5gPlthj1PwNA2rvBWF+MLO9boPpTz2uDpLaEHvoJquOMGh2VfQWkkOa7ZZhCY6WrbsmcVLP
1wman/1/nk6lF6+1meeHcukDxSnLoj+QuFssZIkmRrxWZMtEAQPMMXMtsAJlBq3+DIU/rtQWeUUv
upLuElvACvrEytpMxtako/s8yxFNMRdvThaJuVXsOk35dZRD/l9V29O4SwMVLnS1Df8hc8yK8+8Z
rmbiJD0KDFRNASiRWEXDd47dQXf3a2gPXbJQMn9IDehwh47Yfxr8OY12s0opjmsykU2vcBlC4NQF
yrdQ9ci6vp+2X2y3sldAOJn41C5rJPe6AgAb4yYV3tfoDYy7YE7Zk5Xdz92NgK32n6MN/V4YGkMd
T7lqSrIwrEUyldE47xaxRS2mGMvDnFWFf1PaZfEWqSrsKzrs+sBzeO34XuAgsRyXCpL/gShhvg9x
hJ8pCqxlXw2qjt5xhS8fsLfg7tu6TaB22luAui3GBpcg3yxE5DWT9d4sTNnHdWaSdnBsywMEcaRZ
3BlGVldx31ayTibIFuTHca45okT7//Tal++RS+P2b7k5nrG4kqz2zdrr+XdkDdmx87UXcV76+VPl
L9WbfHH6T6apSINI7jN/0E3XpHFlE2ET/CTUFCvXJPkbQiCTEgbgDvx28r/JsOSEmWvr3KalCnue
gNZnnLYE5cSSU41/npGPVZzZlf+Wu1wxxwECtvXOLZ3B3K+isu1kzhviYuvMnrcDpAOMSKLOYHNE
ovAeEBDOHEGapyI2piXVbL/cuOsQpVBx3XQjf1iM0X0lmduRZwJchdMpmqbj2DMzZH4mKbxKXAP+
q21vKGDmU8QCp1QYlcrOZq+kyyB+4387p0gl59ZHpers0fCG6GvQmST5TBLThxKbp+OU52l7aHHJ
RJrIt62WDnVtVLjYzL7BhtcGIxRfV1/HyBxrOndiuMH3Ndc3ci6cT6odpMP9wyqcuG5tMI3R0Fr6
YDaGC6DbA6OxY6qB+KE56fTeDTdL5dxlUgwWyUPqkhuWxKxzsfPpkDOq6dEgM5CBnqGXDbHhe+Ln
YOu1vdFubnxQykSkqAOo/mhtAJHEaxFQi0sf+HgMOsK+0cqYmd+hAIv12DwNH6OibsxE9OH4vTOt
7C7HS2ZJROvI5oZ7slUmUCrIJAaXHUF5qNx3rZtqZoNhbt1Oi2FNRwXsrotlOA2fkEnx+NWmJzH6
Wnzzu6jL8nby00kkOkCsNOmbev7SANrr49zq/AkjYGeek3xoxz5GBiatcRyfRL63BgrxJNLcbHZs
VUsnjJLaX7lwR9SKoiIoY7KMYb61DIAgb7gcBDK2kU3jKjXa6kNTFFUXI/1j/4J27lGCRBqx6qCp
1X4qNZvMxahlihH8aN5nQBqrGOWB9KczWP3ntVbtvJspPjTvabsJtGpW7W5cRE/jPJxFG6cMLUHf
NE3xsSvX6B7CAvl/9Zd2OnSUSW5cNlH2q2+c9AdjT0slXtiYY+Knbs2yyAi/q5gj/W5djwo7N/0P
CsHANtZGK95ltckAdtHe/ANDIZThIwsedOJWdTftFiqvn65ntV82hTHjMFGPfDVWa/iDap8ScEiH
cAvSauljQfXyQ8mRx7O7ZaS7DA/gXco8ZjrYhix+cUWb/8ha5h0DAckWdVXdCm4TYzPFZe4ShNPZ
4wdPk4Voi+SOoTpaTKnTvwXR4LmJ0LX8hXlU+8vNIrKGdBF4i5u8W/+PozNZjlTHwvATEcE8bIHM
9GyXy65yeUPUcA1ikgCBBE/fX/amF90d96YzQTrnH0WpWyf8CFd2syK0iflgoeUg48BCJ5lyPD90
9RCKYvfE1pSMeer6/QxEiuij3z8jG08qp76H3TLyj+AToyiTjyM2bcsuyvoZ/9ImP0QlzL9oHZBy
tAOrU444xXlmYo9YX9epry7bNHgmX1dt+Zn7aBIniuYXzAvoLDW3ot1/DYIQulwns+sUXPDtXUUZ
CqfN3O1/HFOLe+nbpf02ekiBpDPEPxqM4t1ZmT3DjCBVFtwTgC5UmS5DfUmrWXclc6dCwOLtm7oM
G/EMuZ33oGbOruSI7MRf2ZyH0Oe1HmxfuFV8BYyHmmucZpb5P0pz0y43+yHYAcH++tP10v48nNDq
PEYa1JWc0dWTnQLxFcc6bMtocfrXzXfFWF4f6ntJlwqD+xS7U4GvwKfSoU0A2haNes4wPX5P93id
i8UY6xZIQhyuP6db/3XVgSctcw4Z5Sy59mZss8nLGa3m9zrdU1skLQkUuTPPzu+eS+NPZWP52QX1
Qepyn62c/ZGM2Ihjpi4vtF7K8aecrGh7tfzc+yQS1OrYOTlz7+/fW1eK38hkpm/kLw2fc3x4ycVu
3qTJbQ1ZlJZ4V9wYw7jKojmGhON/QA6cD2w4LMddE/5e11k/BYJ/by5oBPlnVTf0bN2HqcgRaAOu
Gu7qqHAna156/rfXXjiZc4kHb/9VDUP2Wm26zcrKQXjFmzDN3MwhAH7+f4tQ3iBruN3a6mgKp18D
5GDpEfmlMaN475h9L9mQZp/miEPO8WxsI847YupzparsPzJ/pi5nGJznUzZXYX8mFyFtiyBtOFD3
ygw/mRq9B0N++pqHKvJoY0+8ZTlLd0p/26rdP0Pj67vIu2bUUd26/+O45llJdcS/MBvWkVMSxWCd
e0AA//Qepc9rckxHQXis+MN8lIX5njrjHaYMnYBSrCgOwAOm6rZRBzjSMrmHubSZaYHs3ZbbIz7m
JGOhDYZLy2Zub2Y6xhxM8ZHjnZqlXx7Rrex7IXQqJBfTBAQ1OjW/fjutc58v/thznQW7Se8dZdz3
tZnXZyzfDENHODQPDM2sa3vT1yMqiWWjkHrzAezE4QTMhSj9+rxR5O+fhsivv7n0htyMvi9fzbEs
DmUW1M7klZdaWZqqSVR+pJsZCYhIU1E0zc7bsWKpAC7b/P2Uhk3/59i87NN19NzSu5d5ELLTka35
lu5+nasUkLxYVxW8Be4mP1udWUpO59QYwOdFubfsjathYjWzKGi3c72iAViu8ygldrUOFftGvE3N
k+tk/VQw0TXOGWMibAc+yOi1bWJvLHt/JUs3AODa89CLCTxpEyv/xf1GTV+9JQd3fZYuP7rWVq/G
BlVVQjL4/y38NU9d5uMnTLw+/WaFtnzGob26kf3ks0KSNeRdy1KWLxWgdh7OWf1bE+dYF4OcFDdM
3aTTSbG1/+cHJm1KraTkWtFbcOSRCrCFSoTFT1UwcKdOADTL2bs67O70MW3PTt8ODXpAnb2oeF45
oB33ANhI5kCXDmjreDoi6fAwwHh7uTsc/p1cZRzygav4gywX3Gxpvw3fnNBrHqkHsTGInpU/k31d
wsKNhX0zrV/zfdV7fOfM0knukB+nHsTSWltCbuskvqPH3H4pstmofUA/96XCHVimDl3irAfkKMwr
ul//qcisc77rzn9gMtvXy3C1+uWZAOMp7Kjs88wY+zlm8UpODWT8e0ZdXMNCvrSSPMg1/aS3rn/b
6FbgqrDEpKKDTNnFukNuL1km24ZNW/reKRyOIcZSlbjfIQSd+XbU7NZ5VvnxUx9VwR1Bw5mfp1u9
fto6Gv4wwflfwbDDBTT0CFNOpwKCfFSVdA0T2+HNl2oU7j0eUjUjrK6kLVNTq98iWPcUCi2rF0Ic
sng56aOef2xgbT7De92pE7MA0GKyHoLA6KGZvnp3chc4oGr4u801x2cPZpuWJpUOb95hh5el85ov
FDrs2P60bm+Ht9jnPWzML56P4DWmhO5PA8rZ5XZBHUo0ZjV9DuRFPNa1rP3L0W31752JMS3mdocH
zBKWsfzofPmzNtv46+g892MbPfV9JivowxmWOb4Y9IPP+PWT30LUlSIWce/acgKBG8vD8ewFXRqq
QoZM/78DFfivhRCjj360gy2IOmJxZVL1/w07OH9JklTMM7fykqxp0BGc53rdWxxWxOd1foWoJOT+
d/OMaOYs34c+m4vItdZeshmEhbFF6h8Q1/63Nsnk9zVq5L03iaS70YPrNmVHNkhYGC4Tm+smcGlB
8elJzHcT1m+VM+01PJzf/jRZ43BsWkOFg5Rz9N/oJDtwKpTPxyFWEjebXqgQaLtz1QnOx9yp2NgE
1UOif3i130wcanWQXEYipNOc5xLJM38dUQP76j5wEHG8iUpWMK/K276QEnKquHtDfyTkknTOfF9X
to/H/G1XiWVf0Gw5t4GyJsp3CY+Yq6yzac7osX1OuAbGHNtLChbXMsvmPazAmE9KhBSbaE6YfECA
LaBMVh6soPb7/xYABvBsz0WMOS/BeA7RFnpFqCldL/dmxo6LTYSjcXJ6VuJDkaqSRwCFeylBT2uk
JH3/snYTldWNGWLJnSuzrKjbab4zPvFufMR2a8uBAvPHfhqyuKCsyf1R2Tn+WqAvvo/1xoyhO57P
FaXvDE4YyZDjaXEy+vr68aevCSvPrUjE+7YGW/BOkUv4OiElU+M5VZDeP+Gsl//WyXc445d0pRn1
snDXRRf6ANRj52cr+8w0zA+eQM9xQwDfNpz2TVafK2fHLZOhHc6tQkNR9LGW/0JRteSmV306k98a
Az1TdZexOsttfZ8W04CycmY3ly3R62OmNV5wWuC3r2Yy142NBfFbtHfqZRdeMpJ0MAeG4b8dHo3y
/Jdus644TRi0RJ7KZf9qhzi4l02yv0XK634OPKURSceTedltMP+W7RT/GCHaQdBEzLo5Bu363iO3
lg8JvTkzG1FvWCsnn+F5G7wWSGjbInYJDlIxPSnQ1dm76WUabB0gTLRHAdC+u0vtomZK/CEGLJiX
+gQrMCZMOe3O5O4iDO5OzexV7FxeIO4U/X/81yM1armTWs8tZ87X99bpgpcU5JRxAynOf4Y00J9r
tzgfM5/Fy0cy/Hd4ocXDnsi2/i/RQQi9woocFCgO2jsNpqXKZlFXHJBT5olg2V7iwvLNdGorPg6s
ho3vsEaM4dltsLH/6z3cynkI+a1Jnas2JpmMgZJELjZ6DgdkaJoMtyoW1VNkQ9cW2z5k30cz2enG
J6p3v2wDKa9XcMFVN75hiTtF/mC3Ux+M9c/RQScLfDED6VCj2MSFS+xrWzZ7c+h7N67b6mSDI8nK
cYxTnYtFJaaUSDFSxhI9vuLY2FuI+X1Cip0Yvogum813gAi5FG3Wu+m/xu0jWMG0md27ZfWOKE+4
PZtiUQHjmU6rvuNlYky/QAxRhrCsLA5TrKahnIZh2sFPsW6cAm90WQBF7ZLGle0IPM7UxVrvhTac
Dekmd9xPf69SwP8xuqY6qjAY3FM8tPbHlqw6K02QaBzMMVRWHiK+OJ75+Sa/0DGMW6m3VN1zaQ8f
22yCm6ztp78dN1hzs6HM7c6p2Yf2HE9T9jxsy9CVvCxACK2fTA1rRtxlJ+nhFs3FGjEgCgB2db5e
j95tbYRMHlsWhb9VH1JeN23BL6mbXZZt741jbklnkUXW41Uhde7wvqIxZLLJgcN0fPES5euXPRLr
8QHoYZfHAwg8PoWMMU1e9ab+DxdfvV88qLvhfqDyiJVgbZLhhySD1D97E1EYJaBgON0iLW7r85bM
jXwKd1XZvDZHMt4a4PSZTTSkKZz3giEYNFrsd0MQLt4HxxYbTaZwIYhcmHmN815wBz9ZtxfRi5MR
fBLkTrZbfcI82r8xVVXxrWsHOT9L/yoQ69Jo98vBlcc/KYACf69X8+ZF86BpXnkX4q4RrncKOPLa
k6jx+xWbpjKdU3ccvPOU1iu7Kc8PVKpnCHETRAdr/p+yCu9Io4r1fXYdut/pDUnt37Z31oU3mMMn
71gf+b4WsdgnsldXjjbptjNZvX0QPCbWxuKObXfoCuwRLUC6MQ3JoRU3fvxXxpHKLkD5Q1306QI/
0kR1tp3gJrIfzZ45aAGnw/8b7OFiX/sqXtaTNF2X0ZG8MaIuE0xuMXhS+Bej9sk8EjDreBenFZB6
Dm0q8sw5N33ZwJldeqErYhs0XOi5PzzzT9UtOEhX7dYwvGTe18Y/fHsAgpu6cwCIqd+ThjPosh8j
yyPfj/csXdxnhcKhwIRLDE9QeMSL6AffGcXNqjYK9ojrWR88WhXnf1wsqSlgnkbvxammNCiaVGXO
S8gApwhrONbtKatMCkXJ+2++eXKdzSNYdRJ+eASCJKfFLiFMi9x9c9fuqdGPvAOeLtgyFTmdmhei
DCUu+Xzblsj968Fzz2UqgOZvA9P36hZYl3QB9PdcIho/wsK5xWVxM0daNWUUC7Nc/BU5UY5zZfff
euChJR864wLuuEDpxbRLOz6OycJd0LPHLqWZRwTqluyaIe9Jgu5zhBLuvettLaCTCOa98FWYaVYj
AlLvMoC3f4fa4ZjRpi/6xOJaBed6qkgCrDkvtocxm3iOoLgPW2pGH/m9vZonuKsEsTh2tatTSiql
Oz7mWrXZCU1AbItK6u3T744tLDKM0UfOA6fjm7pPWn1euiNmi8joqz/54zbqYg7pri0XGgr3U0XC
nF82Opz2n106+C5kZbjGb9GivOQug1tlSSTXsAickQ9O851+nydb4XChploWGyZTWyx0Ox+l6LeN
8lu9a23vrrnee2mPULQnXDU+f1Z84KdpnNnIp8yM0Sv/cC5IyR/3Y9Fm8cpDrxnxFvD6/9iklidC
kOr9BpKv+RlW1+uIZvHUfXAb65qzygyTRWSYN2HsHMa8Jq4HddfWmnuxa5wjLlGAHLDfOgnUXgCj
TsEdHUbh95D1FvVdqwm4ywEru5G1oVqPH3J3pyGneDGtoBdGmF+ZrVV1djc3VO8QEQs/zNYO9T1A
BiqARWgNxgy/FZ962yBERHe2QGXXvbf9AIZv6vNhK9JGcUrEU6no/kHnHaXaPo1r4jxGyCvSW+CE
WOWOcoV3H4F9vK9bFQGWNgjC4FAXhxNszkagubALaUhKUB4W/R4Qjb/4gwKh84aqOeukjoe8FWyT
d+qIyASmFdB7BZllxRj6mWw9nY0gqcNcLZ9N6MmjlOYQVTHEh1qoypOhKNsR/c4vNQxMvgH0VJsn
QT/2N7MUi/ucdXgoz8M2pO6jS94dJ/gGZACnCU/C1IM1IIhOjBCE+vSVifWFh/Gghn1esPY0bQ/I
66H8dZ6CCvn5t+iayPGz003TQAZvsLUn1VbsvSHK6+i7ioW7letGwPC/VlfpBFnAOdozn4PfAM66
POiTyxJ2CWcgy6fD91pROghfg5OOTKZvxjpc1nOGPrD5vs52ZpzAFTeerUOSuOq3Xd4Y2pjfBvKo
72cqrufSF/qAVUTnUQaNF40PSdBKdcstN6A0tAKIROgFonAWwUZ7fSCGD/CuKi7ElFYNtTDR+jUc
OhYEBPRreKvqmVCmDSvIP6W85dlAfn3gbbf/x01ciACt9+AMVOz41AwBD7xR3JbuVLeFyVT6qnUq
soQYiS0hyJBeqAuC8zgSHfhGdg2S9YQuwv/adbHH3cghaE6OESkqEI48cvAVtI3hdfNf0V9I6RZD
B/z9n+xN315wnHZDMcNjJ6U/JvF2nkJoemxl1lknmSdH21H/7brbph5rYsU34oqBaB7QvIrtHLdy
+tQz2igwqlWALGbuSHwG0Z4VJ2JNHfviHxj0++2Yf7JNDNvzHGXNA67iub40874FZwlIDEqwdfC2
S3Z4IzKbMagosOs6mseNTlH3xDOg4DK5YZJHuNKG3DqBeRRw9tlFGA6TwlugDItosP5OudbMNrc6
i1jPYzepi0ZsVRcBRVXNgw9pNpTVimP4JiUgCxXuPnZ7SdXyqgrp795R6jqSawHHwI3NNS8CeO1w
dYo9SupHS90QQeqjSUH2sq550kg4URI1a8QfJrzjFAtPB5c9G+df7TjXTxuuZbQwgs/tEQg8nA/2
qB9NM8VPO597LLIqXdm+ayF/Gtv7vwlB6F7DqFefdeUNKC+2Izxersqb9NELNkBXtEsLITaA3oo6
v1QeuSFB9lN0kWryQKf9AgTiUE1XL3F2XA7rjP95ghf73NtKj2d6EKPowsuo05PfJFt/JjkCkZSW
+64uvhN39hKjKFiKRdRJdMYQtFRv28qyXM5heL0QRu3+5B/mzQ+agdX7TedsFl2kdDy/lI05mrNK
4yU77y1lJq9rtYn3sA15dYWcq19dmi0gGDYMPqF70HG1xIZ91zuA4cnWJvqcaywk+cSCB1fM0MIr
z8H0YwFza4qqmacvQ+3vUAq4oScQwQ5ZTayTF6IBZsQNabS1Z9h1y5vkN5Wbu4EU6I3k6o6EBdYx
yPjgju+NtNl7u8fqC9Vw2D+GuysQLw84H/xN9kORyAaMLXKFwtM28cm+62iSzQ3SLboN7QZy/bYm
V9KCSXv9Fptp/+OhxRkIm0zZWVNHTv8g6FrxQCkiF34Vx0t4H+x6WT4MesnkXNHLFV7mhvPlzneA
eC/1sQRrOS3BhmbGNwMW1IrFpgVSsrerSPR3onl5RB0nVp8DXrY/BuX1NycjybkYa0JmeCNpk75p
LXEBZTNttIyoo3LDqzoroLUUTex4qdS2vR56G9inZ0UojIahz0o/3eGOaqfXwHWNoCtAKdZbxBxm
X24QMq2mdLbJfcFiBFomm2kmV5R9tzkPrIP/yS21kFN7Ahk91zx6f7vRznUe+PbwQTE3O90i+uNL
YJBQ+UJFyHAOGu01ZWx1+Iv9AskAINo+/FilNtzg68adRBEtrHaON0SSj6z8pTmtgLDtYydb8aMx
Xd+Vk8w899Ql6yw/kqkaY360ABYloCVX37ieDg3JQoP7R1cG4Q5i/OhAUmW2P4t2DtIUJrHqG5RC
VCYkUUSbempo4ykTv4ueXeZh86+nhzjM1wB6rjDugoO4H51GovCaY3FuwpZs2YzMPdL5AqV+GJ+k
6/NsZhp0OZO64MR/9vAmrHAjvI7H87xMgzb4UcXx4TVtNV5I+CX7DNleqE8VDyqwL0r797av3eRx
iqsarUKtvfpkGw2G7mZOfLc7qwIsapKph8OZrxMqoZhRQRUcgpEa4zngau1WKJIgYMbbsacSptzG
tLYl2remQWaigLE2VWvac1UKOujJxPmxjwObFF/XL9dJKdZdFTYymH3o39JuDTQRWksXEQQnNEWf
Nb9yeax9Mt8IyPXfxyKAzxKw4405ru4YNEQzvW2byLZb21jvv3hp4uo0g39/a48FkRFXZYOzQiXx
lZ4c1hO27BhLiW3CEj4xepuQ08QnLA3Vf2QRos25hui8HLE/tJesGtzkjuNz60rG7cDnilATG3F0
uGiI2Oebc83YmF4ifvgvl+9rYr7Vibj0CJX738tMUn7OyAEnnYtk9G+gBeo7nPHOeoupNOuuOphD
FfFg2e99IMjpVcag6bk/poB8S5t69p5zszVFlKn0lF69Y7mGUfBuIoJbhwuLUYPbr+6a/g7lcmcR
ZUYLxvQEpO3MEz52jx4C04E3EJTjhGG/uhvnfX5sND//+YhX9zvk2faapUH26Y8+rHezcDu64NMu
Dw9CRfdLzJnT5Rpisykhgrzg3GUWcgMUvkcRZgHC10nMr4kJXVPSmmOxdK6jSnONcM4gXF6MfwJ1
7yD9POGjHwejF/cdnSYzdjlP1xD54FofyRhI50EEDAJlNkEDF6HbEVfnN75zfEOzAfKmpyqLS9O7
0WOPBqx53SXZRi091sOyFqhSxGOvrTc+B4eZIfmWvckugSPENUl/8V5dfJiE8znCt9+mTNaYh12l
/7NSt+beggHLZ0aS/ZppkFbMw6Mr3QvUK+NIGOvJfwGZkvrksEkrTte0/SkX04V5UPnR/HaA/zJO
dTXYMEO4dX560+RsD3vvwc4dmEuiJ+CvfjvTJhCF747sj6BE1mWBjmMRpNctxeDdQLTUlAuDrcg7
02qHr0llLy0LGvA1xKh7g6A5+xWg/m7Peg15brKst0gZg2D/u27Zzh3YTVDPNUoaHqpK11+OmrPt
Fek4xGsIrTq/hE26oyIFLDIvR7BunwhquxlJK8q9fNqOeLiEGjHUqdaZs5DqvC9LIW2yvRxr628M
spX8pRmEavwn0vm1K4dhsY98XE1ZMGzmLcUHov/GgMJIyUOjMcfIQ9nvB8Uh7osGMEIy4a9hON0I
s3FB1SjivvnJHobgIFH2c/R69/eUzcmPAKX+et3zpl9D3bfZd79qEY/7x9BmD8ZVdf9ij+CKWKUi
nS4+sls0vgG3VaF8yN5vhwBZepjnacoePJXAL4R6675H+EzjJ0evfnthAqr8k99BpNBUlG0OOJdT
zWy2cS3sQxuBR53MGm9/M67arVgapTiqF+mOFMFOrPqV5y1g/+S/PbdoEoc8FmpFfjGyCb/sAEiy
JOtrrHImjYHuVnX0W44sdiYdk0o6sHt7TTNg79qYWtRB7/HMMHZtqDsqXSTzLoHCpL8GRc33TnTV
OhnJdBGnqnA5cK8jLL7BUu5w3wD7aCjvKl7BrNgFGGbRTUMqmV/UNBbEIPMJ00y589dh28Bvrvro
dT/NmR/5hQcs/kt0pjc5HtDAP61Jk4SPyyz5HcOF8OZHci2QUKvMV8tbD0Z7nHc6Sq5PYwYohzOj
7YsjXsb+HCJV2ZFist20JHmgieK+5hLc4ujDUwBNBZOuN1w6Z1Hzvdk68ebNaliKbWl3p1wtKl0Y
2QDNcgh+/XzQwOGcKTsfgtOo6lrdGW9qm/swVRuTarCh0eSrYf4chdmfRkITiPiaekm6qm1ly9K5
jAujd7bf4Qdp+w8cz8kNiaHr6xQ0yIfspNRvEyX9F1xk+kY7DZD46lfI7ylAffTdqHvucT6/mFHq
+WRhKlB4rrv/2jMIw3lDd7+GG5cQnCYRSMxGZtZF1fvIn9112c5mXILsAZjSS8o1bZZP3oaJqxQI
AGrcM7Q6SKbQX0O6bZgl9hk53F5H6VdtM78+tWLpbIEwblE3WTMFX4ODvPUU94gqWCTp3CM6d2pV
DB/d2T8rFoCfduGOuHLa8XIOj6lzn72dc76AxvDn20Cs1XHpkKz/QiWFCcLfh/TNo/l4flaI9DSQ
VeIZcJa0ks9runNIL+lGjN1m0+h3I7o2uQB1wJbJehF3QbJnmBpIsO9vuNQ10tOkdk9JlMzDCU0r
4rkFD+b9wWS5o7QjYPBu8DLvm9SLvKlGiaDJnyr+qF2YikFGuuFdmgycssEsl1/b4PjuOWlaznf2
dg5ZPiRLUif6ePrtcaG82yZe5qIhHic4uVETpDeDYMA/4YYKFVPOGJENVdUywfeiUJa1sRn+2j5d
f+67M613TuKa207XW/ia6iPdQ4hlcfxzlcHWE44+VIAhS+zXjDo/uj84uEoE5u2IK1dN2flYI/Yv
sFvbDGfPsZ7AwmDWl8Zxxn8kfrAP7647f0rRt/KMVAu9crttQPtyVDJiPh/dn1SnLc0bPhzzzoaC
p86me1buB/cmqonAxV0zcw/vjOp/qDo0tnTkykFGQTbyLDdIkT8PrJhPLZrLd0IFoNvCqZn+JmjV
dJ52mbpPAkmLdlqtgDnL0Yl7oA+eHxJv7VKkjR99Uhze/thFKpJ8gTBp8nlH5oH3WhxbHvaNQId1
JQ8fUrpn7MmrFubKRHsoxTFdI+UwgeODoCw76V+aJI238BhqeAt0En+TFbfzbbKZAx+1e8TzOfER
iheVa4PpEjCmVVdePxPFBpFxmpyG6YsEe/lX8CI2d3rEtgaY6Pt96ZiAA3Z1ZDhzMTPSPgwDlAZK
/gltCYpCBPSjz0Jw6pfUWU4qq+0TyUkm/nPwTZKzwsTo3qskHHBJtau/nRuRrcEpNsHe3fSJDSe+
r4gzoj96jeNna6woWWvIr88tg+RC5wlcCCC9kp9kb2H64qcIRAk3ehUcKTf74yqUVznK8V48He7S
TycnTtF2MZGEIV9uOHI2j9NWrecZs8xykzqA7lC5B6rZWXtgzAva16WkUURmKG52JL6C8RvjXk2N
2IlEbx9pS6OfusSoxyTRS10mja6ThzjYvT+BJbsYZnUz4QVgye6XRWRG/e6WZPELsaGRv7uqxVTp
Ib1UFyC+dCtjp8blxWiRpjeLZ9r28Zg8+ZfleH/lPOvEBSeNeHSWeFUXY2sR3SMSz96IpxJ/R73u
hJyhcg6RBY8z9V9yFA0rJRHe+ZBsXM2oqkbBVoLstMBsgB0J+rYGZJKsiWcS06jzm0TA1YwQLzoo
1d50+IKxyhPnytftAzHMhz4tjLrd08KGcR7XgNytzJlmTksqEL8o8QnbO4SH20cWVuIpZNOwJXJE
/V8du8mHCrBdPaWZmeXNMbv6W9LboPvlgkAc70e9meEm1XuteUZxkZRjMm0ZI0KXLLdtnXC3cPh5
79Yj9bbow55TjmGfY5cbcCVXlK1pIY3WG8OLY9bQKfEqjK8A2OJLOpvzVyHjY69bYRORDq7Db2cY
mRATj+6CGzijWJyipu8Yn1rbnGhWvVJeaSAQKDHNPswgCmM5uch08bYHXXjqvMSJQO2P5M9oG8g7
b8MpxPQydUdpR1ympz4R6Ak3YtiCm9hBQXJp18P/lawoqkoPYXZ/ceOk+hMbPuq8ViuJR/Bxz7hG
kFqtFlnMNQ0HLY8exl3fRmDf5y7e7YTigWdpwBA3zj+bdnN8aJ5rAuEcRMZeJrDPiUNhSH/jIQ6+
Ia/w/3Cqb/FVS9XVZ8DGqfnuNe6q0PZzR+tvTWckDA4q0+rUDnY3XD+R6G48v/aZs+Od5RKZ+yhL
B3j8Q05NuF6CnVULTquWw2PjU6KCt6+S64vbRGopt2nfHrqtG9GbIo5kdQpgAh8xXkgXWaw4IP+H
QNEsGWqx2hvHA97OQVi9G1/1sYvOy+LuwbSxtCWBQON91I5T+EznRDOfY+cKwyxbJl74QOMnOmO+
n/yAJ2Ne270GSIGmZfU9qCykx3psGpkvkfa4Yozcl7s2kdlwylwUah1+O7T4hJWnF844d7txGgSs
iCOyhdMRsPwNgfrO/BxNfv1Yz+uon0x2HCs+yORAveBih4C60HhelhWr/QVMv0pe+VAj+C3Wnaow
lRu8VxJit1CeYN1NmiarEOONHMZZg2Rwd1ds5xvygYfKd6LkPGJ6uO86HvpviUty0g17OgJ9dixE
dPHkOdVH39kVPHSU5itCiHDcsnbN9uJA8wZ3yOUZNOOxC85I3XsepFZ0j6v0DOpUNPJvuKdQf/Gc
yv6V4TP7i+Sxwzec1OtUYOny2VgJCG3e4qmpf6MzSvazIsozYpOgmw/HVpj452n4H2nn1SOnEr/p
L/RHgqIo4LYzkz0ej8MNcjgm58yn3wevtOthWt3yrs6FL6zjaqCqfukNf8pOlPJMzh09959iKOth
A542vqdHVEc3OD1kPXpcSfN7FCFdbppB4P4rRAPZQFXO145I3OeDbnXlfFNwlINdKqPoKQqyGIaG
zVF+JTrncAFABgT3IWhp5wZgeWTuugQ6KmBJxrg7f2qr2yw1Y39LB8/5XCE6lRzhDpLJdFkSl55d
G0l4Y4iowF0TYwgIOoyYUM/E+pzerM/ce1unsik/D0XCKRMiRtQSuTRsEKxcb9s93W4nfQSoi9q+
GifYKZMog0es4wqibp+Oe4YA0t9n8UCLu9RM5xO+6gWIlGoa/HsOGRCLpZj7qAfS6E7p7JC5+LbD
FaEsiEoKsq+za4yG0O+aZaHuutGGdmDTBuDyNQb7fkjU/CWqLfByDU15d5uZPlM3N9GpaUTcT08Z
6/BWYCpEHOCSSiQRdh5tdeAD1t7EeWPYZya8wH1uSDoURUBfb9PVIK22KhAyOQLHSZyDiJxMHkeN
YSmaXHl91J0IeG3VTGZ0ksqP5KGPQnPBj1nxY9sOfgHGLVHl45zVUf6B81sozze0YfQgUtAuTmX3
GNowabdFGfYARnmJ5OLIVwm9NLp7FIJG58Yt6/whmCC0e+6E6gjwl2SmhogmB/SLH/+eYbrWHuNN
yidaUm6kP2Wa5ZQbJNYSyW6L53SXtaFV7GrGqD+ajFH+3m60ot5WNj0kUqw5+NDACxi/V63JjCwi
Y0v2PuAQdSx7pl2nsq9tMkfsEX6bhEg4Hjb+TDtdiTg/9p3sh6fWKBIFuS+dXu0BHX+WUJkDYcGs
b51iDPSj3oJ73XRzwHgCyQcu9jyAr0gfqiLyZAlQmM2YKIMf6sfMPWjOpcCVdU39ckM7qLeBGMNo
69RTZewzJK290eX63IK2RObUmoWqiV9j3Xxq+mBWzKlwVypImkit66CbPjWJ73wIGPEYpA5A+ne6
bPH0NgAmgXcuQmjPOfLNsDpSqxk2lm9X3xmFMLZ3c9ekhpUhUENeTkTPgrwwOQEmN5K9MO2ZVo3q
ZMQUDFLxHvmcwD4YNc1/bwJKQ9MqB35KCpboDc1A4HW7yh4ibRsnDbHNR/lReuMMoPxkjZnzi5kD
ZCzaQXGwN8dqNPdzkU2fOMWMEyFjThvHmArjaOZo0SKo0MuXCvxhcVe4w9TeBJXVv3LAF4e+vgv2
mVsUv8zWnH4D141gkFXaBCbMIXlWHYhPgoYD/6mM6bfrbtEy8YZU5x61sZnr7Rj4/ryvTZP6ie3+
VICR+s0Q3d2BAVy4SHSm6y/z1M8xP06RCw+UG1BL+qB6ZEhVkR6OYF48MvfBIS+va2dT+DO3nuki
8bCFepMXe0w8LPAvFbfRbgyRhd+Q1E6fe9dqP5qV0XwdM3s6pcgURTcVfepbG6W0hcQ6QL5JMVIB
x2uj/09Py4/vKjBwX0RYOzmpZWGUwLC5uNnydjXu0bTy6Whit2KfnEFzkt1khlCD3AHljdAB7HAs
Afoh6aBVDogEJ8ifMAqrviJ3Gz5HU6J9NbqcwU5mE03u0MZKzT2Nyt7aAnx37ux4hEiC444ECKVj
6mcmNgCJzBfDaRmCMtoDdE9fHYTdfSPH8oeO/fGw70aJEAGCCnDGbacI1HHEv8OlIwjk6LmdlEuB
R+zZUCy5rw1YvAjejN8pZIZ868UCzRwzohHji53N1WclE2ynTKMIv7fceuM+pf/8o9JAfG0AGQfj
EVV6/TtbAuVQyhSdusgexkcEJuSimDdbEh+ROkn2jds1zRM+LzWganM2fqpqzqlGmMPlu8JGTXsX
zHb5MUL9x9xXZRc8RUhI/SKY22qndekkKKQNE2RtnqY/ciZ1IxD0yqaumQcJys5MGGnVfQGcaDZJ
5ucSzirYWCexTragONuG4O5pHgk0mDeqRp9iK4yQiYYcAxeNigg5o5YBTXdMgqL3CfOD+oIT+wC/
xcysx8AOqIWM2DW/9L4txLEr7PFDHKVBeqsArvxWdh99abSSs5xxtv60SOduh+JdZm+RRgpf7aKI
+1MVzfA17MB2T5priuEBfhg+X707duApRWRON44CdUry2NMNKRI8TDdJO6qv0zACExg7t/WPCWPp
WwPSXnQocU/RSY2apW0MIVIeZ22e7rqqHTpPQMFzdyqhaIVxOLj2LVPSJuMQVvwKrStoRMPTjBNm
oGhK7CyjjcuHPPCRuGD36p8Sbov8CGQLryfNTKbmOVFd/JQ00/zTgO3gjQasymVOjiF92xdVgGv8
ZM2Qkxwa1q6vXLGVJVmAl6tK6kBRNDTnZBQmwdFCm4GhvCWLYDdK8ssjHfnQ+DY24/BSyF5rDpAa
1f3cBll9VEhCfI06Kgvaq2X2DKAzHzaDxYtjG6BUsCViorYx+Gp+LtLOmjY0EibQu7WGDltgKNAs
nTZR8lDtT8EpoEe5F/rIhD+OMkOSuPTVr1Y4FAkt0IJ20w5qlFQ7s/8h6zJTO5gQCH7qaWoqTw7C
/K+bSyujtaL0J39OMiD3hdN9WSykAYtA/CdVkLlr3cwALbF6RzXkMUe7Cigzw6TuZip7az5ANs+f
HBrgRA0USL8PEOhpmjtW891VWah5He21jxX8hHgDJTp6aEERx8yASvlk0Apnl00mswAxFZF/D/8w
gueZ1O5jY6TpeISXiQmvWCYyIGiqj5rR0pjSc+GGe6tNK46PVrfdozsEY7CfhhQrsQbl9+LE9UTG
5WYGhr5sxxTroNFJUvaTjZZIlIMdCQOmY9xErWMeSyEt8Dt/OkTZwgylt0GY2k7wu2+tYuzZcRko
JhKnkEkMGi4d0ECDmdWPpA7dx5jwhjoMgeSbgt5V30ShH4i9Ntr0H2hIDObeRmMk2kG9tZ+FPxtA
3s0yzLCrqO2nNqy45ZuOJE/LKtixSOKA26NxwUBuwzwhMHdz4pf010RpH3TmUmCc8tC0th2zF/qP
ul48k6SRyA2FbkB1a7imjrNlTo+pwR266SfGaIMVR0sKXdNvnnsV0xkronAbjeCAN72PmdKtWepp
s9BRSCV/UNPYNooglnjkPRNLLEvHMQw+/fRBosf12S+qBvGF0ASHP0fcIAdUu9r6RqeCeQ4GO4GG
b5URECEIVf2miIGj39N2oBEWFI189Z3Ef2qD2b/XmdT4t7JQs71Fc0Mb9q47GNlmngw13ZaBRD9t
bPXsN+6D5Vct7PzXCfDo7CUocv1m+BFhaJYDgdjQVexRBa9CemOG72Z3yENz6ZqyD3+gZxTaR0Tl
MEucpnRSlD/IIniaXVaPflgZdOAVhdfeqhn18RnCHB6TpXzzZGuA6OHjqxk0Y13VzCAKx9jJPKu2
CWaD1omxGKMK0DGxv5Oz7QBeA+mM90aSdvkznIfuaYq7/oOZFQ3XNID2BjR+OH6u5VKfwB/pb9Bi
ADbmJJk93HLH+fpHdiNECjWZeQ9kzbKMfeDTLIEICn5tQ2G6CO/r7XDrOyNYSUuzUMtkeJdtlRMY
erBJsFj6r2LCvkDWYBpvaNr3XzvDAQFOnVI/h20JZB81nNsClJS19ydGcOg2BfDRfDOIfgVVZ4w7
IONIvyyaGWIzA/nwDxZ9lxbBANP9bPkifEWqvfiYjBEHJ5J5e5pUoeuMYUJ5C0EnEJuYTYP0P/lO
vLcSE1WJKdLdY+HG5h1T2TbHjZs292PepWByaFRbL63r9M2m7MyagwD8x6edEBAxJelj8zD7UeVu
AsSqrG1j5AuLOyCv2WuBEX9RTVzNh4pBS/fETx2fa4ITwvxa5dJBVZbZ7mfoBuApiV2K12Ux4czk
3Lwi+cT0J02d8mfj9na9MQLlECrSDuYGIA4wI7JuQQIGiznCNjb9LDrW+gjSB1EcrDvoBpnNg5jd
6IVWv7Ie2IgpmqFCdf7eqCxiGs1/RudBB9qapqVVBXs9GVCE4X/tqz3yx+gWxPaMFB58RkT+ebdw
rmgf0XhF2sGOd3U/tPGhQdI2pMAK+wchen0REXDC+3k2Nedj4MvpJVsOI+2JmCq3LFz1ooMAQd7A
KpPboHZSE4Udt/nSM/Qcjxkc+4eMgICdWo4tbMDYqSA0dMO3Fmno/1BMkHdSyyTSRrbjO9tAAqK+
gcmmo+BcFqOHOpF1U9dYLm4gtoCKmMms2K/U+dY3g4boZwOEJmkTmCMamtA37Y9KpGa57+teoXRD
QN42kIw8hCj66sjfhcmmGUbIN6lQpb4zYRZlB0d207fUHuhsz33oBjtBBZx9oynr7KH4Li0dsyZv
przTzBOAwu6mN3v6SJpTWeQltuV+Z3omUkj4RrjEB9Sh4Uukg/mCEpv+cWxE+lNjn3xtsrG4D2Uw
LbQRnxvU8qf8J0R9fWEoG7TLXETs/gszDTM75i9q3EzEr1uXnT7dpjJLn7QkTqztDC443lg2UIMv
KGMEsN3wIYadhjwzffuZSpE4w7B5147l8DzG8dw+F4zr4E25dfua0ZMEGooP7BcQFoNzBD5mVqCA
cm5KTCFta1NVFJ6nQS+05huDcT3fiiGqyjv6GsVNQX41H2tgMWIf6oEGpQEIFyI92Rh+IA8R34zA
J/vMZ2AjYLZbMHCzHlctcjo4P2wq5koFbWWzjI/z7E4wyvKU5LlUusueC3NJmswFOB4ySjhugaIx
ykdgrskDZJo6vhvK1AIKpGeArpLAzEELxzLYW/SSS1LIfpmDVqgwfkAFDeq6ZURO7oGSUeYWXJb/
HQWuIH4qO6uOD1hhiHxfC3cAlOmI6gED56raGJHOr4ZoI8SNcIB/g9J20mNqZGl4Q4O0IG/DnqgH
ldVM+pfWKbVfVOM5b3co7A+TyiTQyymu1QbZyC76WAH9OpjBOHX7VIxU/LPoGwCwpl8cQNXFTwZK
R0hFFUU5P0RVZWI7C9UGAzjQt0H28D8gA5XWRu3gKacPb5DnLO37XkS+u5ntaTR2/yN8s5aAYjNv
9nucsowsL3Mkd2Se7gdUgccDKHS94J+aASUUcTmdynrK7X3aEbGmjg8HcSIZrqh7nhESVSQ4yGui
7kqNsvz9X9K4DD8nBj1l5yEYrW8NqzDBhYDfFdSZ18ShF6HNlZAoIiH0WBVSlPy3EhKNF7VQGD2d
1yGTsPMRPdpHSjgPE+IwWzpE9jfNn6knXPJAZtpgzwqycYiAsXlFcvycUKRtYh3PWMjGlmklCaqx
pWmX6Z3X2HN76NDDRCY76o+XRTfPaGAqG3E4R5iLq4O5kqPUAtq4E2WI1/n1Rz5g8NkEYb7MFjWP
/gFFVJVCyL68qHH2LSOAb4Bnxjxo7WmSQ4EcfJqO3tD3xhMwBucohaFtJQOZA1kXykXga/ZZo+Zd
OSTVBnNTd1sOxTVT3nNbC9mu//NDFk3Sv7YWaku1XStecp9lqO8Bs3IcI7qFLtrfXX7ms58TuAaG
UIuw+zuFVzWq1JZ15ynmx0fTMa0HhWzcFc3qs6vY0uZtmSbAttXn7MGndAYIUU/gzkp3SlqnYqit
/eVnObtp/lplpYxttoEChTV2Xgkp2sOhItg7TIc+o8SV38Q1QEpyvv7KeTjzqbD80TExNXQbX+HV
o2Eg79JolJ1no4e4t8qpfeiSwUe8Ddrf5ec78xbBgoKqUcCVUKtfCaB3iC2BB4k7D6M6AX+2Vc4B
qCTD839dR7AbdBP3GwMp2vVlE+Zc54BY2H1xYz4UswAqOo/BlT3xXleXVUgjTWnDkXynOItYI7hw
i53nI7d4cIpKfPLdURtv5igWHn1AX1yxZl++/9tLFD8qLCW5u2wE5Nd7XWB1YqNH1HikCN1raFFm
aHGa7MdcBUgqL1r/iSpQf/OFuCJ8+8eoY7W2jWmCq9Aclw62OKsTzdQFIlg0e22vKcNLAPoivSQ1
lwK4zEXh9Ta4Q6/uyMdOTAVURZliWDddBzvhkOhuRV3lwylmRo9ui5XaU7aFEuFbpxw6LSCCDB1Q
Jq2OG9xktsUUvgTevUmh5Gd77KBAyGZonoAUTGf5YtezWV65Pt9vT1SuCQwSxIzEu2blPmi4aRFF
kZi80EnUC0JR4BjmUP9weXO+P2/LKst+4YbGHGl13upESyQzjYlRFTIDoTa0kAtD4Q3l3BwvL3X2
gXCuc1yJhCKyTG+/mQ5VdXYCm6Xwy94nks7sAh28cqrPPRAmFzjImUoqGu1vV0FAyq1rV2IyCJho
OzUW0gczRR2chWtug2cOAJ1Nnd4qVY/NVO7tUmCbc3iLzugFFEjFJs0G9KG6YZE0QsBQhHfIrIbf
B7cDditSbQqvXCzLv786BA7LG9KGsspcYHWB0U2Ns05Wo0e7RKOFmDGvLQZgenQcbqtKj3fKLK6Z
kJ95vw4dQAunMq4ZnJvfPnTpl1Fst/XkxVqEpYca0r1dd8PeRPbm3z8lSy0+CRIHD4wk3y4VqBgR
+YS9GcvxixRjB7uLWa8yZXZlpbNv8q+VVpumrTQkZLps8lqS0GewW+ohd4sJaozovQqVE2ayjjpc
Pg9nF3WZJpoY6ehkHG8fDz4cBbQDoaMBvPGDExP8zEqKFycXxn1mdOL7xOT1x+VFz30+ScyTvFTp
6Gu9cGhrAUOdZPACOC43VQbHSpMwHmhR11de6rmlHCUkWDzXECgSvn0+tKcpUYdy9AaJKPggK8hH
Uf9fNw7ulUh05k0CntAtxh7EAjyo3q5UTbLIe0MNXtz07RMqouZhwjzkE6Pd6s7xA+CLkf7z8os8
uyZWQXDOiIEgM9+uGU10FI1lPNoDC86Y+jbpbYrE/C4aEU5CI0BH/mcCTS5Plxd+H+hNwyAe4Eer
q8Xg4+3CYOHyBF2kiqBnhdCnGbaneGD8KrKu+M9EpCS48h3f39ssKHWLOIvRh1qbZtUcvCEUTYWW
vdZQM6IllyVRc+Ubnl+FlJbkWXB3r3aL0eSoO45t5WXFCHzEBbb/wY2VuPIw7zclD4MXrUNoFe8/
m0HrVPZ+W3v1gJ4Z6J1mPir6icMuRL349+VPdWYxtURvXLmQ9LWc1adiujXZVRS2HoI72m2L/eAh
HP3sYdLLa4ZLyxZ/GwtMJDjJhpSxmCqsnbncwbIYKPiNV5ZN1f5Cr5kqSnRT+oBAIajpnuFjfwPJ
x3/CwSil0jUI9Zcf98wnRASJ40dsxwxuXZagADn7CS1Vz/LD7k5vO+Au8I1eL69y7qWSrbhUc/gH
Weuo50Rzgb1U0XlhJsKDP2ffYe5me1uCNr680pmTtpxtzL5tilexfh6GC0NojHbtqXjWj93oBDE9
bMSgmTn33RHJ1fbfLaepCTHy1SmBCH3rmFAWmCmYSBN4eq2NT0QDVIXU7N4KiLmHy0/3J4FcbRkC
OHGHI73gV5cb7q+qGKZfCA4GUSQJ9zO7WQzraibm0HM2sCrkTWPVxX9QY4fvmBGIPfeg/iKQ+b5y
n535nmwYIbAgMcnb1hEJZPMoKrHgFsD0vqBdy5jSiRrtNGXA6y8/85kv6poIDnOd4YpEGHz7yLad
paqLos6LQHfdakNpffKrLoPw19AoQgYSj5jdvy4pAZBzdUoAKhgJre4AkDp5nkZx42ExgZKDpfbM
Xpudjuz5Nh9grF9e7v0ZZDlMGDFX0Rkj2qtMZh5od4WtU3uhEXYeghfFUeNZr6zy/puxCmnvYlim
06tbvccUXLH0B7/2otadH5DbcY5p4AKuXqReLj/Qeim+lG4renVEHoVr1iouaJVEub/TGKDXfXXT
FGYDUtUuDoEV/WvC8mcpDrvpoDnovrNsZAADiqxOdQ8nkfxE0vIF4uCwsLKCK+9v/ZXWKy379K+j
ZyDgkCRtgUFFWA6HofPVTmrId1x+deuYsKwChUanTDeoutb1SR9PBpGiMzyDbATFVUu9mqZre+Ts
9r5vjXiPKqR7j2dKsx/ROLxy2M48JE5dJmfbIE+hFHv7kAlWyXgXIRkpAF3c5JrTnaKFbHD5IddH
mockHbIBvEB0dGjkvF0FMS8lI24WL08suOkZPNQIGU98ZCJQ3djB/KOzz7Le/85RBHsSGs7b9bpZ
IxvyNd1jMKj322xO4i91baNHd/m5zux73hx5kANKRn8XCXrQPpOWKwF7BQ9XWNPxjMZSSyMXjg36
BleWO/OxQJ7yAmmHudDBVsHAKipw4/APKJstSEhVHN/xcW3v8kOZy9v5O+bw9rjoKTuEbmOEt744
RKtiillQeJz4xn2NijykwSGL5qUqNTBgDu5uET2VIDzksplwv6iEINzOqGSCX+3FVgsiA8ETp7Oj
Q+Dq9Ym9bTTb2nFBOFdzOOGCwLUKLZ153oeizltth6COeprB6tC6STVTHtSQRO5XhJkn1FBK0YO/
hk8gGIphdHIz+nrSbVGQycMtLj062HEQn9OV+HvuAzs4tRk6Mw+bhsXbjTQGAt0ZVEu9UHdib4Zv
uIm1tKCZANns8ms/c0Zom/LasXI/00qKY4Qs0JOfkc0K+882DjYedLRh18mu/G+c+ituy0uMWX1k
k9GByUFZ+iPrgsGphy6fdZbDpg9doTnIfmM06XwKcKrYIn4rHtH2wPk5w6/k8oP+Sf7eLW1RqlCx
0AZdR9ssDeKmqoBb0dsNrNsyl9EX8BDuc6851uK16qBpF3bB49xp1ReRddUBXL96qfxCfB5QQnjs
aRnuL/+qM1/6T/8XhDov5V27PhsNI4gSiQ0qBO1TULfNDbofxScQdPGVF3B+KUZbTF/V0td7u6lc
OSNloCm+dKujGVnUoHWsKL8vNAAm/w9PtXTpBU0g7vdVYM56UeGrTrREyATuEiLZ7S7VwvAZxnn7
dHmtMxvYXOonRYtbYjS9eqxqIgWJG2f2wAfMyWtAbvdpBExw36WIAv0UYtKuBK+zK8JkXDpPJn+s
Vgy1LAqMJJ89YyhtOPZISoJ6w+mlC+jDpsE1Z+p1O4GLkThpWkwJyNre1W9Nr5V2lbSTl4SB2I0C
1mNfgqQCnpGBFA1+6q6p/jHz/rMme5KLmIyH8eNqs4TgOLPA4gLO7eIZcAh8TiDAx2JIo//PpZbw
81fC0xbMr4PembxZOHG0zzEf+JAlYIM2WqqL6crWPPsyLaxlbWXiabjOCZAKVk4IDMRzm8G4HRD4
P3YyTX8v4PlTMJflK7q45ZU9eu7oCVhckhk2Y6V1aFtAeeXQ0a20IB09jAgMHtuyjpBDgsN9+Tic
u2Bp2zssJh1lr0953NTwvHN3hKYvGFIERXWCpmhAl0xQ/hrIfrDFwqUUAO6VLs21lZdj8/d3RPw0
1qachwSZuK0yG/STOyEqOubuSY5G96sPGzAFtSryK0sb59ZeZrgcNqxtnXVYqayyZwCf8FX7ui6I
5K3fg2icon6HTHDsbLEaCcddTlk0bBUQY2+C1xojwe+7N+hoOcZGhwAQbp1cBkhcw45GXW0afWdT
W1WDWdEsBnjRA7o/+8sf7NzeoAtE8sNcQr7LxLMw840JuTOvSp30MLiavUM6ICV71J0re//cxUVC
oQvyOO6tdb2k90g8y2Gevb6upkNQhM0Ju5xipwfTfBeGxXS8/GjnzhpSgYwBSfItWr1vdwRwYDMI
EH/1etd3xUF2ZncPtsUPnnqzEI6X+YuqhJE07fPlhf/Mi9axHsQI9ANCPZnyamUVEOd0BC68QhtF
ibZEJL/XLi4wXmtXTn2U4CCcA05dSbQf6iRE3aCC/gLOcrS+DMgm5I+wThKBtHwEnckv5ODsyilC
Kt5BXiA5NHC/9VNR9fGnDCW0RSvHLzsIHGEd3IDBnz/FVa+DUZosBYQU9Jr81gbQsbdwktqfczvP
6EU4QIR2sGeql2mIbRDNTjWCyu9QvLtFNcfEN+jyizmzA+jWohHmEk3IslfX+hjnjYKzO5LKd4uM
WWmk2m2chMM34LZxemi6LqoO/76mYdMio89Py3+dd5V4SoR9q9GBL+DW76oyn9h23Ax7AK++AVm1
p+nx/7ImE2hpuSYt3VUCUgd0h8eaNSdp+3wEA0Bzy91wsLRx/Njr7pUNt8So1X4DcEGo1E3a78w1
3u50BArN3keE3gsyvBs2fouNzdZCuPsacObMkZL0pi1KJKXIC1Yf0EUhFuJZNnoStYcQhQnd0ND2
yXArRas1QeY/nOe7uJni75ff6JlrSkoklsmf+YOh8NsnnIe4UbrFbE8gM449hIomd49lj9nve2GJ
K+PLc/uUPWpY0kDuhn7c29VkNqJZC5HKq9q5Q9uoRQhURpoYd3Y7o1eiEDC/cg+fCSGMMCy2KMUr
TZ7VlnGKMGjNsJpBJKGqed8mCz1YhYkC8ph9V5p2b+e2OW5zp/WvxOxld6x3D+PSJf03LDyBV0uj
hpbrDeWpx51Snbj8033WAtCrHRl7OMrKk8K2apfXsTZvyr6qr7ztc99WuRTXGBWY9O5Wu5cWcEZy
bnArtPkHByshD8ODHzMuLMfLm8g4t5KNhvjS+3HJv5a//ytHSAxUtfKg4ruSJonHMLZoqkI80PId
Kj1MRDbunJX3pt3BDcbzJf9WNVV+AqTlvOpZboJChNn4g1NQqZsI3ErrIa1MH+ny7zxznAlXuIZI
QRZFe+ztzwSj0tpuNs6eDOFuiq5FCbyBhXxlleWwrr47fBnY9fQV6XKvsxZNGDgIIgvpGUT99Oj3
WVfeArsObjr8gSAq90Ntwqsx4lsbI07UnoJ8/koft8CddEygtgCgz4+6HQH6tyEU/2p0kN0oKQsT
k5NZ2O0WRTHU/NDrgWJCiYnVl59N0D1i143tH0prELVFEloXt9SH6XRymgrTZSXtZEDINLNRCS7b
iY8UJSUC/C2X9V0/TfGPUYblBxkFwW9Rqqzd+YMRwN71MWDbYlaKUQ1K+fWNiSpdsMs0NeU45Azi
xtSbLP96+U2+gxNSrii698ZSCTKLXBeBKYKxiCUEFmV0F4mfZAXl8F+H2M9n+NVh86TLRlLzRr0a
bqtuRDE058OEWxpp028bkHh2JQCd2eh09DlK9OdIStfTBMdA4DKtDOmZBaj3TWAZn6jy5RPeg+PH
yw9/5q6kJmTe5VCP8ujLxfbXmdLdOh+K0sJbU+NuQcqtrZDSiW08hoMW3ugzY4bw3wsa2ij0IIHR
sOT6sgzmSERI/5uoQWRKnUgb3OgwCDxovkzSsK9N25bztjooDqggCwG9pdJfpxBhMzFcnA3Ty0w4
3CashWOtsABAeT37DHx7OGR6+eHyaz0TD9hPNI+VZJZhrMFClI523+ahZKptgz9F6EhgLe5kw1Nd
uWTPVU+bKpiTWyjQwTXA85kLCEN6wI5Ad7iS3dU3HbIZzj1+i6BSUeiG6oR8FpLq/37NEchBBjIp
hUiyRsoNEd4pyZQrL+msAW9KG5vt0Ljmd3/mKDgLImiBbDLCX3fF49ZyfUlC5o3I3+9ctLywWmu1
vVkwObz8zd7NLbkHqAEtpKpc1+DtLe/1r7MADh/mLhbNXt3bsMtVZt1Jp432kWbNJ3uyJzrFWftF
dr25CzUn3s34nlx5q2fO44I44cvRuOWXrH6DgoOAplRsexa0o89pbLWImhv+oXAG6zM+4cG1wfC5
pwZULJe+ngAc6yy/6K+ndppUlZB91JLt5hjaW9Bl5hyKpmuVO2ZJ+PZN2OMkw4gKaxANmDPO9pUL
7+xTO2T5pIj8mPVxSSZ9GsNUt5HmdOUhgZW7xS0HvSogBbvCtONrJf+ZI+LqNK0Fd/6C315hICG+
pyr2O9uD8xQ7CIS4CUq1Mt+1DtYmdikX22snegb4gHCUozfY2tPvn6y43vS0fHfozzvHCA2a18ub
8NwPo+8p8ZESqMToq+TBKJCgH3TN4uw68tkmxd1YXR9cef4zVyJv+v+usrohLASSMEOPsLtIkHol
7H3Dl158Hgf5vUcA+KYZWvNKmvpn0LO6hgk0TKyZ7EKkcVc7G2l6UnaHKFvWWadtSlvr6kORjyV2
KDgCb1psXODppIgGPOboWcBVKhEYuhcxmsJ3id72XxFrnU643Pj91yjVJH4PIkeAZ0IpBZEQkFpI
LELXDbb1MCTPvhpwM0pEr7b0Rxe2vJaOr8xwNBwQg6CxcOezGnsXgVg5hkmLBpuJ9S+MQ2T8sYyp
Y8Pf4Uxi+c+OP4JLKsylrxgAxQ92zYC2AyK7lrw2wj17IE1affBRITjoUrw9kDbiWOhIN4pWWDG5
hzgmeTvWla2HJyPB83XT1NLVNsYU2SdDdRMCDAL0K4Ss0FfHy9vxzPW7jHbYjVBIAGOvzokbdcbi
+qK8mUnDPlYB9mixwNzLzfQrd8CZkMlSdMYXqPkyMXz72ImVQDNyBFEriMJfCRwndItL/AmDerqH
+DaeOnQIbhjpW9dSaf7l9c5cUA20z7gUGL6uVs6Q/oynWXnNjPhbbol+K8fo2qzs3KtkBkqVSJaF
7ddq/yO/OCWRY1veMI+YJQZGxs0Wm58Rqv307x+Nmw1KgwNcigzy7fPgloFHjJkRmV38npMkKr4D
uTXvoxY4xeWlzl0k9IoxlF6SVQaBb5fSchQGy5L9kY22eRNYWvWiskzcRRTdd2JEbt1W9ZXc6tyL
dKmu6M9wOLgC364ZxIiuxbiRerYZdPZeIwnLtpHVl3v0VeIrxcH5xagLQGOTtIrVYZS1W2XY91he
hJs5N0Ox6Jcb8QmJJ3nlALxfirJVJ2GEkEd6bK624RRFViJ7LmVXpPNtVU/IVfvW/LGcw2u93OUV
vd3xS4VsYkpBQ5dUY7UUeg8Jl6qwPAuePexognyG6OHh8uZQ74+0sVxjYHQX4Nm75p3bh34outj0
hsCq3OPI1EJ8sLpiCG8xfs5TbPnc7nbZV79ybCpQLyasIhbWJC9YGOovrgRXuK2zuEK2yogFY3Pk
2mxkX/FSw2uhaY16F/ut8zraCu65EYr89wy34WNfgs8/+IWSdChH3/+pUriMG80Kg08wxYrszkEN
zdnEHb3HDSQLzdg6va9+pl1imccIkcCftoXWAirZmvUfTr3mzxrjvkd8VZ0fLeq6xZYStp/gpYsS
48PKbo6hW3b2C1wzWlzJPFf9czOmcX6b4NDwYc6tITn4fTn/wkGxzk5+gXj/bhqABCGnWYmXAXY8
GKQKlO8WZFduHOjJ4fwi03wwNwEyAT/TxA/7fTHFLUohJMz3SakpTPSyqtVv8GFEE9DQM33T2Yuc
eqrMTl0J42eKZQbvhHB7KRjpcKwORNTqOq4JiemRBePQiMyVG/zQq5BoiEG1Ie/70hzAUSQxhpah
clP0OIU9PBGyjM+zU7r1lYzpT0q82swAZygjDTazYa/Lyb7tB9QidQYTWfjRwY0ZmY8YQTL0rMf6
3pnsdo+/M9IXMaOrQpPuLpRhjOSQaTJj0hAPoqv8cnnrG8trWP8oGuUws6glGMCu7uA5K5CVTAvh
yXTqEmRDHC2/+1+cnceO3Ea7hq+IAHPYkp3YEzRBeUOMRhZzzrz681CLAzWbaGJ+G4YNL1RdxQpf
eEOYocfBbrP8b8YEhuU0ZCGKLDXC55GTWuIknOHmNMk5LdIhOqhhikflxg+bb+TlD6OpTKAPyJtS
5eKH0f4CZzrmyFUFed6hSuYV0T4Z+9J6GC2xfZsEKx7tro7N3EHOUcQPgEYWXisqPmJf5bQZxJOA
1pOyU3DKLZCFaJo32vPjpyKUut+3f+3KPSWD6zFnVDXRxzIb0jD3xBK1UmiWp+JrjGPp4IwKQo4b
q2JdLwoFeJDFQH8ZTV88Y10LEcsMRMUV+8z6kXQ+Bg6AOD8phKpo22BXkyLx3CNANNQJokclVgrS
BjDg+inldQH1j/gI5UOwgvzGf/IwAe43MkEldzL/8conNVGLTWXkRlCM95G2Ha1TAixyIxVYW2Ie
Aro6gOMl8M+Xw4YFKk51M1H8mjoZC940OpM4yBuHdOVtk1UFOAAGWwp97MUCewlMfjgpqksXAJt4
VFOs99Yq/GcVhHR0+PCuIdEglKQgDfdseUUR1XdDhii2mxep5o4YgjxPTeRv1L1XFo7k0aDGS+8V
sMNiSmVvZhEKuopLWOmfPRGJG8hc5ePtucx/yuK4gtwArSdblHrJCC4/TzY1hqf0Ze9moedZf6xe
1uMdvAIV9cuaA/iQ0bPeGHNlJ6pwGSAaExxc98OzSR9MI4f+JZVK/bMXZ3QKciO2gczOrkA78H7M
cfK7PVFlnsliphgVaBQ/4J9QsJvP6D/7v1awrQ4HpXO7GEuTh1QuwcohzU/vBDhT9cTy4GSF1Wgz
C8j69LhR/NL2vlYHxSwSDzenLwKcQ8I0jaSdj6Ki/2mAXfylDyf6XDNQ48FIygzfgjgopM+BT8hj
A8afPZdjLtw3BXOV+EfBU/UmNIGUn2IujBoglxwahz6JEYpNia79l8TsUt0O8m1y5tras6fAZVL+
Efnyl6tgBJZiqGXTuFGkjK8ehi4YhSAsCJylkQ8D9WusUaSyf7m9+ivbbG7NgdanPwfvdj6//yx+
kJUIuKng1yVIVE+Jj/o5ukCGA+XVfOayajYu3PlWWX5sapT0IklwZ5Lo5XiUwFoCaIDk2Kpqz30m
1e8IdwUOqgkIj1bN9A7QpnRQf8o29tnKsSW35A7SSB1Y6cU20wq5LryKHmir1sigITJ21HxtON5e
T2llQRmBUzTfDmiGLSLscjKjvix0OGphi2RJo3lifdIjSXb1otd9NmweTzZmRYKwS5Ahmu60mj3x
2mJCGts4KnvN78rHIODARdchbiZXMrifXOi/yNhRqxu/d2XbcVvSV5u5S9eEIuxF8C6uIpp4yD3Q
HtaLpzFJEN/vGiVu7bDyEjcfmsTa3V6ntXG5osETAHmW5SWopIgUhGMQ+XeF3ChOSduEz2qV4wnc
xdInnskaQdYq/Hp70JVv87c2TuVvpkcu+/tdN6CoPvMHFXMqUEgUcXcyO3M/tPlXD48p9/ZwKzsO
nz+as7yvIl3pxZGuslhUO6wr3bpukf4wOgsbBrVItuAZa6E5Pdg52oRkYHFRXB6qSStpB2Ji6Wpg
oadd7yvhW0aFaZb2zUZskYNKdSX0ezugGnH4KqK3Lh87tdQwPpfV8e32vFe+rUFIo/CZCN4AH17+
nMHLBPRkxdoNsdjEzjsJjeeCfXxsWjm/i5EZk/dSEuQfL7TMkSLHQpm/7VW/Z4pjMaQlAaOwQwjc
83BPTGK/PnWEBfvbU1yJG5Fepv5BbkuhZZl6jNZIrhoWtZtPgeRovi7ZZSVajhiFzWFQCu8oeWJz
CDlLhwAzvc+3h18pFUpsKrpJ3KXUKJaAjmgC2x7KReMinTF5O9lokSTKsCl4ChGrhqVuIIQFUond
vlfCRKXKGkn+NzFA+XfjRl+J8AxiSCJY+IKgERb36kCWjdQjzJ0hbsedDkZHt1VhaKtd3eXVVo99
5Qhzg8Ng4FwBRVs+k+S7QLeaGm5Xn4PYa4L2RJrV2hYeOjsk8rONtHdtdgYXJMUMvjaR8uVeDnBm
KxQralyEmiFtl5WCl9CQjf4PPDlq+dPt77ryOtKUJT3joWJrLUejoV+golg1sMnaxmkFCVF+Tcrd
NpKEgzGgEDxIhvZcoga1cR9rMhO5fJgpt8xhM9Oce7SLzwi8JfLyBAIRDL+Yo9oRqmP00KaTTRlD
pAUGdeRxSsz+1YoCjBRz1Ry/If4t9DswfB5VdtP09L0/TaaJEnQhYhllej0Cen1TY/IwlUNoj3go
SDvUoIpqX/cJ4nW1D1jmaMb5MKuoTyiC+oon/UktvGfQdPRHwza8wniVilpI7Akts0evlbQ/sSEJ
wUEb6Bq4CjWTz7nvoQTcVVkL0KNuX60eAYqDBVEDGcBGExQ+3og5ZWf0Vofqnx4D5sWMbKfBSkRd
J/D6P3mAwJ0Laa8xHHxftGxXoTXpOZIe4hRnaymiy45fBrq2sc2uPzxHGSwn5TKJnGyJcNGjEaIf
Umwu2tmF+joLMVh/sNdqgyP66KBJgrSCaxJx33o2IZu8BX1b/wHERZQtROkK4lf6AZZuhsB7rKtN
9DLVYGtQKa7LB59o7kjPKHoE3FF/GmGUfr+966/PNPHS3PIg/uBSW/bkwppe2xQrE5rLvAmigc6o
iJGc3SOichh7wqLb412faQIOgkCWmnQHtZnLM53ERlDi9gPPQK2zfYiC+V6rxP+aru2d2yNdv4SX
I82H7p/oepDlLMS1QnQbjND3zWC1GDB1iODzJh7kAAsgbRjL4+1Br8MOBuUUmxLxPKWoRQTaRCN8
9IDpyR5F1D5UzHM3xNVGcEOL+PrGIIr+W7Omf3t18Wfp2DfUT+aueZT1X5UOudufVpnHylthQKq4
E9VA7o+wzTBTb8IKfXEPnWtk4hM0FvdqLVulS6gSU5ICvBbZhT420w4zXhnL3zydNFuRmqK0E4zB
ZgG9oojuIiuhKO7rcdGivwO2dsdF05ZuXahJ90RsMcno/5vd70L1YMYGYdmgPR14k4D8v4Q9ZhkP
Rrcrg5q7VaqlBuXvxMNj2MfNroNFMyrtkxAYRKGAuoPhM5Ag4YseRmhj+onf+ndaZ2Iqh8m8/8fT
jdjYqQVqtbuyDek8qnpQ21OP8qAzYX4dHan7F490tMNkP1eXJmRbQv2TSq8kQHakyd5zgsSDqnnS
swn4/anix9/JvYVzqR/4Im6VmITVu2miFIEedxSV9xCaNQrPaL5/lRrJjJ0AD7KB6TXyY99IU/S9
nrCns6mMN1TaPWIBnse0Kn6aUWtWv5okpyiK5JcV3GkoB46PkyhEX5txDLxdWdZ9fkDy1Dp2cqY0
75jihK8Ih6bxUddRhz6ZGHflT2LOkXnPqAlUzFcofGwZ9RokVzPJr2j5o+VV922U7IuhaPOnqISa
5oiDZoZvck159FybFU+LwMIojpRWMqqGWtZZJ4T/vdDl8KIeMmG3AYu8aBCfjytpPGMRa5pOFkDB
+5Q0wLLARWeYSJh4fng/9CLSz00j4+NFcZzyvkK597ugVXVHSVyKh8/JVMjWzoT9onzywkgt9rAe
0tgx0G82v/Y+AML7qQRF+FVHgzt/8+NYkGzZqJqTUqG/RrlfNAZbjVAJvRcaz+/tYWiJriZa1upd
NYVqdPLTvCKfqkGS24gCCxJO2KMe4rk9lfUBwURevcSs6AGIkaYU37o6NPpvtSbUsp2Usvzml0pQ
3+VhhveHXwcIGg3cv+JpxC10wE1kDuesRsk/aZrONQn50hAPWFKICDrqCPQOKSDfHR8iq3YNlfgQ
AVpdUqN9U+GTDhpvSs5ijvexMxWa/BNrPQ9VXQz0QMsmzfiMjRbeeqaPKZWFbLPCf+rDQ57GY4m0
Zha0TgzA4pfnVTq1oTiNirvMtIbfVm2EvFF9wWenUDVgiR4YmuAaDVQFO8GjNcRllBhnn+ALodtk
ENjx8TTLiVN3ZiNhqG0qvyoNHMSezg8dfvxD0VxKg6ZOd75cieEuG4QwPUlpK6XA1Tzk+sPCir7m
mBff6fi50RQ3veRZ1Bpd25sRWPUzvJ5uPBeWFNYHYzI8lzs47j+RSYQPeI2I+THp9aZysO3mYBnB
SHNxCMbUvxelpldOSSL2rwnKS++Q33HVVRMESJ1J09tg1/edj3lOIUSoPupVGztejUjoEb+B6WGs
zPKOVWPR6WDTyippQaX2aIqZtJ8iC5NHwCh6+3UQm8r4Dd2jxYK2brH74l3wMKuuZN7eUctm0zwg
IdC4eLJ+Z7h7SO+DLHZfh7DJnqRElr5o0GT8YxgkodsPdSrtxhxrM3CLZVUd+SMUtzPJvOy80mjZ
IBS0Fbyu9GOoVc4dzDm/tq7Kr2ZcaGGUhKbrNaFfEs0F5kFNZfVNRUDuNVZH5WehaclDVSjVQxj6
5qH2Zb23jUoLfvpdNnh7HEHRqMdmQNrISVdiDCSDEBiA9C9ft/oFPZTNoRWgqnte6bDti8NgWcNd
Jlbjndhl2sdffgQAOXhUv8FIy/Pv+eflb3wM7ZqCtYjIC58rfDQGm1csOXns5cDOQt36POZe+/XD
bz/4UYmEVKOWeNWWx2MIidx4NFwLUYodSWp379G3O9we5Tr7ZQkp3oF7p84lLVsHLeDkxvIkwxUS
xUpskkIPO+moVx4zfOa/VmWQ3ala0d3jKdi/TNVUvt/+ASsRHAJXOgUPGW6IsizBo+EXyU3F6mIe
0+xqBRxi4QORHXDHOt0eam3jKGAQCY3n/HYJOhChpIpDKzNXimO2h2E3KRmPAjLz1qMEBWorEbuO
quYCvE7xEAGCq+hNjuoa2wLFcCU5eFN9vTxPiaW/JN4kbsxsJU60OKq0ckGnUJ2aU4J/tigtcjnm
OgF75wckR0kvPWpdP77cXr/rEBi5CPoXeHVCq0IZ5nIUb9TlspMG09VqQbyLIl/AZzQwWMSmONER
yJ1eZvfcHvR6f0AXnzHyMzFipmZcDqpPGJ/HHQU9GdckBBkxdaCBrAFK76T9/zIUPVt2CD285VnA
tKP0xL6izDXiVo8WpGIHqjYe08gLNo7d9Qej5ARUiZ4oZ/sKeIupVxgQ2JluGQCwnwHpD0S95UYN
4nrDMwqtAORpAOtRZblcuykBXBP1quFyk3viHtCmn9iKrxnYQQkYriNmiVr3xxfRAoFPtZRqNK/I
5ZhiVHMasHBD0FSeYypOgeTwEAuO3pT9Rq59fXsBW9bRF0UeCNnIZUuyruugwUVHc9vZssBGDsYP
Tj0G7UBfe+DMu2FQTPzFiexw1wUFuKPjN1Qb5/xvQWVRcPmLkOG9ZJ/Sbrucc2oYOWJepu72pekL
DlZO2iN9Wk116E1YnyEkRH+gBGq4M4IcL+yZtFE5ddVnOk4fQBVt2glGcUADVsiPutf10q4r/Cg+
dGaLyQOGzpW58y29qJ76tJFbEorRz159AQrHwzhNyLPAL5zNt6io4naAKk7vAE8w3W6qRlpAUay8
A2Zp5Y3b+3ofU+dAbYsrx4LBsoTdlXk3jehgGW5TZtEpwM3zbhKzdmOBrz8zyiPQ66irQFq8Wl/L
CrvCErhIc/SfX9qxin9gy5kXtiI3koKdphGcsxRPBFuuyvyIT1z57fau/ivndfmJFfApXOZ0wCko
LCEXYh1GlYeqn6v0RibvwJ3o2WsfF1V7Z2aUSB2g1VbqJKRInzvsTGtso0TsoWHuh82PAE3ZftcI
WFKdILThFyai31relVFvKPtR6DEpkvCT3KJFX38evgmNZ+qQcx94eT6SyRAKNo1K0UKa9mEkpTiJ
YaBxe3FWruh5NyP6RN2LYz//in9enx7HT6sKLc3NZsflJqZJYBchO3wqE3lLt2g+S4sPoaDRx61J
2XimFVwOFuG/0vgixAiBnNhprWH83k29EWG2EoxPKkFq6bSBId6HSrMpa7GyngozpDEjUi1hSS8H
V8TOV2IdnH1pULbzRz12mlHbehxWyMtgO5FMgy+L4APo9sth0ESpjapsTRe12uYBPh7TGzFMf65l
AU068pJRoLAmNnJJls6hgP0SkxXEmaD0EP1FX8LcXp/eIHEBbKPy6nNK8kjKbQQWmhQfnSnDPoSa
frI346g6Fw3QbgfT1PChpJcOEDluqx96R8SBt1Rgtt3O4PUX95DxrHdTalDbwhtXebRSsnzSP1nI
HfR7cOJWpgylW0wjrA/fNbMU/lzQBIBOSWx5y3apx/+MTNds62SPebVyUoDhfPz9QvyRHggPC9VT
eRHk5Jbo6f5AdhHCy3eGxohxGsjwVSrHrddrbTfBaEJUTPyr77EoXnZywiuKqyXxYS3uqIFru4Bg
faO6t3Y6/x1lMSEKelGpqjHLJocTqJ0iPfiD132OMBTaGGolQCQKRVZjhmETeSy+kNeHSRH7gem2
otRjvTxiMMndjcsltaF7q6RZD1Xe2IgQV6IcGEwcxxnibspLEpM3NdiPSRQv1QATGi2Z+oPY4xVJ
Q2HYVzgpPd2+7tY+G20dAxsx9tcVLDAVq6FT+95wY9byccJd2wF8Zm6ENmtrObfguFkJ3djHl3eA
lYAYCjsE2ahAWj9yDL4tLDupq+B5di7qXnAxkOq2dMVXNgsUO3Wm2hGUXj0YJiW+pCKScJMBq4+w
EHwXkze84qzA3Ii2Vz4btzeNOJJc6GfLbILbHZxeJlqoTQUZOWesye+CIgyPdHmSByiV6QY4b6XT
CkgOCWBw+7wcNH0vl3TA3MHHh9Bzqf76D+hrGb8BSirfqE9Znwfwj7ssbrgQp9jaxXKqP5dR7g0b
kf91LAP4B0lulD50QBPL94tgNkcRLvfPuU5pHc/3qL+bonFApwSNgq8BAZWFZ1UQB44lZz5BupQV
4cYlt7L2s/oNPlJEb6hdLlbCCFKo1ICw3UYSp9G2RCEdQYEK459s8rhSAz3IN27vlXebko2M7heA
AmS/FvtZ1RAQDQZLwENnCt0B/MZTjlee04VjdQqDcrAzK5jsjozi+OHzCq99RmVCf1GuPnvvp1ph
TRQvNaMxnnodHzUrs5KN8/r3clsEJgi1IZhEtjpHiYtHO4JI6k9WKeB4MIgSTusoUnUSbp923IMx
sIFzi/+JghE/RfCiMbWyxvCTiNnomyxN2vQ5DeLIs3WCw4CsSZuGxzxM89QGYo60bCGVuuRYQtfg
zOILoXRoGsnw8GuKRPyDWt+i0Im5/LTvILPe13Ar0StpE6mH4JTgDxboo4mZ+hj28X2X0GewO3Dr
2qnwfekzTAarP0mgq+lt+J3yUve19w2dnvClqbJE3sVYc9d7WilBcxzhwT5P6F9hsNTPDuANuTtI
9bFUsZ2NZ4fhLlSHVz2Gv+/ESPAN2Ka30iccJ3TsyrQ0eemyINV3uKZmnzuiNRwezYJIo/EEHKu0
EFipUw1pBRyzbIx6l3ZWkToNNnS63fgSbnMa/aEXnpkOdD+SK60dtENJLycfsmctD3BswosB83Az
Swb5KYuQHAIyrmCYGsXmeM5IRv+kWiP/aX0A3sXIGu97v01/IkoZW/ZAObt2RBrXv+AaK5+rNEx/
0dL0frSVX72bCd4L56iNpi9wqzDFM5lqhfRGa95DpYXIFRlCcsAujJzPoz6ELSaiUgnUtshUv6SC
oQcbb+/KzT1H3wCwaDzPNPDLy21szVqR2laAbx5+GwdZpztQSeZeVbNw4wFcGwodaUQyiMOJkhYR
RYnBMT+DQEXMsuEZ+ZX8KcNl6xzi77rxSKy8tTOkUab4Azng6q2lwRd5mMiZbkPH5BRj8vk4Rhhm
3b4hVq5Dc2ZDaDPKj0x2sXY6xlIY1xumi2OJ8J0PWN4FoSWGMFUUk5QpN/Nud3vItYmBQwH5A6pK
JHhZfK6o9iMafCToI7IbgtF1D4kMd/X2KGtfitiPdaM8OFe1Lkcxg14qQ/Dibl9L0y7u0mGntv07
cLJ4Y/utzocbFs76zMlV5mfvnxxQ1YVE1wPmY2BHfcJ/EoPTwtvqh6/P5/9HURfzESCCZkkGEI1i
Z+LEqF8caRyFTgMH9nR76dYmxHtF2X8Wu0Hm4HJC+NubMWZ+1LEkXOpryl2/a8GIfn14FN7f2Q5v
Jqdd1U/wPzYToQos16+7dK+0+XiQ8jz7+CmCQyjyKIGpI6RcLFuE/EOKyZ2FK0BoSmRovWedcJXu
m41FW/k+ZEwUmWbJ0lmO4nLRGnHy0rSu6FkUbfs57iOAArKCehpd9NLfCGLWBlPZaeCrwHRd8RFk
r6P80pDYQMbwdrDsQeHW3WDjKrblCbcSvFhAgfFHo0VhkOlezsvXMyIXmV5MQvlDcPD3pD/uxWak
2GMuFA2AgM78lQW44Unk3c+3N8nK9YRCMp+OFIfQaXlXBAoKVulE3R3z6tQWRgFH0D4oVFi2xfgZ
XRN/4zOuTRc0IjRcWkL8vdj7U0KtNQKc4SIIEb+D+8Xwtqu9aUe7L3kUEjCYMDLEx7qr0Me7Pdm1
rwpNggYpQlNU/Jdjo04WtnN2Bbx3Ojd6pxHqaJXxAPxDlTfux5VDDr1LweuEjABNrcVgNReINxm5
ASrP1/eVYqWPZionG6NcTwlVCromNDDmGulyOTulxVyxrj3XAu5wAtlQ220d5J8GY9P/Y4WzhqIx
+mMaLB2LwvhiRgBMJbrUgedmJYWeHVn6GOzmslFIGUMxv5BSVL2Dcaze7+omrQcnT3E9t9VCzbDF
VVXiw70x1PoWzPZ6T80/jCIxXAw4a0sREBGFIb3Owjk+mXz/QN0z/oXAqHrAgVgqkNmrG9WRR78K
7STHFnV/e1utDj8DqehMcNkuz9Bg5hhuiJLnhm2rpQ6G2WOHvBHoT1vw6/yu60XlG7jIJNw3Pcpm
H44wVJEwj8IImt1cV4sLJK8wxcRrw0MYHNaPKljWLhOLbp95lvKS+vFWq24l1+VBIa82UY8h312m
W1VVlnRWc88VFfzTO7WBUYragX4cW7xOW6kR95oU4QJSmP0T/sXYS6p98XJ70dc2PgkXCBIKpsZV
/wmnha6urUpwg6FXnNEaIM8mTbaXM0PbOGPXJ3l+QCmZcmfMVPbFAhtxrft5nwuuPGBRoUbk04ac
Kv/DLqJHjU4aD88sVX75DhhT0xZZZs6rGo0HUUqwcWyyaD/ESEm1WKfskrhXdqGBiOPtpZz/5Mvs
kvcbl4hZTBPE1LLIFbQQ87xJ9Vx0f3Wn1BX1wW/LzDFFIfsk0IHYel1X1LJVmN/zWWXM624vzm8q
Rl+N5U7AQ+a8LY3lnyiE+eWL1k16esjSNvtmNI3ype4yNXEMHO0NJ/PMMMefOq/+dFD3npW8prpz
ezHWbjnwkICqZ10LkNzzaf8n2tRic0rEqgCSkWhxeuj6OH4V9UhGrBV1vm/9KErFAfp49lMULF+1
kcbPnpXQkKtd3xrR5JRCIcUbW/C6sgMElXCEU6fNdabFj6rjWQ2lMgw3CsWXsU3vc2TIj6FVa+fR
l5I94cFvPLannZ+UyffbK3JdLWQd+IscBsGIKz9APZMDRU+pFvqS/tBm8S4OKgcgUvKY5AGwN9Q2
T7dHXDnboIPwveXZNOmGKJefwPe7WFDK0nItLwAAbondPkgk8XchjR9HN1DZJajkOUPVmBfkcqi2
GOF70Tl1QyOVHUWo2h2Ur2bj861OCKbJ3GlEd2sZeMShQpBKCcYFpoeZKYkfGQZUw9epV0g2Pr56
GjR3/hg6hYTll1NCg0pWvYEU2tcBFYI9zXZI4mj4PHtbOeC87RY3B2BsLizePRqYy7aJmMNaN4XW
clNNa8NT00Ehs70Bawwb06khd0Q9BIkud6b/KmL5uHVYV24uxifMIifgX0uAD7UPkxCLe0Q0hWln
QgzYT0pT7nKjSxxIa1v63isvAUBwJmzQsIXOsrij4Z/K0jgn822t9Q8kQyqq+uFWz3NtVhRbIGkR
kPPALd6bsRPoA5CYuP5o6eFZ86X8NQ0VrmGxMLx2j9jQx7Hu3MImzVwkCVaQFT2WkrXsk8UZvfKf
LNbVfZFO3gOVuGSL2rl2FtCXRRGGwguGJos1HIW0tXr2qDsUYo+8K3rHFTVJR0TceKM6uzIU3UFU
u2nvz7qgi6HECQSMMuqKGxig6PdTT+eDkpkm/CmCOk73t8/d2stBaRaa1Xxxoa6xGC4upamfUC5y
QXaWf/pUQQwM3LEY21FCjnwcpzwfXpSqn1Db9ysEYjoL9vQujuWKKmwNm3U/iIWYbLzvK7vWBBhD
CYq9RLVmccchgFLGqQ+FP1GF6tsk+t8GLRNebs9+ZRBrTutI3xCnuuqUiYGnSPg1665UyL4jUSl0
hRF0/+1Rro/GXNACjQOOnfd5GXrWXim16gxcbM28eBb01hrx7Ap1wC9T9BaOvrpxmV7fcAw4a6hS
SNHQvlicxRilS6OW0NuDx+c9N7qaHobQKl5zoEH2NAbdd7hGmWNFWr1R9F+d6vzgU8MDmr28xmvJ
a5RI7AxA7sN4BDVW0ExSdEeGcEsnUvm4KgLq7RpNTt4NGuFXt05s6XT4S2C5Xjcc88GTTlXXGx9+
2pH7mYtRMoLExICLvdjKCG1SIzJcyMvwvETFv8+q6Zcld/nH1w/VUgpF866n4754BlWj7WK5B5GJ
arb8KLcWsOimRne2EqTDJIbaRpXyOkyi0wiRBt08OsYo7l4+u5XRRYEO8woIAeLnkR5W+wGlCacT
vOEsROroINzzUddyFdzQzMrWeY14hpcdP4AZljzVBT3VytJ3YY49CBuq2M8K8F9uH73rAw5qEfjC
3GGzyFMWVVjAPi3jD95p0MPguav7yjULqd+y1bq+s+dheGJRXGMRl6zgUWnQuITbd8pNVSgcQZLy
HZREPHhFOd5qAawORt0LCO18wpcayUgkq1yNqXcaRT051m2BH5NeeqdAKreQ3n/7nhexErKVtPWJ
SSiWa1f0NQmzMzPVq+AsjCa4zAB5DmMvtjEySNWoNu9jWvTDLkd5XbfFKkGLqNWa7C2brCjb+4aW
oeA/DOW3TMvT//qMotOhndoxp9KQ5L8CxoUrVval56haayRONJXgnQfFFIxPis83k23fx6/WTqZI
NRA6CtvEybMchd1URh1tN7Wx7+14TMdvSumV//VjHIEnBNjVoiAFoIObfUTbeGa0Otz1BnaJ8chm
y1qj6Zyi98pPmjBR4konP8CrclLSb1PWI5I1VVn3Z4r86gSuSJN2QWZJOLX3bQLhQ5zil2EyocF8
cMPOCz6b6NCZpdK4zJlgIKaZhwPS2Rtqf0erJ3MzGYDD7VGuthAgW04gZ5CMC7Do4poRAwGJgmYQ
3BpM2BdVLJRdMkntY+Dxpt8e6uoE/h3qr1oEI13Blc0AGQhNA51hVHW4V7pKvpuydAtEsDoK7wD1
pLkssIzpp6RtdfQ9KKb1iXVERVLYZ/DXNuZy9boh14J8yazzCdHiqupdTFYVdabmuTQX5b1nNIkj
CXL43bPa6KxWQ7jlbbDynahyo5s7A9940BcPD62wWp/wKD5j7I1kbS0aRw8snh0E3VZWdA3oZHJY
zdOloIs5a99fPgW5NMolsEzBnQKv/EJmqTS7uZh2LzXR1NkUN7puFyZt0kN1nHqOSqA3ZywD/ZdI
joYXORvE10FTmgBHukFo7TyXI3PPwc1+0XqutlpfK5+cWwmdlfm+5XMs1kaa9GhooLK5RppFz2LV
hj8hV4obskHK2idgCLodtEGB5yxeSMmPhaTULYhVphDShA/83uJNVkgxxgqu3CnuBnOyay9EonXE
9Uo4+TTt8QiXGvMtDS0leFYyX+hQfO+07zgBwZgKkIpSTnEWV6NN/7Ex9r3I5XnXodgTO1qgVcGz
5A2xhlhMqkfIyMqNdhTCUKgdWAfxWzao3ejUnQZeEWXMjBsOhUFlrxltWR4CRfNySt0iWAtwRtMf
qsAl3DfPk7ccote+AqGmzD/kRShNX+4aQYskDfcC6riRGnDZluNZ8UoIpbdvkbWvMMOqUQ9C7Pzq
FulqudeyNvPcUhWy91ZTgodCSgbV1hGw/zDmi5MAwGx+WtHitJYpkdQh8kF53nOTqIuhHU6yrclJ
eg+SrtvfntdVpD4PBRWGShU1w6uuN0Lqrad4dCfGcFCdXkf3IY0Tcz+KU3dfU9g6ChlWOuWg6//d
HvmqOMfIswAdlwsF3Kv6cBcgVimYveWWFhBFuxhj7RSmlAXQbiwdwUSSUdYT4HWpNu1B4ecbkefa
xgEtQeKOKBRXzmLj9NIk8pzWlqtlXnDuA31yUANID7dnuba+IBhEirZID8CQu9ye6GVOneYJlqsa
FRJ3+NF0x0QLkh8zl+8kCP1b1Ru1AyjvwxUD1peO0/wc0eUgNrwcWcgBb+G07blaPynHolLE4wDK
CXRxkX20YkD8zlnmZNBLo/YyL/U/xd9a7VD4m/erZ1bxfSaL2V1WtsahKrqtzHLlq7FVQYTMYsbX
ZbpxLtGhueKfURSvv5aKPzM+025Dvm/lq0GrmvMS2svkCou103PYHIOKAJ3SmfEfX+76Y9bBsN0X
VW/9nKRU4V7TsuCYxoW3sWPWZjgTdf7CdedO0eViGrFgmg1dsHORt9oR/r3S70QVxtXu9s6c53AZ
WQN0phZAgk5Pilr15ThWM8UZbQP/PMHu24MzP01pt7fCZjjhabLlq72yojNVDZoopQ5282JFR2UM
VTnww3OgFOU+SQzrULSjjqmOHn1RSrl0ZTOtvjdwhDY251WGOfOQYKhw/LjmaPpdznOIcwsRyio8
JzoYv0HqtGOTJPFnGLPKXTJVf+DHexsFl7839GJxAXMiwIVJBY2p5Q0+pjowQyNJzlATCm9PbVlA
QsjM/do2erMd9k2dp9GhCaNcOXmDVHfnFEQbsLUu8L8l+PkO9ohK3DtMflmzOzXMij1lf5xDZKvV
7KTO68ZWOrapXauCf5SEQVfsyqo0k2tMEz8NgSIl56rTm+JcB5XX2LnRYJoeon7520xHuASCFbpd
0VayXeRW+Ai21v+u47v73fPF/k/oi9h0+SVYLztoLPkdvEXyI8OswN/riAEFj5qGH28Ta+oLDdrp
0WDDQtafRH100FouP9/er6vfkXNPfgti9aq+W1qZ1PYJmgXUyOl7pZPUSHYqW71m16lf6Md+xLzN
GeAEKxtHcuWpIqlmYHxTqVH8ZYf8c7+h1xIiZZ4G58hok+aYdLEPjrH2Ve0lj+vqgQ3f/xLAS38i
LG7le7Rd6Wvdnv51nZR9/HdPzfE4l9PivQolJWl7JQzPYxQ38XOi8WyDZ6RjD5GEa8luUVSdHAH3
5F8w1IenAb8icQfHtw4cqTS616lTImEjI7lua/OzUDcEd4/0HxSZxXWlD73n1w1XZZ7VdbdnoLpw
urKA2TLQhJRsK5VC7ShJXdE49Vhqia3VuprZZqJKG1nl2ncCUoyglEIn5wqporYAJigH+GcZFt5u
bnPuo2L0HpMEjJWX6vizClm2CwcIhzFN4/fbn2ie6vLQA1ik74fe43UC441d3ldW6p8ztSptUxi1
e4+geuMcrESiCIxjZAJKjU257KuPJhkgRCtG8ck0gT2hicIoh76ctq7O9aHm5imtXdDai+CFNLQ2
PCvmiYhla/9/nJ3XctzG1ravCFXI4RSYGZIgRQVKtqUTlII3cmpkXP33NP+DX8SgBiUf7LLKcu0e
AN2rV3hDP8zmRyPTphMaFu1BHrq/FM12HgsO7rZ+buKBLCaL4zArpx5nK9U8ldW6+sM4HE2Fd7cs
5SyOW1hgSrDR2xtBTEVS1dgfPhRVbj+iO1OdlciwPhtK1T3PaY1CmFoVgYpC6KWfNZheRlT8dXuv
7B5nEP+SQikZgdtqt8VZLE00EplBW5yvjDlTcuBWNO87tchQMsEytrybczMB050T3t7hp1Gvpzo2
pq+1qSmer9uVcWRIvRdk2cHSmAKnpSt4qpqXq0MUiUPutvEHUuwzUPYiVr84Ud89IqkJo1afMIK7
/TZe+5Obo4NoFJUI+The5Kbx9pPgOTkyQVTSkKkLGvQtxik/anDp3+t5Ub9W+tB+GhenqD7p2Vij
XNKqg+rD9svQ1ykERanX984nFHCyLysyuoVfOqvyHW/AsQqqddA+G423JH5ate3oq8akmAEqNtpw
cu1koaugNOIy1qYO59vjYm2npoONN2TOC54IhRUacP+wmkoEvrXJmnTfGF9UxWOJ6eEvLH9HKv/C
ac44wr1C1ZG5CVAASoCtL0X2KVva9peSpfUU1PAAAMijd4I2Uplkxjmv6qgjMi71987Vas1HwL5F
ly0zyg+Uhkr9T+da9SMA0c54idc5P5dmt3aPbTdnP9uksP5N42T6dfBBrkPZm++xOSJNvLhLbrA7
Jyv/ro+pc16E0waVma/3f7wSpHsg67A4GXBuY8ywUDhN5EHhYgJ6s0Z8u6ppdE5VOlsfbi8lf/Rm
k8m5hvTKZDzkbMuUqmsRYFb6NBxrr37sV5QR7FrUp9ur7EQy1D+phZh7IWC9vRAdQLBYDsxZSEt8
+NuM8vS58qL0UuGec5BmXmuTApQkyQTZApiAP20CNN1Z9HytOAsnxWu/d5O6fltgFv6lov3yMjT9
9H4STflda8e0uU/VZMJnaTKG5jyZbvTt9nPvhA7uXd4sZT3SGtvJUWKBMB5b8hOwb+LZ7Vc0iLBm
uTDxdc5Wnen/eFZhH3zSnSLGdWnHEDVAqF4JegivUKq21pKwRWvrDBkBcgcCyM/xIPoAD5P4y394
SDmIo025wxVDmGtYY54yzNKUHpNUK3+Jtcrhj0UafWX6P6++SRfKOIiQe3vXRb6SGQigkSvEDbEQ
aSdmtmFCuZv6RuWu2FEn7qfbz3eNMWNHUa9IXLqF+cz2Hl7wJe8dfUlCkURQlAEIjp9Vs0C0u49M
ZM+auPigwMH82VbR/NCNTYHUWoc763kqpzboezXTLu06tgcfeu9USW4iRAY2+9WcMNahSoghIfvX
tfx5Upzpbopc7ylf86NZ2s6rloJ7FIvkIbI79fYuKpLRruqmTUI9GdVvjtCNS7/Cgrz9pneOi4fA
LDwGggWeYZuji4l1662eGYetzoUzG+spHaJgUbMliHIoVwMKFn8emYBzcM3S8qPFvg2101yhutlj
ZVpZRXEy7Vi9szUG8jZCLgdRfedcgq1FeB7PBVbcNhcQE8sUtZjSsFk65XHM3OF5TTNlCQqy/v5S
KbU+HJyQnQ4DRaEUKJboH4bKbz9bA6JXizVOiGoU4l1L5v3SOe7yiKyoGiZpMjxaducqTPgyZTjf
/pg7u1MeGuZZ8uhczedHfbWdUrVpIzZGeWc66dexVeoPetv+e3uhvb2JqwTcFNDrQAE2e3PJQRmN
8njWaA2/By70XQVucFBG7S1C0g9aGXEPuoibNxnhimisNCJCrcNnZ0ZBNDknhimOaKB7R4DLQAJg
QKFdbRLF0qo06XmYoR9fWtrQd8yunYvZF6mAyKg2QSrgVh/sk71vRa0KUoy54zUO265QYsGpj0ii
mNEH0Uxl4Gr4wtj1cmTi/BotNxmH5L/TyoOGRWDd1OwwNowutpsihMQ7Rxd96NrsPTL5w/+EaaH8
CH0Ehba5j82TQb/R8Zlh9B8a1CYAz67J1ywbUZN00qj53gEV+qnG8fBSFT2ai2VlNa0/eY1zlIxf
f36LuYzMJpArBpahvz1IHCGzW8qlCBvDxYpoiLQzWsPNQeNgbxU5N1Nlh+x6buN6A8muE9Mhm6r0
lKGLcl7avPnjg8k2Nuja8Kkhcl8FhSGZk75vkWRc7eLChi/uhNCah1zAtvjTo8mwBjqJHAIztLkq
6ISb6d00ZaGjgKVviq45i7o8EpC6PjNwp+gAcVw0mu3baWC59EMZ91kWqj36r77et2sfoI/hvI96
JrO+3syaOI9ATo6gGK812NvNzESKtEDOiSBJbmfBNsUUypJpGYIPMmQi0uluMOqDmE8NtiCJn2mr
6U0UWXHd3dGPtW1fUWf1e1Pow5cKedDxNGUDlEpuU5th09iVP9uy1zCRamM0DRMwAfGTV6cJ4Fdg
4v/ShpzfW+in2gGkCPO96SXpp1az0UtpdU+ApKhLYz6tvVZg+9f3rn1Gq9QAUp7E+nLH96qWIC1W
lNutaHQLGMydKWBoa2UfuEJKsxRdaaZB3ajmX6tRQ5cePYuQk9ULBaBZCBcxIYt/fXuvXMcgXqVF
3k7vDCXD7XwBWDx4SkPneqz67K7A5vus100e1E7uHQTzvQ0jufbwf8HqXAnkNNGSTIoxp+GMwKkP
YtX+YeYCnK8zihc4KTi0zd0fY3G5BJnHEmPpwqEEvQkh49BrRpuTJoMc0e67BcKLWntYws26cgLO
2R6cvevGH3AVCjqb4g5M81VHpxM9SkdVFmpubRWnNE/Mn5mwI02SAXOUYrmBLs7iVdMZxIvzU49b
ZMpvf9Pr/EOabZDuYJi2J7yVJbnSRSP5R5NVUTBGS/yZXnTx2C1T+WT3avtg6mJAVobff7D23n6i
3GTMwWu/RpQLgFiLPrF2VRReIPGPUkPZRBW3OGr47sVt6XRmU4fQid++6lxpKXFK9lOEiPB5dqvm
vvbK/iBuX+ePyGuTTKF6QkcIZae3d1CxGCvn1s5DXSmDuijLu4j+u6+2SLsAuzjIxbWd94fnkCxa
eaRrKYw4K3LFqsHQxPqgowywxPZ9Bvrts5tUXXSW0WA+WXEH79gd6eb4os2Vp7EEVSTStAgqBevC
e3tCNiyIIKo/Zmp8JJbyCqvbxF86y3KCBQSUi3PzTuaYiIeuGXdZjDPA3Qr8BSQMEwFsmXrkwZ80
1AXVczs0w/s4ms0+AOc11ud0aIrPKhaM/8MKuFwfbTWtHyxd7aWstTAxKU4z52xDsctO6pi6EBAL
takfCvpfSohPTjEGriv9oCKEWOZzGdldDjYzG7uDbbyztwAaoQjiyNITfcq3X92mk5EuA59BQw3k
s1manm+gI32gwehIFafti2S8ilknTAcQk5sXuRppwz0O0MhzxbyEKXrxml/bzMeA5imVeATQieb2
kLaW9tFqalMJjJzxhd9ZksqmA8srUfNapijIHLV6ieLVRNQDRvrsz4Pa09LtzAFhw9GtfR3bg/Li
DYATgyyuChHE8+K+ox4BwrjYjboGg5qnP/PeHBhFrvaPcliNT1a9TIavAZFLfbVL0uyc67Nrn+JB
sbpTV0DpOmtDa+unaWS8S5fFmf+qhVGawTgt8X1dW1Pvl6mmfmubNPq3bCL7WbMXXBwcQLGf06kw
fkChRyKxr7zGe4wqxJv9hsZndFnydfwq1qRUfII4SgtFrGTTuRwg1D45Md1Bv54mRZw8rJS/kGEp
+WXFaOxhyQv1lxtVzuQrpuh/lO24cH7BbsZooaCK7tPZSLV3mdnOf2kC5/WLCwHeIi9YjKNyd6c7
RhUDRIunoMl+dcsudoITEVrgD6KbkWamV3rKTBEHsVrO72Wf8NnrspqJWV+9K5V+OPXMUALHGfSD
aPZaWW93HGgnWVCB47oG4Me6UebT4j4gWmKYZy8ek+bUZl0rnldvbjlZepLGj7nnTdld2ZMdoHCv
5Ol9l83C8vvem7w7YFrRcjGMCQ360kFaJUcH2fItWvPuE2OTZfhX1UTaBwgl0fYu2S5f1MHqChxg
1wTJ+FjA75mVUa0/NYM7Npe6z6cfZeFgD4DuuVa/c93Ve2evi22eRGKLD5mlZP+4DQavkDHMvOQ/
mzt+eV8uS6B0zpT5CmoCX9N6VfNL6ag9cPElpTBZE7OcPkEq58AsCKNX4bgMdTh16YCtMAFmPhXe
or1XjRW7OMdjnx0Ek53Eh+JCQns45iQG8or5bWg7tojnrHPtPegqLrmtXrae31NjnSaNPaDkXXtK
yHQPVt3bdCyLQAXccgZM2/FcVEvArlDchwR5Aj+zQW9MeVmf0mZgmjXUReCWXRT0HemoqjfTI6pb
4s7oliOI7U4+wvVMOcJvgel7hSNBYz1j9MEPgVp2mtp8fVb0uT8zi7Ke+0GdUbUvnYtlHTWCdy5T
XWpbIAapShXSTRR3wA14RiM3u+pVl6jL1CBrPfMipRrvbudcO+1KLipmhnRC+NRXrYq5YtRq4gPw
4OZz/xFhHWx/MxcMtt8ZKzNgu8zXj1k6IrnvtCqTTAhhQ/p5mJT1m6EjntAizgjbyY/TSK3+GGEG
7p8sRjIkqaSvmjUzliuTlBJxFVGc87RcQ2OeyoNV9va5nJwR3yCJXOG8+IuyXCDZ422YKQy3AM5+
XnJPyNtj8MJ5yB0cma0kPcoEtZ2sWzIbmLVboF+vEHQg8yenbxPlIY6Kbj4bIpaiiaVngV3hr0wQ
+n2DLrQ1Lj9mK53/JRb1n9g3DFerfNEw7U2M3jvbWmS192SbuX6KnGb8ewFoxjDPyZSLOwvm9xk1
6aeDrbP762U1S7oNpHo7p6GdPGl6DD+9WYlU4EiZaVtZ0QES0ErzaTGwsYD8GV+aWlMf5yjWhU9d
bAXwwcznCa+UoFNG5b1nzMpldQf1JV666R4sivKPYXbzXVIoR5o+O2kxgnncaNTOwFC31f/grU7n
JUCOiSPFQ7aWyd3UmOW/2Tznn9NS0Q5e0s5RhiAjlZjonly3G5O8hVPSsx70qeJnAcOkDepxEB9i
Lv0j5sHuYjTEHXywUWTYtqd7xPsxrrOVh2UeshMtKFxa0Gm+R4rNutz++DuJJlx1QqNEaF1LOdbo
vyESw3MxSJ4DbUW/uV4s46Aq3ftaEuPMjuZx+G5vbyCekHQqqagRCqAnTbsWZ5MW0V1MInRKav0I
Y7f3Arnt6IJDSdvpp0JFEdiDRA9zaQ8ni8zqrOCj7qOm8edNVCK7FAFjGqNhxb1pbJpR5MxFLB8t
XfonmKkq0ssupl/FmB7Et92nAqhL+07yxK6gAf3EmHXIlQezGdN3g+LND3Qtu2+lljj+7W1xtNTm
g2E2oyVznHG8EGW5OKpLaw0u8Zc4Sv9Y2Z7OOteCzf+YloJteLs3HDCAEzTf6CHDkifxh8UQAWYv
0/3sEERuP9bODUFbBCUEWVAzP5OR8LdMSBG9noEpgW+eD/G5M9fsOSnH7ORY67d2SP41O206uJh3
3uTvS7qbHGCqViufrdV70OwUehjudvNLjXbqSHLaHUEI9p6PdgGYlVe08zblaiXERsXv46Fx7epZ
waHmMW8787GyO9Rnp3jiElydg77a3hNKewzZdaGvtgW08i/XvhsiF49VNQ/tZKD3Wq/6Jbam+mBb
7sQRvDClsBbDLXRuN9tywb9V63pSynpU+tOKLONpMnqM88w0DSjV7fPt/bK3nhRllRg2jAO2M2DY
wdEwVqg75MOYXdJ+Wn9NnfXV7Hs9TO3RO6jHd94k1RmdHsagpKtbvnmqpZVSCIk1SRI0iS1cK0qM
d+6QljzyG9ldim/1en9e82jnOoW3CNsgJPhOT0ZlLc90fewPgwvX6PZL3AF4WeigIdiFEgcj9e08
wLILXM/sSKqPetplXkolaObKPM3gMu4UzVkoRFaItRDUnoXR9H+VU14FutYoj3FMx/v2z9l7csa+
NrgF9tLVJMpoWb/2dMhVqJ6eFwhw9+R0yjmmU3uAStk5jujPsHPktcf1p78NN6MYo8kZ4fbhhbY8
NV0d32upol7EGhdn0VkfZqXODsAn8ghsCmxQAdxDjOvpn762fH4LcWpXFgjbL8pD1lXx2Vuq/COz
CHGgV7z7En9bZfNkjVrWNv4PysNoZyn1OLaWfua1qY8uNOCl219sr5IEnw/3la8l3bw3V8QQFavZ
Y//2AM3D+Y4puvUwIUVxGiMYAqSinvGhxbHtsY9m7y+tzU0nSFcDKFkb/THLneoCwoWcVlBmXNXS
hqB4zwxSs2ZRi7C3nSL0Yu/IVGL39SJxJ+VroO5vK1ZFzZw4K5s47AxrDt0CEI1rJf2z55X/YVjH
O4USQJok+dKbdzuBKMzaFhCtOydAMHWvui/G8uX2F9w9CFL1jfYDjfntFYEQgSfcCGh0hAuHvzgL
biB2jtNghgzuWKRdMOTJgRXX3jt8DdzAd7ietjohgJO02UEgNzSXuKM3qNeYw/I28wjS8O3H211K
ikoQ3/jHthipCZ8F+mXoR8PAC5Ylx2yjU8uHCPm2g3xdfo7t8QbUgUg3BJJrYDcTNFGrLbUaAq3F
3TC4KpIrQ35BRDU7lcOUfaUAs7708fwfWtKAE22ST5Asks3xNphNMwI6iEUTxZPGu6uR3Do56bAc
DCD2whcFFu0S0mk5O3u7Cgr92mS5HHWAx2iBCEV9yHU9P7gDtL0NSeEolQhw24L193YZZ9AYt3pI
linCWmMfiaoWFG0/LppvY1El7iNnNf5lQMYgVaza3JxEt4zirixWS/at5rHxmQT03snxHOC0cm8k
fl2s5S+1WkV3pr2pH42C9raZFFGmrqGTQgr79kfr+prMGLIpD9WoLuHqiuKnV+nG2XZm7T8cWAfo
PlM8RAmv0IToZIlJbQoaGnXpniSMyk9tdbhr+mq85PlS+WVdZwdcs72P8ursh3YbXXp3s8NANnqJ
UIGbKdE0ov2oYYGJEcQ5t5SPtrtAV4CS9R+OriTD25SnNOm2nSlPh0ej41keOlpsvuS1SAOUuMXP
xVm/3g4SOyfXe216swpV6XZnl9mqNV0GzE2pUEpinGCKRyONtWe87zzsJa24fLF7s1nvgJYeFT47
x4ralABPJ5JOzzZCORn+VjjAxqE1A771NaGC2UQBVz14nbvr0AOjEyZxJtvOhVlHdtJ2Fix5kTeT
P1qTc5mwbf/x5+9SOkCC3VPJr7bvMilRkljNkSYmSkkhw2ZErRbAoMx7oxDZ+T7wYmiCWH4clft7
D0hrkXzWA+d21ZrRGXbZXUSbVQzl+ImBVgvdRBxdynsZD/Uw+uUI0DicwU0YjPBFcZYWymqSSEnW
NW079wRZQWrsNstKG3OqGudcZl4Z+VBTppnubTIxLFmNwQkMURnNQTK79+SSSAuGAbTmVTO7dufY
ymrY96WpLs8d3QcYAfNRdr775BR4FAsSDMrzvw1yVoFAYgNZ5QF2hHY/05kOsUWrT7ENxcMoFB08
aBk/g76ZfS8Zxge199rTMLntQbdl95fI2Tu2CUAMr2h2kzUoI4fWfSgUlExOZQKEAV64lbanyl4c
+x4JogERR7XFcVqnUDk3iLSIiwHUwPVzxZ6yg5+0cwF4oOmBrsha9EqRxAJaKRYrjx7yJS0uApTO
k5HN2kWCB//D1waTJtUuAPBf6QKXax0hLpayzx01OVt9m52VuT0iIO3U10gnoqdMOoGw4fZGm5cq
MroWXwo7B0GVtE18P6paDgRIRKdmzX7eDht77w/kG69Op1t/xdDzKKbropbOvDYUf1UgDdFUIw4y
Y178+V0mrRolzEiSi7edA/oTLdpUsYKIWRrddUaXKb5pi+Zp7FbLIBNNNMPPrWT96/Yj7tyhpNlE
RVITlJa2OMsaMfUeg1xKJXwY7sSgiNB1lvgxylysL5AgCOfOOEpMjB0cgQehhMBAyKfc2tzcSQO9
HSNR8vtGqcxz2iC+FKQJWizMPyrKMYicQzjg6W34mZGIn4NwsepyWkByUDEjLno1N5UTJBRnue+h
auT+AAu6DlohluHsJsX0cVk9BeyJyEGKaukwZz5WHNl32oszk/VyLdNLj/zRP7hv5nEA31d8VXuY
Jx86bxxxmQMEdZ81wnWCkRAWH6SUe9c7IQvdWcQsQSBt4pajJE3aNg0tZyWpEZWfnfypXRrv0joZ
necy6eqHxMs95j9Nenf7o++FZiD0Lvx8wvOVwmphQSKvtBYRb11Pz0Nr9HdlGh2hCPYOq2fQCwFb
JZeSW++3zkJdMl9XJ64+pc2Ke0sVKjhVTJ+jxsLipDbyg77iK7p6U+twyf7/BTe7SjS4JkI8QPXU
qW36610ZSIHu9/EMQJA/eb65YIxUAHjz9QidLydlUnL71e4+NC1AohT9RorXtw+Nszg6KvDSCBlN
+35WPHFJ11gPlNaw/Nirjyal1yEK/g7DBPJRF8nA10njby9ZabtsTNCMwb9kxEB6NFH+gZVwtqPi
qAi6DhVvltI3j1ZnAIy8TMo2u071Yy3XKfBQUwqY3RnPHXNq3nF5JBUkO+xvvykPJaWbGdlJC4vN
N23JsJlu8k3nTOd9Rh54SEAoZzeNitEv7K7+mMd0/zylw4CqsP/Y91gyhkGUahxRyOPbwi/vLHed
9SEJDaNM3ifzWj25Q9usDxng1uhgB+99TM4J8gfoy15LYXVjN+kKTvZhHsfFsxF1PW4q0fyhqPvs
4L7eW4qqEMXeV/LFttU4m/FiZqIA3Gp7zanPXEyGkCo4dznq17ePxN5S9L+wKnNhnF3R21RRNWrc
w4xNl1R5XDSl+NUZY39yFmP+fHup69NHD4xeAymYFL7b9o2KoVQWrh0g1tSeSsdtYRlTfMmjKT/R
JFnPt5fbSflYT9qvSRM0cj/5e347faLLljSe0MxFKtH9PIoq8uc1Ao2slNp5HIYFBJptXHBkWE4Y
XeVPDTZWwZxrxkEb5Po2odUC84BOCABz3FHe/hC7mJKxGfkh0dRnH7za8gLDpjZFtsAJzHmx/LRV
wH5Xo3Vg6LHTrX+7tLxsfnsHiBwV1jgsediuqtqB1Oma3jqrVp6/W100+vxGrOno03qGQFxqwggH
TAWacCgi9dJxMfe8vdY4Chw7twFWNGheIH7IEb6SNJgHhlgj9XmoV9hGVFVn3/XKml6ycabcK4vm
0Ri77NSPo8tHE8ldVk/qf9j6Un0Rhzxq3KsavjM17CrYI2HeW04QVUL9qg1DH9i4mx18h72tT69H
umPTlr2ClIxq3NJCgkiVN+vfSClUauCiRnNSusZ5qegkHASQ3fdLAkOyiuw0Hq+b68BITLQqLCUJ
o2woLnqi0eFKl9LwBy2yT7URmWdLELdqXUveWy09WyyIxEH/YO+pyWQkppf8lRr77eZDp96tuhi2
nNZm7jdV9Pb7ccmrC7Ia3aNJBnckMLa7IO8Xg07wQVdUDkfLsqjwiJuay9aySrX4tChZ+ehMSvKx
QBv6IFXbu3QpdJBbQOGBCLqJMHUy5EaD0W1YDihVONOEy2A1Y1RXDdlCaTtGJ5GZxqfbgW33KUF3
SPzna5v/7WtNYjL/bERzSHjj/HVukt6vlCR7nqyIYW2cHnWp9255RjWv3BioTdtbVm9FqfaVm4RO
a+O+NyEVo5Xj18WOLDT5yxXjwCQPFqplvyqWX7cfdm8no+KEpDzMEuL5tqdnjTVteg8by4g5Fe6C
sYbIpaahNnSn9PZ6KbHNCnWhOxeMAqZ3tMuMT9W4Js5BuS4j5SbX0ejHwq5DFAzx5823tltrTop5
iMOCebZfILDw0kyKepBk7K5ClQmM2+DQbNFbLm/YLVxmRUvaGr/ozH1pkST8++Cd7lxI1Ok4ZzHm
p4+43bcGfY92kBY5aqWslk+biDZiuqb9u0Ft8HFe6BCEqps4/3ByixzsK6KpfjWCLvWLAcyvryTR
KvzFYzP62IYOcbDaeI7jBtFa/WmoRuktWee5cnSpy7ty+xlkq44gumf8VZBne2mpUYrbZusFypSs
T9mcdO5dOqSmep+R49Sknnr/T1yqo3Vy3Fl91KK8+R73Q/Rk14VbnsgF6j+2H5D252RRCL4DLLtq
Y07wMIrKUgCVKfF0mdveuCRg6X/pRa1+nKv1SAhvb6uQudBQRCdB8rrfhgG2iqOMiDyHOrz00NIj
xIcGOLQfbm+WHX4c2vwkUKCUqBav5mHo/SgJXbA4LIuscH1Icsn3JLLNL92qt+yEMkLNEGpS/F0f
HG1+pyxGeY9mkRiDFfZr92wsde6c9VLWJNA756+JY4MQaFxdce8dq3AFokLj8g8of+eHGLNevdNm
TvzJdrMW4YO1LF9qN8JQ1Gem4/b3E4pi3rkeavzeLGiorr9iPjFdphmJhvuld5fVX8y6fgTd58X+
NGr5S7U0uv1OTbKhoQ07xOJOByvxzeH/JP9fn8BPB1orYufcNaRIZ/gybfxy8CZ3ti75r44XI7C5
q0jm6Gter0sPQ1ddjBD0tv08dV11f3uVnTuJuSEBk2hFc2wbp0YvrREAYO7SZLX6KJqpfbSrtAuL
NS+fYR9+8epI++f2mjtFBGURoQRcCOPE7YS7H5tOL2u2PjoLTTCXZvnQMgM+wSBJDwLAzuUHdADS
MbN0JIO3oYtLPyvaFdDQ0tY/G88d+ab58oLZh/c+ir1qOEgSd9aDt0PPQF6ADL1lKP0tgV4iNwZU
UgIRiIwFAqWEDFzaQqFhFSuGmAPolmr25fb73FuUoYRMmSg4r2aDuPQW7TKM0UOfKtp5nfQfTrJ2
vr00SDM265ElxM7ng7/Bu4Q5SmDddulbJ+0gKDGfGEQ9kW/HMnrzX1tmUKdGdvAFd+IWYE46t9yT
r7nh2zcam0YTq63Ef9QtChEqpnhgBo2Di3TnFSLZCQ4WdREJ5t4mwCYk7MZmvCpUhiiXVqc78WJP
XgIE2hNrfW5EHdun299t50W+IoSoNWnXgo14+2gYxlodaoLKQzuZLZqHq3LJm4zxIMXuwVvcWYq5
ClAIyYVgwLJ5vqJbsgTRMgAr7VhfHMrXd2NjJGXQFoeBS9/5ZDLNpXiR4mJX/W8ooLair0YROugu
V+cx0qBj2qtqjb5ljcL2U8rIn2Jw0m9pWQ6lb2rjnEPTKsx/8zxr3xFxm/VkCJjL5ybX0Xie48S9
mIur/QWXx7WDxGt0D+LVAEdImfruhzbq6i/DjW0MU+psenFx0zpyJ997LpIsnc4+LZ2rVqs5D3QI
ZiUPm9QTiN0vzSnCSuQgIu+t8tpboeuB9er2eJncRNYcU4Nb5lrcNxMSN56xHPXC9lYB1QgrjASV
9EPeC78HqliLU9cYixAkYP+UwssKuro/Mlc8WmUTDoeWZSa9K8LUAkpgzHZy0e1W/Q+bW4YjyTsg
xdneJ8DzYbJDLgmbUlWCyaBfxPytvpiAUw/ihPzBb/NJsAIECcRw/5+41dvXBmpk7ro1y0MtilMR
UE2Ic2SX7qdRs8v4ZEyWc0H5995w8uSgSL8+wmT5tE1fO5fYrWyOsEdeaKuzmYdrZVYYO6Wqb5jj
EibKsBwUL3tPCWqRAZYjgbZbXFiC+FxF1V2ERgLJ7S7psm64CGd246CoIND/1J0RvQKzNKKwnxcI
uLcD4+76zJkhPZNJQl57+5ZTkU9MonnLfWNVj+Y6xc/0T1Xf7azkvkzm7Bkam3qBUdYdrLz7khG1
AtNP0XDF6+51p0/BibPyqmprgEe8+8OC8Rn7rt4c7dvr04EqEMcPgxmWvMqDqqkphg4l/zCFjI3H
/JI8wcwb7m6/zOsMD8YAECTiFvz+K++QzKgm5rwVhGkk9SrU+2arPKFD0NX+GLXE1jbpo3c2jZej
odFOS1WSFdADQb2O5HK7j4QaV0Nn5GVYI0HxJarF/K4oMls9l6iF/Ux6a/zYd5VzQmF/eMwNJc6D
vCrqwrddXMX+w6elbQerGgzNNZk+BlGdoalR0NtsPrdJ6TwkVqKfYB0nn//8jQOWkChRmQduZZ9A
Gev9YCdlCDK9QFvYUz8uUNZ9r2i6z8IbqosDCvJg6LzT+UBgB+UnOQhARnAbH7qxpXdbxmVYjXVz
WewYjQnNmj9MdJpPg6P/WtrBu8tFjyhj0VVneh5Hs+C9Dc2XZqfRN5F1y+bcKlOEXoGTh4IG+d3Q
ukaQges9CPe7TwoqASgpSJTribNiurGmRlYezp4oPmJ0Onq+qs9e5hdak0iU+bQ81X2cnF07LWu/
auzpy4qD4RE4+TprlIBWaWMP4Nq9ihaRPkFXx+YuxFMlX/3GcKYfTQ7tE+nMOT5XWv5fDjPTM4Ky
BhT6igYkBrSEB/ICSSHGPcflcn2cOob+QT5FdusPeTrmgdBHYR0cn71v+/vK8u9/Sxhof+Nr1GVF
6NbK+mxOrR1iXiwOOt+7q1Dt0qJgTgf6+e0qMw3SuGwjPm3nWVUICTBC5zSNB+90+4zufjpAJ4g8
Af67EvVN1Ilqw+OKi0y9vVjGL5SofmD0pQeVh3Tz7cV2QjDRgDhID1aWhvrbpxp6dY6d3MjCfNL1
7DNzkvxvHccM/X1uO9EdRgj1g6oO8/3tZXeeEWofIy3iArzgbcunNxeTKbWF5ns3gIAeV6qDIMpo
gaV63j3q1TAedH+ue7+IlyIMiYIt2oFXgu/AOscmFfSa7Wqiu+5P7aS3T67SK6Bi3Xr8tKr6aFza
Ki2S/3UoUvWXcop78/OfPzhgWSlcSHv/6uOiqKTnLJ2GLoDod1Ba61OjixGYXB0/Jc5wJAq1Mzfj
uQHSo0cN3/2KKzQSEBmNoDzjGgMmWUnUnMZ0MZ+Eu/Z3wrGxDklyJJcWvQvwyhEBVriPuRJrX0nr
xoPPvrfb5L0LukqCt7a3LiLtg2nS2AnrJKejWQymUl6szlv+aoWbnsbB7B68Rov/XHoQvDN8KfAL
Emi17X3EqLhFecnUKo6j8mSuVXES7kUrgfun49PYex+MzKkOrr2dgEGSiiGN7A1cD6QBCoFgGD1G
ZWqEfEvTO8/eWh9xwXbSQlZBBVBKKEjVvLcHOPH00qNQQvDUUtIAcoa4rNoSnZYSz9rbe3dvKYh6
chdJbPK2pV8BaKmdFREnb53gP7W9wPUp770INecRB8nbq+2FCChKEGxo8EtE+9sHaxVYxl2iZGGp
zji1paBbegAE996a/ljBVf151KU+oz0GGInuwDZHibO1NlOhZ6Hele0DY273VE1G90CJmJ+zyOoO
ct+9l0kTTrajqdivEHEVIiKDrrDeOHVJmEzReu5R1TnVyAudb7/J3aUkMpOJ/Q7lpNDmRUmRSQ+V
kqSkWSv9nM+d9nePD9PBW7ze8xDKdNlbR+WTKLfZjV0Xe17WzHmIKj35JZXnWe+hQ95+oJ00i2VM
7GW4QXZ6RkDwbTa+zjIIDAfYzOZ3spw5N17sQus33A/Ih7V3DpKmvqLN5sk2hTi4Oa8vFPkbHBy/
qOxR3dtklPP/cXYeS3Ii7Rq+IiLwZguU6Wq1vJ0NodH8g0u8S7j686CzUVNEEz0bLWYUykrSfeY1
WY+U0ExEaVkDG4Zb/CpHZX6Tsd7BVHvS8rnPKx/XL7R15uyIC73++8/zfcZHaxB1WnbsXXlc7WMb
hUGXeETv2sy37fYxd7v2FNPfCwaQP/5YL/OH3snTg5O5u8gcTEpoeLezH5+fzF7rBmTWC75+kfSn
Bdn0S1eaxqt37e/CON3SFWgC2+P5KMBJy7TJEbKSiRIFFX8rmFrNCeOuVQ4utr1PqSFxST+UyPUO
3L3y6BWvrxkq6qvr5Dj9ubdk7Tvq4sGbkuoZFOV0tvrOOuJo7QikME3ybJ2sDMbPNiPrGrPXFMoY
t2YsnQ+yMrNfxWiB/l07EeOF0iTmHCJR0ic6b3Vz9XonPfEQDKEtu/RztyRgTRB3fHVJh59F2wXA
EaH1Hc4jNsaxVAyLuDC2mxnkVhZ9XJCF7EKlbQENv3yg93YUrALg4+gwQDDc7CgZ18LBLjq7RYhn
Gz76WO7nxu2710sAMisOK4DYlWS13VOpQ+N9SauMrH9ox3OGpOMXF3HgEb0OVz5WfUFuDzlZxCgS
GtFBBqFrO0cW5SH0ZoFs3kvpO+Yo6t4rstuyLE3+US96iWaZES9xqK3Kg98KWY9IOZVairbYlE36
HBog2Qxf1xB/81PXrBN8EbKy8pUUZGAorc7trmJZuu+91GsoGUM9ouc4R/a5LmaZXlV1NCJ/mc3E
OLgA758VlNlWzgXpEHt3W9u0UL0tqjLPbq2qF7cilzLsXUtc+8U42h+7Fz7YcY4JSjqUwDaXrR55
WtONY3ZLAFO9q0bTQKkMlarTjD7bKW1S+eRaE3JOENz+5/YJiDwN26TX71I0jJCkg6NHn2lzI2V9
OsSWhYAsOMP+rVxGJXCKwjm49/bOAjEqXnR04YkbN8VUJImTsneBLRR5Mz5YTqtc0QxzjwoEe6vH
GAhhsnjocWy+6DK6Y4XcHN3VVrPDRE3toOthbHoidg5Y2feRHAUIkHHofAFDv1Pc4tKeIKZMRDlL
3T9pCMRj2U7JUo7aGC6GO4cvr9PubgErSdeMOhdVnM0nHHKJ9uLqxCQWQ/0bNaB5PPVOOZqPQnNK
LWwphje+QF1Q+F6ZV877dCjdd2reQ2F6+bfsfWY0edcyJwHRXeZBzTZW3BlJ9wSSUOiabXRLMs85
ZzjUHUx7dyhyeHq8nJM71UQTFAlkUGC9FVjBMdSE2mlPEzpfAeYt9H1fntjeopJXUjplQe9BIgnW
KKqj5KRUvVUGEkjTY5yBPfDSyPwFCPMI3ru7qOBDYBqR7yBJvXkj9BpFdUpuON9Eky58NA7Fo9Gb
Zn1F53jJg6mieoA6Vfx5LpOsOdVRG19zWRtH9Zmd74y48lr8R8/MJP56Hph0fJXJQK+Lkskig0Jb
cJQBbpVdx3JqDp6M3bG4XMkPaMXCcHg+li4GlhovmhvwZv1qe1l78hz4dLkGCeXlBd25d2j1Um9i
FFro2+8bT62ZQCNm+6AVeCmKrj5HanTER9l7A4l1MBalGsNT+HuZ/yjWGbOEtguB4maj1mr6CFLK
X/hKaX8BbHLfGlpZYdUxRXr5OFRjzWOI96D8idZ65p1Qa6+/9N6sDicT+f5r1faxGk51NuWab2gz
tqiaiWp1kJF5tz7mJvkK4HGdkznXwnv90QYCQzJM7o0uyjZyw3OcDjPqxTfFNrDkbVzNF0WcX3Nb
WAdHe+ewMRRXJ88OGNRtrlGMqTHqUypuFfriT5oy9G7QQkf6kQ6KPBtmNGsHx3tv40FxgTRESAzm
e90tfyxT0i+odRRE37hUzE9DZ7qXRol7RBMH7yCd2Im+cfEAdEr8CyZzO7l6rpYRWh9dIDdO3yul
lz0sbW5XFz6++QRlzrnR12ywo4RneLCGe5ueJIY4BpQRsf/64f+YJlpSQDcKxk7R8TjNgDFPvZX2
BzPc+5irMhZPOtcl7+3zUSpj1KJ+7aZ5TdHYPrAmC412JfvXXszsoK6wt1XAkYJtJ2e6J12hqZkh
c98LfNrs7JTqSf0olfhjrY9VWDrudKANtDccMIo1dIcUwI55PrUJ8aF6Ak53K6vCDDtem6/xAL1Z
Mcf8UhjWUQNr71NSMiYGQzOKxvombLHS3GlNsxC3BV36MNenKGRLlmFpKK9vGeETQDmI0iEc/zsM
DPkKWiqgtG5qNEaPWj02pywujhrKuxNC7IGmCSCpO5VD4NXDYLqUufo5dgJJbfZtVXumv6DP++Xl
G/6++sqEoOJA4KbmflcqzMcKdFQt8pvb9stZ4V6kB5a474DOFpeu6/IH0UTqq6ugDIqcBfEy9+Qd
QrcEwdc0cc5F0hAqW7E28pbV/7w8s71dCCmFuiSRFm2vdeZ/HuMCy3QdyuzNAMULBb31K6+Zz/E8
NqGilQff8Wi0zR40m7LjWUAFe6xS600tip9Zk+fve45eUHdzfnp5cns7BDAbsTplHrTWN8N5+gyv
oozz2zzCMxiAHARKAvs0rjgBLw+1OzNAyUD1UIi9CyHx4V0QNGYzmorinVNDF1e9i/sgzVL11CZy
PL883t71y76HzQ7K+J52Z+iL55QuhRcv18SZUL6+Rauq8suj7H1AYifELXim73tctYmVrzdUiMC5
o3eyoOGeZiqV13jQ2/+wVnQYyFBptxAkbtbKpWQsJpvrMM709FxFaWKEilzkCfHnsTgYbG+1HCR1
aexQJbsrtlbx4rSxwV2oJCokRS2ZgtRByFld6Nc5VXeEQNm7P0DdgEyFNAiAbv09f5wyUCcwT0qe
sdkryi9t0Xc+ArrpOa079Qv6MstJT5Uj2OrOoASJvDBkwqzeNspiHxZtvtbJ+QDdrRKoJvuit/tg
tvs4sJUCM+Oh7b6/vGV2R+WOXJWheLi3Kk2Ko8MxdZbs1pVYHaZk0BdBi+gs2sR5RKanPC9Lpb1+
n66CnfQmLW2t1W8ynHr0lrHOWgadu/ztUC7Jx0xL87DQpXkAFts5EuT9FMPgF5FbbJdSdxLTGyN8
CaWTaO45skXzLs5BTj5UNqnNQWqxs1G5T1bsB6zIVUXj+caRuHkII4nIx3Ph/NUkTXQZh6a7WOmk
dD691ung0dlbPpoQpGirvPYd7JiPuJTjiMUjtDglSFO8RHQzia9Goo/nEnh8YKpYYb+8Z9azvSnI
r+nA2tb9HRBtlk9v3GG0sWm/NaVWv3c0+ZY01j6nDr6cTtKklzku5UVi1vX55YH3FpMxSQ+Qvruv
S2llO+QATyjEIeyVBfj1IP1bTLCYRtuO/sNarqB1yv7c23flqVknZEAdPr0ZdpX0ARr5dRfURp1Q
DKugVL13Sx76g3dp553gAeRdR7EdtMI26sNztlgjXuhwa6/F9krx5OLBdbCAe6OgI0aCRcTHHb5Z
wMxuoEX11LybwqrDfF7LjfVYHtzaO9AzzhstPwfiD4nVdjJZLKYa6WyAfBpBRDCS9333mlp533IM
syBHtaL0u7Ipa1+DCRTGsWkl4ZICNFEdoz+oMOz/nBWcupKmVyu054cTckJVgGAkvDDAesRjVQQl
/hlvtKW0v+ESXn8v0SnHO0oproK+WzjkTf8US1QjX97G+7+Eyuqq5rZDGUs8KTi5Ggm1yK02mKWZ
vrEyJWVL28K7dVHcv2211jzPlTW/Q7lZfUpaPOVx0elfz3MFpKF6bAf6z2gebb4K1sD2UlbUets8
+SXQnCFryzof0VX9MmVK8x+2HlEXNz/X/j1OOBYdEBTLJqTUsuWj5TT5uwSowsHZ3bkoDCJ/DVeH
VSxvW8BGfMOeY3TTb4DPplNnuL/mLunPhMr1wfuycxfC+OeS4BitvO31qP0ZKoyRK51ShYzfVvVP
M6ky+VC4nXirwl6o/S4pSjAvDaYXgytt5fLyTtobncIv8q5oNQFY3wQq8eLWnaBccVOovdIABm6T
NV111lqZXPPGtC8tvgMnnYvsYB33vjBlSHr6XMS8resv+2PeQxxr8ywKSt1qPp8yR3HDxInyC5Wq
6uAe2ek/Ax4AHgEVnytxu0NRcuEW7qb4li9df1PVvsVGpCiCoovlZwcNf7/ELu3iJHhF+jRZX88S
JAFfHwFeHC7mbasf24gJ826WeB7zEwyV5bz0CzybvktDVvbgw+686NyY/EyoB5R5t2gQPM8rNBjb
6KHMPNSYFGt84zrJHLRqO4c5fdtTMqnx55f30Q5jcGVAoukMeoC0clus7Ii8q1jwIqi4hsjTEjt0
he3FLorT0lQ4vIygxVCvNvJKgzc82R8zq0+g4Ft2NAbSqbVvmhZjW+C607/qlIgm1HOsGIK2KZQ3
eR3FAp61jkBti/uVcxkXGX9INdmbuAn19WNU5YvqI8sRZ+e+7arvZltp84VcKhc+Tfj+J+2iJjnT
7Gq/YlGbmiw6iqnhLLzUvZaWPadhocXV+xJ64BAOSEOKX5THSe7QclhOSz+Y8VU2Vax90/V+/oz/
bHeElNg5jijGQk2hvcvH3HZdcyQTITimyc0SUXMpcGo4jwM6eEKps/9lNQ2ZOSoTyDipen15AXd2
DXQECjgo1hF5btuGSaQ1bTnR5NLrpLrhKwl7UybDB6oe6GOMcYsgan6End85mMTv8OixFQHtvI2t
G4FlzuDBjiyGuD55i1DDHLnsb41uCFR6RH2RcTkGnQP+bJTV8OPlOe9EMVQLVtNCYEwreOL5FVQ5
Y5ZDCyVAQ4j8oUud9KyKpT1QAtkbhUoLID7iGJwaNhd8XeCR5c352mIbq9jHx3cMK1HKg/Li/jC0
I9ZyBIzTbUjWLTwPCehFa1rKwi/muPhZJtWRs8VOgoK2ERc2F9rvCPP5N4tXnRp2PnaPiWc91S5+
RGln6H6HYEJYTctRP3t3WgSz6MdA2mGTPB/PmHCK8kqC6LJX6lvm9uKTFONRr2V/FI8+qMdbzB/P
R0HY3xpinnrqfaj8h/GsWkGci1R/fViB3zGwTt47ovAtesPJoLGDREK8aDL72B+1inyrcjpoy5MC
yP31+5uRqBZBq1IBpzyfVVJpelY0YOZEif1ZW4PITtpDocG9OwuWDSxgwjJQKZtR7H4Y6gYE0s2M
DeUtx8kJM8Td3ixu3qFsKZ2QG6UMNE2+XmT7tzUVvBsdJY67EtKieHDFcmCj2kIDc65UbOkWZfgA
a/D7y19yJ1ihQ76iguFk0Mrc7MIpcQ3ZFkV6i+16/FFZZcPM0u6zBCh9sGh7B2xV2ocKTFPpztk8
80bDTXs8nfH/pA/RerdeFyKwy+Vrn/TfXp7X7mCsGfXgddtvYwUI965i5CZm30PcP3lWmvjFoLrn
Gnfuk+RbHPTKds7ZOi3EBSjhU+Te7JV0MXUxGRUSNUU2nwkk5ocFLmn48qx2VotRiGeJ3aDbbUPL
tBeTnDWJGbeeLu9khxuOTTfwzdBNRyjOnc1vg7EhsuSE3Qdbtop3EAYoyY1Gi2feMjUXWWgvQ3ut
XMWz8Ba0s0vLJv3qNYt9cOXvzRPoKKQNekrkpZv3qzQqfGPwGbrJSbR5GE2F9inKpqwO1USfzy9/
1L2cEzwByBS6nBQ1t2dAEXFU2o1d3gQahidtNqIwV6XwM6dXzqOjR9dU8z6TKOKBbJUepGQtCd0h
PziKO1t2dWPD/4Hnh1bh+v//yBvQmm+iNhuLm9Cr+KFECSeQYNXPVuERpI3ZUYyys8IriXC94FaM
0XbaulopZpM65W0ypNoiLZIm31Wp6F3oaNFM5JLa77o8ScMZQuI/L3/zneMCyA/oCFgV2mvb56Jx
Jx7zyCxuXQHEjwWOrPex6vRHGko7wR/gNOI+gP8Yl2w57Hqx9JYCS/MmpjFGmXiEGst7fCo7QH4N
kt5B13bF9T9MjoojmB+ETu8S3zir0UNrtfJmRmr3WJht8dBOWXOQXu9NjZwEFixlOPA+6/L+sV3A
oZp1rszljc6Q9asbF/0aaU7+w6srAzZNjJQT2sP5EWZ9b+XWljKFEQvw8VYXF5gK8MUoKamK58Mp
b50U0U19OoCL7VwAdHqgGdARQsJhWx+LKHxDPRLVTTXqSvWB8Rg/2qyrRmwp40NTs52TQEGak0dt
WsN4ZXN5Nz0R2qhEnITI9oar60zdE92W8XvnaUkZOgbQyQCf3UEDfznLyrq8vGH2AMD8AIhQtC5J
GLY5ihlpObvGpYuzSMgpy2Dmqg9OrP3ZJV6GEV9j1ct15NpIfCePi38MXOu/Lkkn/2563c2oLfex
5itwraODV3tnJXixOUIaIK8dyBX+8WgI2vy0GC1VNXbns2MI80rmox58hp0LkBCEDvjvW+mOEKYA
4bepgQliuaYOraUa32COOGCNtlqvQ7k+uIR2Pzs3LZcQ0I97R3LFEjHsYpAfgxf1b7vMtt4T+zfu
GbfV2T2nUlUW/ANlroYdks/2zRB2+wm1VVTcnUHJ1IelyI0rGHzkLF/eEnufnWxnLQdCS8Ng+/np
VupkqjTJjqgyq/ilpDPcdgWJj2iyzNfDvPni6wOw2gjeFX8V3RWSeAN9AiP914pM743bDuPZoPjw
5fWTorcFDYUS5Gpd9XxSEsZQlOqWuOVzXoWzmqZkVwjMFfrsHOQjv1PcTSeGTvkKNiUJvw+hcdm0
5iRtilsvouyvqWyXD/0klsifci9/0CbPvNhUYGzfzAq0d9zKOk095ZtXHx+Pi4UWm0uCfI9VybRS
8bLKKG6NoU1mALNwyEOwbiuobdbbI5nQ+23jUawngljTvZXs9/wLV/kwumoCutxZr80qn8XX2bZ/
IvRqvPqRYyQ6lMSjEGHviuMjr3oZIT5/03HQ8i01Wh6aShzhb+4fOUZBhwlVSxxy7y5GyuSTMbop
jQn0d7+wT9QrQVz+ywBv5/hqYg+nUUVj/mDV7m8i4GC4OnHxgeu7qxnlvNlZk0lECRdbfEIJWIfR
XHVv7dls4stopJp+fvlo3D+rjEgyS00eXsAdXNmpWhI0y0xvUxrjtD31RajUjnZww+59TnYFLIsV
B3EXdhkVl11Hu/7WNSK+tlWlneZicN+meKudSQX6T6uc5+uPIm17hHJ/J378sYlUkpRERVvIZtOs
1P084ugt3pAEFArnTy3Ktv9OdEsftKEVZ0QIY7+GM14eLOneB+aWA4i0dnMICp+fjNo1J74JzRwq
6cUlSrzokeDlqAxyX/ejaQgvkkqVDUJ5e22D75g1rB+yW60o83CZU9O7Kjzen2MdLb+z3o+qCv89
ER8B4KZDQCe1ff/6nQTCkEqrzk7i3nk+UWT74r7QE7gD0Rg/GIaihRNiuQe1v70TwtEEs0n9yiI+
ej7KwEceegxqbrobL8FcyOF93uroocfx35kA7PLypPbuNS5zmxoWwOE7hFyJigvOPNAHVI3LTWkN
A1eaxH3okR072Ch7ZwQXR21FyK3p2GajjIVusP0coN2JqMPBs4CYo0UKw8Sxk1VluY+vSzkPX1+e
4Q5Jm6oI5N2Vo8yzv815h1mpJ7Ui4Y6tRkaBC9AmkDJS38RAXv+1iq7tAzjz2sWK89nzyRXN6NQs
i/sOzy2F9k4Zu79e/k17Z2Zd3JWBS1S8zUgLFBDddh6TWzelxt957JbvzfE/GLquzzRVKCCWQKi3
uaDiKjA1WloDrtVHN2dChsXTx/nJbtUjyfzfDbHnUQELiwQeFyDtqjs8J7kwklMeF3uWpwIzV9Qc
3jTFVMz+YjQdGI08xiYtdpD1Omc8oZ9xEyziv9u4SmCP6N230a6Hd2rfF23Y281oXFyHLU+Jrl9s
f0kqU/ORcDTowUhQsWe396wTjjl1d1EGtT7VnWsKyglN+r03vGkOjG6kD6DJBfSWp6WVEyzgdQ1f
ako3Htz+O8u5SnZRL0WJ6l4oFdFpYj0FBIWsvM/aIOwngTD7QVq6c1IZhD2Mzwd34fYGjA2h93lv
pDfIRX2IXzg9AX1pHq1xUg/ezJ07CHAumJB1Ke+zJj3J67lZMS/mpGpoyi/Tu6nXkydnWfSfpSrH
g5thd7y118k+3RHyGp0SyXyHN1oRiCSmqf0dHU5xHalevkPB1z14N/eWC10O8kJyqXuWhFJ7I+oY
CTp1rTrQn9PkCYZ6fzDK3noxH7SIqbTdF7mbeNG6CublTc4ie9QGuw4rRdcCqGH1QVK/3pybw7dK
hhMArNLhvFDP34wKPUZcSAA4JK01/8rRmgwG+vdXOYghqBU3e+PgFPW+zw5Nq3YmiWoi+dTalaec
rz8fWes1mosG4mQeZSDrjK5n/jYtsvaHyJT+r5cvzZ1dAkiJOgKMLz7pVmXIbo0ZaeWVTqDO6Rkb
h6oPBpOecZl3Suu3pakfJHA7GwVjXrIq+i4Q7LYXaG4YSynTurgtiVIF9lgal9Vz5vTyvPa+IXQC
yhNr5fnOochWLDiJS1rc2s6kwh0n6Q2jXjsAlHYk1bE3FDEUMG7iC2rlm42C7tXgYTRa3NDhWn7i
KBhHAQ05+3sKR++fl6e189wjCAPoxqJbyoO/GWvkcjYzC8PUSp/EkyanuQ2iotM/pZGelr7UtQq1
1Eoc3MX7w1JEwypOo8ezrukf1bthZSfXMzja1pXl4A9cK7U/JsI6JdJUrKBFtew2q5N3ZLe3923p
woD6BEdOlLqZ78wp+X8a0SQHO0zxF/xcGjifFlLVP778afeGWouu1NVXNuI2klJyS5d54fAU9KWF
4gwC875Tm+JUTAZwh5cH27tceG9A4YK9uVedmLBIngsbPw51suxvnZAa+rZG5zzYorUesqU2rhrs
oaeszMwjUvDeRCkxQ8/io5qObjxfTBPk7Gz2RBWWC+2laszlpDZpc05TNz4463u3y59DbfaNGCYR
11Kja+wW2bnM3O488Xr8uxgpnkNNEr2+1QoCGlfB38W/lVzxfG6G0jV1WuJCMGjTv6k5Rm9Elx6B
tXhn+Gc2b8P60LFdKA1Ri9vc0AihpLQZAE1FdWKZnwvSm6XyYcsr8HIHXT2LJe0cP4r0vA8Q07GG
IEHBn3QZYgnWK2VZBI42KPPFbly7DubYUj/gcmN8c7oidnyYNVmLn0AhrVA1RWe/n5e8/TeHopT5
rtt6n+PcKsurZyM3cTHcRotPXVJWna8g0H0Tmoaru1fkkRokpZz+tdXSxYGlctXvml16ehiDkvww
jlP0MR/tpTtNhV7Woa1LBNy9LB7fKNLr+nPjZcZ3t1TkGJr5EDdBKYylCAVtGi/srGYcfEx0FQWj
0WV5K3Wjth/qaQDrPilA7gMPmusvqyOx/BhRaePOiOxcu+h120F/nBfqtCOSc8GcVrkI+khxpD9b
PS35BdginohzUXZvIRzhNNwIV9REF5X8u0BwEIVraksgU8pYfpWxzL9wSznLu85z6Ev5YP2F9Q9i
kxIpiE5LfnRZk04PRW16l2KEM/Kg6FMXn4jmtSwwctUVp0gVuX1Si9jERcKMdYN7LTWUoDKy9O0C
XkCEeD11/+P2kPajLmSqn2JFacFFTVk5fslmkpxwcc2ifL9UTfepzhr7CXm9uPAXe5Lt+9muk9oX
rb18d63c+zXZy3z2JB5W/pAi9HNVNLt1LqXaFCgcTuP4dshLPX+aummcfPinsRuSV06E94WVx+FS
jHBHc28yl6uKN17sxyqv3gmZfkeE2jyYbVBPNs6GNbWp7pqro1b4sagbM2x7L30s56kbMP7Ove9o
kE1u0MvS+tJ4Vlf6DmAd90lXpulm1dokUBaG8xuoPDTyOibV3CD74BZmir1JV2h+78GcguhTT30o
wEc1D1qe2Hhv8Vg0vjvG/T+NicyfHwnFbrCro+McdLjIq491v1hfByVKAIBZWRmIoURU0c7pUfsz
KLf4/Ugy2fmFazfK11K2uh3E0KtvSt0tn4wMkfv3JTa7i0/Mlo1sSm8eH2TatF/GubN636x741vd
6It2RmjVrv7FklIvAh0zjaMC0s5bSV5I/Y9OHnHHNjOucxnD+IOIYQ2F8R4gbvTZazz3V0Fu/qnp
tH9aWc8Hz8ndlb4SMJCA4oEk2LlTSu9yd3IaGATY6cxp0K1YuzpVstOsWH+//HDdlYyo8KPWTEqK
NiZjbR5kSVlftSanuNmdLn640is+xEZvgznysv57jT7nZci7ipM3y6/gdbP69PIPuJsqLSfyKMqP
hKu0Ejc3vMxkt4ipQTe68aoPMpEzDo3RRNrW5uf/MhTaGUC7eVK2KIlsLMvYUyECRhN8zaKMF+gJ
tXXWlejIpmr91dsHhWiO1iEKNvcchTRZADu6Jf3eZmr+Wd26fmkDnbLXT2jVxuWFXDWDtlXFOEXb
DTA/2ZMxcmzbRWZe4LqZ9XOVj10ONuXeI0nCi/EpkLsVXPz8LTb72pi9kgQqh6n/xkuN6TLSIJYX
25CErY2XygdzLLVTpWry6BTubROcrymL0W0GhLKp+JUN4DtKRJzCDuvIojdb1dcZ96FU+v71ariA
aMAFoMsLdO0OTlPaqdonC3VUXYPzn+tcUW4vLx1mJAff9Dfy9NlGWaGLPJV8UXxr7/Ia3VbsCklW
GtqZyKZwLZg+zq3X/b2Ypfs/OzF5r9TCzXW/aNvyKbfbxH2azdpQwj5RXHGOpEh/qFGp0rKdSGxf
3mF3a77+POzWYCLQG73bYVh2ziZ2pcUtidoywFOdd6RbJiMUtfdzjB3j5LpSBFFUHhGo7kJNRiZT
AF2+QkiR6Xy+2yotTaa4GQrSkEieFKMsTqKux4uVO8sbPbXmo/rK3Q5bByTjW+m7ZA3bmxDp4SZq
EgYscTW+VbMqOVb1Rygp4qBI9fui2S46LFoSExqRlATXr/5H+oXrzQxC16ETqS/R6OtTDGJb6pMV
h6bRt7yLUeNWPhHLyqpsygZJ2zlr/9LzrPqgYuL0WbdScw6XGUb8dRwQy/bL1OqSq+E1zpei6+wJ
I4g6/wu4gPgh9Ajs0iyZ3mnUK205TY2x/CqlgthnPUaAGxBc1QTWeW2rf2XPD72fdYscP7QJlbqT
00EqpcsGw94n7LEpqoHS+9HEsSV90gEnDXAYzTyfp3Ds/bjC/eUt11b+qUUGKvK12Z2+vbwx7y5Y
VgveIDVrFPDgR+rPP2FZJrZMSmTtU+Z6speo/2KlSv5aXN06ClUw2pkwcO4uAtXJcL9SRXFTRa9z
z6XKU1s0R6qW9xAwhqE/xf1FEnLfHUqzTNgCTOltcaL0IkQ0nYh31FCm2cD6a1GQCN18l6R9isuc
tfyVtI7xbqJvHb78Ve9infWH0AYk8oNECAvq+Ve1p0ilkkXfP83N+YQZEZe90tGbVg0Z5q7CnuRy
PDgOe3cMw3EUTPxH76h1nDRvWYEn1EDi8n+xVYwPmRK7jk9+6ZwjszL/gh+WPUWIch8R7vYOPXo+
K7Ib/AER8PMJs7VqDlld3uxhnh5bVYzgzSKs0UbvSP53dyhEjimpMtqduk2m1KR7K3QJMWqXAqcS
w1RBLEDmi3sQ6Owso6vSYEWVlaIc9f7nsyKLiI0ZvZ7b3HnVZTbz+lbnjn3SaDUEdZNUj6oTlQeD
7syPghLqMOAm6SBtg5HWaGwi86W4IbXd/2XgSHlJ26Ef/FRfnCNknbbzPFAvQyqIcviO6SWFMzKI
kU3Tkjb67WhpD3bbFn7VCcQJ01n1getnpzYf3H8nWoVhnYK5y221u2aQaC5KuVgPVMH6Va1y8aNG
PVIz2omsafdSDUKoSQVruHnAVuUgTUrek9RygE8h8FhwWSJSd8baofqMGVD3fQE/fJY5GlGobYj5
+vJp3v1Ga5uUI7t2nDZ3ZOMCd2lJtW+LntuP6mC9x6ACZc6pgCmFw8lBLLM3HH0disG0Le+lDWu7
KRc6TsWtdjXli1t1CA9YBcqj9ShOizP38mDAe5QNZUjoLZhNglG6b1p2Y116oujBrEZ2/RYcUXwq
+jpBd8nKsx94E01n0fS1ExilN3+O+mx8gOtUHcRIexufkjsUfbKoe39QXSqiLUxANoXdpY8F7Cd0
e8fG75UiPbifdz8xzlnkacRigMeeH+xCqEvj5lNxc4Xdn5w49S7opYirV8fOY7+0zo+Xd9De1Kjt
mwDjQKQwx+fj6Ymsp8ke4MPGSfcXI1lLgPKy+cUax9Y8WM69ybF9OHR0nNBb3RyYAbPpGAurHK0l
3LVzLV8uWqM3lwphkmBwZPIfJkeWjSMmJU127Tr5P6IwoZW5Ey04JdSclMsSlR9HT8pTiiXq19d/
xj9HWmf+x0igSrR4IRy69TSZQ2BhOXUv6m74xx4VTPdWjHwCa6SVEGltz7ze4QLjaaSEc1dXfgWO
70l0Pa5SsN++/IdZrZhRqqHw27bBwgzvFTNe0FGZWva31OGwh5XL/TZhw6YcpLrrTtuEzCtk26Br
8FvvbPMJc0plKlWi7DYk8RBMrjE/JrW7HIQie19vFdYkNLd2Er+ps1OzBw6LTvVifMmWJD/J3lrO
9dIdlXj2JkSCQ7pBZrX2Bp/viVF41JMaGnVdLFAlopx8A7xzhGDbia3YCASvPAN0u7dNEAy47Uw2
uI1B2EQXVe0S33Tn7sEa7eSUuJRn02bsLgSER1fV3qckQofCAQ7wnk9e2AJUAY8aslxZCl9Dna9U
ofJAyLw6v7wRdz8lLxwoERq2d9SFzpaYTCW2uBFew3aeezQ1R+cI3Lj72hBNwfgiJ6Y/uHlO0ddO
ZOesKUfkDaesyxYKpWryaTaW7ExwKTIffaT+ZOQLlbpp6DAsdqoDbso9apg3b2WlQF/g4buLWKMB
PU+SH4GXeK/Hp0yPbEktPTPPY4YUAaASt4AVrEC096vSa4dLVRUoGuc5jq1k20XhAyUYHoi5j4pe
e5uNO4dfRs3kHqzdjnFWRjpNgBK49ONkNzQxbEd5X6TV31Mk1Z8eYm1/jbQcDl6OvQ3A1UDyQJ52
T+/VI9dWDK8WN6mO9pPTT+k3pEqOpKn2ompeecA78NUw8tisP2YUepnXRXFzUif+VQwy/u4p/exr
EpI7ECLpezI/cne/G/T3Q79i+WCd06Nap/7H0zGaaNtJu6UAU9hxFlo624pN5pXsvbzgP5h5dqFH
4Hx6+UzdrSXjcg2uuu7cuZR+no+rWpVRU39H5U6vllOr1+kpM1TxDit5lTZB1p3HZlDflaI40vO7
uzjouFM6XRMyksJ7mHZRKOi4AdMu+0mGVpwkIfQScZJIvR+0M++PNGOt+TYt29WIa3sJd/ZMMiQg
ZqtVYja+k9ryVOuaPGelbcc+0sXNebArBxUfRed1k81gPzaeMXx79ddG05tWPKHIjjVMrVhpLHQF
hEg0tE8J3tCBnbtuaOfR/3IdQqQK+C+UMj9iRd6dHD4AiS8bem0dk7Y9X2bI/cZc20j4J4XuPWEk
Yj71dXZkNLu3pOiKEJWgagPKYd3kf2ziMhZNpkYIvOi4PnzW1GE66/G8XkeHdeLdCf0x1Lqv/xgK
utXoyMgg1JK1HXr/x9l57MhtbGH4iQgwhy3ZcaRRTp4NIVkycy6mevr7USs1m2hCFwIMwzBUXcUK
J/wBwbCDo/Z7EkQbp2Mhd+IxAaoeoOYy4T9Gqb0xrjuBbVw2jsX3JK6jz7rduuc61+XVTEtMH4Rm
le2hsfu/1v7jk/059ioS0o15aFUVzrGZFeWRzMYJbDrvwVLU9BPWdudyva9OLQNiO0VrHN0L9svt
ZCsEluZOIS535z6KfV2P8msqMverVVUQKcaejMDvRNwe1BlBL/qGufHaiir5TOGlGA6Pj8rWXmIf
AqRC9Jk4bfVrUlPy9WE1PLXzovLpTG7ybJteW/umMfafHg+2/GU3USdTR+/QgzKC6DNJ0O3Uc0Wf
DG+SRNNa/VLiAHOKU3pTo9smB0xN9gKZzbmh24L9M1f9HanOIwiEaE31WUu8+ik2TXSEHVM5xJFt
7SCot3YwZGgaKYvBwh1DWUcBbYwNCIlGa9SeH0Gqez8qFW3nuNemw+hEACDaxA6nA5562ee/XlfQ
r2yrRTeQ23z1EVEInSeLigy2i9I+ZXnzS52JFiy97t+nuFLvbOGNdYUkAiKON5Q7aM380UYU3nOT
yG1oB/GOwNv8r4nG5p96UPq9G3VzrCUQBZmOdeTd1CyJ9gVG6k/CsabXZWhbV4T2rGtv0SN7vIpb
Q8EnUIndibLvXsoyVFHs1LhWYZHFb6QyypMdFcMnxKH08+OhNq5VeN/c3ITZBJ7rcnuGsIxahUAY
88lK300W0i4R6NO//07e0pvlH0TY998J6TrwMyryg30T/zN3ogkEWibPQ98ZOxPSNw4AArQ8t3Rn
KXqvj7ZCFp6GknsED2FHASRTO+0RWrnpnaYiH5LAaIu0D9CvILDTS8f+EWIvCC27NdQXIeG2HuKq
QmoVaF/2qSvQzQ1iMdrgy5ShoxWSR/y7sGbLRglPI2osCpe8oCf9QgIAf+vAiz0FpaI5ZsNHVWH8
ghI8pifVCsFwYLgQ7pUkNzYMAFiMTim2Y6u6PgdDG/feVGCfRSUaefopn48eNbu3cTe+e7xftlYX
zg2SJostL/92e3EqbhZ2LR1h2rU6zSFIxGdkVLIzMJcKmDsiUUYfTdAZYBE8HnnjyqZpyEdduIsL
Q+x25N4RbVjoGKyYQ1ocU9bDRxp3PKciEn5Rqntl/Y2TAYCSfrjJiwS2fzXTKMaZVqkURBFsMzpW
VSi/SWfydsLxrS+3SOKjq01JmRbC7axg1MQyJDB7CvH8uKZgKD8oI7kdvYu9yH9rqEVMwoJ4horQ
uiWimJZiRRHKMGNrV4cmwc4NeZXczwAv73yrJe5bPa8UB+DqAWtfHvNlbf8Io+AojbOqL6qcZqqM
Z1sYzTcd47888BCuPRVTWrwfrLbek6XZnCIQG9pcBHB3gOxm1BwZpVAR8jjFjM82p3+KcHrTh07z
4fFu3ByJV4ciCBHEHd61yhW4+BYuk44SpSTrkRlQsDWDWav2guytjb9sQVTn4H/dXZ5i7F1qw3Py
FM9zEdhuU3zPw1wNLC+aXztNsZd0/8aVrr/e4nCC4gjyFXcvHXBsOypzqpoYq1jfjLnUvzZ4KL1X
a6v4atVF/GnKG/CNidPGA83sUP+vUlL50ZVxqQZq7ygz4p2oUR2coSmvE4b1My7WUA5wvSzEqU+d
4ftgdW59EF4z2X42WU1xaPXKwva6NPe4CHcNG+pUi7WqiTfxUsBY7UbeisF0QyRby94dnjgGxc+a
vPdH5aTtEJjSdEc/avXpIKnQfDZGt5M7j9LWXQIKFTc+3GsBuqx+QWchWdg2zuLOZFVfDTvSgiqL
pp0i59apozO1WK7SbKaJdnvq9DATg5W5C5FtLn09TbrzlBSfPW/C20uf2sCDcXr5+3PgIklNmXir
2inJPLvQnLKnwVF+pF6jPddZGl/0XPQ7wrtbx8ClPrOEYIsE2er+lxEFCgIuSrhSVV5cxdS+Gxgo
Ir9Ryur1iKP2ztSWC359DBD5pVzB5Y/A0Go5Yw/Ik20tpOe4rd9yJObAS4DrQikxfbUexRejU+Zj
nrN3Hy/q/YdENgLcELLGlD7v6J7gQ6uxqriphTfmGCrXSIQa7nR0YecFUw8lCBnZeGf33E+XQcnj
6fLh7nD3EsmGCCZFDRCIsCgvumL+GO3MDHIZ6WBFc+ttF1bWQYc99NeVT3hCKidz6ffRZ1yfDne2
jDYZQWWZmKZ9UwYzt/wxwcjMj0FmHKE3R2dg1pgNCuEpI/eO5X0Ju6560wCLXaTU1EoPuiGP967e
e/bk8tMWnVFMJ8EqrY8ULWRdJykkn7FS54vTAGL2LTrR4cHShvIXGO3K8jNDSd92syh/FJEkIDKF
bvyTmRVAPWBvxZ5d0bLvbvclvwnbXfqSJLF31BKtmiol7wmm1aIXF2OgQmy3IJcf78H7B46yAtxs
YhNadnc9ZqdMQd5WhFteWFhPg5K5cVDniaL7vekVe8C8rc1HCrc0gujasdy3V1evFYmL3wwBbJwo
r4rcUn1PzacjySSGQaoxn/qoMl+Zbryndbo5T5IpOvrUfu/whw2ugD1G0aQLo6leyqEND23DM4a3
w14Lb2uSS0uS3hBb6a7e0hhdWgzFEutFcXGNW2h4QRl6inlwc6UEUD+H7pcm7OpXqaTqvZNU3t+f
Bi0pyuOLNjQTXt2fURrZqckXRDJi7oI5T7L3TuTEvkSK+GzqWbzz5jlbt5hpMlGONO/vmm6V2N6c
NNVC8x2M9DnRxVgFsP9KgY1GSwcdZkvR8nHbsgtk5dbg7UMn+u5kXuce0QibqmuadXP7QY3K3niN
m5uS+/GYjG8GQwr364DEuzhSM0uLZ4mqPrdiHxbGgfzOwtjORrr1DHkzyfwOEyPvEJswCE5T43XG
sRjUWGK0HpadT6miN3wphuZ5tIdUALcN7dbn1QtfFTibxEHlSvurzc+K0IZoEBsw88p8Dus+VoPC
RFnfjxJRfcidJLUP46QY1dGrmiI5tjKXnu/kLTWziHcRUJCZD9ZZmIbUgwFbLoVJJ1UV1HXXglru
Z2MKrNkeflgKJbvDaE3OfFbaIeeQJy56JmUnYePpllicvTulHA8S7nhGH3jIbL+W1qAf8i603ZPe
JzG+UdinTZzf2KyflBRC/akHT9BciOOMz0VZq/1zAfGlPjTToL5T29FJ/D60B2TBxagZO2HzxiZc
NETo11EGYE8se+aPxGCqgZnpNW9qBircL1RRBHMzmm9SfvdPO3KGT49vsY09CI7EWkqcKGfBsb0d
D3VYKZQmSZ/yCkvkABGawnbi3A/VyPiJxHD3oRhwBnk86NaVQqv+ty0f+Nb1xu+F6/E8N/HTnEbG
gdoV7BVi4HMzCrETKWwOtcDbuDR/ixjfzk9AbmgSG0W7yJPFiVu6RYbTCl91cMwfT2rjy8FiX6gL
9JsX6ZnbkSw5O7JIkEtVvdoyUAi20w9kWvZZTK74YTXqXwMDeHoX3RIKmZRy7lo4wpHDWDVN8jQX
Tmn5SojTwzFUuC92XrqtmaE4QCEcWTVqVMu1/ceeVO3eplcC/1qqaRuModkceq0RPmXHgQxm3lO3
3vpm9N8WYbCl27guu0+hSb950U41VFmfgd02hyobug89fdbj44+2ORQgH1LHRT7kdwfgj6lFvKbo
2CDaYav98Cqijfyk1UZ3nGfb/D92ImECSQ7qNovwwu0qlrMWy3zRtpFlaR6VLjP9JorbY2wCz/v7
WS2VLvje9lJiWLxw/5iVgJpgxDUCweiD2G6gjFN6aXQ9DEkyaYg/HmzjBtGo2pO5AVxaaKC3gyUm
3n+FupAjDDcLDOm5vV80Cq4Fwq3PAsbbG+oYewa49ykrPUNqQviQI7gMcOV21DrHIyZUiYcKnAp+
0JZqjpmpNa7fWhMUbLoXIf0YezBx56YW/znCO283+L3zFKZRy8lbzHHoWoCkuv0Rjtry7vB+IsZi
OpSkykZ5o3hjVPp13OSvHSxNiw8RqhAt+AjgPQFIyPpzoaoF8UVSjXtaOxsHVUdnh9RkKfDSxL79
PZNW6IOdIDPkTpV9pfoh/TatdN+K2+xoi1CeHn/6jQbZgqyBc88mo/airhbA42VC5Y2QKdZT3Rez
N12aHh/XtI6dQ2Y12cV2qhrSuoyOmZQpxeY+fJIunLLHv2S5XFchP+R/ip84sRDCrX+INlhqUsDM
fUrzvL84oZW89woz/H/mSxmZ5hFtc6RgVwerpd3ZWR4YM2Sjh5PqFt4J7q8JSV5ar7rBLa+OV/eB
IA8KWkilSOhp+sGkwH5+PN+NewvSM2U1OiD8lPV8c7DhlTNaeAjNU3TAfovLxMpkABF7r9q1+ZEB
UrG8dEGWnu/triq6JEyQ20OOOWyMwVerzkUpS9Xbn8SI9duhctPPVdJbFyueX+MeOpDqlfq1i7vu
+njWG1cNFxrwPph7XG72en/rNsGJrJm11SkXQrB8eEV3q39n90l/Jhlvv1B1mPZu7o1hsU6GCclz
BIN6XR6LhKBCR0X1qpUTnI5KurEWYGdUnlq4EyWuD9ht+F3tdt1OSrIxMmLAdAuX2hh/16r4XTtR
Zw8i867AtZ2TXpfl1Rud6ayYSfUq7UIDfF4Z7wy6cZYAWC3INe6Q+2ogTgbCiUsGTbQqOoGRyY/2
QI3j8bfc2MEApmnJUJ2gerQmnodZ69InrJxrqjn1QWnS6NCaxqkb1fDv74bFuJh6AESue+WFSMrY
LkouxBrUhT8Zrf5OYBG3M8oGogYcFrMhJ6HSd5ehw2KD7q1H9rUB7z0Go2gULMRcHB3GMUqUxR3e
Np9VXHaSk6HVTe07cVdFrxsKO+nxrxeXT8cNhYrUBgJfme3QCVURPYUki6eqqOzPY+ZYfuzIPbba
xryRPiHW4PalwAmh7/Z6IOrN4SQpytUu4aeVXihn3jlN+9GhAtwEqeY14ljXMvyYRJh1BGXaDW89
0Ro/H895+4cQLfIggTm862u6zRAPPTf0U2VXIXjcKgkgDhqJT6EMZWm9005dXM+BnujzoUgm3ddD
0/71+Ffcb2tWA7o01V7C5btS+txUFly9Wrn2ai0PEb/Hn7hWgsay9hyFNifMRuOGWNRz75BqNa6v
MbI6yhWhWI0bKWpS5NkqA2JdDnriEltCF+cqVpXUd8LBik+FFbVPDZKH9U5wu/FIoIbMfCmMLqJl
60eC4bxMWFZE7wz5Bj+ravtjGiv5myKqh39TxUgAwUrzw5y387WvnEIe4VeZho/TXjTs3C33weHt
j9Fvt2StqSTPco6e9FItP8SWY2X+qM3O6yatxyCfNfdozy5YWTd6h73n/PdXAaEQUl+cQODHd7ok
TVcb/TDH8VNKiobxPBF+ULaj8WMK8XUO8qz23sz4Lp8iIPofUDv3nlgLZc/t7P4i52fgYKZCFMQ2
ch0kpCabMbJ7XIosR1wKy56VQOZJ1+/cNvdhJ383afyCW6S1sv72lXC8WBm16KkzJ8WPnBRcplX1
J2nZsY9ekfL+78+YQRZFaRmDSOTrbj9vbCw7yZu43YpaOXRTPZ1bOfT4mRvejnTW1nGGX0MtBkQm
R20VcZRoPZTuyJ2SWkriRzT1DhECKS9dqZp7HoabY4HJBCkIhJgo83ZaTmqVRVlm0ZNI4863ckCR
VqdOYMusvXbb5lC4pFJ4JJoid7sdqswAEEyxrVyHXI3fx05ufi7scXgDXtr79vhjbW1CnkUapUt4
Tjn+dqguVCCw22n01JjDeDTrUDk5WV7sRObu1jCUy6gqwZq+F1M2isiqwnEOrx5OIcnJSUxVPM/x
jOCGQDLza9JmuRYUWFklx6FuxPckojFwHrAgyIK48ior4IGYEzB8XvqpmKcuPUUDtWK/EbP6c8J7
VPp1OFUd7iptkgW2I3LzjJdZKQ+DnKlcdrEdodSTtrXPWxQCijGSKQ2qNncGlFsURfjSQVguwJDa
/a9sh5DUwLKmd66BM5tPhSif3jZhxXZWEadCeQapX3LGtHWcS+SqjRkMcWyXPKm5cepNMuCjRW2m
PQximrwjOX82+O4EluhZ1aX7OdWyqXgNE1JcafyL5jijuFUcukwzL7lTosHcOHWcXiTmoy92bmqh
H5Z9FB6zaSjk2clHpTtqourrtzWSJO5rwv35EkVTmS0e4/EbQ6nARM+j0n9p3bwIr7HRtj9Jb734
qKh19qw3ohl9MRbt7DtqKvqjUJXeOYZh0jco20RN5XdqF30kYSpK0H7Q9nycv8bEL0ttroHJtNTN
EsWsvlP7x43w8ebcOAeggZamKSQRKqCr2CVMaAfjRAeuxBzzV7zrECLzCMiHpNq8J268/GW3OSq5
8CLIy1MN9d1bfswfVZmwbSsjKtvkybOj5Eg/YfJlkshDIVVxtEG0l0WeHDQn3hv4PosAOUMFYqml
ITSyvlh6veqN1nGxFEEC5Es6tMrXURtTNyDJEleImbzFoo72BF03XmFc2yyKNBqoVQgWt/N1cZ3t
m8UKZo6r7q3LolxKA8VG05WvUs/8l7amcm6ngUJ81Tc7F/c9W4R6CrBdGAsLrABS5u3oniU1sxA9
tlLo53lYsw31eY4pA/m90OSla82hejK6UO98xHSKF3BG/bve8Egm7QFt9ElrjTPSaX+tA8fvAuBH
iQaiFQXH1S5wiqiQCQqrT30FEYmnk/wx7afDRFNsZ3dvfXeIIVy6ZAE8K6uhElmZukxbBF6LxH5K
U9kHuVf8Uo2o8tPe85C1bPc68xsnijYCrKlF9XHxWL1d9jidi3x0Q95mr9ZRle60a9gayutU0fqd
O39rKEzFSSLJzunArsIABIJiQDW0z0yNdqtF7+cwtNoAq7icz4/viY0Ih3yYTjLjkYevVzIcPRdw
iskjls6h4Ve5F70e+2oQtN1TcU7KIlF3yqobQ9KOXPqRC7WHgvHtQkZV4pW97UZPqK3Gx5SW/yf6
T9HJi5uW0tqk7ByYjc2yNHlpXsDwui9tVSnqy7WLb2fi6TzR/fQRjYnqBVy2HUiuSd8a5/n/uJkA
J7Oy4FWoNKwLqDlwcMeePHLHpOmDdtDttzirkDxPXY6UnIsTT123O9yXjVCBNIVaNcrviKLaqzjL
bj3COpuYbrKq1PUjSpK4RnIgnP/jEy7RCDEqOSkwuNtPqEVdZQtbKlcDXq9PQyMOEPhyMaVv53OV
5Mrx8S7dnBjuLdwvEOWIt27HCzM8sBwxKdc2a+sXxy37wM2svY2ycewI86m8Q0SgKrY+dkoyyNRB
EeOadyV+vHNfBpUs3aCr2j1/lq0zAOaFdiibkpR+dcLnafb63GMoU4+q51GB8FEY3rc0bdxj5QE1
frx+O8Ot9c5SMMw2/WFy99hL/Di2tPNslIgpo0FyBJ22V67fWknAaDyOFo/CnWSzMOJudsLJu86m
HH1d66unGDvEoB8UsYNK3hoKUDKCq5w38tJVRjzX0Dhwb/au3eLD1jZVfTHriVXs4+H4eBV/N7JW
cQ5HeQGg6Qu29XfZ4o84p2s5W+i4O1f2R3mxJ3T5ABWk49Wlef88qSFx3Zi1XnaECZz+bM2+Hf2R
0jNApX7mRJrG7MqLKBEW9XOSZ/ujmnhSfHK6yRRHE90vNdBp/zSHopIq3jGIVJ+RHLO+pqaoxsAC
m/Mqzkv7o1NJ66tATEX6ti1z4w1FOSc88cxXP+vcKIYgHFzxHJILRT9cAs/Zh/dRl4AFAJYhTKRh
w+WAYUdUQwldz69NIPLoGSrC/dHJQajHGMzwS9K30CFza1TNq9uW6hjgpzp8y/R07M8I0FlfqMfx
SJGh4OZmxHgvm4qGgObgdDPYg9lJ/ysondM5evwxNmJOyhD8WfJXHpJlX/zxLaRtp1hRNso1XoQw
8jELD7M2qcelQUTyQdKsABL5lat2tfNkbuw4iq4wh9D2WqTfV2e30wig1EbjMgqt6jTyfxzyuKPe
M1vTh8eT3CqELTACQlyHMJ5M83aWolYEODNDuSITbl9mclsoYkqGuHzCDkReRPF5vMagjW3zrVka
33stb94//hH380Usc1GBccAZAPxfLuc/VrowEiQ6F1tRdDi8wAbGG4StIz8ZIpM7T/X9PQ9qfAkN
aIaQ6q6XtijM0olwF34aaQxdiG6VS541/X+PJ7Q1imvyhyE2qiyWBMNTl4TvE6omr6t5NK+mkul7
mK97PRtQepSpKJjxGBM0rgIdgQEygqz4PiD21r/XgLh8z4ZJ2oFV4ssaALGmhA69XbwlmxWf8ziS
+HtAi02kZn+HvJr8m46tB1hZjT/N3aReRrbz58eL8Ru9cXupLa6MkHMJkShzr8MxyjW57pZj/DTI
qFvMoUosKfq4+G9Q3OhCWlGaPgL87uu5jAby3kJ+KmQ2HutUcQ7W4KinwenttwPW9tfHP21j49Gt
QZqQdg09Dmt10OJeJpObYixPr2E452bRXqxQWEFpa/nh74eCNQDkVydfRiX8do/jYUAbLBfxk8BU
4aBiqXROyyY85ka2Jyttbmw/4OgwMXhGwHKuG/wlYQGIOOLRCNL394ESKhJHlBmzc2j043fbikUd
9CSvkd9YYf8W+Msw+KB9xHebsoZ4LSJ1Pk9mN+D+1FHtOUzS03/UQLyst+g/iBYHqllOpxihWUp7
StVkPsYS3acoL5KvbluMWEXR5r3M+pTmhzQKtaX0Uk0vuJqO/UG1+v5dvWCxD4Yta+o/itZgAV9M
WRxokVVbkKdU47ugB0P5N6+sFtFg1/tvGqvY9UVjRzYNiTltAn2YEDX26Fh8bGLp7eF3NnbIAqkk
w17EMID43342hY5X1sV4pBZuMgT6JMujDmz7/WRUe9CdZbOtjsnShEeRe9FUVdebsfdyywg90j8k
qF603ojPUrFE4BZGe9DdTn3nwYY4FDD7/KQU887+vM9h4ANScKDdp9KuXadpGogDt88pDLfIIB+K
1hMHaMhNEHle+KzDCwHW2KQ7t/HWlLH80oCzERBT6bxd3QgJ2Uwxc9IJNXWPLf0X3HG6BUvXI0pd
huEMKCUswnNcV9QVmr4FIvz4XG7doQtpaYmT6TdQA739DW0rxtkLsQEqe5Gx79CGutIGCr3/5sGr
tH89Ck29P9D4uApQk8lFGWIeRUkbXTkuzgjvxix1v+iytP4zx2osDpODToovR2UPubC1XDQjgO5T
G9qoyzQmKC6nDa+FLRFZrl3wZAcX1+PRrxetXF8kie7A3ZFTe6ntKFY/a0lnujtLtnG9gKVmpwKX
AVetrkKGMlHJjLDCuLaGNwejbufvzFLUf03JIEFiO8IYWJiq64xMZJnTJXaiXOc6UceDpXjxhylC
Vyio5qrVT5FI60+P98J9EmOz+ZHGpdq34NJXz0GEhOKcdSK8GpnttodWqe1zVwyzdwSn433ECdrZ
eRs3rhfgquz/BX0DLWq1+TotBHreReG15UJsCKqPwqBeMOXZnsHr73rs6npZDGc42aSeZKGrs2Zl
TZgls1Cu42Qrz2bs5Q5uwZlUg6Seph9sOKlRP051EMh1WczXLNWSHyO1m/KglHX73UC8HX0yo/F+
hbY+V76p2NqzlY3WO9wYptHvtCbVAqmpCNMphaJ2p3ZQSutp1muqZk5HBf2X1qn4BekRntA+wODI
u9TW1H7ox6RPfB21UWBvmV4jy9lRVCVJiosgbUglj8PQDEAQkLL5QbtlNMCpKeanQZM0l9raK98p
dEqvHvUsEhahmN4HohL1VUlIoh3MwbSrZ67vSbynUwXK2u3TQh5CLQf3PZiNfI82cKMEbull0HCL
UmkvSVbWJf+lwTpZ0VtTRccyys4edNT8PaE/gB69Qr7+0LreZAWqUTsiSHpd7QO0Vfu3jSrQFiwr
h+ZpnKufe7gkH7FkBf+txMrwnORNjcY9kuCUiSbQjVXhuR8Ng4QK4PbgvDHAgn1x8bpxAc5MTnjA
a6kxTzFdU3DuMp3koUQEs0Hld6DZ5WVV1AaCdRl8Gc30UpoyjN2DG9su91ER5v3BEEPaH2BDqDmC
LBJT7AyxV3gneqSo+LTW5T8wJeKMB35Mvzw+XvdPDILTUNxdmG6Lctpyr/wR5g+tsFx6f9ZVpZh8
FIqefMtx4z6pxRAuNL3pNCfGXty1keAwKgVcnhhaXHdvTCxIZiyrta+zS8/Zb83G1A6NWc0WPUkA
/ujet9GvvDWwbKU66fJJ9Lid81cQlrJuZwnuz/vtj1ktAYpofBzFgd2fFdGhDAVlBLvB3V11w8Nf
rzYYZ+jagD0XL8rlsvtjtR274GCNunnVuDkD4P3qU29VceGnmfROkoPyLIxxr+y0MUFwpQQxXDJL
w2Q1Ksw8kfTFYFwHrs1zaKvNAWkDuBljtNMc3RiJxByowGLDRta46j8lwraSJB20K44U+aERVvpB
qLH6qumteGeo5UffXJ30HFjERXZ5QVWvg0B6eUk96JF3rXXlg2RZn7Sx++R1idfhwRbtPQpbw+Em
wmZYSg93bV+tNCuEQVPvStxsH2UsTOQTFS3w0tAIzEJaweOdcreSS2dtyUyIO0FEeqtnb2za2ApV
CUYvdIrP4SBC8FVKpX2rS6nsyU/cxTDLYBTskETgNbortJo9qJscxvrVypIkvJTgiKwgL/Xi2Oh2
1wdybqbIHwqvibgl4/xt18typ4q9tcDEe79ZkBYP77IgfxwNqdOOQH/aubq0rZ+j2XTy8wDatCG2
z0t8KPRpJ7L43ZpabyHCGTwaKTHrdymZye1dAOzxrnHm2t2l0bpcHgx6aBCDoSkMgKpiFzZmYsGB
8/rSOGhiCH925ahfhdNDXo7dLPpco28OvqHusg5qfS72al7L/bP+mRRgaOuCkKVjszq+iit5fpTW
uzbAGD/p1ZT/cgZjT19wa8Mhh0dLFSNrWgmrANLTYav1OijJFmXZl7qYbTBWMz3+CIWkz48399aM
FpoYkD7KD3eHqcKxMJT0M66onUxHYuL+VVIn+s5luzUjhE5QFueeWPi8tzuK6K4oSFbY1emYBVkv
izP11doPPWqqjye0dYBI6sGFQFvhJV3FcfbYSTcHwH7ttBLfWccajG817/b7vi/CrzmohDiA6tYS
uoYTCD6btsmeDOXWAQKoh/LYQuNn0rfT1fLRzEU6u9cZfGAUYDPeOJDBuiGlkFsq6lWvor15b3xI
SmmcWlICk6t4NeaclxqhuW5fSWncA95JzcXIo/j6eHV/Qy5XJ4AMiziFy4kLcd1WM1vNxSQ9cq8R
BKu6O1SyG9sj8UX6sUBQQBxTEln3oHVNJw5uacf1UWKL075DexEIjUysqgk6vDuslzbuzHd9mOE+
CkQ8igJVk2J+4yGLE78Jnbj6JipLKK/wjBBZMHtO9HMwzWLRAC7lKZKx1wWqFelnE0skLcAECF2E
stOMHHulKvwiSif96fZZ9hHfSMPFCsma3Ytu9rkVjG0zvKjODMZkMsfx31GY1R66fWPTL37TQD8W
QQdqBre7QB0H18nGyrs6btueMTjqTuVgKKdKZHsy4XehI/UQWnMLLBTpvTvYWpnPcWsrOu0eYu0A
MIjnd2acHiCFyLOlF6RMyIgdH++F+8LlMioVS3qd9OPvUBiUcLPaQjbxikSPciIvL0kH6N98rHAZ
f0oIJSPc0Qf5PA2N9VZ2WfGsUNB4K+wsvdqDB4dEIDz64rVCxpfHP27jOCA2C74OBiKFy/U+5eGy
ZFpTC9DxAvk3VCz5fo6m5vR4lM11J52Ao6IvRO3VZZNiRieSxvWuCoaowM1xFgzCPDbb1w6Ehh7J
/a76t0kzbU9if+OWIxRZHggSgoU8fbu3Wj1v6zYdwivAZFo9nvAOcvLCYLbT8jimlfokptw7Ci2a
PuRl/NcoWL485QeCSzY4VkqrrS27aM6iVPEILq3+WmOSFShpXlzytq9Rs9Ly161X9MeuH/VTnVv6
39bFGB5AHv2YxWYYQuTt7Gf0d3P8dokAsXn7ssg5vLWMSmXpHdT6tK48NFre+SSQYzA56i46euN+
X+yBQL4gCsMvWE7+HwES853dsMzDq7mwd5HL68p3qZun2kH0Un83SV0pyRDb5lcqx5iNlzn/NFZs
vgLRMWpnxZDGdBE0Ml/C0CRIKc0kejfBjt5T9N+6gnDaAK2E4B4nYfWd5jZzaHQQupZJ27xMeuoA
Fkhn8vDRiMadR37jyIF1g9xO13HJYVeHwYmmSWkj0gAdVCudUmH9Z09q/8/jI7ex9uRPAASA6VKs
Wa99GWu5qigVD1Am7QvKW9pnxInFSQ1NRQ1E89f0L0R/6IctiA7cO+6i/8wQbT22sXcdszI8d1qX
pEen6Nvi/Hhe93IXDATG1NABb9Ga0FebWupIcYQpgUupCSwfc222XWoQvfGiuEKpPnrhPPzodLOI
fR4C8V3PE1OhHmtSe3bKpH5KnTr5a/+e1Y/Sb3d6EiWOPlWNe837dj7JpAnf60keHRs1lDuB230l
YhkLtAIvGWgogovbsRqjxLewVt3rZIb9eYzBPeF4OPhO5dWXgtsmgGhh4BdpJoGIJ4pUfZlnO5t4
48RwsZlU+ZeqCA/b7Y/AjFBm+OUR4fPcPpu2Ah+trcInVHv3DEW2hlrYZnQo0SG+C/PLXrazVbCz
KlNE/3Vi6I9hN4kvjl19ery3Nk4mGxes/kIg58ZeXQOaRSUtATt37azOPBZhVH3An93Z0ZLZOJmM
sQAiwS7fl4elS+PSaol6kaKSX9RYpJfRi8Z3CUsd4b/Y2z8eT2v52atYdKEgIY4Nxwv9xNWFI9JC
OBGmndeqA6bsO2OTvOBXkU7fYq0AcmVWXvxdtnn/Ycqh6AYDGqp7B2Rr1y6kWAuiMGHxHeQL0Wan
a8rRuaL8Ob7QmwvPbVtbHV6ORpn6ISlA7EPmKyUNibZ9BUZAPs2uMpo752cp6KxXYykt8R4vXar1
9TvLEO2rXrWuXkz5M+pdw9esMTumGirHRZ2L93MvlcBCSmjnOf793q6HXizsaBMRB1IBuj00OLHk
Dr5i9tV1aiTizakzT40RUpfVB90YXiNyWbe+gRjEpfKM8FMsnPBT6jnyzdxl4d4R3gjKcLpYEMlc
Igu58fbXhKRYMXZP1lUvcP2KQ76PP0J8ONjIopy0uq2PbtHK748348YZQyLRQUkQYPA9QZoLHZB8
U9jXordfGtmUr+Ai/I+zM1uOG8uy7K+kxTuyMA9tFfkAwN0J0jlLoqQXGEVJmOd7Mf1Wf0L9WC0o
s7uSTpq8oy0swkwhiXAHcKdz9l47PVOZeWfKgCiN5hlPtP62Ic+xssTgzVcTpABdVurcwQ1f5PJt
JfWi2/3+G717MUQadF8QeBMoeXIf8wT7Xb5Qj86rJqpBt1y2RAaG3jCZf323TgUanSYt7a3fc/LI
erWy49KerYgqDuqMqhX7RbWKMyPk3feUTStucpZFIIUnu+ZZrYwpXnIrWs25K3auWpMehKo4f4g7
LRdBt2r5UWZNXgTkC6Y3skXa5JMNXJZBrVYQmf/6Hd5CRbZSAaSN0+2Z5zTDUC4Fb6repFcjhaXG
n/DdFaE6uqY8s7S994ZC9EBegeDtbWmRWqU5r+5gRwrtPTJs4zYYyU0+cyR6763BdIvgFmMxS+nJ
ozRnzR3JWLYj2viY9QxrCgqzW/aob/5ypjylFQzqrGebLgrU5esXFJRha7U1l8IPUPilN82Rl89e
GCe9duZJvXfveDWZQX+Jpk93nWnWK2uLQTRSHaW6HLkeSse5PXPv3llM4K3Qo0W2BA0L9fLrb+RR
KnHxgzPkssr7LubFjIN4FWIiGnkBdawhTf3OHsmGcVStpW+nTV2EhjlR1Pr9q/l2MeeTbOK+DSPL
bvvk3g4JHXM306zIQUR1PRbFiLJS2Mnot7VTHfVF6OfOD+9dcpM/bSNhqy+dfHkbxWqWsEWMSIRI
LvAtbUQYLFf7pJmry9mQ56q5b19VygPI0nmov2IZTvYPFNHHynAzJ8JAMIZ51Sd76knWru5RFP7+
dr57KQoSgOO24vFpd9mYVQOFpGVHpDpXuKbV8opYQFbJIVfPWES32/R6MeZb0fNhN+2whz0FSbAD
o9FMdldktL2zI+dz3C9ifNay2dwVuUNJNHVj0FkdAQ1Lfl50t4ED3lyf89/m70cvcLoPUXNDSZH/
ONFseT0aiKR/VMdMu1LHeCB7SpsOq9E30i/iWs98o06nG7A157QK791w5jqqYUhW3h4TiW1pc8tM
nEgdtGqvY64ITGMpLzSdfv3vn+07dbBNXMjTZW3ZPKrbZ/m3cgAQN9fB821HiK4BqAIA01/KPF04
tLjKhxIFw4EYJ++x72c7muc603yJTfO4lirxiK7RHWQ25g+OLOafv/9oprMd0E6eBq83ABlwgoCH
T8exmbt8dTSfUVwk3vjM9qs17yer1JTAUAyn25urDcHMAVqmH3H1CJTSi7Is/kZY0/ZzKntyBmur
A9eVFagB7fu2VeqhPVqFaRV37PiHbNdV/Hh/7Ocm80en6H6iZXObH0tti2TfaShYj0Ktc/3YeXR3
P1gZJwJfWvPkXurNmCAXWtRm/ZKW3lAH9mDCjVMsb8l3VMCS/BnRTzeFo7FI46A4RqVdCFcTRuC1
sW0G8L1l/NMpQTGgOJiBsQV0spP8ehinHkQp9vQ5HGHGsxyZjXwu7TQv9ijy0XClFWC6IFHgiwS1
KysRsr+lJ0EkUbrcprk+UrhXvKH0hz7vLuWSTbGf4Ukg48neAHbgkPQ7N2vooPRDB3ymKBaNzHQj
G9h7Io92URrN47feakY7yPRUpqHakdxODkCc3oHO6+RlkRFHepGQl6jvJo1YLPKrvGn4VEij0u3Q
oTjuPK9TryX72hyceNcaCLt3s5stREOgoV3LJ+QZbnuc80yrr6bcWpp9X3Ik+DY11awGyNvtMahn
3Wx2WS0BRDVgP/t7tWyVEs7ounztO6s2Q5we5aOAQq9804yquUmawlBDXPW1NUXDOmit8KWdqOZ1
uZBVE3SmMR83bxRqilFY3xypW/GdZg9UuyHcdU+W3Y1FCF4Y8ZgmUlRYOKt1lTTBGOov3BF1PMxF
rH/C1p/+0AzpsePS5/lYdZg1D3bL6/OAAbd6psXhdOQxT0Xqg4fRPi+xrgy3mLVmwiq1WhhH+jzG
jTXa6wQtysy/S/Cl7ac0KcvlQL15OsKNaqq7lSUh3WWJped+PhbL4AvLni8JyRnj/bQ24ydQMLpH
aqkyPWixZV2paqF88hb+gVm8LKzBmVMFcknjLw3HOstX+7gYw0ksK0QET6sdz5eZk64BNpPmuaKX
mwQmCdN3PUWO8coGvwfQcOE7+kYlDRJEjW5N/JT55aMz1eJZDK7UQ6/K6Vyo6HXkVRH3lXEolMyQ
Fxn5xD+wWrVTWIu6+FZ5suj8wrN6w285ju5XYWfPGdiQr5WjKZZvqyUIrUSZvI/ZkBJqYlOVln4y
yvleaRX2gnneZoPvWTTnfNnZmbY3EXZ6ezCHZL4oHMPDOY7psaajo3HGy6o6EjmV4IvCqNqYD2lm
1znZxN/F5GpdqGnt/FEmi52GJPS4dzb8uHoM7X42nPtZiyszMLJYWnu669gVerNNBaczqalPxgBY
LypLO2muehwRsRL0tnCW0MA2jbAvtVBa1e2mR+xNh/P1NKReDBJjstj5SfK+HxyzrZwr6m3iYyXo
8z27S7FliQ0yTq+1PtfsT3O+FBdsVpHTZ006oNTtynkSV3ORGPGto2dZf51brdMEECa9KzrlIt8l
irdct546fxvzlRoYxgFCB3KtM+/btBDq3QqmyWMqhA3DTFqaLxotkCLAr+rNl4Y7mOOBRuRwnCkE
2H6p1ghqGrgvUCSRcou7LJ9RUsZj14XeiknEjw1tRHnW5/XTlHUZhgdTrqTEJ9Tm7mQ7lDcKXPf4
YozbYtxJKkoJL121WODfsuahbWoN3fHCHSOTtXscuqKZPmmpjMtdwvRyu0qRO9hdFPWr3brdLUBd
YYK3HFQNb3dD1qykLLX40K1Xx3eFcO4cwGgmfh/IZEethbJxj4NPfF57hfFhJG5/3du82/uU9QCx
aF+4gWrj0wmggXdLYBukb4U1WMPlifirYtknBnK2q2bVMnJgkjlrnlJlENrBxKH+mMqldvY8W9e7
YbFfZGCn9njbxk0yB2gCp+m6XRykaFBhHBEaWb8WoCIgAPpltgyVb3ZqWgZOU47dvix0O9m3Ndtp
lrgth9sgI/qeDYnW7K1K7/MgS0bUX2OhWy/SnIXm11IvAcBzivMp5PHyLsSG+c5SNg8zypdvmiKz
H47TG3dlhWcJO2Odf8+GfvquEhCch+2YDI4/4SxQw0ku5iOV8hxlqraqmGR4/55YkIcq9GSzfPG0
Ln4c7Xm4auZ6+Tm79kzXuFzkx5FzN/NEPQvhZ8SRPE3EwpWXSqms/b6stPqjYwztlzbWskdqySmB
N0XZ7iBfkkNoZKP71SqoGfv83KwIiR1vftoufYHLWE3HJtJk3aThNKbqbeMqRRfBd85uVulOdlCg
KI99MXp2GgCUSj8C3m4dDiW81UGuOlUbCeSfeUjf216OorGtpxRJUEw4hHRUH4j3/HNy6dhA0iI4
ysVMeN0DQDZ9q7egDJe2lRzNsm4LH1dLCqd9EX0YjwPz2RZOTylYCOIiY+SB9xX9FrqcIpnXQKnz
7GVt49XccaggS8gU5vB1TBqtfZpnt/pEb3FSsCI1QHlqK2WmJVlJcSK5tGnkkjTRMG8Y3tdpXNoX
kxQbc8dUVKlflnHurH3cxxpZDemimjvRtfWN7lT9FwP6Hov8pItrqfT6Z+oJYg0sY5Czb4ycX/xG
5+cd2mbJ7LAbZmQvvijX1r108EobeMOGkUTdvszAQoB9A2puN/X9RFirRem7KmUQD2ocsZV0Ptsc
9sh4dKb4g1sDsg3cpRv6O7aQOutLmbW4dr3ca8JFUUigd0bV8htJyErYI1Hg7OjYi3E5C93NQ7z6
i7YjXXdWD/po9ReDJhwrVJp8TI+l7qwP/dh05oG8UN5xZE/zp75ETxlIoTsySF2vILS+6DhwFz3S
XKRIFmF57BfaG4Lc1uXCgh7KmT+J148iSfmWHrrah6rJJi0wCUPP/XkxKiXFkxuv9vdaDF3/9Ptt
79tSKFqTrT4G5nPjs54cXseR0WCmhRZVTmVGhZLLKRRqgZjRWDgC+YkaJ1cDSOhjLh2tO3MAe+fo
ASYKQBa7TBRqp4d43OJqyYqmRV7pbZu0JLvDDVz5rZ2fY5O8cynEi9R6IaTTDTs96zEhV6UimIsB
V09hwj4qcOJ4uFhE+5eJP3whgPgUdUyN6vLpCbYx1ITg286K6sGwdjFs9X0yVcn975/cOzWADahG
4VanSvWms9uISqqymawIDbGy+hhh2k8zc9KjEU/93gYd/PL7C753BxG2cnzDKI6h+rQGYPZNNZUe
gkz2lTttFPpxqh1IXmVxjiv6zlu5Ad3xcxBdQIrVST11HjEKEjtoMvU0WrdbYUrv4naJ6wsRK8MB
Gp9LzpGYatbGVkvPJXG8vbVbe2J7I6kMbKGer0+pVTFkddI0CEJFYu4dNYuv9BJtremNaghM71xQ
Osffd86eNiPQ5TlSpDutz1Vs89fR1XUQg6ny3AI4jMlu4FP49tobZdD3kuxaUY/jGBA2q65+MQzD
sYsNFV1WTQrgbkmw3ZJi4qUFnzt3n/WBDCQ/p8eR+2aijl3Yq6ypLBVGQxRRp3rPi9Gv8Nk2RFVY
OkWSsEnUxZOZjMr8NNWdXgStWVufR7UwmaiUrEDYvLY24OaYTZsKVTzfm0qFo2btRcu+aQQqw2Gg
zZRdoXsivuSnxOtVa24zPTt7rQ/Tls5MAQR3cm9jdCfLw9A5brZTxqp1D3NXpnd9qy7m114zZoMg
Kx1OOhtKLQlaCn4QYVIWuCQsW0+pfBWDWnywk37icBRrw4PnDc3Gl97Ssm7ySpPzBVILHcBHVs+0
WbpKsQNVFbEMzcwAqOnmqqIdKCPPRTgqiWXvM2/W6pBNUC0Btdhdc9HNDlvuRNfz9ma0NUAeuBm6
/KMDZ07xXRir2RW+5a7dOa3ZAh1SUGvt2FMX9keTI/ztOqOxD3JbGDJoZb6uQWJAkPftAX0DNZ9F
vZsrdyyvkXNbj4R1502QerhWd2OaaNVO85KmDWfA74jKaQ6YF+3YrM/zvGqfYsg+LMVV2yZHRXOG
2qe/xdpjVk0FVyWrsv6Ajq+7k94m3YJIUnnsk/R5+4OQGHc6UTh4PCl2p/4SK6tLFzBplZ0Y+0wE
DsgoahXSyoegbr3hXjHcipWBdUzsFdFxD4KiWYwPdWuXMvErz56ELwpZdjdVnHX9z3zt6ydbzWyO
D5a5uFeZ5iZHMKLERnKWKmSAcie+7PqCmFevVlwIlGrZDMdq0gfrYlFsDi5YtatPXl12NjYO3WIc
IAJ4GidpX7btrHuHYdFyzNVVslyK0uobv82seDxMVa6tobDd8rPMcP0BIhzN1CcH2niUVut94ZiT
P85ep18lNCKVQKZWVR5bF5Ws3ze14l1sWdnXpblgt5yK1ckvwOUPcTAUNAr2oszZOFSIkZuQzE3Z
+gxVFd5Sp7s3RQrTCFFyDUts6JK6Deyxap5Nk7Q8hmDpvZhJlU6Mm7U1d2y2VPqRSYI9BS6BtgY6
RhgLamIzPki1NoujWoJowMe4xE9mVa0VFH43+8we0SkDu7TWDx5l8Z/j2qnrrkvK+UOxzq08KNjN
BVhyY/uZ+ZwV+6If7YdkFZtjQ3UEhaDaqm/asewaGp+W8Z0jwKpcL5MnH6casqs/YnFWd6WbdQU2
nsVxDrErM8o9FdEU+watxg+ltNsFhwtCQX80KqMiVMBaHkDedXWQUmPUfYMYgyry2ro/ZEPleYGA
yN0E6uIlasAWvqqv5gyhGtwtNeNhSYHxePWk0fipYsS7rGhjz1cVuyv2nOgMTnekYPNQFWtvTKmk
u6HF85XUR5kHNB7mCkdwS0vbacT0Ycx6lxanpw8f8r5x9BBZgW0HmsXpi85TKf2V0KjPpL2b+sHq
kjmM87EFP0YXJw1EMqhR0RvzuKv6XpFBsaBuimY9IY1AG+P8jjO3/bXSZdr/5bYfUD+89VSqkXKx
SrxekkoNlzlgFiNatxIKreAh1MfEO1ef3X7M6xool0GwxaJH7f0NCkZzag4lXW5GKGNl7k/WMNx6
dV73jOep/gHys75dhto6FClwUd+z89bePKQ66EQj//L7DcfbXQDiWWCmKsg/tqan39ldCZh2qIFE
RBw1Ry/mfKrouryk7ufcU+LL4Sh60nfNqjj8/srvbQCQzP1SnLzTmRNlN+jOMBjR0Ovu/SxnjTPG
Uu1N6dY3kxYrZ3pm737TLQMamRYU0dOtlZlCN5zazoi2rZ7feKIJ3c7I9mXcfI29yv7MEamiVtmP
+99/0bd7OtDpbOg2oTlWm9MNuJKPmBINW4/sMllBYFkynPXCpaqlLmcu9XaLw6UoXwFAw7dBXOHr
N5jSRpHnVmJEyB3WsKyG5Fowmd0C5873hUHLc7QdO/j993vbjETQR+IzMELYNWxbX190tJehkWuu
RsLsusiT8Yu1qOfiC955W7ChcPuIYSR96bSP245pkwHYV6NZE3YXuHKqvhETL65hvXvdbnAz64yj
9Z3HxtuCdYd/0RCdalozWwJAT4w1WgpmUNVKMzBKdbaXiludUay87ZFtwc0oNTz2wRR7Tx4b0Yv6
2FhSi8gGWXdrb+vfNrTYAU+bedlDZAg43/XABySnfPCpZ2akd+4tmCgb+gXUB/QVJ5fP0qJ0Sto1
0QgFbtePSHgLO4/Zlq55ICfz/2NAoEvZtuG/gBun+pyqoBNWCXWNRr1Xg3YtGjCQ2RhZ1lieEYG9
heMhHuDl3KQ33GCm9dcvZ2/ZU21JW42quGFkq4ozPG/4+s7XprR/8UqycgBjGXXr57mn5AFHvlng
FO21Gym6Aqujo47EJM9e/ZcPl3w0TpWAA7cW++ltMDsx2JK9F2jSzHroDWP5po1zXoST25ovrUbh
5MxIfWd6YKZHFwX4jIST085gV+Lys50CUwZqi2hUhzlcVoNARquVl1v4YSCxrf5+dng7jKhsbiay
7ZxnQcp7/QAar541a12NyIobsdOmmp7SRJvBAwr41y/FlVAWU20hyfh0hkdHaWdxyYqi1VZMd22S
5QFajL3sCgko4MzNfDvtMeVhfeO0zsSEL+31F4OrThCc4urROqKnp3ZoX6/CtM5MDW8fGSo2NKh4
0BBaIWZ7fZWcUM6u7BIVrJGaXfcWe9xMr+yjtWAnHlW1DRaj1J5//8ze+2oY/tAQEtoFa/bkonAk
Y8fMVDUiILC6GsyuiBpPnoPGvffVGJ1oFKmwbMKu11/NxUajm6RGRpiI3FsdmQNNNjHcFUVifug6
T439JUWpemYf8N5lmeQQ6PCGOER6vL6sYOrJ1kyqkWa06r2S5QBrSivbjzTBzEArsCewO8jH7sx1
31HTYErhhjIYgJPx0ry+MC+Sbo74mCLK185mgenpzJa9uz5B1EdT0029FYcDW9B9m81gwTRRVWFR
D865OJe3Y5JPgjmH/jwQ8zfbBEXgP9Gqjh3oshb7mIJ2pKuDtdO64ZyG6J1LASqhSrftDN4ubbUj
RFZt7Rmza2/izBU3hSYgltSKvvurL+2vJcVGgUV4IEvL69uL3WxoBoJMIp2+QBcqsUU/zGoq7cyI
fDs4MN1uEbKbqIXJ5uS11ee0zCqCXSJrzpsjWv86XEZdPTOXvbNbZTOAERJTGwrW029DLbNWrNZU
I3tmIcBNg71mPy95ru/dvGvHwBIy/7ZQQaOVPNTFucH5S055ckohWmerDurMA2/eEcwZpkzsRWNX
RxnSH8Al414pas78dB7LlhPtMqk+knT9AYAFbXJ8ouYLjDjvs2e3xotazNPnmFh0onnotd7IjpJ9
MKcbTnyie/m1MCZ9fNY1ST2pp33vqxIZbWQAOLg1OBA9F6lrfWn1LO1CgtaVIXAGR37trXy9MoZC
KLDr8HiE7ULF5sxgfWdLhGh3W7A2kPGb+Bsrd5uhQOwXGQQbUGubgZMrCX1fjtoBPjN58fuX93SY
YAlztwaBykPf5F/b7/+bZmeoDL12bcx5ckx7Gmd06k2lbAOlStvozKV0fta/P9lf/lqkwQgIUakz
6by+FkCxyqUoOTMP5XT8Bgp6N6XizPrNWiCkD7x+FlcQFwgrUJIs/YJ6cpKXeMeg6Qla3nqQT03f
fM7NeHFuOiTAQY8W+XmOCYP/3luld1QnMaiz73apbVMomiwAhqOlFSHgCiu9HdLZokvet7IJ5i1T
K0hKO06wlzvql3XxVtILoYaK/VyqkFH1tuvnUBnscgiUzW3lky+GpVpd+y65kLM6P1mKnqKSrWy+
kKhcNwnTfGrru2mahr01i3G5MeOKwsUA2tW7MCcvM+46PclZTpOxgHHCprSNKOllyaGhHmJfoMtZ
SOtzKfN+/P0TOF2BeACsAxq9GNJp39ojQaqUCuNARpnbugAfoKsdjDiW5dVIt328oMqof/aadE7O
OYHfrEFcelOib9Z2dkiIw14/e8JSdFNR7DEy3D4pAjdtSVFKpyb5qjaFMwYpiSHKpS0gSkeaULRP
jE6I5lW5oo7/y3eBjRpDS6WVg5R1G4L/9so7MkcFT7U9GoZ4DBsQCn6u5faLZ6JgsNuqDUxnSM5M
3r++4MnLTzsHZRwaObTdp8pZggIo9LWNjCZ0cSNHctu71SrqcEDeJqBmuTlT/U2XuFGvqznBONEl
nbBDJW8HNDpakp/DAp4OfQee0Lae0M9iE8R/X9+HtM7yDFrlEpl1490mUskjV52McO2G4sysdrp0
cSnu9vYCcALQ3+h5S1yjHHanlZaPzC9MUZWXLXK7w+8f7HtXgReDrB0+F/jvk3pAVXhrrOijGq2l
rMJ0LXAb9+U5f8k7r7JB3epXFg83741I3wLyNLkFU3RGAPpGFlfhArrDzumkFurFFk2PvabJuitP
6ewbra6nM5P223HMJ6BmRrUQPgYd3tdPrpkGdDrmokZyKuMLFHbZRYcBd585sRMVRr8EjZ2sZzYG
b06020OkzsIIhnbK8fFkn2OMAO7KCbgiMZbocfTYIZZWwdOc7mU9q9HYFp1Jj4LyrqYvAyg+U+2u
0NelAsofvZjUSRQHXSSclDOf7Y0d/9dng6yAqYG15c0yViYerI5UrFGplfpVk0/21jxyu2/OSkoN
IpaxmqHD0agJh61JgQbIW+tIHXszDZBYJ3WAChQk1NJOdebjZar0i16wuwgUQVSmbwP56gNDcC4J
4nSynwxjsGe/b0HPhFLvhjubQ/UcqIg2vpApPLRwtbuRhgmV/OeJ0X87V2ne+/G2ffF70VW1rybq
9JMYi4zap3DyzLcE7QG/RFd/Z0Kx/6JK0Z4Lrjrd4G23Cp8AxBge01sYqGm3ceaJYY16S4tvVKt2
jlWekKJhroX3vUaF95MMY9nvnaa3P/x+hL4zC1J2pgYDDoDS65u9Mg4yfWD8rBFi3azZOYtu/SwS
2BS+WVTOvImr4tsul3kZDEyOdbhtGp5KMZPdoJmC6vjvP9B2Vn49Kxs6hApqs9sGiLPZ65GkYCQw
PSHUqK2aJtt30BxGcFjksWkG4GhfpAW9IA2FVxUuppGh1uUlOnPqfWcihj/PhpvJi7r86dIwm0qd
xEs/RW3T50gY1GWnKkX8yMavPTNFvjNzQPxk/0Uxn83xqa3THOKYzf06Rys9mdtOFLSWq64NpqRV
L2tm/rAq8vKfN/k/Xub/lfxo7v55P4d//Ce/fmnapc8YaSe//Md19oIMpvkp/nP7a//3j73+S/+4
HX/0QvY//nb93A5/Y9r4/iyypj79O69+BFf61ycJn8Xzq1/sapGJ5V7+6JeHH4Msxa/L8Zm3P/n/
+pt/+/Hrp3xY2h9//vH8nUZymA2iz17EH//6rej7n39sbg1uKlve//j3i/zrT9w8V/xlQm5e/ut/
v/+3fjwP4s8/FMf+O74X9gnUkrZz+vTjn//b+TtSGo7N/M/NTWRznbrpRfrnH+7fOaXhpkBXgOHR
Iqzhj79R9t5+y/g7hiCWd7x/aEmgymp//J/P9uqh/c9D/Fstq7uGls7w5x//nOD/Z7BsXtYteooK
Am2krdZ1MliQZzWjZ7V6SKZAXYXJRDMN9gVZZGmO33LVhylaJXyeskFuEJCMi5NXavWj5Eh838iE
3qrS2Ed3MbuH1rQaPQDq2/Y7q/HKrzNxctetPrlBVSz2t6yB2BfaU9M8Wb3kdzidfXbcTtmZcWI/
VF3HiWzBGmNkBvDiBvAHXcWOatuyrM7XVXdnkLaWeQMxjvjzrnGuHLtOq50qZ/teAKwM0240gQI2
9nig62c/OXou4ZfaKk12e2rTa2LhJ+L1llYx/K2F9d3mU9+46KVR42HOexmg5+r+2taKwkfoSzoD
ufWZ1mL6UmkJOWQOdaXP+rLKnYMfIErLNdX3+DLnNirncrlJS9TZdYEkENmrkC9WZXk/hJx1Dr64
4sLWI2pznXVn12Q5XVIFl97enObqFtm8LY7T5DhpMMDSK301H+pjakzVo10Y9W3HTHMzN2176yDn
3qlCTA+TZsv0mvqhhUYkq7vnRrINnQz8FzgL2jtVUXElmJPxtc8ML79oFsUiLYgi671TmOpu0dTq
uK5IWXS1kOGSWeJmaePUz8HzwlIoqp+yjceLmFU09wHhqMkBK3d7ML20PrTpwkqqINQ7jHmT7wZ9
lQd8H33k1mI80Cbsd0trj3t9tIZDjFtHQQcAUMQVU/vJcZu1DPB5uTcgftrHtZc9rJxSYyFdxso9
JL07hsnaIQwkJ7F4ETTZLvtJzX9quSaOue2UO6+Q1Y+S4fdNX9XqgHIkflSSHqn3onfe13gok8PM
2380vUbdD17VXRZJ1z+ST1BdUqrKL4SS9x+q1hvJ0oRc37v2eomKdTiUq9BDW+fPFeWgcCUU3j5O
riyC4VbuVznw8VEuGD8Vy22+NfNqEQRvogPEl9LdKJPjfkRzn31IyWyKUtmoEc/VOpY2ghe1bQYC
0gzrh2cm/S5D4HtXcc4I295Rdu5Srh8kFe69XovkC6Lm+lo1YyOMvbzz3dYBBxIbQ3rIlNi5YLvf
3eaTsqZUqQzvgsi16YC8tf5mwnCZCKiypjstHoYfDQfXe8OZxwOKCNxD1UyKR2ZbaGiW6jNeAVSN
1ogmk0CveV96ZUeH0ab6NXed2Fd6nFzLSq53La6P0HAV49ClesNyaqcXOW+q9lF0E5LqFErgs+ia
5Ba7hAtHpQZ4rc3KpVXKLUtsJhcC55j2Mk6j+8lVAd4d4mxVji22gJ2SdTO6+RHlwWyma0i+V3Jl
ZZg7dhPINn8shUvRaO3vbZmPOm3mwQxxKMv7yikqNAtzvR/dKc/2s1IU7W5M5MBQwwIXP/WpVkwX
SZ6lNyhnECyVAFHna+SGjfagTVbxE0nr8G1FrfIFyO9whzgLqyzOrhIhx9pIChy5dmeVtpYjY9Db
75mnLZ/jstPwSkyahyo6X3MwIX3OZxnTotODySREiWpC6d4aHTqfANFTdvTIBt4VMCDKMKuRhGFq
8b7WZDvua6wPH8nfmq41Fz/JzhO9iCYNqPw+WxrvahWr9lVivbhegBYUPqCzxQpH6hn3qrpq10B7
+v3SVsZls1RG4M5rcpPjDQpqLytezHHUgrGMl88u/iAwu2zwfbq85tGGVPFYq/36QNFmvTZKOYTp
YPdQQRGPPCoZjUXyzLCw2Gr/klnVFrjWIaHyKbGP+1iq8xdRVslFJ1xxBY1Y+9L3Zv884Ar9nrI+
HPqJxDNiBdDtgOO/ihlOqC2lvHYBzl4Ms2JfjzJbfiquMzysaT6MKMLr9Nh4CfKSxVjyx6VQYYWr
VnucCpcak1Uat15iZ/ucDInvsk5s2vH9lDyttrveN4NHkoYilo+D463pLunr9iNlyvGyB54aLZyn
r1KNwV9gyPkkhNKH0h3Enn0tOdGd6adz5n6sYhVCPJj4ncRIFmZWm4Wd95RoJbBuk1nawwX0Ve2r
jcDv4H7UK+tH02X10TUkxo156qIy0VF7tlP2ONfreGnpShvo7jTfugJnvy9aU//BUDOR9rn5LWx1
K8YcYROy13ReTW4juqeRQtONJpXmavAGCQtL1VlTV7Mrf1R9qtZb4ob6jRoomXadp+2WEc2WCy3o
zi5T61APUt8ZVZV8SjDb4BlK00hbyQG8sKu51faONtg3VhkLnNSNeYfVBjF/o9Gc8hvoYz4aQAso
Uyq6QKUx5uvG2oXAmtNdmbrzDto/KpQmE/Je/6XC6NdOtPcyNTanHQ6uDFsIdeA5642w69zKr2Yv
/9l7mXOE9GscO+O/yTuv7LixrEtPpSYALXjzChOOEQx6oxcsUaTgzYW7AObUo+iJ9RdpqiRlZeWf
D/1Q3SvfUqKCDAaAc/fZ+9t9fVfOdX00psY5GM2i7zxsg990qD5Xk7aI25gyczp5M+Ds3FFqsz0t
k6vwu0ndh8JNkCLXGuuAkcqDFguLkjZPfVQS9vuh2UjtxSjIdpUtlDynH+vrQW+UbaxNchcbpBk1
E5BFw0W87RMWDv7iVdxz29beVM6S3yggqfFoWoM+YFba2nZTPlZGYzzZQ9/uerflPZ2McQsmhOjh
qFjZ9SRbc28MzAu5N2dXtjeqG6lBWfQrY2o37upqjwWPob0lsSP4qdDzcMKd1fmZU/SoV3G5jy96
saK7lQzURJpXYkmNb5WV0FK/lINRBeZAMYw2JOSZVkTT5g5I1AK12GGWoUlSEulwHzWt0N1gSmT2
WSNl9gSCroiqxLbbkD52vF+FXN8TV7FDHMLWZwPkUShUMPyoI/NzjtOMj3yunnJSCoiZrhvm+DvP
oJfkTWevOS6RtsntSK0Gbj7jTHt9b3VRwmfmjs35ssnKKd0orh9rCR3vsdg6ldbe0NSVXLneKvZK
4ciDjld0p83Dro5L0i5cyPHRQVs7cAeHgzXwIObJRvIqJX3R1hWPZM4J88fUz6UVMimm90WvyieT
JOe3NR6dHQSJqSTUWI5vKUz7x66sKCzk/4ZrvZQRmaVi7xWxGxRaahNm6bwwIdj4AtcqR/utDdyH
ZdmGalxCFyjs5mMiahcVxTDvK7FUxBt1am+avN0AEEw3nujc93SZBUF6dw6zKjbuQJoN+2nN3BM4
K/lKbohEGPlN7LmmOLPjGN5TZjzfrEvD8MdFGQ+KZyRpkKh2/2Tk0nqkL2FI/UHP122D2ombz3S4
AqTc47myqD6VdGTbctDrQ12rGvHbwrk1q/ltbnjjJq1uTmmV99tGEKsL23jxiVBkV93k4AAGvnel
JVl/xQBtRA6F4l+4meuvhWvKG4MnbTTyIXhfWu6r7E7Yr1LhUx7qMV2uAd/xQJvi8QvptVYJqrbP
q6uyXVUj6Cp3DhpF6YltFAqWIaO8JdnNw1+ulu+Mpu4nXb/LNcUg5AT72gcpMfgpbrdANrPpy0nU
B73ylIPXVTeDWSrh6jT7LHfjp3ZtuK3oXNW+S0bnGnZX83QZ1Xw3S669QhFBptnPdePiE5SJGSjM
sNGUrdapWPDUNq5+jRs5ebW06noq0AlsUNlB0liw7jRDhI0x0PfY6MRFSvsFz9VN2ue3Zb0MGEvn
s+rNcWQPsnw2nMo5WuMC9VvR+olFV+1t12QcdyQD+bQj+WFCI9ZWnotEr9wgSQb8eFhd1d7HQtJd
WW4B8aRLKpWriMWxL9hafEA59rQgz3TlyZ0vpaN9XJ4G+gGfOzHN0chEhXfZSaO5UpMb4tCe6quN
29/yTKqygN+0aV6GFPlYZ42S+DQnumcefuvRETwofDHH1YFAqHnjKgAofTljG+CIo1ufrYmunH6U
xmttOdl7xohR8+m7xKP11bn2MJ0eyK/JXYHFFg9pUU+cGRrr6bvz9G9n1u/PqD8qKZcTKo4w80IQ
wSXNnf0nBRivzKoLdfTCChP9nL2m4qL9Gb/qGT/IGd+/isaRmuMlO836ctT/48v85MBQq6TsOW5X
0cu8iQ/GTol803d95dBt878QbPQ/vJaLYMeCjp8L1wfImx8VqqawrH6G2BQth2SHPR4iessZ1ne2
dVScrdA9heVu2fHJuw2bt//8dv6ojvFz8tr4B9lEeqgb2s9GCRNNkiscQky+n4/91t0Xe3sz/P4z
/t/Qh9qP+n7oPj4GBKL/GlVIBw3x56rQDhs1guGvKtO/pKTLF/0uCpmfwIFQwcnS9EL6tthY/S4M
2Z9YpSJ4Y2RxcFjZ/Ap/E4aMT/gsLpoQ+xacXrAf/ikMaZ/gBfJ3LztAx76wsv6OMMQ/+MP1gKGD
XikuPTRddGV8ZT9dD8pUllQtMjMR7ST7gBCy03LDpiBOQzxN7G/doN+nCuPulOqvMjMZ+y37WkBj
vGGlm77UeI1fJB0vp16D+e/NrrwipZtsu3rl012nIA0d21g2Yqn7I2PfN5rklC2d0ExWXV09tVRU
kOnL1LOTAiYUBChvCb16lT8XbsNTW02uY+pqn5p1rN8GV1ob0v8cwew2NX0qCb1QcVuemGaRtEg+
rZ1dKygJX2XZ92Fe6Otjb1niel09Kovqurt22awVvoYRazMQhQlHrTXMyMndIkoXfaJiD2NlsCaJ
xF7ojlviwcbDIOZqVzeY4bu1BA7Zek0ZxcvlFGrr+qsqMrB01cWks2COjDj59xzpM40zkJPerXGp
HLteDiFVINoXNcnKaHBU5SRsZQpTMxeb2WhLzP4t8ZdeFdsccI0Zt+LsOk2za/SGygl3uC+G9Toz
5q9jN9ylbV7elysFzRNZ2Y+LF37HtLQAMJ7Gq7aZet5CZd5J26T2YhXmyaj7+j522nO/GOu1YhMn
p24mpnqlMsO5G8me8nF8UrPUIbTTwXBcaExpAmdp3TfZ9c4Lcz67eFtx601Wtw0xIMdI7px11J5V
a7Wicq7s21GR6smzanEax4687dAoPYqMFR+TlLhyPMQEVDLHiFSjZuCoGjNovGrY6E7Ws9YXJDA5
IJx1s1+2VWu4xFvyEdXNaXZKU7jRQN5nh35QEUKysrOWZepm5Rx1mwrNfZlY53C7HV+qTCmiNW/O
JP/wRjizeYYK8UVJCGsVUEVve1NVwsYtGS0zwCfbMda1SL/IR64Ym1AllROUTYfI5RaDr+E3CCs7
Fzuy9thbIMK1p6Yoyo3qCNdv87zH+irMPkpI451nqZkRuLz2dlqYP355D0A8dMcZcxadnaY8LA0/
+QwzNczjOL8FyWofpcYG0rO7Y1Y0ygYUTRK4w7oeuTJNPx7d9JgLufgdyh4VLBj82Tdrkaev826s
5bdkdaSPNFlv4fOVLAeW/JS1WsOp130xunQ92KshA6G1bUT/cx+JNG1Zo1mcS+BRWIb9cCGNV9lU
bZjsQEDU+HbkotqhXHIZ4OO5z5X8yySGQ58W187YqW9kHEHWU5BixyZvuPpetWaxlSLd9QnTideK
h0bULnUw1noFVIEkS6X2wepmm4Q5Ggnulq6W12oc12Cah4RAXw7NiNq7oO9aZzuOkD9wmHBK0MpN
2s0d47S2btZUHAtJzWQOlcNnN39XadPiE5V4JRN3axTJMaX1ICBPtiBsxOdOHbdj6h5n3FN+y3XZ
5SwRh143AtCpi59ltRZluqy2Y27dNVNzJStxr9ujBiWBm5NpL6PfNNXrmKRX89pwBp5KNeTG04So
ym+xOqVXbT3iFFadQ9nrBy8uXgA0nKwlflEW9bNnjiO4E9b0BKSvSgj9kWOVW7vm+65kf164DEhY
4fBQCm5MsBIsN33JZ/uBv7KF9TRFtez0kAjr7E96Uz/mdkLFi9kJ/0Kh4D7uan5TiVPmVh8k95is
k3ILavRkrM1b3bQnblrbMs7bgDjewamSY5Uo2AcaC9E8c/y2ZQGqyDxBgluqQEnzc2noU9CY02Ob
x5h/ekUPfmlvEM0I0VTtRr9TDCvsW/FCyv5Uyuk8rMqXWdOZx8d23hVO4YV0GY/onS3RcXMOU2vm
ZlKlwYI43dapCIpUPyvCKIIZJlO4GuobjOjZJ8xlAO/gceRk6JVktRrK4LJLDY7FxYQzR9HjZzYv
X+fVWFnkIFKpavPsJbXYpZWeb3SbZLFZjnuLsk9qgXiKTEMfFUK6nIDER6c4855I3XLNg4reFn5D
pBOXPUhqLSjYayBS21Pouf3NbGlzQGtYHHVp0XDiJBaCa+LE+Pze1R04uqp7QOb6DDap3XqVNHw1
4xTk9Ol14TlfzDzeZHF1Bo3XX849VCSx30D37OJAacgquhmxtJjb0rBU5xWlrDRROpKx9NcyeXS4
kQb65GysdLqJZXG6mLXgoFjcC+L1Y3TsNSBQZ942gHmKPnmbx/iGj/G+W8xIR5EKhql67q36W5pZ
b1Wu7xD1Skha8RhMkjpapE3FXHYoHSG7xX2hJTedOyBzWeZZS8vjuDpX1TR3Ice6N7lU1yIeb9YJ
PEGsgmig4mFfeflZl/RSt73CU0RKFPiZa1y58kbtCipE7vepEQhrubHrUfHJoW7Y0yfcWrR308yR
eapkUw4AE2xmiGA0OSR5wti4RXtMquao4MoizDjfG0WX+U5uokxJ2BPY9p1g7dQSxsoy7LIsTa/U
ZjzJggPpIvU0BKCSbbtMfSmaIg0Tir/8hAn63CY6OujKU6Cw5sBN+tmXos8QxLWGNGBDxRPBPRxk
+I0IZYw+t9zZL5cBpqIFAUypjJO2JCMzDgZkR3LATMynYk7QdOfpreKg52cdsc6FU22TWFrQqOUc
iiJ9S3Qbt4VHxVSVZ1aEaWTK0JNybglF7G1VXMcBjuchSGsD2kIsk9CiTx3lvHZDnh8vasKjSDrm
ydW7t3Wkz69ROcc2Qudck2TelcHTeCNr2YdjK0sIeC6nXMN8qJOF9KgKPc2jNIv90NqGKUDqQB9L
LeRC1DeLiX6sprYBiwd6lVtWj8Mkr60YNo7nLF3UaspjnCpUjnbWsKHYJQ1oCii3NYf1U2+ySCIO
00OBcWzIO6hcpNGSkEGN9YqTPC4lRYAen01fpFQz4T+6kmazb3Fi+FWS8dxnnYQytvLv2O4CkaIt
iWFON8WkP+fNAMNjSplxqm9KPkvixDCIV4jSwDvOS95+q8wS3E0m+bgoI8NPwp1BrowdoyjPMx+C
jatV2o3Ac+cXJbRKs6bZ6xLfPEyuRu3lUOHxMmd9Dnih95j4ZlQ53OGm2pqNaInzxvO1istqjHN1
25HQ29Wp5Wxit8/8wmUO5NdW7DDSxFcx2tJGtMBBMW7FG90sZNiauREAcMgCV1AlAHxshX00wsvK
a/dKUQsREeTt981grsCxFfEArL73q7TTA57Acm8jSm7Hef1WccSI+CyCvxraZItbXNvB06hONmrW
LkOa59mkPfSpCZG7nbPITJdj02c0WWBJIu7M82M0lVtnxkY6uqPhG7l4SxOzDRnF4kOa0oVIsa53
0HhMBxO1WhuyBxSBr+a1sNTWN2WuhsqllDZXmiUogSEytuYKDzCFZbKNMXJWlMdGaEcrrT4D03hc
RAzSVxHL5wQpBNcN07SVJKUPP2EfpzXIi6p5K+g3v2fl2fpFJd8NUqy+4wkGRXsVbIiMmrLu2I1w
vrzWMYXAWzk29YUKNxVRtljT1Zq0adg6yNqD7cQXUlybb5dq6Y+1pI20l8tdazfXkNjK6xLi2tGU
bfaIRkHJxhR/CKW7GYV1Cft3fusNzj4jgO9PregjuuCy86DmLbyDEdBRa2XBQpNcYJRcU2uRJ6dW
NcjlzmW579rSuu0MIjq2Nr1eOrSu53TaizX9qFYjjxrac6O+0N5mFp5nHjKsxoRjwkqxjKuRTwjD
0bQELIu/tIb4kunMLmvt1fcpjrxoUZw6amPQBFS/WVtP61i0yvYOwJjOTYmAcqRXYJyMRbivOigr
WDLAT1QaksiMa2qguXTaCNpqg1ZkwwnyF33UHsUbgI3U0Os647JVSg7FZeyfGNgPRuU0W5A6kOxz
965PxK2XILfBBxxfzNwu9omzmCHZSoYt7JFhBwxLL2lPwWk33iBpdlHfmGgU5hofq5Z1rzWlLYNC
00dU+I0PcNfQDFOl3vJ4S26oELY2CjcvX8tcO6ik8iLN1g4GM748uIrqSREY25x1rkJF0VvOe6Y9
3MO+Y6Nns2nUZ7vL/SLpu5Alm/vRDpaxKSaWWyP24A2IBkrhWGGFQCbyt8Izpk1nV+suJ4d/mqjO
Rv1d7tQ576PWVp1rs1W3LtmT0EqpJcg7xvbJzm6LNH0ugQa85kzHT2Xn/epI/Vuqy/m/Uk+5EEP+
XE85fvnHdvySZ92/EVUuX/m7qKJ9Iof2S7LJ0kmuXpST30UV4xOiiAmzkyeljYaC3vGbqKLpny5w
64uBGqOhpl4MVL+5bTT1EwBepDLQJprhYnb9O6LKj0qmZTnk8i7lEYDxoVzjVv5R9mNALWsYzUnU
dHcxDAWVBRbI8uC7d+bf6KU/eVn5yUiZ8k07uIdImurOT07S0lETcAe8jOTApEke6g0zEnUhOTdQ
mOXbOFk28eRdD/VfGKJ/DDr88ZUvmtJ3Lmw2tGuTaqx9Zu1IRZIOiS8J3b/qh/nR7PjHV7m8zd+9
CuZdW1U6XkWavr+E4PdDlJ7Nf34Xf/xdXV6ELaJ2YYOD4Yd29JP81YGkq+bZ47bLMazeNH0XpR//
+SV0m0/qD5qzeelKxBnm8tEi0vhzLUZBC/bCrhW+oJU4WwzmGzGJUdL1cmEVzEU/3WFzYd7okEvI
S2D9+KzjdrkqQNx+TZZ+HUJ1zvKHTunKMyIBKwiYnd9Mcyo3WQoNUGGYQZWvl3VHa3Eewahir1jg
hT/b9sIYRshxPTm2Ur2Si1BeZoKtR9SO7AAisBqDcU3N1wszmLCK1E49wY13wGjl4pcyNcGAxIV2
xjM2bIVrFzc1iYztoLtx6Rvj4vGNx7GxRGuSLr5gztmIfB6agy2zst5hW7Q/y0rXOWhaWDCSXbzI
TnwztYVDmKoVM8IBfSElrd/M1eDwynmjenGsYqyX2aaNpWpthhHU5pJI7dyAcN71FOMdK/KNhw7i
K/DWtg361o7B3dCm6BuMzRNlRkIRu3Yykzbw5r7U/JXJ03oQOM3NHaXG2mGl6afBllZnDg/ldNwD
GLcEKRFvNYKyqpu3mafHlSMwI/lEQqQexIBgHnU6XU+UNSyBBobvubB61eCRYzRxMNPZ8M0jQ4K/
xjN2cQ/sJdAIb6QAYadp9RPQcox1uESdsjI2Fd8qZjoD/oWoLb7JWdHKSORNer8AUv9cDmVzEq3G
ltebxBbvmThOtVJApFHktRvH1VYST2C6F82m8aj2dsyOpvVCXSAD5Ry5J5w0sJb77QAlBa3v3RI1
F6wmzEtABs6QB4FDSYzlgZ9PHpssVfCUaPrRXLPmnsPh/Fy5vbjHYVYAO8Dc5tdyhYWYDpa5X/uu
fC/UZLhSOEO1D3qrpztmhHw75JOzgFqtPBAyCr9+U18uQkP3patrcyc7m2O5G+t3RTFXX7vOi/dj
jXqbMna+yXRwz3m2GmfgYdqdXlc2T+rUhKzCwvdm9NSOvB7w1+t5TEx+WaOmYfotzSFgP5x8gSA3
edtaq1dCGYs9aweoSICU3CWF4iqm/m6EGn7XWcZw33a0D9Nwz1pIbWZF7pF+za8MN2INDDcxsrCx
MjGFtN95b9aSAhltp8FZ9k4zT0M4jaWdbSVbfN2X+mJgA8o8ZSIzDufwmA+X9JHszeZVKVejDwXw
uHM8OEVxGoY4wd+3qkmxaYycRB6aJfxGoelDzkK/YlhXLuKLNJzy3mPqOQHWwequ9R7hE3MKMlCG
h8SBDW3gEL4eTRNPp+vExnMrqF5eEeCvrT6bn5pp1m9kPrqbJC68w6CP4gwZST6kTM9T4KVyAdE5
9BCECi2jVADMRkv5R5ej1NHLVrOXz6ywth2jx1uAd9cB/fSBlKV/OHZsQcHT4+OCY4ustjnElz3w
wjEqyw6aPhc0D6uVt0nFOAPSUHWgTSmAt8FOi6fanNj5dbGuZ0GtZA+avTYd7d+ZdcSSv+xtV+8P
nZJn+1Qg91TmsFyYLxZIB1pNeW/1Sb/POWR+kItCJ4cDWn/gxHv/5Ub+/8HUddlM/vnUdTtm9fv/
/l/Nv1lk8XW/z1zWJ8zDrJUJAPzob7bwN1s81C7ud/PXP/pt4jI/8b8NcHtYmNkvEdj658RlfuIx
B9D7MnJhcyYT/3cmLuz2Pzxi2cKoYDfInav8x0j4c6xmGhB71FZZw2rtr+NeeccqJCO46eSVXUkb
t1clUb7Wjk+i766HLFvXC48MvXkyccUHVY9mE1dGDZSoyvw6JrJalQBXVm1YEDadRxMivU8NWhsI
VYu/slJzuXuS/oL5b7ITYt900TvIwDIWmTk0iMIJDakKHyMgoLdVwdMhmwKtveRMliG21HXlN/2S
RdR9vttVMV0O098AJu0oMf9mtObJHiDOZAL4VBML1vxzeq2Odh5A3/+ieKROtFbaEcpQf5XO6xPE
3pcREOm28nSaFVo6P9RueGXnsoRqS+hoEHUaTa6qB5awHmMjtqIk4WIa1+R5SOJ63y4JtHBDFW/Q
Zp5nx3sqrV7sJVu4LS2rWKt67dC7OpaOUqTROnl6oFsMB9AhxEZZwAvXPWfnWB+DxVVvNIhNO/TB
fJs2sR6kdgZpKh28TZNlgsAmS48xiQOu4GO1NGNU1ER+6nE8ZjAGDjZsre3gGdlOnUcMiEl/L6GG
Ayu7KDkE3oKptV7g09XbbGGRUOEZDXCz3BBgb/eqBgOXtl9vM9V6C2u0uJkBv22Gpm4ODpA0vJ00
1ecYmM75xH0jBsaGey3VuJc3R2utTiztdbrVWQiaTjiDc+UxepTmCOLKqr9ORYpTji08I3B/lCQS
XRWZ0OMUXyc5yLYsRUYBmE8HOh+xuvzsjKJlfzA4IWU+N0bf4DfNy1OxmofWtXdu310lvVcHUy6v
0t66GpMmGYPMNDdlhthojXxAFZ1/kIKVHVT+dYdSQs27TjdR7nnblLcidAGyEZTt37yW8QWnjTUB
CccPPPq5Wd31ngeRWi/DwpJXiJsNkkQrNm2HE6gwT5mKtpGJfHMJr4VV77HoykfMmfB6w0VAmKr0
m2GWzhY+3NeBrZk+FXS94fu1Ju1YlOpmtpDoNaN50wqUQ9QzHynnXibdiMuJtd4grr1M/dJYcgyd
VVsCEnGJLwzjNNaqs48z6h5SYdGV1m7tbjX9yVq3PZ5LljRrB4k3PtV9cQdwnzIArw7XST0rrueh
L7AikqZxWCz1HLMjBN10j+41h71TfyaU955LeQWu+crIsusqLbFRNvVVNeBbT4xDpigPsTn0AY5F
VNFCfx3M5INiA2w8dgaUz5aHWfUOuaASQQ57T5HFBvaZ4QspjnAN3wiznRbNvZ4X65FQWLQ6+vXU
5c80+aC85uXZHIgvu21xXyYUBKyyXsMYDKPNotu7fCzMtN2NqIidw69buu7TPK0MXxNm3KaNlMb8
sjTpm1qKp7URdw2ijG86SMSG5LoZ7fGYtt6zTBfqlt38MUnSnI4CZ9oUgk5x6VkaCgmoPZftKGNT
uzFFdkhmWR3rDlF5nWI9wuYuAj22vSP7xBwdj1MBgL5rMTgcKRpD+oQF7+CxUESrekPkKHMTYTF4
RqGjBUGt7iGOG36ajB9mN0d//xn8P8wj/ZfpIxw+oW9zPv3zB/XpS/L+pfyof1BH/vl1vz+ojU8W
RDxOtHCCNM6dnKt/F0fMTzxu+UMM5URBOf3+SxzRPhnQb3h0wlXBMsQX/aaNuJ9+yVtjUuFrf/mT
vxFE+oPdhDWcztPBIe1J3pNA1I+H+hHM9TByeIk89o/EBvzG2Nc6G5BCCevV3M8Wn9z2YM+XfkTB
vtHbrFr7UA3plTHUEdrpZsIKYGdG4HjXGVfVwh3BQ+vWQSCmxl/IA7r7s0BADhiABJHLC24Jzt9P
AoFbAiqzcRWEip3ZXzTFq58mFm+hmxvIi6UpLNrl8+KKp4YXCb1ZQteIqyCr0yHeNxdfOrlBzvSe
Nb2aLK2i2bDHrZmXVA67FkZWOjDTyHW17uSonf051rAMUXCqE1ABv5W/5gPdzH6dLs030h/9ZzQB
+cLRrRMc/SWrtjktnktLE2ogcWWWu7QdX1hSJYzzK5uFo6ys8QrvHQ/3OOMeyhwwP1Ry5jla2DG7
LU6ml+EH9kN1xPe96L7tTjl4AaNcXmsXoT6ScUxsGIvFdMutv9/Xqp1+szu2lj7u/nWfDFCOMcJw
uliyvJoiMpnZqaxQ14feVeHzyWFjFXMfkjnpvW1XttOVqVDnEIvB2nQdZRyKage1Ye27zPQVQ97V
0jhnndedy6SO99qoLVvgNvHeMkB3+1LL1/sutfH0tLaivgiKQWZ/pq8jUiSrJj++mO2jpBBzmNCq
nfmVC2iJVUS3URrRXjXGSoZrjJPrjrbdXY879sY2mxzrKe/PDJVqR6KBnHAi2NlOSjzfw/rJwlEl
JcCpTz9aJm3FWqks78yCHd7/Tl9kNGlahRfhl+OUXXeiY0WouE9SrN0uTVf7bv7lDMZVQuyYc1lR
L/p118GyxQUMNL6pCEUlZr3S+668xegZO8tmk5mNmFXnRLCR5B8c7ujq7WZ24OSUO6Gkn2XbCJVJ
VZkFeAp+RzA2sDJlzgqN1iyrOWpBCbLPdgeH0nGs7qq/jGPZBRP8ikirU29LAKx8yAQzjJLi2OqX
YonwtTV3JRy6Eykpd8ehM0NWIPQ2OcPF8FG7tEYo3XOXLF6UtJYM7c7p71sl7W4qPfbemjYW+1w3
KUCVudw743A5MWt9NJtq9QQiL6aKC0cNK0vmCEjI6u2ojt2JKlX1aZjd/ksiFvNQqnG9+G21gHCX
+bDa4ej08SXBp1EZm5UcNkJZTX2/FRXO3AAWNTN8mpnOdBaca1kiO4NSqwFbxrHeTXJ1GYrYvbRs
vB1t8L0h9Sz+0ZKqkUYp1ieFzDKzB5dBF7jSRNCx+xRrh8jS5FiiFvTRMk5sMBGy2JIAv3GBkuDY
Hz87SFbqFm2xzDZeLOSZbgD1XiUhp4dTmyviBmh//iGYwsvQSYFY++3QE+F1l759ql2jvi17wa9/
bkgH2sqQH7VV194dduoURuQWNrPemnvS6KIicuFag3VTKqYFvLaOa+Q0ZyWvkOcsOyjG2ZfOYp+7
NkmoU0eY8NJ1OfR5Xr72S2zelYQct7OteE96xofQ9ygsCWmL0U4eBc8grbtRfU6kot6YlI9AGG66
ZEseiZ37XHml3+XtepfrBrR++kg4BOkZSDr0aErr/UZObGN00jhDJOKCkdymBiOikWi5Zvnt3MG1
xKKejlm3k5Q17ntOfw8ZYYpXsjgtxSuGOM6JobFKnYqbFvP4i57W4o7n1yVOZfURoQ5xYC87vNpO
bzx0S5UgGuHU8gXI16NiVPUNRUN009STl24yAAJhBd6cb3Qdxtc0t+raN9pefsaomVQXv1X8F5L5
T+n5ix+XpCUZcXp5Df3CnvjxwVfrY1XL1imiIaR0IuyD7BBvnK0etltr/91Q8G82A7/oyT94nH96
LY7d3yvnfIayDKZvEZEiCfSgDvMwKaINmTqeMT4ch/Zt3Lh+R67DR1TnYJr/1XLix/M4kwWMWgLH
Nnc+Kogd9fJY/U68xwMw9RDwimja4NgyYSv4ZYiXJ7A+C/r31IDV+6+j4f/c2v3La8KFMWDsqRDo
fl5LrPxKE2sB7+0TJt3RzoASth+wW6dXRA2cv/s2//x6P/2MkErMIoW8gN3PD6ckpFc6WB/6IA2V
oI0jPw2LoGOk33RbeijSX93lf0uN+n92EratSznDn0/C1wToP/7x/vGP+y/0SNXvH9334hUT7K//
wO8jsf6J2y1ISS4/l6vvwi37fSRmXwhZj6etC1FQ4wv/ORJ7nwCZAbehcgAZi/gFn6ffZmL708Wx
fSHUsYPCOs3Y/jeGYgA3XA3/umDZGHoadE1OqLgT6DcwL3/+3dVCf9jEjg9Ct7c4q+K3I81JIrWG
MXCnePG2pjCWm3mC6XExAJ7ypos3eTs0nwURp6iZ2/WodSK51u0MiFVb689OnlLOBWHXOy4m+W6G
IdPBVlHJzw7N8+2B3UurfvXmoSRuWs2Hwrqka9bZjU0/lzVtcZliKq+AX9dTaXnKSc1LDEga/3ek
s9NGrCIU3auB28Xq0U5weadVha+rsWXKIyJRiscxVeFTKMWlx7m0kG4xa3F+DMiw0bxj59hiyduY
7q096b3wG8dbEHnmagnyqte/kt+rAq/pxkh0Y3ebd9P0XMyNfquTogw48KcHd2rQMYZcOQwtf69l
Q38vrIvQ0Nh9+YAmhCWBkenVSSVne4+Dh9Hp622WF9mray7JIZYZbxT6IfHossZcSdIpKFbg7UE3
mX1QQT/d1kNcEAOtS+XeqTzt/7B3HkuSYuuWfpeek4YWw4vjMjw8tJxgEZEZaNiIzQae/n7kqSPq
dp82q57d7jarGlVFZjgO7F+s9a27hGkR5lG3j4ZJy5EI4H3q844csHr11yvl+qtuOUnw/DTBgk95
TDcVGxPefPYQCaexD5o1EiY1gAmmdFfPPYFd+SfbKNlxlAZT+1xbLfS+dPK3DuLQLTJQ1ki41xgx
9hRwWTkdyfUp93yRQcTxRpfemNNpqd3kKjEmw9o4uXBe4pJiazMnmbjSYnI58iHRjaj0Df0RVXP7
RsswX1wnJhl4hBEY+ctIIF+rV+0O47MT2VqR7JCGr9OVtIpGco8uymj6jRw9dReMjke8XDseWJm5
r5oQ2hsvxQBATjdAdTCHeCKOwsv3Y+G090E/lDXD0pikYoC+xF3UWe/dksjnc0QBjXfotZawbXss
wm2lnls9wOUVMKm8Yb42EWdMfUTLIMi7qzwSyw3VPJVD45CzYLT+A2LUep/4lEdyLuTAR0qHZzfx
hrd4mrUdfJ2i2jCqHF/hPqqDFSSJG7Z+O9YkQbnySrc0sSsXXz5D5Hfv8kAxJi0J8/IpvbcBpR9/
shGrU+uj4lNYHg4to9kHFbOy6qA/K8abffzksTm7cpOKeeRAbMJrKXF/c+JO7mEIBGMa3552xCzk
50yrzecJlUnkUf2gVLMaZJ2dVuwsdKRgBB39JRN+deVlTvpVTIH1qyh67YVYa3YkmIOPull6D17a
Fe+GDJJPQvzm+0Gl4qQ5k45aNTYblONTHu9ruy52Y6M4jkiTkSizAy3+SQ5gM+w1XlBMM2vhR7XV
69sYxN6pnAktQcIZn123mMwQZQP0u6HzZqy08fQ0q7S40RmBfbRzg9Kb4sfY6Syn+GvJKXpWaAe/
cxuTHGPLMj9jSMxpgzNxJ5gPMPPrXevNp+e5WtJJfqfCQpbEJJRyvJKB+76ksUGSJU/iGSOB9trK
ACmlEthtkNQOFDPcyF+Ubw0GTseaP+pyQorvO5JwxHYyGOUr8i6ydcrqvtcsxS9qLIk2zUR+ZcS2
UqHZG+IUB36cbqwgLT8hG/Zwh+3ySwcz9aovrn2eVG485E3SnDkO0gC0ByvcMDPW5GJ4H1rY5xnJ
ChS2DcaQdrRY8lpQJps8Gw6MFVYjhsU2bqypGfDgYvulP2naFy1ghY56tEWgmYlrTwbxHYquYg/k
k/ECd792aAC93VhTbe/tktG0AUjyLVuq6lponTgHDbZmLU2Lqzge2p8M5IbjEjT1KTcJgnFFZt1h
FJ6PWMGCcJhdAJi2o/2yUh9RpT8k5S2Becl1YeXylKi4uji23m0qbelv2eoB3mqG9hrYeH3IC2bq
a5+FwKy3TZzQDAZQaGNLrS0hQtSw6MAJ0cNaA1/Y+1t59//rnf/xN/6QyWTp3xc8/9F9yK8/zf3+
+VN/VDlu8MO2XFiAlmdBEzH+1Wpm/mCIBeCARR3Vj0ml+seKzvuBjIqbaS2ZbJIH10L9H0WOTtNC
hcPUCyGVD7T2LxQ55m9q+p+LHNTzwJEc0gJAWf7X9K3RRNE1q5wwFvTb4xazeu0fCU5q3imOTLGF
+lMoWna76qsjBDHznJqdesz0Dq/ryDBgjJCeVqiA/ZTMo3jBGYMmUb4N7dxdUMMaUYD3+9A3orur
gOJvcEYl0aTXZKYthnkYoZGunjLCeLRZPjEjRbLCZItdnt1f2R7WLpg9HT04C3/DpU9yNLxJpO/6
amvBznBDglacn8JBhA81BC3y+sI/xk6xbl70oQ11TurXnon/R2qXGW63vqP+qJGlW7X9adZLdTVY
NUJE0JBVwtSisBmSVN1VnZfLvgUj9LO1EuPi4o47227dRrVjkFdAlNdXnfFMTlowEXnKJOamqVA1
jihh95q9pHdVlZXH2fLc3WwqtBne1NlNONSzfUNIUnUjlt92d++28bxXcLLYyXO8TQBN+1VUPUEr
SOjVeWcAMiC7IDZ/wsx6TCytv6orZ9zm6BNIuvKLk+qGbtuolLxfj0yYTdG3nA0ZxCGY/F3xhtMQ
+1PbrRp5L9NfRhxF7wnRP3fY47qzUCPSFA2p+rmHVLATAxe18b3hpYq1dn3tdfAMwqmxKzp0Diva
V2QFSKt9XC9hPCi+I1xxLpnTmnmxwBm88q5PFCp9TT6S9gQGbeqdgNBJshW9sB5KJNTmQudZ4b7b
DjgeT37RsOlMi+Fg4uY6Oh27qsYYSVpaCjMHdJ/PWpQakovjZGXwkukTX54p7TuGPU3HABI9xFPF
1PGXkZdApDpb4d0ZRewgMPcUCm2RttqJm7i71YiO6TG4dOzPqtzVzVA3SGEKvIKkSuCyIa6V8j1t
purI4ZBsYcqRZJXYcdTiKL/YUnSbeGlQ4RJZ/TIYQPec32qVehz2wWqO0FuzZBieZuPW5/C/W8ra
YWZU0S0oJ43gQ9jbkor7OpgC59dEfcGeFdnIAd6udRubg7+HPmkd0IBP6HHhEaHDHved41e7xU1W
pUZFFtHM8Dqb9JaMy5l0VC8T1n7J0+W6mahtVhsSEB4jWPZQT9UO6ogL6QK4VVQQwHiHFzNjV2pk
9zPAtNOoucbO9+z8wzHnkQMVvOsloDzBdOQLShC3yni6bfGQ9i2yd0mXsK8KV+7W+fHB0dPl3OtV
f+8joDmalkf6xSQJLTFJkA3lGPS7OUjFl6sKjwzg2tyXQY35XWehyk7SZoCXOMXwnPt+d7HEJPes
VOSeVMR5Z+Hn2PVEcp2CuQYHSttAXi9W1SPbzu7c5lq27bSeCnZMrSDq/V6svo2l3o9NoVPE1Fx/
C+o3bC8zQb5X1KdEtNOuQldDxVwYt03r9r+codOPiZWmexOqyycB6t1DiYeflDNvuMNa6jxklaM+
uIb2CQ2Aj2GKqT6vptjd4S6vbgayrV7oAZxNUAMtKMCbbp0FZwHetMAg/CsLdqWa5LkyBV8ohtxP
6gWUUJnJu5Enwjeotefh2A+yeLVyb8RtYbRmhkcXt+U2U2z4/g+GF//dBMzMDtYgin9/Rt9n/Uf3
Uf780zH9x0/9fRKBisYjgpJxw+9T+O9TCPcHdz2VFSZD+v/fguY/DmjnB+clyzqqRBshjeMzoPjj
gLaROoPr4OwOONsBAf+V8xnFzH8ZQiCg0Zk9rP9A3uaX+fMQIhCUAl7u6QwQnDdm6qjbV+0Es0be
gEnSHiEW3ZarwoKWON0phW5kTuIbu2Px0rf0m4URf3aWr0VOq5j0ZeAvGsfdZ2kTsHXKL2A6ryob
PzDgs2vdQ51STJwRLBNAOvnBW1zp+Sb31b6pUeT6i5NtawLYMN462Quvo2rjEinBpJw49yQtvo0s
+EUW1RP4Fv0SY90J2TIEodn5X5zBLZJA56GFtb+zMNGFErxbXzYyrF3jaE9QRXxEFG48Ym+WhU5Q
c4rjjFx4nHY+4g2F3sco3CCMlUVwe2KQDJh/l0N670zt2RSslNiSdWs3uy1rE5iKOa1uefZN1kDG
MKpNmknIQuiWNvlUQ45R8VXdLG+sKa51N36Vjg2Nava/QL2+ZU12myfUJl25A1/6sJge7RUZa/Zo
69Hsxi5CaHN8r4QGf8snMbEu6vemKKuwz4q7UaSfeCHJDyQ7FTeswqOm3/c9x58pkldNtpGbqfOw
jEcq+CPVQrcfneHdqfpXuw0OIE52PcCva9PCPR0PFsCy1oCupnnfWT6QvYJKMMyT6uDI9tQUUA7b
3Puk3r+XmcRyjB58UzrqG3xBshktLt6ktDkyGFFttRZ7RtmQEkeKt4alEotq0HjDlsTyJ29uMpSc
JoysJr+vepz8Vh98Ud+Ja1wj3yQOPpl9SuKmUZw9tLL1LJ9b0bthoi0sb1z70rsV7qiWWML2zZuL
E5uUveYnQ+g2druZUwC5HSpyFkwHF3Au95vPDCv5UCkipAa3O0IwD4d43sKtMrDwaRINK6qs4LTE
TbqzhTqP2Xzbs3YNRwKzwmqupy1y3GZfoV4MyYrJATyOXxwnrN/0vo1SrXltHEc7FXEdH6rCuvcS
rwlH6d30GH7lKlbLrTLZtni32dIgQsNASvw29JYYW1FIwaydjaTZdcK6M/z2ZOfOyW2yhzmbbo0c
BqPjILfurBX7bd4aZSzYZ5DCqkgCwMTMHkbv/INP9N+uRDm3mUwYuLqGXXKUiJF9XyENigmFTuL0
PcVpxa4GEpaZEPZoih5bMysEt2oPNbtfJlJqzw7lZ5kU2ZYkXTp62akQeucr0syaVRgFrT66NpkO
/XVnEjipu1wVDEUHIQzBrYIMWWA09bXusljDGJJWgKbJtyhPfGQxUAUe4z44uKQth3beL1uzX6qd
YqG8brJ1qLDmgmtTNo9Yab+WObud/eaM+z/b9xqRTPgk9cOg/BeCvOE72w4UqVayr7Pfcf+ojdKq
j6WemtBq5a+07xkfjOljIm21p4zmA3nLy4hW8cDo7tuRU4okvE43+I1yCFu6vyFNbAytAPipyFaG
Ew/Ohh96s4bMZStbrBxdVN5TcEGM9bAwBmPCV5+gsj3XkJG5Fu45W2DArDvvPr4dKhNHNpQFzdKQ
zhv9JNYe3TvySGAnmvScgViO3c32m43leO+V2xxAczr8ZXiWsrbal6nitVexDi3MCf5qC7YMylp9
vw47Ik+ZyMabKoY+iIDJ10e0drqPANrobn0Ra6hsoXtOtQKTbTns7zzvsRvUQaG6u0UYBDmoKYNN
ouHaHcbO2UyjXd+xZHkKQDtuHAroPWAM47YWYPgAIbtRbxjme1mvVcgKOx0HS2yNGHIc4KVk67Te
k9eO3zAbFQSFepv042Nh855cJuvTGOA7unb5kVJnaqP14AmjDrsq/poH792Zym9vCs5kX11DgdMo
gljKplNVnCqtlzjR/CBa9KY+C0oZYpwETPO67e5EO3TvQCLGq5xc3dt2ydwbJ8eVZg9tx808y2iI
W+059Qp5qVmHR4Lwyk0KgGpD3Yd0y2i4UsuxmLpbZM/myUnd7xglCooDF3k0Iu1tNXPLT+t8bJwI
7/Va9znXVX8lUSBwjBMbm+nvlRrvaLtTbqD8Cpz5eMI/cE0G9hSpOqGgNlGaaOoXjAfJdM7wD8Il
5nfk7QSn8VQl9tPiOU+A2pKNkuhnpsmW23HW8xOkWLSj9RaMibsRtvPI8z3x4DRHw1EHtKYYPPvA
BUDqd8fABAyg28ANjdEFfGGYWVSTrsUeVn8h0LmMjDhlPqj1W1PDys16mcb+RnRltHSK5TORRLEy
PYS17TbT1WOMORUb0IzoA4qwb8a4HenVfb9+Vy0f3qmNk5jmV81OrmzVHAbhzszm2qvaT7eeNSTA
r5prLcggTMqaVl5x+OjKXXs/r4SB1ryNzvST99s7lKzPXBn3NLgCv7cC177wuKAWzI/00Xc4WA3I
aXUXgbJ7KWReh6JLD8wbIK1o5mud1M9CeqBiuqKOrCa/yC7wedy8XZ07TNHLCILwbeZzvRf/YU4g
vGreNvYkpRFEh9G7csEZ+I3aYUK7aeeJyr8TlyzRHxXnO+9K62EJqiiou53susicA+6e6jbrRB02
SckBJ9tjQf0ETeAqcPCdGwb5TfGpcZczXoVQa4Nz3FHrgMI7lg1hZAtJe3O2p70+yixAhNAgtsux
ZYTDAD/Rc8gJRj1aCv+QoyZ1pH+mjWdZkOa39aosxM4jUGmW78UqRu1S/9g6vMM6n18n1fkOdGQf
yleRYfTnotZA46/y1kG2X3ZpsK5F+YrrluuFFBZBr4Okubo2E/T+crF/Bqt21vJ71KqrntZelbWA
94fbflXbqlV3+7u2/kvzwP9uLcTfZnYGJfy/7yJu5SArVJz/utD858/9vY9YCVFrGAC6NAMF/b9u
NBnp4QD7Xw37jB82kZSsGRltkU+JCfIfvYSmw5XijwoAS5F4ofPvX+km7N8L/n9O+zgrEOQbBKOD
OXYR+a9A9H9daea9LkuBIzcSRAFoxWkck77ctF5n2ffUf5hAAEwNX66LMiZs7KxAcAyYGlGwF7+3
pVbieXdNbFBtw9KPLA5tQifHFD+4mEuuDmmZls52pNc6G1opa27tfrrqy1R+lVWFxRqOk31XEldo
4PqWeU5wq+xqCLmGD4QyW156Lxl3GazV17xZJ0aSD3ThRW5fZmk4b31FpUpkV7UrAF4wbDCSHZQJ
osGIDZlLKA+ds4RQJTyP/Z4LqKrVrTslBjsah3HaEcmO88X2AOvWvGjW43U8BzP0QqwU7UPZu4IB
iNSfZTLoFzBhTD3qEs07c/TdkMjhJsnaxAsDiFoFT+/IExejPDZ2MCF5sfSQmdfQhYXn2yPzO+Kt
WWxI3qEmLjAPbjMqoS9IoXaCJW2m9ir0Idg3LssBBH7Y7nB9KxjfJNuUWJc1IK3Mi+yLPizlXdp1
7tbILDw29sLkc1MqhhrJrORpGUl0jvPYYQ+8mCiNdZnpt3jhEPcFg4nCzE7dJvSSSu2Wdu0SdS8p
9tViQwuw+7S79uUaNa489VrUsfvT6ZhisHJb+BVxQZhRYbndT3exjWd/Rh0uPClfCNdKDyZQ3Ffw
n3KJvMH2HjgNGIWUUhJ27GRx74V0qz5mCZLARNh6Cx/S8sw4gtwAQWXSq+wI1dt+TLRKu7bh8/yC
jmH+mgmcvIbIuRyHoL4yrTk+Tc4wfMa5DWG4wsXHBW6sfdaz2s6LWPwsunRCkqYxrRzm0b6Yw9we
5QQbNjHGFns8Uy2IF2b5wrQGj5/txRdHI3J9UrZGFTW15aGh3Y5YZSII79r4OLijv+9AjOzGjG0z
3Ef15fp2/TS2RbIfoTbdD6423QPZqI6z2clfs+3IV9fSFFr3Re4GwjmeYaPX53lZbEriXN05JHlH
k2jSe1tnaa7b84RGLcmsm5rlI9v2NXOeZTkYcTAU6RuTRrPeQunWrwgSYdQstGDdbPVTclSZrz+x
CU+fWFu3ZjhMyYAE3esPE/lkh6lNp58eztMX6jv9uyFlrgvB9k/jWV9+p8U3WbDpjGa5o7vMoHQQ
Wg0Dx6bh0ftizR5o6/ZVDW18xfRBUlk34oQ6rL+P3WR6KVH1vaEMJNArwJi4YzK8nqb+sHY2Th3V
w9QdtM7wOAT78tMSzsC9EafOgUAveejFGO8pTsYdDsDhxmJoC8MhiYGUGwJesdeL/rmERnwnPMWt
qFkTdBlrFv0xMOJkH+s0ewTQjr8cu5yp06lrTwTu1uOXljTzU1x7w4TmTXuVLqgiswakN3TqzsY7
y3Kh6PATesYWjrN/P1Ed3+KVmZ+wmFK8AtoMhyUwosweq3PXGvF+tpzldkZJvxN6WvJwL9pjxuhx
BvRTGCe2wv2t4n67TrC3biUX5BF1qv2eLzDSw1yfXH55vxgP1TgrmGp5sxtsmDZh5sfVV5VNM8f1
pAtALkUtwUlVOXPQjLuyAoYVWFV6sNysJ+7LkOansNPiNOBzfjByCDz2YlnnAIneaxonFBGLHzf3
velAtRLjxJh99DQGO2JU5RWHFdKCLq2yPedHClG7CrY5zf+x7VZHnyBU4zzqUx+waFnMj0lPq8NS
8yHGOrEObWH7n5Ue5JcuN8Wn3rvTU+I45XlwG3jnTj7vVNv4d6s44UZMy3hfmzEsaznn701auETC
mAWyFLy79t4Qdn9DeZQe8kHLjg3qzU9WatObWqqZ1rvxd5Yfs6GY1fSQpEGf8PZrvUsyJMaBUocJ
AExZBLij3t+nsdDv60bzTqaLPtNk9/M0MEzdDwCXHmU/9344d53x6OMQu5oHJLXsiSWEXFH44hPA
t39eRsN6Tf0GkcHAkVggGsnCfDare6GcfMfzzubY7f1bfWj0OcSyUTfRsFjz1YQRjmPBYyfMlIrE
u3BQgfjEF7A8VqbPgL4cx/rLy0wXgn461IzPbTleQR5zUMMknh/2dOXThvlBoE7x3K7Gq1SCGgfh
7z3m9dK9iLGu3jxkI9CQcdoyy+4AA+OwQUgLOckv70z4bAPlKvyPvenV8ARFkBvPwaLQrc5WMnwJ
giLvKwCSoA5H9KhemabPo+HzfZcY2McQsRGeU24GE2LxTNe5rOsELQ02g+rHO4hbOeLOMfVD5MR0
V42svYOrl81RFkF1+H+lqrQp5v59Vfkgv7pf/3NJuf7Q30tK+wffBOtjdn+ujpOTWfffx9PODw+S
LPo4cpZ0iwiif+yPIWcY63IYhgv6kJUh+o+S0v9heu76A56HD8j2TO+vVJTu+vf/WSTn4lr4bcGw
OfbIwfpzRckSs+89d0S6q8jWruFxMyu2UgzxAAA9qoW9yCEx6Yj7DynUKU4FdVMvVnDMJOgab6ne
OiTLyK2kvbEsLY+QLQsYWui/9JinSyuN7wGkIG4uo9zw2jyOtWttA82stkmL/Rt/GGAssbQf+gKd
rJ4qM7I7Vn95oW7mHpQTehVYH1xJVjPMkpYa0peW3yzkCSAvA8TEPLm6ANFD02Tb3Q5+1nwHjzqP
rKFhvtYEvNTNAvGfhaBlgFWziB6vo02lCCkueNfNdl/o9SGrk3O3uBp/vKPOjqcu+ciLydDifION
94jkrmb4Hiybop7Ko64FDihCjxmXViCdqZYG44ZrkVwjJ36KY8XLkX+TsE4z6A7XOQ9xxcvmMM8V
47kuBRhVCvAKMPt/OibyvS41ta2AOonp5aOKGWAkiXMjPDyt8JqS7Zjiho9zon3GGKGc1LVXAd9w
dHM+e4EuVlplu4nh3e0E8K4wSf2A5xw6oNk1BptZvqXKHZLLwDszaoUGZXRMpofZ7pPIJVhh02d2
wTFsk8k2D4yJasdWV2aV5/u6CCQUve5JsjzBIMe7IyO1+CDJygpBUIhfADopXIMGsFeCNs920F+N
hn6xUBvsG2Z/m3xR1zIumJfV+hMTi4+iKeNt4+Tf1bBgYl1YKahi2sYmt5o20v1qs4PcaFEMhpo4
tLv5I63KG6XKx9ryl4OpuRDbZi3Bf0L6TYzxIwqCofzKGushNYj1KZvC2E79Sr8niiJka05pNvq3
VjHbezlMQcQSaFljR5czwSjfYC2/hoXJbjdS9A8zWRCmTiukBNbmHI4uzs8l27edMx88DYIhStjx
lAuEAAa8zSiVaw3v2cvBH/w6krGfRubYXBy2wSGz8GcMKe512bovjjX2R01oHOQBa17Xyb+Qzr0k
Qy+3qSrJgO8ZUsSOx0GblGKnfK+/YkjbXMEJu+b9kR6Amz7xtZxGhCjRlE+0H11C9gGoKk7y9CLs
wTvUuQXuqkzsiLgL+6Sh9qPpSIKdozflcYmZYQ5Q25mwiXuKTJBxmAWiRPglxmQW40OQbhGhXhpr
4kvJZ5iY7Gg2bqoX2K3t8ijXo61iCpZ25bzx3fUT2ZO/j7E0+rP3UFQ8CraADji582kIlpOpmKnB
QsRgq8qdENiq2O7tzSFNd7SYkEVIRIjcEq3CaJf3TpAaGE3aIAIw9qERVb4V3vIFZTANey9+NBrb
3wQ6MkLcP28Az/zNIPjG85zhmyVNecIgdxXnirqmguO3VJn9WaN1jEx7mvcuUskUqGDx0AzFTTL5
5FIx13FljRNmtp/J3ONR0rJyoxHxsrd0cV5iPY1sfblpqAI2WZ/APtMG+652RhrcKte3tjaa+x7/
11aLtf5RVhACyxnTFcgIsatQVx7lkmWHRVN4wzgENnowX5O0vIQk2cykklS3lI5wJEXS/YqnmFYW
au5Oh4KCx4wZrV9kXOi2qw9lzeTJIfIronLYWggIGEPW8sEk1ZZYyjt3yq9bZrhfePR5nPpCxXh0
h3eVGDcuOtnZ8IaTrhfkX2jWGbP2EpqE2W8wfVy3syEj4qvAKI/FXTMptjNzJrZpEpCLwKDhsNhQ
ZjKGwDvwG6xeNFftRiIgmBZI3Po0OKFsNXS5XnIX1Oh2eIupENWqhX1sMI5gOEiUKJj79lNrFxfk
vnq2kz1AEK9jkIFaezsujs5lbtEWAuBpmNlCJR192aOxtvKDmxKQ0bAm2tceWuhk1JMzS8j2iPRb
7BnOJ9uyqcTJHF13t2rWd0RJ5XvoFmAnkXDtS43oAmNd9JDJLDZSVMFxIifxgP5xuF9y9m3IRZjR
m9pVaragg7xOQVmUgrwZ58PRADK6ZOCwn9NdJo7Imopq6nb82vPeafzsLDqTxcUMtiqxszIazSze
pjpRYQpRx6GhkfrgKE62blOjdhb69J0nbvuszwX3ANFGKAQpo80zFuXJoU5MlrNArblnI3xkQ3SZ
Z8e77her2xkAMbe8vK/GpavCoGS91hoTqwZ6pe0K1d/2sZZ+8xAn5wKiNmkixm1WiV8sFIMo6LPm
2Ssazqy4W3BHj0tkTHbFCNPt9tCA3H3T2ySxmTAh0U2Ri5nHFs/wmhWd8obI6MajxF+G04Rk9GoR
WXNwZdxtSVdWu2ZGkG0N1m6cxZ6Z+NPCAxDpTr9sctcmh6R8AfjThWBi+PMc+e4UJr0i8aUEnjub
Ho0IIvehWVXQcmubkxmVqf5QMlTnTPKMyLDcxzStHgKdT2Z2Vbo1FXC81utllOXGzOZZFTelKl+E
R7xDNubzVrTBdR6MirPHcIm/aJ9Qcf/SrPZCfHZxcePyzlhsbJkxuFFnqZvNAg0Fj2R9K0eBEV4b
vHAimGU71aPcOrPOMUdPyJBMoLtPzGsQyOdZMNdhPAwZsJuLqJOlFUE//FlO7O8IAn7OilUlkhbZ
Tk8k3ORmbiImH9MFg2wdtmNw05vy3nYVRgaj+S7yuocfPbwPzfLFyqre8PTUISEfJv70Lrhn5LFp
sgICzdixlSRLjLGP6W59dsJHpmR4aUj82g9ieEoXdYnLRoUj5ojdTMbbnsuDaL+kIuSqgOOu+e1r
N502iiShIwzg935qXtKS33ke/DvSLLIDQtnPWGmfRdeh1pVkm5HVUhxYSZCJ5tvHht3h1s9S/9Ro
FkkrfNinMsjeyPJL32KwloYuky11c7L3UusLpZke8c1VezdY8AtK7x1JprdHEJVusKHxefo+ODKE
pIhK3Hin+6xRYM5iS9Q4G6au93aJKIEa9dkNeyj3FhB2EnoLKknhISgoJQWmKE0ur6mem7R5XXx7
PHrVaIPjFM1r1yXlVteQ4unwK0OEe3Tv7jgfpMysvbeG6zHz4ZRxTTpalqYeW16CWxrQrmWHyVgX
2k+D8nkLNKJ/I4vHfmGHlN9PCAicIiWFZ5HpvQs96nsCnvULywgvuYXh6nuseyyJDV27lYyUrrxm
hMKszSZ7Bfy/Uccheuok81ETGAvJNfy/I3Fmmk+qoCpYj+iOf6Ma4KGx8s2Nm3WPmmWh6Xeuc7fa
bTYmZOPAY5GpKuvd7pfnZFFc0zjjuJ4o3hvyjTawQXoK+tEAj0u6Etu3Y+zWCPHNlCDCwD2yU+F4
rKrbMvOftW54QRx6n024orN5Zl+OyWIDOJbaXquw3Hrcnr2tcfTb1ZNHnRD+9W7z/04PlwFl4H/X
j/4Hm/am/uj/1JL+/pk/2lHH/aEDU9HXlg+oD6Llf7aj1g/WG3SAsIXIRv39n/5QS5k/TDMAAER8
om9aFpLmf7SjWvCDzQb5jzbp4hh63b+04CA8+0/tqGvh70BozXrDgz+GQuu/kAwg0wXt7DtttAoj
n1PJBHPZ1mKxzTdCtczqICedwMCICLRuEvjcc0G6otQ0rXnXiQ1VW7dtNVaynTbsijRP2qhYJaTf
2oyy/sNoE+dEMsBoXYMQBnitl0MrbtxU9QZqRK+dbjW1dMlx4hnJIrGMwDnKiaWga+sqysfRvSfy
LAXbLlTBOQiosezURGciwRF6Gx70Ln2vfV3T7v3UCXiMEs3cJg0T4F3RoxK+kgHAeq1BmtHYKWUt
XJnhkAQyj4qiNsRPT2cFWswas8dMT2t11Qtwgo/M5HTOJgJZm01dAv5jC28n0+PoLr2dgnromMQS
RTA9LrBuBsok3xTznmWhYV/qXOJdmOcu/SRDyhjZLrQEanXOUO01VwJJbuKO9yWzwrGjPOZl+5os
Vvpi9YoXijUu6UtH8HOAXbjVLIKrfGzJQ4LS1aoRKtFRG7azQGcmcYGvwmt6P60ebWQUg7xHWVZd
eoVhxO6n15q3e5jnsJfB6WQEPWYD6wjDmvK3rJVUNoXH/JAN/C8Gne69hpYTGUWplhM3rTx0Tg9A
rRlbmIZCiEvS1jlUoaC8SUejO5tV3e1VQn2a4xpGpZF0UeZaJIHlIxIWlQPB1gnL403py6eqAXuw
9XzNjyxftTuLCW0YF54kzk6fI3PpswdEN9nGsK3iuhsFxa7hOztc7lWELYjcwVwY/cnzhm/JO74L
/R6ExMAvvUuNoXkqSrwhjjfJe+h7pIX1o/aGGV1qG1rNfL0F6ngd0ROnCnSOy4G22xvPbQL26D+p
O7Mcy40s204lJ0CBRjN2v5e3974P9x/CIzycfWvsZ/Q+3ihqYm9RSpVCSpXy6aOAKiAhJCC5+21J
O2fvvbYi/HbbhvRYcJGU58xprD33bM6eiZblvSjc8sOoyvFrrL3+gVfNejGSrO4wGdjdebSy6T4R
Un8d0JZeRztCihp6XfbA+kiFWzVHFaYEMXC91/iAK0whX3prkPnz5EXCz4/w99w1NMDO/yso1L5C
2EZ3NOkLsKRjjA4TiZ2o5ZuFJp0uH/PA9NhQYOirYT+6mB6ww2aTQ6pliGnsU1z/IyJ9vY6/Kqv1
dqKPGso9I3ER1hTb5VnhfDaii0E6RLQT44M/pk5dPGisWBysC/HN51tPR+KSMzvfFx6Gp0tyA6o4
zBPcltNUZWFzFRuqDY++nnuoDX4G7fhuTBLDuWs7HYI2xxe9sAwRIf6PdtJzelGlDedyc+hLiBPN
2E4vVGk25zRLTeO10dh/bhhIB3a8LN7noE3jCFJF5cgJPd8gH7Fp9WjpU+9mTvyN1Ji1krrMzhqT
jbV2t3NtcuRNVxElGALTM7KhRlsb7LJ+rSh8DU++18blFe7/TgVWbxRTMKX1BEYh9nKOuW4dP7Ip
YEgtIfAD6LbMXD+kjW2nh4WemOYFZVCYewpoeCxdhgXFKcRc7bF+DJuWJFdUbSIrrqyzWSLyco4m
IzklJd9Uxp4FY1eUCLgixNwUy65ysSm5Q0Vqbq1OpzdUkyVFF5QjDMT3ofQMJk8KaOPxWtLiltB8
gU88aFbqWNRyUtOimrapcli4A2NDU73UWV23W0UlLr3IljMhbhKSvK8qfyp2oYemOLdeWQYcUinW
0lmqrm2y7oA73am7TkdzhZgCfc0hQ/QshdLtPBjmZVE05GJ1bO5ls5pMOQHT2F5P9ZX2zbehc979
qOmHG6t1mCntyacSGX0p2YOtp3h9M44gRkf6deRe5Tgy8P/QJ3eZxhA0CObKpptuaS4Y2yuzrDjm
VL0l/GcTSHgX4JKnq4RVlCeo4Bmq4ajF4Mpn+rPXK6pHQTfdT7ETXVKJOdDsyFuSo5ivEBk5GMb0
5uu4mV7JTGJWWS2AuGHHMIVx2U8FCdjO9MpbcjN1ehvZrdrLZNLyBuRZGe0dohQAZgQPmgv3HA3k
TSPdvkLjE9G5ybV0XiI2Kc2FCS8Ut+CAJShyijl+JwtptBRCAF1BRPRLPr4ZanRfYLi3rREXsDa8
R8f3+OwRNHYYkqkusdIBn7HhuDSklG3en1ldyvE2Fa7sT3HUVuW9nI2yuB5nFKc3Yc1xFQzJmIgG
JyeC2YnA22DfWEQ7+XQOgkKAjeI+BGJ27Zni732fyRG+LkPubnOaTrKwzS7AIuujG08lTbqle+sQ
6Um+ZW7Uxy/xYkfwwsaKnFyufd76jRknyEr3fp12FE1QQNiu9TNJ82CEQEm+6LHPyPYOacKcRJgF
U1Djof7jsaUI5LxAxvmWoW2nE3upMJ62BAAAsIx5GtLR2M2sa0S7Ol9TNoIwBPGEfi1m1MzNRG3o
00gvQ36l16BzzS+A0Hcif2U1r8B4yWJs7Kou6ztznuarkEP1K7Itzmoz7v32O8eeBy+2HGfrNLBh
COJMB8WyYRbRI2JBO576mdtc+x2YOyzUYeFdN1K8RJyIzHQXirk/FXyb+DwqBzLEeE7T5uuAqGaw
mKCH7MEBeZjsajkXiUVhLeeVJ4gsoEOkV0gf5Vi1Ytg2HjpdsbHAH+5YIXXwPboiRaVKm7rqQNP4
NQs95LPwC8FbYPZmi+1rHyumdlI+5N25BaCHG92O8tekfU7XwSRgH2Cvv9aBlkN1pGlLQDHkTqvp
eQF+q/Wu6jF9MuULSPwnPMHY2/F5kF3JQhWyl1iKuNvXzO79jn5rrz30Ttp/SWOPdQ0IgAKbiVfK
exDmfXqtFnaSrbtvTau+qUtl9N+IimbpMYEMySiqJh1f5C71CRft3LoFzcAuSMqyp1nyiSqUwX2O
Iy60x3rWuK+8sPMuanNOolM0E6yCvJNXRwCDc3Vi+xvqPSTZrrU2Agcm5ULF3A77mE2tA4nKqynT
LLoP3OpsBa2mfBmdaXqU2aCu0oaiBZtmkvMK4GgCQVol8e3uMKlayuNUp87wQYyEHgejM53+ChuE
4KRYenw0qjiiLcSmk3387FyJkr5MkV0mh2hou32ZjNB/7LDU3jbkWOoccB/31MgacsHUrEjwwyxp
xMAiI29CB3swXfEh9jg/790r5IbWaHbsC9vp3FMJIsHwygExZWOMw2BvfXdhG0145p7mVUmPBQ9n
BTHDw7OjG9chKgan2FKjYyElcfuTUWJs8VSErfua252v1Y7umg4qd2rjabr4b5sCh+8tl/rv/6BC
Uf9j35cf711Slf9z2hS/Ib5yobr/Tkd3+eNsZ6m/NL09Uc3Sv8//8hO/DoNyxcWim0F1sSw2kr8N
g7b3k2LcAehJeAbuv/8b086Q5k94mQnIOCiRBNoVM9o/szPYuH7iZ3C6/fpLnb+jTq5uth/cbsp2
fSVoFHCE6ZmmxWz5O7db5eAuUCPj01KU5quGmboHqdo8duZEQuSHQfn2l9/6j7IvbnFkd5rO0j/7
WyixYER4Wgivv/9bs2kmMmky8ialq7dZ6CS3AymkvcwU5WaRwQE7rfrApuvtl3XFf0nYWRXWf3mW
/E1hQSMhw4R4/KOnz5tkU7AMljt2boQF1pBdXfy7htY/fSklz48Ip8mKb527f2ChFKrvJGZ1uUts
70F7EyzeAUDq9q9fRLE+1n95Lj/8mT+8Y2IAvFv7/JmxHZJruuS9zQik/LGGd5EQU8BOXk2uAkwF
ugGKbPaSLPNdjAPj5q8fifWn76f8OWKNk3PtnvjdEx6pQYnZBfJIoDVJyFDYoIPkMAT2QfBP0Qbj
XgTWpg1gSWy9uzHA5v81DfRZwjTy/s2n60/f4x8ezfrvf3j5KZROaIvM5W4YI3rJbPvSYMD9Nx+k
P77H8BQ5JLm2zxuMAuv9cXeCZDuGfSl3jlVT6EJy9bpmUtzEcqqOf/3y/vH5IGIL2D0sPSD24aP9
w6urJA2EsNSXnZnYDEwZJX8xjul/83Fi+/OHz9OabXeli47HUR9ZZnUv/PC6mUQ/kUf5O1kLaYNo
yxwj+Vb9zK4/jsPyoNbQzQEeg/oqrREoDBU8sn4DY+4D3CVd0g0n3zTBpRDNXhfCHgajg4mwnt1l
Q0MYeGOZprphrMiiIJFg74LWj3+ejLWwA3hsaK5tzsGbgrWKiZieJ6e662UKp0/NM8enKh2yPHCN
3PJg4vPKnNKshrPL+v7ai11S8/Yl3Aj4LzkHsIRGncYNtB9NAj6FOyjmkX5+ckf6tdCcG+VtJ2V0
a70U/4QHnGj/SDtjnT5Iq6yDsh2bjhaypqlo7kDNfg5Zf4c3PaQ4YIMrFGkTz8iQG3jYRvqtgACK
ADfW4nUpOkggcU4VGPEkMvBQMmq6sRlqqy3GrAkaDWnXQ4epFMIiiqXeL4sdW4FZtKv30cXlOtEc
FG1qKr726MFk+po4lF8gdY4JS5SkO01FXvTHaDEM4IYubO6s6rwPBVBJ3FBU0TecpKOOgX4I8chS
iZugmOBkuEoo+2gOo6cB8+B08j58M52kR4xo8i4iY+b5cqTQIXRgr+FIAWbpXabS7ndtMSwzJ56J
vBsN5g19X22DwDzqcqWGReLWatHbNtR2eLcNda23HaLjXUsS8avNd6QK8rzL7/0hZjc2xn5HbBow
RxKQGF9Q+Dmsf8aTbPst8iknpHYqimKDf298zGyFY3h2xsXeFLHreYT2COlvhtrKcZraDFcj5tXX
RKE3Bzq24keaIT1iQ6xVvxlhlFxHqjBIx1l5hLJOOM9F3F77ujpAIq/EnWiv6AGfkE2hkvczc9r5
qgmT8FsU1fo2Lpal2YzJFLWB5TLpjnNdvsy5yQU2gk14k3A4Qw4pM++OoAocIOpqhzpwE2N4gLjZ
fIy6TurTHLLGJHFqtGrD0ip+WZopTLeFqelAwU8CtFsBRrru6gQWCTyY7rKXA5I4xbDDnYXvhPpQ
ObMQANICs2ZIelZnGWNYZJn6ycsz/9T2DoIkYB1QOaNp2twXTGPBRVKoLDCSwbyb44IVIHJrHQZJ
BDWK+nVD4n7mg35DZiYBY5S7xtE08rZhekwkonEm5Icr1GBeUJ9lXhnKW96sWjbiwMcMAQQOEeJn
140UUrm5+eb4JSgjDNYwHquyVvd+OPC9DGtVfVJU4bx3yxwmABurFM0iF+lNGdbzEx+p/COOYmZ4
CmAZ2WNEjWaTcqG8TiOxVsXQmHWPATARxDh4G4LGn/lSL5V2rkKb3rxAOrL7Mg8enJlu7uwtlcDe
fVFO9RAsWVt8L0HIQDRKZcbndvZUz4tj1ty3ysZyjqpJiwtbqFUKA3ZrHzPgF2odK5tsC4tWFjuV
YdraERnDk4XvAX82iPMm3ooFclNgxXX1Jkfb5Sog7OF2EjGlobnnNd9NE3YEfvo1zjjjM7206ai1
6cttOo1vaExmuAR4v/eaBgygh7afmLuGigqFcdOm79AgHTXd1WldQjrvq1kf46Juwq1Vads7h7qG
qr3YDUJkyPYH7s7StCthzXAxNhY9lL8oGWASKDM+QKQwiQgmJF4DMtB2vosr/AVXNVvcW5j/FpPW
LHLJmKpv7KhP650tNOvCIgxbzou1xmJvhSvz24SoMAayzSd5VJW7vmFmhzc3chQ63cK1j0+zH/tM
gKkothkotiYoUbAcKOljymUQRJKBEiam4WCxjXDJt8kQj8HPccKRpVq3m7w+q1fuKXcg7WK+ZZnl
QEjp8BHUVGy67rjLEpbux6zzxkeV2e4GJ0A+3jttnQB5C21LXiwWrzOmlxkRvR3i3DuWqueQJpfJ
vsV3RxFq7U7SxjZAZx8ldUBlt6Liwe8Lu2IgxFRst5siXSX7Zu3BTqmre+KAGdGZHA/DtYmW6IDv
TXNvR50XNYQVKXkYz53Zd2tDic+k3nWiCVgvOaw4s8oDShLB+w8qM5b5jnIBq3t0MoEcwo1TvhDb
ntyjmsbJvzccrGkELkqIDLFlQtKleC7E6hFiowv45tBEXHPfHkhbJdLY9YjA5sbuBT5a4XfpFZfV
1N94be2c1GxVR7OOlgfh1glR2SG0H/I0gzlJp0nJoXFu2q3d176DZz62bX6FlbfppecN42etMzff
tgVLi6Dgfo69aCkxS7hJq/Q5F36stutlB58Mz42FRQlqPeZ53syZ5Xwh3l7Pl0YMioIrmVELPHdK
XjZSE/FVidtl+xas/9vPp6q/Fb76/xQu/6ePrO8fVEeiQ3Rt8q37cQDlsGgCUf9LWy1tdUn5H//3
/c9/7p/TqwMuUhFeIiLEMQ7lkjPqr85aEyK7WM/AEk3yl8H2n1ImDSm2SVLLhPAgoamuM+8/h1fq
70CSM9eubSwcajls/g0yk2Oux+3fZiHcvriDLJBRMDBhSSBo/v7sOnR4UW1T4lqKZiPFg7FS8rYh
CYnrOhdslfNOfxZm7t7EC1+Y1VYy3UxGhyOIBZCLS2q22LVOJZocVe1t9xxbmaRMNiFuXBcFlxpP
lBW1A71RsnOiIvakJ9d5NRaKCE6+HscFSozPOm6BfHTdOmvO1Gl7G/vqnJifBhWLCXbNoep2Vl+P
bFJbci2ZzXFu5G5161BLFG2bfMjVbpo6AZbNrHF7hOkyzUT9LZy02jTHl7y1MMZ2rPY+ixhlJoD6
wpkjMlZGex/DrSsBh+/CxJ0f8rmRAApDCcO5XlD+4Edx82X5qJ6cPKc0KUrBQVsDuWnOuPz7cShJ
RqX+oalWN3AEf/k8Qj9a81wRLeFsfKEL9cvnpIboW4z/6kA5aPhQpDMNyrORCJt1c552+kjkxI5P
TWyRQ05hqn9mOLRNdCjRfGSuR+WbntJ7WY4VkQrLnbsd5xFXYluk8m8nMxzQTAEqQr5y9DVdwv1Z
ZmK804CqcDhnNZznqfGz+8i1WZlytfGKYFXN99yv4UvabYvlKE7c3r2QbGzD9VGM1P1Ny3dIDsNl
NyV1xnzSJaAbmx6lGUEA4q4ZDsW3DOpDwu5vXZOmlsjvM3/p34gQyG0Ke3Of6r47RWPUXHaGS23Z
Aqpv61g4FZEt7PxMYrA6EY+KP6a5745uWbm7xhudfTtM0RPsCuci8Tt3NxoLEAP8N857lFItgmiV
XhgCMkbAq4ExDNQpiQbFhhsTR0KkYaJueuuKqv/EsI3tyhjj/GXi6HLRkEGBhlwm0N49w9mXhkHk
TRRaHUaRjSfGzOz75M3OHuaV+zCgo1AJQ7wxgOXh3XFDo9WA3O0BZMT0Giu5vqWhuexkSYH2nFpT
h11VG4FEhkKYKPhMpoub3YYJCWPVzMYrgAP+o7jr+ze9GOqQ8M09UKVjfy5oVft4RCNAFkKuRrFH
XO+qrt3oWbUX49DTnTskuvy0ct0eTY0va+MNujy0LcF1j1GxDsR6yjH60uPU1+p6vwwyPNgLUwAH
YtlcOry9bDrN7CIKe3qoC6s1D2YJ7PXoynD9odB4QmJMvvIJAI7KNpSaNx15zsVQdPmzN0zxYdKL
9ZLT4nePszLfu+ZAI1kcmVgVjYym4yb1MHDHefLYtAVhLqOK6KBjFBOnzO0wMIyl4TxndTOijM5l
S+Vq75x8zrz4eG3rzfCdfE+VU4vVR5nhpb8s1MwLcxJPjKEh3Np63rRmZJ+AQ3JtsjzjxcxbTJO+
Vw57jATFXUWO680Scn5pfeFf1nHqUu3LEg9Ah2vThzR2KxJjMag29CukhrE2u206yuIT+GxJrqyd
rGA9dB0tGok4JlGXQpJIX+Zzm9wpp3VSYjkjWPhqmtqvQEJW5IcMvwqLeXBRdn0gfmpdAdyh+mX9
IgZdqsfXafXDbNNGkZb3hL7IGdMBpsSedT/PiXtV1TGOgBiw75fQNGCXTujM17EXGx98b6LdzIM4
ddhQ5dbWdnxmcO1wvQpygnWfvbqrZrpVKsLxOnvuOklzvPLj9ENNWWRsMg4+T8SE/GQXdfZyds1x
+pySbnq3+9S56kJnuZvQtdZeuElesxqfjhLu/OUIAvyVGGV5wRfSevEWnx73uhDfO/KBpwTV9FJ7
oTjZSHWHPkeh5GbgYIFcnPCKXIKxLWToEjarh+d6yNGtKCZKb7w+WQ51ZPYP9ORhVp2cZr/QufGo
52GUGAEoVxJJZ32Ghmt/SemEELuBizTjQapxEdB6kyKsG6a8LRRGju0Ym9jKKug/oSOumkYC0ydP
kBnWeMDX61kN+BHKODcELlLqoddArjdi+hVlX95CclGrDuw/xi1zoDJ7SWMPLc/A/632wCQ7vfiy
CXeh7Ip7n0K+b1xewjO3tvYLW6PuokH4eWYZUTW72OmQeoRNOA0UUneQoY6/QBUKX3titTvI+zh2
6OML+j5yt0stqjcbiXIDGnu8NXj7toY9jNcNxrcXFgDmgQtreKzm3t2xgM53MOlyMKoR0WTq97qA
tLY6U5WYP1IGMT8ufhO/Lfyu3TTTFYmqTklz1A7fvaIp3sU4AxlY8hRy6zAX9t4jDXkiizdvisop
Dr5VRjuFcnVZ9llywOk9U4vkVWfVrtXdNIc+pqmnjktjRNyd5+pmiQTF5dpL9xYL3qMz+z5AlyL+
zEvMuoO2cNbgdTgoh4XYBhHcPqE2W2dPzDGrgx6fhm+Uxwh3Oe0U0XJhYL76KmgYP/Gciu0SI+Av
6YQEi3ssmJzMvCOjTUFq4obnnH7OS82a6JCaVUTSrXHMgB0T8JvYdPcDAvUZZkh/n3BD3eNP73ag
MUtSddXPRhEvxQVo1Ksw6FfSOeep0waViBBkG9/ISRbGHl2cDWE7udg4kBHuae+u24ICl9R6q114
eRtlzdGhbRzZ4PyMCJmQT4E7O/NiYItKnH0tS3qse2O4aqOecdwfi8NCJGtbjoN7NAoKWYWMo0M+
i3gXY5961imVo9GQ0R1Xg8Ax6sElQGotewLjXVCblGC5C88Zd8mcXimtiT7ouQ3iavEPxKKLM1nk
5ig05M2RVcHJU5F1cHvdBcrAq8+Gv5zgCtmMVSPJzQJZ/ZZrWnoXRu64ZTBOTth4m43O8QQs3OEP
LSaFDVq7dUeumQQlKdULpxPVRedoh50ODaXmKMZD03SElkkbbt28yvdWlofkde32YKUQq5tWQ8V1
CRbqHXFTqvMu6MesTjXP+qrQFUKmUSQX0FnUyaEr/dpxHZLLTeZcDwbEJS146lG2yKNYSJbQtMER
MhfsYGW/mN9F6FdbEDAMfoLczIQ38YQ5Jd46YYGlxXBJtm5UyDuwjXw7tGGnl3TNyJjb2aZplPPR
tGH3XFSFgwOgWjx8FenIhgOdmJUlc7BNMMFwXnW5VC9TJqJ8myvQI4GYFvtSFXP+lDsORYW1oTkq
dgnRJILE4jQbdXY39mGdHF1notg+J4vxHdM1VvO6CEdnk/t1/cR4jz17ip32vuyVcYsQzIcz4Xv6
qeLIO4FHde91Ew5fRzOzXpYu1AcgqXrP+RKLAOHNYe9XMXlTgITlEx8y68l1jeo4ykRgSfcX+9g6
MhXY07zivc3od9wMjTncaXjbsAC0O3xyCKYBMe6G5r5UU/peQXDuyWv45E879Hy9SRxyzRzJ6CYi
YhbqjW/q5X6ascQH3rKUb0Aol6d+VOlMJ4cnL2jpYdHWj2bz+t82s/4vqw77ZVL9a8Mtk+qQvP9Z
BnT9uV8nVf+nNchJvpJOqZ9dt79NqmuxOvMoEEDbs37x4/6n6da3FKMjeqpSeHZ/U1nNnyD9YsZl
poQ9jMRFJ8ffmFTdNWj646TK+0+MlEYRitIkg7S5qj0/qCyDbiHe5DklBwyi90Wji27rU9upSvQF
s77C6ycyTjGZtcO3oV8J4TiXkSFrUj+E+S6xakCFrRjeQrazPdawvhu6OxCz/hc+z+XOoOsAtq8k
x8J1fDdxZTpUlZgv2eToOxj2MuhoQILvmfAAaizKH8osufNwy2gu6j4pnmlMMPZ+UZd7D7wdh61u
ueBmiohJvfMxMTN7V6+n0aTNhv0C2f51zPvwLNhvEXxY5MHLEGBi+gDOajKSGwcH4blKbb5nPI+t
PZJeUaWNh60kyulMlbeDdPo99HxYWKrX18Jsy+sVN3Jf67Iko1KQ7pjD7FTNXfLiyWSNVJHgxnac
5ukZcBztiywmk7PXVuqRwm/vjMGXvtFRY/gPfLixT6ZUgCow63DYiQ1z3JFVbNpDi2+TBE80rcSE
gtVa4NOIsI0JjIIVUnb2YkWhBr8Hbor1uLmlU0Btsf2WrDtZCNeNPHpoZSdeZPdYxHF/WQrI6T47
752MqSHG5I32OVM9mg6juNAWxn5yB/23KM27Z69oMdVZQ3wYhpyJJRmWaLtENW7GLON054Gr2IOX
mtB5reUr/DZxZ9OQcaW7tUYVI8w5W8Jpl7Pe31ell1OdKvNTHaM7lNzTN3zAOQzKvDiS7ltZit0E
SytZ71nesJtsl2VzypBSc5tGqXDUeV1nBOiRa1hDp/uSfscDQwSaYAdo0OwmZy0ki49c4swvOOTi
UwmY5rBE3cj+FGueS6PG25A2M0ARET+0atGg1DLvDSpHc0jdaT5qx0uAKglqFVTtHdQEcoSir4VA
MeatUhgErTIeFWACgO98rXluQ8GyuM9OLTcgsJeqvG7zMTw0GSUPg46ZS/niBRy+ww0WWcIoI3ES
t+94aXuo2MIgXO0KHXK5J146zWSbbcI2Vdamu2rA9SaIrR1QyD9jgrqg8zh5d8WEobcunzOd4eop
zWZf5mNzsi1OqRyJoksq7ehB53uGRQzwFgggXvMG/SM2YnSrsSh5afE14QGJKOCGDXcCxDAySucJ
qoXbx/t+PbcRJ0k+hCwWspoc7UpydPPGzKix67kJXnqFaZ289Tg4rgdDnqkXRHZVHmf837A+OEBO
TchR0udQuVT1Qp8uB81qIgLtJem059NEZg354CzXo2nkZZxS42btil2Prq6fRUeHhfOHU0t/J9Yj
bm+IdF+UGJbxS8bX83oUZs1SnjhP1w8ecwVvIbDN2CrGC9wl806MeX1LI1pEzKuyjz4hFJjD+KEm
4i+HIe4Kn5GGePGmpseRditgK4gJ/fecROTqb+M0L5UXvXGEmR+H9awP1CVH3fKbc0Q2veRmv+Q7
CJrujnGMGCvuw2NizfZL5DBMLDWabrkOGF1eCAJBDB2hgcmxWAcRMBN6GzuxYA2T1W8M+tUDjmYL
dOo6xSTrQONSRtNRbZj25H+ZeqZ1/gnXSchYZyJid+GuWOckuU5MFRxFcmTrHNUVZhbU62zF6U3d
W+u8lUyegz11ncLcifoIaEBYNNtB1sD0qK2Ij1NX6IuODdwH8V6UKJAn5Sk0KR8cpF1viTcM57H2
ZuJjU3qqknR5tyg1eyS7yuWPuAIbHuRD+Ceoy5aTqZthbtHIFUukbZPlxlUIRuj7EuOAd+qlBOFh
px5Si/bdILHq7JwUfXnRMJs/OSurKIy9J4jLBXod5uZDBqnrMEVJeIuqZQNwNqEJRtM6GC6Dvkwc
I39tQrveLG3RfMHyU0L2IH2NJdg9Mqioa4kGfjDalY6EJmkjAcG7Qu311bEVI751aRdEr2bNmh9O
byq5EjA6fniTaQSIcbiAGuq4rjMHxlwP2uOj9ix9rcY4BmoFrTZr19qR2rXlcSlcSb0GEL0LTb/I
GfO3eQ0qCcszj4VbbVWWD0zZ8WHkkQbU0DpHAF7ioaRZh8Qjs38ZKAwE0YYoKMfggUVDW3o8ani9
mF0tOz3DpEQGbmwDbpZU1l00dW1gI+/3ADirBnGkcLIHN89W3r4oqiu0fS4CGFOeW2l5LID98QZa
wNjtqgZFfW4N7JxmTqaRqIId7rSpKaVzbcXxU7MKuZWTn9wRmFgeXHMaoKao0XsuKIi7GQ3Xgghl
1gdBcJ+qMt08Fv4IyjaMnfp1rFLnWcZGwmSpDf8Bs7P6BrwTgD/18uI+FZo8LGQsFqiD8gh/Ns6F
LkJ1nBPRHZWl7IdQZVTUp4QyH3xulqc4zMmXdll0E0Z6uIyrRPfk2fmU8NxR99Ma1C1/mFDywjbx
sxwc/5DjNj7neV58uGUS3TVizl7zIpy/TAYzR8MX5MRhI39q/dK6C/u6eZ0jJsQWou11Ty3Qtc8N
+CGM2xSPNVAxt2swHc/c2HGqrPdNywzl0bEH91QkvToiNSZfpb9QJF0CAjgYuU+TGh+XDxpkyBCb
hkeNE1xTbnlrvaBC1vRjsOu0KErWcx46wskwE44GpMlvjBbv6IRp/LK0x+pBWf50XYR1CRihbS79
0CbXz80ovtMrZL+A44GtnZ7rna6K6nUaCYFg508OGd5DEAs51CW25d50DzoDW0yqllt3iFf6hMtS
EtfoapY2nBfljuOW+xtgzjqr1Kle07zQECmion5pUwDHPBKrSdD9Khvep+PNNwRkiVxF4/w+Yx5X
m9FVFnSoCp5hTWTiZjTz4VmqsNySeUi/JsWsLkoCvOdsnJ0XvgHxoSFxdbKLSdzMZGAQlPvuAlcD
yYw5qnaUkBXfF5veiXbO5V4sLdRhIGvjbrZ4V5oxTh8WXBUv5A+qfa+VBI4NrMAm4rIEIdnYeTsZ
kLkX4Vv3YLxwyNJk5VMwjlY7Fb14aq26es+LMfvKGEvfadR2FxNcHetptlhseWijq9DdcGTaOKNw
37GER8uhHNWK9iQ3SgeYkb6EfjYNuyTB17/TCxYGesmj+I2/sHx1tGQVKIh1TSTuybv2YotZIj0l
SYms7TXUZIdZey67Xhx0WUzQPxZ6QA0r4+aWDg+cnyHTIXNEp2UyuXYV+dhfocHKd8ENgOgLLfXt
Msy3laioph7darvMo3WTutn0TtEnUAMUmp3B6S5ocHW8Dnk2rr28xj6vwvioYkvuO6/tzgtnzu+p
Eu6pTTxxu0xLe0WKLbvqpT0H+XoTmMB5BGzXppsuTOlvwGZxL4Ac34xrGKEaxuSaWo15n9qtydoT
nC3Ql8g8tAC4g6EQVuA1Or/wKVu777TIbzlZjydYn9kdgkP3BV/N8NIa/nIsXRLAtEEauMOW8iRY
Lr5PcVNeE5FOd+ay8jA6N73hrlceKs+K3nEFpE8l0bMDdVPJsUFaAOnm+fueA8LbQob94MSGc2UN
aXG23TG9ckNnPlW5B5hUdThk2VSZFl/lxZtUIAwB4yLvwBNWYRlHQblol/C2gVQsSniImN11eSPc
ML5V5AwfvcLCf61CWQBuYD206UGen7TZuvcdzWZklJshPHEMJO1mNl22Fg340KoFafOkqm7zevSO
TpblW0wCzVPWFd1XLhPTTTtF48HWXffFWAqfyBtXJslHJ4hz07ldFqe/d7i9iqA3df+1VH50D5kF
V0AuWTGjY3yMWVmfMUnU36H8+W8+SzO5KZHRjxb+24Pw2aRVVTZcONPoXNEAKpFyoSj9LSH8fymF
lDH9v+ZFPb/39X/8H/2vurbgx37bFgjCNvgrcT7zf9ZaoV91besn9kVs3ByfkPu6F/hPYhT/Bos0
/5MWR1FcOvhhfzVlC+K7688AoUITp4v8b2V08ZL+bl3AiEsYGP2Glcb6a0kE/X5dAI64w3ap3cAF
dvIKSAzR04tIegaTWCakqZivPlwd+dlz/Wo3JniPS28qxUWTdMOXEZmInaEpsmvr/5F3HsuRK1uW
/SI8g3CoaQRCMRjUKjmBUSU04A7t+PpeYFV13zfoMqtp9+TZfdd4M8kgxPF99l5bEQI0RmvmnOLZ
9TMiLPFMFY5yV+BDYjafugercccXzJEr1N+XhDlFsE+douf25Eu6ksDXEAQDaMzxllXc3wUYv4OK
1lY99CSqIXhvCvua5b91Yl7I+R+dnWdMcHRIQ8UoJHkZmo9ZtbdyJuCaF7vayuXWqfoMCRFCKNm4
/MAallZBfNRHabdxNMJTYXgVzpXRQj2W41RtwTgFpEtnR0eZNQ5/miILzo09sQ/p2HYEc3IIiQ5u
8NE9kvdgKkZSDLMRI2hFajlvc+O+WMx2J23LiGh1VLuFiW9b9CnhrwZ7uG/3OAdzw9yluR1GGMvM
rajQg6txdjaWR69OSejwLoClvOk8FuklRqSDNAxoKYgBkdTJimynsKGCwc25Y3JukmQ9wQm7i7qK
dE1PXQZdx5O49EOdAn/kfT7BBL9LfMP4W2ae+cVWzfljVo4bGaGd/IVpMO+oF6xh2032zqB0g5Wd
rTYOS+Vhi5REGbtKijO/33BfpxBjK3ZqD7NV2gRqTQl6HYPHj7t01s4p8461ckAYgpYXE9x86Yl9
FzbZc2KayVsYezKy2ia51OS7FwI2pppfzDIQ8RufZ6xuYx6S9gd6PBHnoQkvPBZxjrb4lqZFsiSZ
+oHzOnVTlpUDabAMiYszbF9BeFeEJYm6bMuR6rpN6SjvymwQWOD5dQd6YcpnRoz0B3Aj2C5ihnQP
KF/JE71D9qlrp/plhFH6FkIw3GjCgHteTC1TC4cjg0UpUHnJq9pPjZi19FicXRXzc8R0xBc0Gl7T
1VP9ADNbHss5tO6gabRvnpoZuUcr7/ZYUq3rmHjSHesxTNGN7z4zBaQ0lgrV72Gu/W1Mg3MLBJ5s
78D92qsKghUVOj7gbKsyD8qN+5Ob58MNJYM+bYmxG98jsWOjw9vx7STSodpJh+5BOCqv9/Rlco5i
Pvbu5TBMz07GhruJK+9S13n/MM4udz9WQrC7gN3viUV5DxaWiyglpw/LRvseJzqxHOjKTB+4Y7l5
eVcKgpEmljk8zwWxa52wp2JFXtL1pR0cehNB/nHdEiBkPppiLVFcPKjyBQUX2MlWo14BWC8a84kd
qOUbH+yW48+BhDspSdKBmzQNcY/GE8DJbWLaxvu8+N1+5izz4Ays9Fiv6OdU1H61ceKkvLGItF3n
5GXqTVwmrH+oZdCriTt+4UXs7ouE32SGqTAnwLBhs2VfNShrN05jWmzg/JbNycyavTVpUHNymN/b
WeqiZ4yk11v9bqoWtxvfc/MjBtf1av8us5y20E+4Y6ZPJTv/pl3XXhMELWs7g8zZButaLFHrhqwS
Di0YnW9zU3tGvKxccQHrq1/VG0kL6xBZFLFs1a+649Z0n6hg60tGlK4122jE9rdpVmEokLl9xiNI
FynzykGtAhIRePfQLPIlzXLjz+LYkIz8BUs8ytPYUYmgbEltOC1tUFPNfWUVYputktXo1fHWXmUs
bK5tVC9lvK9xb++8ZDT2buIaG8Q/G9UTMUyhZ0eO3cQHf5XKHF8uR6729IrnvoP/cFr2xboea6sU
b2bqylNNrn2TLX611/yVnD/D8GBwujsQQDRPRqr0kWBvDWosM98hjI07e0qNh7YsTLKXIB/KIaiO
RZeR5i9Dd19JF7JuwlmucrwUmCzCIToKsfRVTGwtZzkU2nW+3ACrT16YxLgTumyCVY3Uqy6JzX/c
VatW6ayq5bJA7QMCntH7xt23ipsUnyFzroKncvJgn2GuP5S+bBDPw+XcrhKpt4ql8GfkrmupSTCh
W0VIVc5qCIATu8qr+Sq0Em3nGJmu8mseIN5uJkKWB3+VZ5tEdC8T1LWvlp1cNOU9ZZWkByIszqii
sFQxmsTNbkk6I6pXCXhSbOya2fUORVWcC93rberWYZTrgXm9H16k3RgRJlxNq0+M+lYP3gu884mS
GNm0hHC1njccFk3uW+j01cZYYiqHnHJNKay6dSI1FLp+ramxfpXtmRaj5/FX7y7yCT89LprqyhNx
+zKu0jh2NybffBXMWflR9NZ1aAs8f5DUUwgGp0RWf4ZgssV2Jh9/E3ZFd5M1WL9V3P2ookr37arX
s+CNt1jwaa9Z1Xy56vruqvDroqtvhm4Jr8YK/T+mnehYDDiRazsxzqMn4z8wrBMKeXCayVxMKNrI
vPO6WXDWHQOErSxKRVbvidkb+74JgseMOp3bfPBw8qPCXsZk8j4HkQRbnAPO9ciZil+A9IGxresN
1bkOUpZfHbAhuTsSaOU2b02gzetqRFVWgN2UdYkCswfZYCoWSAh4nLGe1wnHXp7lUKrcyrs2Pdn9
cRzV7RMlwLhR4hwiinueQ/+pm0/hc2Nb8kQBHMmLEEOYUOXyIGJzvjMdipU89sA39dSVD4mr2zOg
R/+BqyipN8BdLC+CdwxbIYbJVpMdWZZnxeWx8wOs922o42sSw8vacGNbd5OVlueB8t+HIk6+NB/I
fvYH7z6eYvNFMeF9jrKMv7IyWJ6xFhWvTGj2bcPl8DAvuSB6W8on/q9FgYQzPefIwnfYZLim8kG2
x7zV9cnsWrWLZxfTNO/OnWMkwbHNc1ae/GJGJzL8LL/LA8xXXRNDvixtddeEbf3cVEJc+zF0TuJ0
CG4ABTkd5jM8ciI4pbqeRW3gvQjzbwysVJWMbbrTRWEcs5ATPOo0OTBSjofWlAQFUFz8WyeZG8CS
pH49svlbdyHDhbmseDMLw3hlv9fexa0iDWNwtronMxu8pFXNW0wDzKJ8wnjMS8dBn87X5X0TuA9d
aemnsg3ULdUirD+qIDsbnSoew6ZY3jKQyAeUKl6k7KJwm1defANpgtxMSIOYRu5Myic3HEgLWRLT
mSMr6A0aTGdqyGfi4PV7Czpzyxo9/XZF1l1QSIYHJ6zTJ3quiicvdPRpAZBy6xr4xjYDEYYPgA/y
FLCyuSQrWiI2ZlR+QCT3IwYgLFJ6cK9E0bJYEH3OpqZ16TZii5VGptXlf0Zqy/42Bqa/a+YCTr4k
+091qNtum5IhgcIl/Wu8t/Y1QAvnu2TDsVOhV1dsf7RzKKC4GZyJh7XRA8yLF6ncUVGsA+dFJ3m6
C5OmvbcTS9/4/CNBcLdu5G7w/A6DXlAf1QgNmdVFWhyxyMt3kVHClGdp9hh7jX1sy1I8OWw77zPk
ISBpMskuAOWYmMYqBhYIiJogChnGbxCfy1czBeoCWIfn2UJj0B/KumSzybhvvc3kLT1BoKYhv2FY
8c5yYvDZTWLu0W6hZOeGesxExg9Ys7cnbkJrwl+9lCQPmNCvwzn1DzlPTcpu5tI9d44PbLKftCD7
NA/urmXLiMAWzLgEZj0BdzaKC6pZfPHykfEdKdjmXWO1xTFNaKEOHXM6KoxpJyR//uhurXq0ltHc
LlQ/sSGz+tec+YMVXmvqv5ndjndxYZLAcqzUerQyXRuRYZkGtfMlrEwMSC8WK6/XoWxWHpOZVB/+
CEjH8wWKqjn28b7A/dVuUn/QF447xU2Wte7BpLmS4YGiia++DUKiBGFXbWbtqVOd0B2wRTmAvOTH
dNFEXboEB2OYi4dA8tzcKDt1PjEwt9mOpEQVqcaBX7oEctyVcwaOVmrDe/IMO3+EkROITdFZ4gN3
tLiZIA/cKHcehuvQ1FQj+CsepByXY2UIJ9lZY+YeNZrv2/8vYgXs6P9OrMi+0o9/r138D0vE+p/9
l1jh/4uVq+t6gQ22yxT/xFtbpMt9elEc0/MEpWToGP9pbfD+hT6BsZdlAUICJRz/R6yw/wX4y8fd
EPiC/8zB9vA/sDZQsPhvWoWLtcFdXf0C1oBHnuW3UOUf1obUAdjYsyiMCG3UEc5xWJowjsStLhdF
WoimxfJ3X+WNg3e2cT1c6nWdpTABc21lpMk4im9qLywvA1VBOMj6+pT8bsW6ziiOxIr4StF6E+Wk
GWba3HK577q7uIpvl8Ui3GkLZze4LACA5Sbirv11Tyo+A24Ch/DjZnEElCg6gctla66+y8Z2vRMN
GJgxDXwETxgyFe2ElX+1JGF7qJbeuCZDFL4FzjSgw6DaX4JCq2OcquQVvJAVJdRQHVRH25Ikk72v
8kQf0EiL19YELzkrmlL5NNWVlxjpD/KifWKRWERGOqLyNa155+elecwnH6dHV40D6EtcqqA1vAtL
tPnDWz2stDGbV+6vsZUS9eG5SXzsrq6olyeHk96Vsu3hOk57emL8POhfu15yroyn/jDMtj6L1Utr
0oBcA6Xo+mOIVRxiRFjwnh/judlm+AbvOG9PByJAzpMgm7MW/zkP1a+Bt6RA7Zytrt7p1+DbrV7f
nuAU4/pqAKbcxb4YfqIO5uoPjgHPfJarZ1iopPuUZUpSjVIUTMXF6i9u0ehJPK2e49V9TKCxPZI7
tpHTV3MyrxLzJ5AuBvUa42REcxlG5sHy03diEyDhfo3OmmocpiADQ4yzOqFJZ03v3uqOdifclsuv
ZToFKPrhUGr12cD1ZU2Ey3pGJeFdsHqvs18bttFXy4ms8/QUrC7tafVro1K022QIZ7odi9EijEwH
8kXVKX6xhL3pGdDIcD1ySP1uf23gcMWyJ4mYEvW/NvFeCo5sKuVdPqw+cpn4xQNcXucV52R6yKuk
fMGz6p3JWypmiV9DOnl19larS33seWt2RlmN7OE1G9RwNbRLoJN4ERdedUyn14RSGLDHOI4PDWf0
yzTZ1V/G4/IAyIhnfmwSdHA4oexssOIYJCnoidrAr/9OMRwQUi1pd4aPzKslST0c+SS6qicr5Vxi
rob9ynLAMY9jQCtw3q3Qetk9pYJWiI3p+sN3uDr/8WCWd8NvHMBekwFDPpYUf7WJdU/mctkJa54v
wq9ceLWmh2e7wudojNSwjG0Y77hoDBo4xMLBu4RQsYf6VPxMuFBOVCOLQ/UbY2iRWPYzUhCcmTXm
oNfEQ+4PZB9+YxDjLAbILGNMrJCUxORmJieP3/CEHYwAMePfUIV2CqSxNWnhrZkL1r0zxtM1iVGu
mYzRK5JnueY0oG7y76TdH3W+pN8tGFxsLiQ7sKGvEKg17wGIOHXxmYfDmZ7F8arEZnJeHaRRUGbj
e7bmRvL/iJD8xkk6g+aS0RyEvKev1bZOqZ9MnBW7pbqqWbmxyZiH+cnsdPXa0s8O/xbCeHpiq46x
pZrF8qdY7KrGKWOCDuSxb9yMno1RiQFyuhudoYa/PNV/DNuNXznuxs+DVsUqTMKyiaxQW94uNANH
3jfwGj5hSAzXQUe9ssPIFFN6mg6R3ySSYr82bXdB1VvpnkjfGjnFEX01m8l6xnSzfVlJa5+mTSk3
xCYd/w2cVfY5lviO4MQKg0LpvjefZtuBGZbHMeWVAnPLBVNa+urbDuW1rtWJTTuF7DYnQvwBpd1B
+R1MRpqfa8dn52zmqvwe7RwfTaWcZfUopflrKTq6BAKi1tOGwWQmw5vaVF1JUGkPta9oi2k1cSJi
qJmPBaIFWuQXWjd3I2EfUBiOJhNd1zUfkduAkw2QcjEkxFUoztBO6IhEoQlkpKqBbWLi+vlpSLA1
JUNGIMfzWwNmpdmc6dftre0IzBCwdZblZZS1+ZBi/TIBKmnDbW6FPYZ7aoYM44B8jRsbx/Y6/+MZ
PdFE4k+si/KFcw/H15z4a2Y/TllZYNlv7HM1xoqxdKjijFy/Wb6omlX3xqVyRUTknZZmF4wh/6bq
PfOhG9ziAiSbqyEmJ1tvisb2o2C0k1s+QvGpYtV/mqFNSq6nfQBrVYCPOqp7c2y3WeeXX1gHqQQg
VWZeSr7wjnKo7pyYTfGhaQpLOVjzSHiM3YaJj98xhX3xkMc/vKiCn0l3dryhSzWbzzWUroI3bWCf
paNpTBmSch42mgvvCf5W9dhmwv6RqtMQ8ug3/1oSUsaRD4wU34hh1s8sh21vU3ELPtoLsGGcOVqb
V2AYIJMngU6SrZ937rXsCDphHneG9zVC9b6W+fyRrmx3OljkRTurb3yRTQx/b13hYuktYvs1dsKY
JBpCUX6VlK1JU3Bt5njSEuPWg4mZbu1gQEHRQD/zvdJ0yUOEalN5hWTZuDTwlGGbhUA5JQny3srD
P6KtxFP/a2+xAmg6G1/n5T3+Yf9It0b4HFp8P53pZQcblw9s48Fwjn5W/Uyu3b6Ev66aXmCsWOO+
/Fx4xgOEiwNWpmItfR8+LCuosDlkxHrlaBx7kdn39VyM71Ze40TuqYDflrwHc3TENj8IYQTfapWd
/58Zwb/+r+ym/xbdhFs2w1n8z03hysr9z7HbZexmCxeGliWIq7Ly+987Qi/8lwfEl8Hb9ciX/hPj
C6uXdV3ohBBiBAZL0+JP/K8loW3/ixAt/jYPH67960T+HwzeUIFJ9P7DVIx9lOUlqR+OBC49mbBW
/31LCOK6ZfFFuHIc2EjvmB5R+LbY04bxUieZPT1hWuD+8cuJN61JJ8YStY0l9KfLfvETtkXsv3No
pd22QxXoQSd4GoSKJxJngI2wFC7bA6N+6BmxAKZLWaD393lIYcC8zBDAmwU35a0qYVRvF/wU9Fq0
jquueRIKHr+V46fTU21J9zLlk6qP8di6DYiewl1Y6C89C60dHnxdvJSNUsVJqKat9qL1p79TJXuM
o63t7xHLYCyw5tjVuHijOMxuAGPOT+2AyTJOeWFneXNrDKLbMZtNfGn24uEe+jIm240AszeRn+hP
M8Olv8zGVWLC0Ez9Efx+j2C/1Lwq4XNw8q0scVhy42xagTwXBZMLDYD9nqVffNJjeCaaVt46RZ14
UUplCPvj+04vBEZb+sgyPdEeU/bjzVJQPW+yRI4aP72PK6IPQd7e4AFIT32q20eI9iDiR1aTMLmY
fjUwW8ftf2oQCJGl/NvEc9uTGg3CdM1fi64dh8LErdskxr6ds+dyGIfDNCbLnudNc8+O7zPMc7Ft
w1JEIpbqWbIWZMNbUatrFp/oeu/0Rzsbrsvm4JnLF8q8cWs6g9zZGX5X0S4Y6gKSx3YDIoK+kzfN
TfAgJT9qi2WBmsokfoZCVLxnXAHHTHpyZ3TevEWBmLZWUpVqE/gTcwxmlNT8xjRTvNijiVVdTeiW
j6rO9InFW+xcdSPlyt/xSMyRC7KhiKhzKneyb3IoQ+FeZnQYHnLD44loLyLYgbRR6VU6BP6jMfe1
RTxMG8RBIgopMwv38WgFergEvUi9OyLFISeToLNqN/grzaTX+johGMSrLRWJMWHym3rTyq6Apso6
Eos/KpZ26wZVJMvwgKuu0eeApVMbJfTyPU7StT/8xQ8ABNIbNOSpotdchPfjRGI1s12g1LNHDRmC
DeJN1ntvXLaUKuFY2rBdcqdNb0KgTotWXdo4l38BuBDQpqZolW4os6BCWd8MvIJWSKOMS6N76bKY
icYnGrctxtqm+xArjzU7rIgbJyKKhRYZGBwNwsqDtFDEbDM2wTTI8QwNyQmumEKZNA7gZrBN0+Qm
t7zWjDMVUeYxCPsZERCDjTAMvTrgoOBmsequO6mS9tjJNjejrp5j0lVNocPPMFXxsWQJOWxXgi7n
8SSJj0MMp0ir7jltG/fdIIK2CaoxxebLNnuvB9qIRUNNM1ttaxcaVrhvAlZbQrX9ZgoTic098GgB
F0CKmuxtYfe1ifta4S5iC9bmUIaKtI03hJuLe0SD5QrbbgCENBHsfW67zM7OLX68EwFAblg0YarC
22kfJKJ9ayhCPTdQiCJ6WDi9A8H8oEGSCWnmsk/0wocBsXIj3PVLFjzGcD1LUgxTcOhwLOEFbf3s
HLTUW5pNGxwAQnan0sYPkJPw33SZDK+LJQxumhpnUxPm5pEqw/w8pZNBHMgRz5lLfrED9op9mXoT
veSnLp3Vo8l9QuMSf2VB/+aj0DGmhvD3uwpfyDKumTZ84XSSS8Xfm7Gj/v0Notia7JcWThr2+iew
uPhpZ9ppQNrR82RguqCm86pt0umUpPX8FGg+Ep698W3fO2zjfbpsU3gop3rsWQUJj5+PrMl+YnRF
Cy+WjS9D55S19FIDTbZvlT9Ou4CRaZtxLoc64P0JYp1//P79Teilr+gX5aEAybI1wdagEfIZNknD
eWauevLbIp0vULzTV5Nb7zvp3OACgsf5nvPeJJLl5x8MociU7ZJ/FIPTvjGhL59zNVZRxZbZJgyu
efTNnfensIz51CdG+OR38/jYLrXxkklYzZCPqB8kKEo4pg6uJ8srtpQJTn+zyUguRRf4ZyYxvCUY
TGTwitwWGj4b3XymX4nPmLpibvWFGocrZ/YkzUsFUAx4zsK2bCqPSjn0VwL9nSSb7xYnaBDFU5ex
/Zp9PR/6ybuNG/OxV8WD9nCM1s4C9mXape50INZ+wqKwtwd9HBznUwYB2m5OVdTqD74yfaTvVMJQ
In9LSN66C5LldczCBhaz4uzjiWK/VFZ3WIzeiFZb0IZ3DpDRltM7dXHsoAZX7mJiOFs9s9mCHJ3s
kozUWxWkAtm76Q5Q7oetN2bO1gNejJGHTqHW4xLvJq+ytrrrP3yFGZCuGeBBk36BXJnx+TdPhR2/
D2385Spyh1ZtPFrA0W54l4SEzXV9tCxa5vJh4ur2eRQPSxrSJBSU9JQU3vPcuHNkE/h8o7tU7vzR
N85tNhq096bpDhT4fPC69GRRScCDWwR/ZxMemvaPJpQwoobIc062PHR9PJyNdj50sUOHt+dgsrGK
W7sw/It05zTCVM1+2ccLpMva3BZFv6sqkgZSphScspY0plhvOHJfqT5/VT3hbM9emfejd+gDB6u5
VXyxS6BOjiP9tmzs9i9oaLExRGfS1xNjWskwE7JQOi4D0NbB9SsC6KRHfC/cGhiz94loQOqMdqRz
r7ymTcwFGka9HPz4YEdchscgVKgr2r9mEg/Difs1Pxio9ruBlSJ5c57V0Cj6RNcfMCtmXoq9cz8J
zzkkE0ASN1bhXeX26sHqPHhLcLbICZTBY9P69iFhu3MsKjQ9BM0MW1bVZVEH2WWhPUnUx9GzQqKv
zolpMMijLJzsU1EKelDgoWU3S0flW1ha1Z5nNUlRSxvmfUun6GurhbdmF7LhFGR+GDGQwhVOGl4j
nrb7Kz+Mv7Mx0DexbU0Xs+5L1g/CigIpq/vMVBT5AAE8Wbykd3G1BsiYkPsoFgOJW5/UDGUw6U1s
1gqJJ2+fKlkIoOFG00SDp5b3OqyNgz+4bTS7LLk4F9JvOFbeFcc8erBnZZyzKsC3XFMw4Xi5f5x4
Xn3PA2sr7efGbd60I5dpUlxbIdoWz0Uq6T2hUzJo5L5kalB5vwgeMum6sIvsfvVVpZlPuW3eS82+
3piIEntpiG4IrsWXPv3CVSMvDYvyKMchum9oraJY0Wwf6wn6sXaYGHFlJ3ivff0+2rQE5xh2oZW3
fvLA6WCKfErudvU8pT+527i7qR5yosVp6YGTdLkoNMa+HjMFklwio3iZ9J2c7PAexuc6Qs/7ziuM
m6mZ4i/+4OIunPpy1yue/6PZL8/jTOtaDMvJA1F4WqbwymH1tYKq9U9iV953IH3kRc/fKpkUETA+
cczWoCv2q+kw49vihej5rOZpFGI+5p0U5PHfsKqynUeFwoZ38ltfTN3FarPmnlqkkMrB5gXMBk7p
1Jyv6rZIn0JGxsi33ezkNZiWnZ4BtNeDt8uBZO9WSZI3+sNiQ2ABzcATzQxuxnB4iE0qNyCiU4WH
ujkcEVv7Uxym1b3QQbZhquGpBhfrtQz7p5zR/ipxu28/HL7M0mP2cg3C5wWqbjlZvMwSe+F0HiYU
kCOLfFLtG0ZDkn/4JfGJaamooBzUbcs9RqsHABkNLvHYSOqZGDU6xAePBjlI3lsaN5fd2PuXqq7t
a84i1aFm376dzTJ9MYVAMZZhCUzR4XncyKRnVLa37MUprkypHZlrnqMtZzvYPbXcZ6b9EeQlP19u
1h/9ekUwxF9pGF7QAprwGItM3s+1P20HHHDnKi0o0cypBm/LcLwazHlBXdWPug5WeJ0yNxlR1M3Y
TWUUl9SSuN5HUHbPeS3sveljadP94G6hMhp78mUoYiadEHsq3B4wpFfbIMErUUw/VMr5m0x5w11C
e8KuL9TPBJySEtK2Ag+ArN85Y/1os5m8J7aOvmZnnn21GOAhXRXkXGxD/NJRfykjBixvPzEtbbTE
Sl8ACDuENDhsIbp/jYON+5IewC1EzNVHZVPfx6vuWDrGU9E4J8cIFEGsyTxi2vZux0JdDGEtB2J2
yZUViiQqSbjzFEmxYyYkBqXR2tsSR8oBTiMsMdNyagIZA2BxlvREPGEu9tliPsSpY7xOPeRCViH3
ehVbFlk+11PL6l3Ih85w8qdE2DZhxdb5w7kKd1tgfmOx8oCJTzwLfXVrzsbtYjY3dIUcsKTFt3Vi
QJGTeX2iFV6frMZpN1y4n8VMFwCf62tseZSaFIrfozWt/IGQ5pGxA7pGAUPvEpNwy67cjXZZHNze
tk1w4RJUiejrh0kE/Z6mP7XVWPQ2hV2Y+zFc+mNRLjE0+SQ8j3HCeGa8+7QiX/xwnCOH9vCfmPjX
CxH5imJ4pF9hTO6R51fCy1LGLw4rpRt2TdNh8dz4MpHVumb7a0bTTEelkzHzxHyY7KSSu8l3aiIN
nXub0VQttx6Wt21GIc7F7TEX19AEL65jk/utBnoleDgTinTmzaIrdUNmrzrgAgaJbnGK36bm8o1D
fonyOR3vifYYh3k9hzKseBstepeDtxo+RUrOwWopbSwtDzZtWKX1Fm/TZzpmTEo+JB4NlvXgZe5w
3XBjoy1bf1yWC1s3yK2rzFWC618z6/TiTU/0RqicOJTmmf3KiodGGxX7T2Xnm/fJ2IvrPAQuiX5t
MJjTRjsmcOyzurjHlMwisffI49jlKz1r3jEQ0o3kCLOHqqPxRPKC4shUTTw2vAwHoJ7jO366bEdO
Cmw+3RmbwZncR1w6f1qPkh6YHynrPynCO/TpZZeFdvcJrURs6xy/CxPaGpEzmUSGAZIeKAU2mqRc
j25vmOfay2N6wzlDMW2E98IpR/jTNgbNMs9tKkYc/ZA2CX2eZlIcGwrhmP/y4ZojKkk0KmBOY2pR
dNtOxRN0z+bBqTWvAcFz9qKckuU+3P2z07jFDU2r47eeC57jlbKPflEmj5ULYLBcgno3N8J4I0Y1
H5twcNg+1PKWDJ76YyohrzJ4ZZSiFmRSLcXDpRdu+tKl+X1qNhfB4R+gyXvpyu45QM7aFrbP7mxi
dq3DWB3gUjxnqnR3haurN2VjMSqQYdkATtmrkn55jRxdnCxr+WhtzO059rrDgH59Ldz6BwKbdU6m
dLmOJ3vaWGIA/wPclmli8DcpkdsozJPuKGr6BV0DjxRE269mdrpdnMefo4KqXbbVpeX41S1dc9v6
c33ve9r7G3sYZ50kGa57Jr57oyXu5WfUjm4IrMn3uqbynY8uW3PX4uBrLOWmmXb3PsP4HWhFYuRN
bJ4losMWRj0gWlcNXmR43CzrZxRvfAIHFt8QtSPcEDRzmazswMaQ3cQkq/KHKe3m45jV/mFCzduG
bjUdwto36M5UxlsoY7E1EfKjRsXV4wLkBE5kIvlgUnUFTq3edxKNEd4Z6eXCdW0uQof+S6tQI620
JK8OjYMzaOhjdUOFaHwzh0W3ZaCtonquxXuj+aa6MaHjvDdJVtpSVQ8LY/Wuxoj87PUcT9J27qPB
pgpxJb8x0gzm3sh522pcpOjg/ZHvKz2BIabyM1XlRYwlbkei539pIyk/ap/F01TAbPabagWCVPpP
J3n4kHVqsUqx9v/ybPycEqTJR+A2xQ5M6nBc3J4MTwe9TyPbvEE60rs8Eziqs6G3vjFE1y99IDvs
lNkQPlgyMG8V3JmvOuzjnTuirkPdFj8DclKUFDqJmhy2+6DZqIcDCg1YLRcBZZYvSFDYo+u8uYnz
niKf3m+uE9kr+HL19AXT+NVJqF6lOUsdh75jsHHDuXnXYMof7NmcNoBI5j9BJnseISL4HDOWL9Iw
x2PBi7vazuT0HjrXyB/HLuYhTBnWdqrWg3atDRBT1hJ1rJ23QvISwiGrqYeE6o+Xr7GCS1FgfpP5
wJq5mAAJ89qBwjWyH77r24U2mNHJ6ePt6G+GVuHfOJ5R6PO00G50SD0HIErlETvoiwjfJchzEl28
dHJrPA9GqE4iDizOaokKb+s59x9Q24qLJYvkA88gpY4lzBu2fizzxjQYXysrMTGd8f5v0dyeBMWS
59CjL7vUhr23w2S6arIM8ppD46Kie+5nkA1cYzO761Qy3tmVP5MCq9DPYO4fYkvxbCyWC6EaMi3o
jfjMi/je4NfGUKrDO3uuLAROL9jqoZTE9UzoVkFa3aSgjXeVq+Zbbo91f5P03yGDkGwSeOfhp+Ga
jwJx9Rrm6mv/v9g7k+XIkSuL/opMe5RhHtpMmwjESAZnMsncwJgkC6MDDjjmr++DVquVyU6SJi3b
elslFRiAw+HvvXvPNaLbFJcmTWu9D3VnHEOPZeIn5qsQHfBfK/jOXAzyDfNwRtfxGc3F4q41bALX
HTNENnbvLiJdn3i+tT7FWwPH/WpAARQavA0bazJDBN3g/XDTYieDwrvMospFW+Jge1wNCyGCmOxj
X8XtbYOddWWr/NSTlsV2V8zbPiuHdWKY5rG2zD4s2ukByPNjVSMTS3AdK1ByFdUo2Vx6fzKQbK0Y
ge55waFEE8MONbk1w5km95mnl94eAwmYRRTfzdpC4xAHibfGfJ8dEMUyJB/VtJvwg4Z6kB8ryEIn
yqSMIfVo/+g9VCnwQEhe6sxrzDWo5wJta/cWIv/Uineyme03V5fNrZsrbTPnKJUHi0JqxuG7thrD
3Q/J6K+0NsvXC0NvQ20V0Lrv8tNQBvRegfcxDXbwBPlZ9ggAUIReYutXhN8BO68BGYAq7EDzdk1w
6Xq0ePEC3Ym0gOBGqvVKW4J46pZ5bu1YxRbYcnLdt3QP9MHTQmWpE/gvSEMF7duuI7UwUG51Kukl
bb1moI6yKLKbinvvY6NpXEM7Wv/1y1gOd2M53QAMgdXcI6Dm3Mmpr66XPG7EvwE6+trRMeM74zHq
8LMrr5QXQ1ahSMm+SRWfemJNgYGiGUwRxOuTl17osbrWJ8zzvYe2PNYjbz8HjhvquHI2tuP/8F2F
fMUvH2nx1GtMEKwu008Ok4V4WkbLuV2Y22qk/zt3YqPZpnXdS4sFMAha0kyJUWSRpztr9brQesh6
gVX5JMP5lwkvNyZ5maL6ycUBrdR5C5ZJmdXjMOnOaio8ymAMEbmdflOE9GwoHwDCMx7a1rBAtgh/
gClj6goZTpzsrLobHSIHyOQrubJ7XgZ5g36EiQFi+mFTW95ILsmYbjJfbjFA0d1LyIFC0LNw1nLr
ztPUU4dKFWAVzflY85j02vpZVMHhziZ/CEXiqzPbH+7VFIBq7CpsFVJ/zHwMJJ0FHdLtgrvK5chV
4+s8mUlK9Cy1KFJPaR2l0914Ljhreyz6i4LOODRsV8MxXo0EnZXTNjD77z1gayeiJZKBlGSn78K8
NSP2XoLBUV3qdxwfs10avMwYWunfETOc68Ed58hvcYptFzwNwrQquU3xhU7Mcy5ygKnbTvfKk60Z
r17k0WiSoQ6Y3WhauQvquQR21SVHyx93fDEL9jSWhGekww7RXcS8pNwWNgrbVhySyryP6sgOq1y/
mSO7OmaxyM6xf6xjgIGhGZTPSALobwnqHiPtGW2BvTjkFvJ3MKDo4wh9Op8hwlIlxcfBAzpgasZL
Ycg7ZH/Qm1LjGEvN2OdDVuxFUDBJ4sB6RkqYs7M4qqGqz2Hb5/6wV1XQbwD+BxBPzVdL9MUtipjx
gKAZo3gi5TW5A8Dwy4RY5gSGD8V7cx3DFdyVZfeUjnxGzod4gOp+x5Y+HDCLy5VVdNPOFAx2ereK
v0tiEEKwZyxxXWVrzl2HdkCPMEUQfpTT76xSHEi7fMKie67iDmX3iPF+7I5F3l1WC10pdSKk1UX2
NFX2Nff7MFr2ximX5QmvxJrQutF13ak8vYWJEY4Zo78aSMVVmvA/6jtx1qBzWMTYN0zabixiyjsz
OSB3CckVBa4Ja9HAULiaa9me2VFLLlZyRbLEgxbzqsvxkOdWwr/tXglHzcNIM34ooR8c3oaepbEb
uuwkdf+gmf6t4eJ36G2IeCo+OhbmNxthVZCbV2NGCCPzNQKn6FCGQJuPRaUC6snafcAj+OhkYFt9
IhJxwF0RlYxaR93adTLBxCA1nklkQrW4Yc4rH1EdXyTEfGiwq/hEhWMh7wlWQ9YicRy61oVlSLUx
psk8dEE0XcRRta/aNFo3fmpvUgHNKZ2YdZGZEQ7x+GO2LQ9np58fe23oOGZFj85ysoDNehG5qLjd
jrBs2cVqA6/9SSTAm8Y5OpmULU6v65uGiIYNMyJaQB4T3Cq4jBkgbP3aO8Z+EpzVyoBlSBKp942G
GE6FGIcGYaDDJQk+ZzWm8pVLqbkRbptuaTXIR7uZ2ivMZ9lRy9L0FJCNQifBy+imug0qNXdHnyU9
JArMbmsW8GwYLMoHu86GH3bNgV2N9F1Y5GXxnLoO1Trnajtiz0cRo2101ZBRzVEOUt6r65J/LdI4
YSCjd+EYzDFQA8VMl0AI5nm0npLe9jbEUlwBY8kQuVt8vTmaEIEQeqoh0YNOckw3I+2929TX833v
wT2wVfdi5zmdB4ZU9CxWxGgfeIIYHKCXiqkDEDNUeK06xzmag7iBW9Iz0tC25Is/AIg41h6muk7X
r9xuzjemJ4s12v2HIumugKTeMwrN8Ssx/9dcqKy1ETeHcm6msHb8lyYmNnbU9A7loFvddVXvHSEz
32D/PfhRYG272orW1khKPGaYa1POciOavjo2EPUB8+MDKI2nvvXVeqhlBtOMSZut59CvgjPPy9EH
pQBWgIHsJgajK58GrQUOdi2KCHq2H13kIr7xSpoWykPj1ybtiq/PHs0qYsA42sJp/q5843vXjwUx
ozPdPAmdFKXfA36HlwBeLhFtjFJcZ9PbMdkhkXWVdAOezEIxCir0F4LcxF5zURfDGSA8JU88jg7m
pvfnGpNMcda0iFe7wT1UXvakAf8WeYHSqW0vGm2wdnZSG9tZ1TegjCi5nZsWddllTAxn2ESje95U
dhdGuD+2veCrzPZpHf0SFfISbcQMOjm2fWrD0airPYl7kl6coJkeUYR6biXWyEsfjCBTF6XMnVPS
plBxVEfuVgyee7zMoJpxnOBDE1FgNJixRaU2TC5TYJ5WQweICW5uZiBDPCxQSjdXmTeVYCbSfNsx
sN8kyMrXuW+So1VN6aHwaVqjT/dCfB6cJ4v+3Cns234mkXN0huvaQjGie/qDUhlhBDFMNSeukkPa
m8/WSBujEqc2LgUgkbI46bFdcAANirWBMooTuUV1IzSvpItLYYfQbcjoe1oP4JTGgjiyWBrW22zK
CB8LCaVUMTO2l4NVkRV7No6zO61QnRXWiZksqVRYafPmoJBwG+e1bPDy0KqomUQ16PWyraOAtIf0
0ZtnkDYFffpWzd8SWnXjNRRYQ65SmpHDjn85OCdMG0G1KXxMSFd836PmEqrP9CcmDFIdGLVL+vXC
8/S9EE6Tb9Oo7GNyeRiVVGtQPJUOy7PRjHPUHxwI3clLnqCwxNZFi7Jf3pgMxThNs+7z9Hx00qq7
6ckr5uAam3WGEdF3yiMetqCD3DdhYmayCX9VWnWv7ypXb5g15zNhpGcxvdfpYhgjflwUVbS0HMsm
WzvzM6oFsh/QOhNR2w6j/VjWw6wfkY3OFscaEKPQ613W+2WKeIJ1PAjNXRkadKrByFISUoUfXKGm
8C9sz/gx1s6V32DytfveXRcuaYltroYb37LRgpDnslcIlzOWUxd/F9kgr7QcWTARuu1srk2dbylh
voZ/QOhxM4O1vhNx/hgTNelmCQ1wAzMs6vBtnFtX/iBerahDqt1QpWRTY18zOK+OxP9InLlj380P
dgq84M++aczl+r17FpTqfpCtywaTbLU4eklsWC+i8HZB1uwkfh6G9ec4u4wQnzvizazCFuomM0MY
2G2jZ24ZXhQH1fMvsWjPB2hPRGHUGFIhFI0P0Jv3shmrs6g1Kd449p4NYipx6Y7IO50kCb3lJpVO
adH6BkZIsCfBAsEEnkr+KDX/IjEDQY1UHwfsSTuqo5ENDt4Xr6WTbLSYfdQ1ZbPWE96QofWM+0h5
7Mfw1k4gAW1sxOWElCGLDlrf2N8m8t+Ygc7fZJu/Vhw6wnZscDDN0Z68lgwGQ1Cu8cNl30oZvMJo
RvtadReV1xDB3g93yYjAs6fzdV3XfgHVDzN2lurfy5bg0TRRfGUsUtZXzSzjbUaBhpGtz6pnz6eg
BXS+tUfm5GOiDlGbIGJHu0ZRVTOIqKcjQztEkZATw2Ay5caG4bwr4sLllOA9diDOWQ5qvI4NwHau
Q761awYZ7WOCnVA0BCffa25sNN93XgAFLOtm9xpNX7AfavjTDFfql2gowIOlQbwJsC8xm1HGHg2p
PGsaRS2RMalNGhMkGb9+xXeWeHvCrQ687fRdff9skXS/1gwOaO4vXHxyHy59cwLXl+OAjByN4M4o
f8pd6k+V8mmD7kyaYT+uBUZAwF7G7UzwyinII8a6Qc1p0OvaIHRENj5UtiU4zKCROjLwxiicSu79
irbo5Kxw/8zPyMPMH0VQONV1G1AcmnT1DYCExohaYKrAFrR6gk0kE/LHjKcfvUnPDz0HLz1Xa62w
v4GwSpkwVvIeZZtzhuiRvGGLAWc3N8d52bJWrYryk40TlXFYeV4gF8RLTs9FBlKFw3K4MZQ27zlz
ZA+kryVonpLhaKpoPLKBcbD2IzgajWQdbMqoGZJ1A2/JWalykPrRMHXePqvtRv+Voq9U675zgo0/
RuV5E+RhZdfDcYwrmzR6Vx39TphwqjT3KoAIuGUmkV20U1LeJLJ8MZvYPPESl+tcFNp1lYtrEwvt
oWk0+5axyI7W8ZvTZIDGm+zc7R22wtm2oSsYmEpSI9LC2cXQhwYomdsz342/W0V1z+Sxw18wb7pa
1w5ZRIlspunNmDPIsyd6U3yH935taW8lfv51BUhPTdUuM8tqPdbzcGCH2DoOoh6fl2QjNFzfLPLc
Dg0nMvgyu/kp9vTbPmC2pxfGjsmXXNJbz6TdmgfTApcRIcBek+i8nf2cez8MKr3Ce9VznC+ZR7aJ
t6onEYd4btN7mJ7eRewKD/RcA/ea/CZQnr7ZHowEl48iPeR+zvIHFNl8vLv6lQKovUGCh8qhGm4T
tl3iS6pxfMMvdkeDKN12zFuY1N/EYgmHagKP8/dwxxE0WwmdfaLu8mGbd/LbHIiA9mwxQAnTeTRG
y0x8wD1BdTE0g44UZxrJGzqPHYekN23w7q3ctU/F4BRbhAzpbgzMTYYOaIJOsFla+Vyb/pafzfTB
O+DvAn1te+6BmLLxhmg/Ot13N/SJ/IM5pvoFiX5AziJWWGSgUxkaH2maFesrlTnuHqd/NqxcEsCg
s+fGxVy133OnHk5dbqCsztS0KWDKnzGMVBfWWNsrQnpfS9ZjKLs0P6sbZKtI0eM3GDgoherN0I5b
Ovrnk8mbFtS3Q18hZ2NosRd1f+5pHkYLnF0Cm8HGameDw3iZriGbQB/rTMX5J0Ca4VZbnFF7hfKH
0fuRdN59x0jOnNoiFOBC+wZFhMqM2yBuLzwhYVKhe53zqt9KESOwtUEphoXtdbC6A3meZY2GfAc7
g4NSKWzKmmlqPBgEVUR4PVMfoHhjyz3IrS2/F+FXGkwPwmgh9nkJ7XzuEiY8EqgzYIrdmN1oSnsA
qUXWnxlIcnJwT+GZnfnUO1eVAKhSlA4zLSbmaQTDUsuHcosYdM+obgwTgyN5VdGotHIdS0juPxUJ
lg571F5IY7mdJSlkAAkS4ib782HItK3WO3O1mmbKQ8e335bm82GYvTeD2AN/bbh9u8k5KhDxN89Y
cQzMJCA2qUD+dYH7/5FkqJePBPHep4J4SNvTc/n8l23zXL68qV+U8cv/8x/KeOMP17A9lqv9P4is
/6ZnOfYfLoJl3/MRqASW5cC1+m9DqvOHh7rJCoBkMa/ydRuHKzP3NvnbX80/2Px9Q0cR77PHElPx
rxhS8Wn+Iot3XMPzmPTqAVG8HH8ZNP8qi69bw4RYDdoal1CfHwg4NVs8HT7FJHALuIuT2ehqbRYO
BeCQ1sOT1XACZHiWV6Ef9dG8rrCDp2E7cz5nEKDjIIkZ8e0cfzKgRFkeB3lGPGJD1Agczdas7YUy
4gdEWrrasKZn4T4nRB0Ak2+S+LJR8FS2JGmRPslESIPXZKKQYXi52Fc7lKiHamjUn4GvxEOPdLvC
OyVbZz/DcAH034iqRs/WRfrOJlZF7vAb4aJXEe2YW1jLNFVUr8Y1N795alNK3rWR+e51zQQTRnje
i73gmPCaa1N9Q/MxfwqMuB9Wcc9ILDaXrRs9ZaZdeOUw7gfdWprUzBffhFnpJiKzynsBxpk8wiTx
b2iUC5j3lTeb57QiNAC6czlHa0II7fsaVQoBI7mW+atg0MSrYUYubHEm5v6DKihZ6WXZLrAqo7fu
CBManXXsecij9Jk4RNAYfYEIwh154zuM6M0KOhpJ0TrdPQDpmC+H1YSNk6eY9PC44PVqAARUQlho
2+Rzs+uwU9Hholt9tE2/fjV1hy1Y53uAwAyzEaIqOBE0YYkxnDYymJFudAPqJvBPirApnAU0P2SB
OY+jwkJmIV4BBbdwNWcXBU5+Wcpe8ThNVyxmsRK1KEre9pUQLrM57/JYiw6mQMg66Zr/XJqD/eom
JQZ9sHP0VzINQqY+ZPwavxT1xmT4iisV7SjnTxF0HpqxQSkkJLpu4p+s7beYA4e4zGtlY75LNQNp
Zw8W+L5lQGFzkmfGvNbEQg81O+4tXuqU4VvickhOA5qBW4WA1b3xPNmQxoeu/oBxPDaY3npjxpfC
lQKRYB0nd+Rx+lnPIGhC8VZL3rN173TysSl1Ya/ihradWSV+tJqAVagwSqfmUdSjAYS64bzUCNe/
xgxWaVurnwtxbbQos1ddUA0aaRv28GfTIpki1SRLkmc4NxCDLSOyvDOhFmuj4BwB9cdziAKeyVeB
cySEhvpQ9RJF7zxChXDaIiM2qUhaskc82nnrWtUFobRZHGfQyKv0keQnHNclVfOafDVp0LXXnYqB
HEMOnpVV7WFqldft3Njj1ipq+hFTznoPU8+G1y4rG9OBhDRnhWk29Emo9YFNmFssJauk1VzUArCI
OVom5bNnMHVlhGc1t/lg2cR+WmBMEdYDZlmXXWDXJ4RfgNxNIWncabGOr7GvzO44UCJyxhAuY0BT
6ukeOqrYjRlGtpBuVX890yZ+ZBDIJ74pWv+CxmDUMGkzWqgmIoE3Zlr5XRwHwC96Ey0cx7bgRraF
eaVPWnPKrBnOWkwfNeTPWUyedlDVYSNwpKzrhCqDl7Z2v7NDpt+CVo3PkTP5IHkxZ+LwdoMacteY
NtM6whN+OeA3SDbuYPJuxmU2XE0FnZeVMDoUBgK6CyFqFNnEjGoOLYpeDD4yUDPvxnWKH5a8YsSH
AE5IgDsWUTf2yHY70kqs3ke5iCzYm/7/o/4GlK/82bTm8ZH9mId5UMWz+svpGRZy+fwLFnP5//3j
k+79QQA4BCL0ifby2f7J7Gb8YfGxD2BMkCSD0OSfn3TNgT9hYHRBD7mkZ/D9/p9vuuaYfzBrN/QA
hOYSn2Ga/8pHfbHN/WR1AwBhe8uRQwdj8XNuRpOCyeppnu7z0bkcE/jbNDBSZqaptQW/bX3XVa7d
e1YxPqY5W0SVIufEo+wijxsJNiymAFrKMrLUI+OBM2cd/nQ3r/4eNvmXsqOLiIBN/e2vy+//7V/G
eebnvyzRMr1XWFHQKSbizLQneZ6PTb3O8ACezBLbjt4EzoYWhL4y+qm4bS00uRoMelOPkfxPEUZa
eyYSRNcLcxvR7AmtShk7r/KJdXBM6+aLv1T/4C9d7u1PgA4dqgF7ZQ7XH3A+U/WOSYZGt6yib41Y
1k7OXHsE5TAneYH4F4lki1Dt/N+8+oIP+enqlq8iyiIQOnptUjd4EkRRGjvAKvm2NCQDMBNkvpAM
gwylMUC8Zaqz/vziyyr5+6M7vP7tr/9cPe8MklWJd8BGiLKfsQBg70NTeB3HlTpoGPnWzhDoN6mV
TsGq9bz471vPy/gf8Vv1m4XxKxbln9d8n0kacGLSlggnzJIC6GhHGINPVxuR1+vnv8r46Ge9O+D6
oEyEDsVs3xtxcjbLOmGoVFZ3wk2HfTZHCZb6vF8HMQ0qjxisvZj7Fk/UfJHTzg4cbQwDuxzpRqkf
5InZ2yo1uzXIyOiLh75kzv72xi///KeHToBbVeJRyPYmcj8yB9Jsg7VdbQvSePbWrJdH2gD5MQ7o
csJ8Tu5cerOb2KiDTcUom5c3VuQ705FFpQfAZDDMCzl345lVywlqWdCtibUAvzdO7cXnd/Wj57a8
PT/9yUINpHjTTd+TqiLWeFzrkLCwfldK7/bzK1i/3zKgBf96CZBZMcD5odoXvV4cMZDSdQResHcK
SXOVYxSqhrTaaXASw7mcmgNNSAFVDyuMPnbGNcimCSEdvPgq58sMSCb/1iJ828cy6fZeRq+jN3Gv
RDM8FhK9NSJlq37nJAbNOtUZmxwae22b44YMb3Pbt3N5hp+oPoySY6CEVRM2yhjP7NhmkplXEoU8
lR85vyfUpP52iBvr8vN78fu77S54op/vdjY5c+babrXH60UrjUiMEFUAdBE5edvPL2H8ft+j7vz1
GnXj0SeeRm63R4c0LZCIQbrANll2FzIW30h9fbLbpAwHZNz4Fq3piwdtLC/i/953sLP8emWpRZ1H
2G61JxoPmx7NS/jHg23Y1EFJ/yaQCi+I4cJzQ9+bwHx20gh2KmipD2t3dPT9jJCz+mJH+vDPebcF
y9FHFFk53GwprPNhzmnPBIoR5gRuc4V58Vj6ROaggELfwsx9QxZVDkeyRlVqM3/84nn8flNwl0PG
z8+8LwGLCt2o9nEQp/vSZK6VE1rCtDK6ry08mOlSDk16yxF6oIE6NwHeR3/uvvga/P4sQX/i1+s7
um5rFLnFnuEDRgaKsxAXU00IAgp3fPvx5vMf+tHafrc9g9LjzepxwPXZKHZqctGxR0Ed6kZ99/kV
lhX8u/X1bnvF+RHMkQxyou47/PAm6csZAEeeoNEtRNQl+m4yvn1+sY/eI+/dztiVZTKLeo6xNSpr
OzHkuC5yfHzzsuvkhqtC07eSg2ZLaOR2E7pjVn7xJi1s9d/90gV+9vOa8ajXp6lutV2KsOaoJM0G
vfLnp4nUl5M0jHLjWJTway1xml0kzXjkNvegcqjOnR86Qy5E1Nz4OLQY/1wgbMdA2DhTt0+dQWw1
dMN7CNoGuVB2IH/kui8e7TRBZAXtp11rpuCoVpMd3oSpPY3UKoOcLuvWDdrd57f3v7ARv/uNwbv7
SyHfwb0Brei7+vQK0Q0oYc0vP7rOrAVb5XDf6dHiuWIqhbigiHUMfG0XjbjQ7KBooYC44yZ3ZeMe
yMA4Ze7A4ksJe1gD2c5PI4DynMJ10l8cs42eaxEZEHETK3vKJ9U9JSjVkcq1JJx3jIzRoyTYOByH
b9UyW8RxMJVJkOMmS70rhiQNAWQAomtUrAtEYRrNk+r66QI8o9mBU++CQzHhQFhjmdTmDXkvHvZm
zFgjIeFasnNLk7ZXalndFXYhek2DV4I8cHwGExYpIkRkdzSBRpdgkFWpTO3bZDc53TGC2jb4JCtx
PtVj/ORwbDuD5z0ujrHS2DjuaFtkOwtM3ZIiPABJNWQuenKvJj1UlvHWGpHN7kxQGHdWt4x1JxBh
f2pRpr0MGTRtMwLSvAf9Yl3XPr0Epl+EBDeZG9xNKnCMjWFHqeSiE+mfcS9MewUQunmk3sUpgqaT
THZVB3OzEb7VOOcTfGdLa/mHtE2w/xKGo89agVMwZVrautir14bZZc8Zbac7KxX5ZU6v41CXBOs6
8WIbbBuHJ488mxHJAloC30YOULpXk0rBDptBA/go7Z3dnJfGo6v3PZJPGu852jk3v8QQGWjHpHXU
W+U6xZ9DJgPEaR6pRbNU5YYzGNEuvtMTaI2luF7XZUtCfOR0IsdwM/p3wp95yoRCFzclpjdBVKjp
V9gKhUv+RVoxuVd2jgzXCphneb0hHgeRlvSI5tQ2NrYk62KVAAMW4OcS6zGb3H5P3lWDKS3LnrGi
uS/C1nAPgFuayvu61d2XAHOktoVgiG0go7cRX7upVdZrQxKaRK8HWvTKzM3qxhZCPMRmVcaEuOKG
2ud1hzDeMlp9y0CytMFoKKyuWqx123RoZhqpymUWP1bpuXKmADkf6oNmRS4XFDHCzbgzACy6a+xW
HMnKTictyE+VeUtaqRmH0APtAH8sCiPAEG5IaIexcuHTnTlN1YX0XJD20ThsV7Du6X9kFKcIj7L5
KZicGhF2MLsltoGxva2lgxrUsQkd2uqdbNfgxhNC8ZjVrbGztYy8WddrXDcs9gL0PMNFCXrBGZau
qZGBMK3ymCFxB2lRCzDvjjju0O20hnvLnL17bHRNthumTqxDlg6Dw5Hc6K0LrPhaJUlaIAd2gx/k
UzPf9YrGu13IsH9qxLu9+DH6hjCZeuetniwMVpBUcdbhxurvM02ZeLQ8L/jR9qpN1g5ZrG8As7P7
tFIF/mAarh1zKswNC6h6Mla10ZXPNcaPi86wzEWRgCdea7o7t0mRDwAItw4tXhis7I4WGYBdzAuf
lO94lLQ0IeOnf44xThL8ZA72KkfCcJpGtPWCDuOYifrZYznlq0SgegGwKLJtPiQW6bU44596BXxl
U8bVcWC0eajbqKHNnBm13PtjQQxCPGXjHhSTZ4K3IicoJ3kKfbvKpnljxpl2HpEShq9rjsUNMdEj
u2Yrn3TDm8RRx05wSjtrPtRd0norS3rVA0hfHnwXTP45mmck5XlTb21fQ2XbxREsj5rXlwdZ7xlL
jtBukTYRF5iTUQ6iag6xxxZsFO2U7gk/b9FWjEHw5lR6ShBdMegvgARruaJeB0hQBmP3o6YiILxT
snmCKQDJsnZp+52moGpnqD4LQDNvybppSi/hYxn7QDg0aT/pQSue+2Jgty2UaZGFJeoUFVWes55h
tUQRezh75jqtA3S8epI4wHVt3sPPP4EfHJi8d8VAPVgdPeaG82k7oRIvrfhQEAQEXciKws8vsZwx
f3Ni8t7VAmMnlKhFBVoaDiWTHrzycTZN+8//6wtw9bf/+XcH/nQ2EVR5ZrkfEQJtIA4yqAnoKneY
ORmGVOqWYHOG+qYNh24IQK1HhA50DUdDQjeSbY5CIPSdzlhlduXQQR6SrT1n6YPsPWOH64aUx0Kl
+wwo3YpHyFcWiPmxtn11oTeZ/W8e0b3l9/1UBCNj7qO0nYs9QIfsnIkMgrIMuW5m2ljt58nYKPDQ
vG2BOoA2JN8tqsdzQ/bm5vM7+UGJ/B5p5XGME7lfp3tnyvRLQtKi0zjI7FGrkSrg1VBhyiRuT4QS
JM05nr6oFRfO7m8f4LvaANl90Sedne6jLKtfM2tonW2KkttIvEGed5bAsevEHX41nGfDPeI89dxS
rtCP7Cakdq7MyWWbA+UR0YbUZzPiS2TqRLYA/4DQgAcqf4YvBlF102ZURXwH4jOmsE+KihCPpHef
tHbsz4rF10WRDinRVnbZf/FkP7qv72qS0pYZDByOIEk3kgo3JUujSBbtphsH5axGohypU00Z26tS
j8rXhHj2+It376OX4121MjdViV2W+iEoXfHkxuO0YTgxhsRuydPny+aD0s5/VyaAxPKa2lcZJzcY
JpkmdqJE6UkA4itJQd4XN/GDH+K/26dib061uCbeJu0tG2YvAwwIsHy1XQ6Zn/8Q44Mi2X+3UeH+
JVlz0cRaODa3qKgAGOA44wi+RAt5fH7WmGYmLJoBonKidw6Dj71Ej83o7Ys/YVnzv9kr/XebmSe1
FjWoXvCWAT+V0YS3AqT9lZG36XUdw37qaOjelwZZO6DunFNWC+ca3BeedMWeCr9KfFEcffBa+suT
+Gk/KkmFYmG2+V7j2LzyC5JWhQ5OqyoqbY3oMtt4wdT/ez0pf/l2/HQxumFenrVxte98a8l8wDBV
WZW2Actb3Xx+bz9aQe+2GWRSlTc2ZErOUWYiBMpLDjs5sVuA1b9YpB986fx3b7qcgrnPaXLTVcQm
RZZQFaq8NY6f/4CPXrR377If4aEWHoijunaaNUoPEiZEcKaKAbrOknv1+WU+2K78dyVx2Q9+WVPd
7/HVzhu91YcLSNSnGCbhuUAguB6Ao6zdjgwSt4/ML26d9cFyWyZkP6+AciT6MsErDLVcrx8wzPKD
XC2jMkFDOT+mlgsC2IDdRNGLjXcJsoqA6mHOxdca1VqOB7xRE4bKNP8T1USFtpNCeKXcvtF2WQW7
ggPdUlBrE3vxXBbs+JZTV7tJiuFKirF/9MYUs//AwP1gmswqwsizk4gAJY6bOz2HRLT2tBq1rgnb
69rIpWRsbjetsx5b1V+npAo8lJNg6mSXdTV/8UA+uDPk2/1yZ4J2YJpV5Nk+qmiCFPkst1K187lV
4NPIyEJ+BFwTf7HIlv/obzYgd/kjfnoRXQMVdOXLdJ+b85tltdeoZBTlS3aBI5FQTn8ovtvxPxRg
H05sPtpz3Xcbnu5mQBR9RlR4sM4Nv+uu0b0i/Fl0Dp6Zym2nkmBbBPlzNHsY6p1cX3V8ra8+X+wf
bAruu00Or1whEdXme1vRyYJeI0IDfgAakiL9YiDz0SXebW0NIxd/7EmaYxTXHaLUBAaMyuiMa81f
fOU/WiHvtjb4D6SBdFoMpUVYq3iosbfWTn4uG+BWYw3evjZs7eXfu2XvNrkShRmVO0FD1I5q7Q+6
ewDKCn9o1L3N55f4YKdz3+10iQfVB71CjqHRq64Aw2i4EpGXt20+7yKAwl9sOvZHq/3dXhe0KNK1
huMR8vbyLJOTtcZjHJFKb9vbUrO0U+er/Kj07tLgxb/yXCE2nlHJh640jedqELBGE+OtpMRYlWTO
rvxWv4uHDObXihQzuS8SwqnJBfw2p6m7ndsiXopkJMGaNq4msJNbrWl3SbVIqKTA9eTr0J26Pr8E
qfKCkXaiwsXtnzlasMd3DksWVe6qqzgAjS5EppLHuyE0l89xNpB71eFBVsp0kVlH370WBgra1/aL
hfbR67qIDH/eHsBsVCgZTKoAH950kpEltJraxl27JOOFCND8/2TvPJorR7I0+1fGZj3IARzCgcXM
AniaWgaDGxhFBLTW/uv7PFZWN5OWJK1q2daLKrNUgfcAPMD93u+esyXMr+8YtQo3iGW0n1HXDBBL
IJZ9fW98cq/bH56G1egUnjKNaNdBKHwUUpU3SjR5IAYdMDjEE9jklTX++vpo4vgT+pvnof3heYil
lhGyJYt2eS/1M+l01RpIvNrVXdvup1nE295hjCE2OygDcix8SNAT/EOijmHihAHd/TsPylmAe7IN
BkzAG4sxn3VXWOrRodVybBGmK1swo8Y2nHTSwozX1x/+s1P14dnqjR7UKAZ9dnKeu7UpSt3nQbSc
q8L+0SdZcqVyChxfH+vTO+P4+Hv34lgW6DIFY9o7UbAXt8wFRBgAhGc5LuMJMOjxMDJKcxLncXwz
ZQVkujjtVk3CqPrXn+CTxZf94TmbgqFMNL3n2x5DYktCcIsJT/2bl/BnnRj7wzO26VoPrjsti8iI
KN8KI9lVamrXUvEW9uZZgguZBUEzOKOtDYHfsHTnmy3W8Rz+3U344ZGrGyqpx5pljG4z7FcNkA/1
LGWStxTtN9/vk0eu/eGRS9EJIfqixTvJDPGDGYr5jMDbC4aVEqe8YCD266t0VAD/7Xf58Mh1l5I4
kSPjHWw+z2+8Gb4yDLiTqe37FepEsXXtXN8AiTJWKp2Tq1IM2jpxEpZ80EFpY1DbJzILOpc5VBR4
tgBgKp3w3zvX1ocnHFFjs1+Ygd+BUEqvQnSUDDEIPAOoeO6/PgefXM63t9G7n0qyuBWo4CHZ9XHm
bYkkj5C4XPvCGiz7mzfbJy+2Y+L7/a8RAp0+SzPhEFhjDnIyyOFoyGmFzeiIVSeCQQVjWNMzqr85
4mdf6sPDhghso2qMlDsuXx84s2C0vIYZaRFw/WYl9Un4xrGOx3534ggHR6OVe1SopBbfUoIttiPi
20tUNnWwRFAHl6YabzhuAywkQfUzx01gR64ifVwy520Z2dqWR/y5N+crq3QGRpe579oWWcbXF/eT
H5L14TE0eE3P4JCWsH2yqeZONkBKJng3FZS5QCaq2f57x/nwPAqdRhOQ1ZNdayw2zfRiOVH4aDYx
5TTgb1Bhvj7OZ9f1w7PHK0oyYo2dUL0d1D4fUUpr2FjX7ZQX35yyT57c1odnT0U3sDcU4YRxnMK1
6j3UzE25rP+9L/DhgcMQCxntwith7kK1s6D/rEPBG8Jd6Nr/W4d4Cx29uy+zpurNISe/lMIV923h
yvOuZkrR8aZvXq+fXAXzw6on8pbBhfTDl4g996JmJCnwqlZdjgypf3MVPrlx3zbm776EFifK8yyv
2EWwmO7DUK+JYWfG3tE7mHk5XuWvT9YnLwDzw4OCj97OQ2amEM3FjdPV51HaMdFcaflqxDqtI0D/
5ht9dtKOf//dN1IOL5aJaDRoOfoBogTiksrGoIqANPnrL/NZvueoqnh/jD4SJQizMd2B+2MGDqHk
QZ8TLUjHUmwZISQhf2zZCMoL6yRjZrk1LHFoCxfTkXS/XZd/dvHMv34MN0ZRUMN83cWQyaCOe24P
cdw2jEe0YCTnxZK2e8RZAwSndngqusp4tIcO7t04WOZLv2jTwcuOc+MZew6icZhs4ZEaFFC+PlFv
d+rfrGE+TgZVWmKzvSezayJ4zlKl3yzWQO8eJCE8oXbdz5RbiR4S6nUqF/7yAjK815mtB+bgW7lt
r4huLedJzmWccgvdHdGxH2g93W1vQ0NAcTmvyV6qVcHkyDqNcG8NWXzSTt1pMxawizqGNAYwVzrd
wlPk9M4PBx7atohM0ApRe8IVbLZjj0jJSiKB56JbGe13z4hP3sjHvPb7GwWCUSpqgxuF/r/Yp8bM
PsVLyd3qLZtFJX7DO2Hv3rbeNw9uJsz5o//ulH948pHUjDN3jtPdpDwGAq2hYpq6KfDz5CzC1GrW
h+NcVQ5Euw614sxIqnGgcE99bw2BCGxij9ErAC7HMjPhTQu8fAb5HkypKv3WNr0DzbcxELa2Gdso
ohpVcm4DLcqnxyJfTMmshRZCIHC7vUjYF/hMLs2v8ciIss/0fHtpN9p4QazJvMGjM18OjWO/MnQa
wzTUx7wL+i5xzgDWQLFjRgImUWqK8KLwED2tRs2briNaq/A+aqcawAm80CVlIrhYQnFe9ga4CrZd
9CAEA0US6XfKPHyP4MnGd4v8CBPSNqF9OK+B1YAlXFyZH4es6QpqUlM5M/FGJtcwn0ExuZqLvJ5C
zmqWNhOnyWx2P1skG0+IgAhSak3r0Y9g4mnho6nwSTcGBsz14rp3GNa2F/qrneFd1NHIYJVaGHm3
2njAV7c4Gp0F1Oen1VTqAD31mKnjEPI5qgSqLK9gTYzTMI1CO3DMAeQCIZl240AsfxKyxRFnh5DW
Ajsp8pgJect4sPtGHDAANusYDBeGwKKkVGGAHcUGOE2tEbjM1e5Mja+TTEMlA5dXV3xZ8DQwghLJ
lBlQK59/VXrdM5Icj811KtORVrnrIeAm5OK9IKnOj7RnL9/hYzSrVWk4IeMp9VKgpjCjdjrvEb6/
4i+1H/KFXSgzuJkMA6ms9N6FYQDaAcT/jymJQfLBOWMCeFCTe4cdb04DvOD1czos/FQUiN2KtOIy
7o05xSSo000PyCQ0YkNEZ+CWVsKhTUkXPve5IaeHxTCqiDGy0b2rRZj81og+JVtmwfBAyqILd9hM
UhvcRElb3lqIYfjWBIrPr107zH0n6gdrm2fLdMuOoyTDNCRNumFHYisSwoU1b7PJwipljqZY1zgF
LCBaMjmbnEQZ7NQm/WqKYiUD1FSunwCdu4tMg3/BNUrGI+BM6Sa0ZaUbPmjLvFxXDKB5+6bTyuek
h/sOM633Hifp4cak7o3/oVwuXW9ZmF6DurQddW7LIIKIEqRONx4Rgnl3OuX1km2oajU/lzGJnjpd
Jcz5oiCnihWngXA63Tvg/9VgDLiSjz7RBj1MiSHGwKTSccUUXO2CBIV5QYxGk/l6aGsuKE9v69lL
4+FOCzvGMvlVyEMqMA0GWVnqUCgQyF1AGh8ewqEZQX046EMEOJKjZi3ybqIEpSh5W/qhtLa9Nr2m
0lxty1SzX0ZnqZEVZBqD0GGBng3qdXIH1Uu+Ag3KeGmnxcwp8bouWic99hayXnQKNr1XK7CTfVif
RdMMJMfU8u4qsktIei51DztQmYfWr3XbYWCaeqJmX8UKEK8+AN3VGKBj0KoTxR2RaM3y5yyG5GdU
7DSZmW9AtWBp4GC2ZV8ABiDEj+DXyVcp8MktYTnc2poX2mrTUEw8z4s5G1Ee42RmYFIZPGpq5Osr
M++Ikw0QNteLqYFIy4E8VrC9IErjxKxvGZkh7j3q8jQzp8zdxF7Rv8KFsT1f4RHYLDglaPMYE00Q
ywKZqiyU0OAzuBu8fqRObsKAHq0OPjt/nhughYx2UK1TcRgGVVtrvjqxwTpu81fPG0HlFZMxgJ8t
7J+e1eJKgfAKNAGK8ujuTYt8lF90Nt+A23c8mVUWgQkAKnGh664b+R64mn1hzoCLXC+xr/jVN0QI
Yw9SQcGdvKyWCJ5spcoBlixV/GfbHs/cormPULK1K8N1vZNZaNEvADYJdwJhHh//Q3JhFdJ8CeOI
UYkxrWvGYR1h7yPi9XJjAkwDJKISOrClbsurGjFlsqn0Y9VzRrYA8pAXKl6FAWtDjMntKezKDMQw
YEx674VhgH5tpP6A4Ufkux6NbQO1/aJAkXCbVHQbVQZ+A1Nz7XArYp0jJ0DxB1MjLIRT2OAEkUwo
r5dA520LWHlt/JQwl6u13RE1IkvVXGAW7M/mZLkjsHiMTUBMudUypUGqd+LuNZ+dCsgbwS7oiUNW
PIIX4cNVSQYiOw2t9kCFsVCBwS27WuoK6eKcuLqGHSEbrkmkTddx6s2PEDsggLq9qQkcdnbbB3mT
TAAkx9wDuxRqOu0plN07cB0MKUImfGagcLxVVVmc12beM1WqR6pGzDg1yWrWQm2E7zKHO73qFhP5
UHXEAck5HnDVDom5rRlIe4n57f5kYdAKvyBvXBOzAyrEVCqqwmNeNysD3Qu9nsCFDPcWltLq2NFF
3MoZg53dmcwJAxolsHaajPDs/dkW3fX/8SBmJqwa3O1YpsUP8jp8tBhQ/4+vl6CfrMDeSrzvtgNp
yFNy0B1vm7o8rIzEeLGmvLuAEqrviyi0aG7xphmzwfumXvHJ/oMxvL8s+Xh0zmV8PCDvo/oqIwj8
m32ugwUkefn6K31WlXwbAnr3nSbd6mIL7tRWYncD5GnqqwpNwcZJjO4ZshkN6H7MV3VxlGURN1z1
eTU/f3PwT9aX4sP6Uicl6mhU8bajMd1GeO+DZYwZZmEUNxARkF4x2gnAJO5tACv5Pm8m/WRqMLLU
GCtgxOXaBlLF09cf55PL+zYs+O5UzEDIiho/zVafKl470ehskBR1514SA4opIHWGejJsIhYp3xzx
k03XW5nq3RF5baLZERmDEhqkF8Gc0MoswHQmPLD2pPbnf+8+eiulvjuOUUEFEGKSCAmscg2YGE7b
kaaD2Tu7+vrkfXKrvs2AvjuEysMaipd0t0otVF885yKfFyKuofouXfPZET5sxrsUr7FG82jruNpd
n5rmZZojvHfsRf+msPDZ5fiwFYcGkNMzs2gAJA20YngOJ9VcGRumQqutMUCc/PpcfVLAMD7stcMW
dlsdz9o2yuIHNrF7zZjIGhfxa5NUyz5zevlNKuatXPs3O7i3qsO7y+K0mFIJ5ce7cGBis6ny6FJ6
7XhBp8nxVd85O9MZSKd2aXnGDBrSEwzQaxHHeCd4edx7ufcbtCxrlqTPTmHIGvdpMZnM+ODAwU8p
125EesGqNEw7A1ANMtHOWuSJc2n2M4YUSa/VoS5NYq0EDaOlINkXC3YxXchNYyzE1z2RX0TKSLam
rLOzUCKA6YCzn45aPa9jqRf7AkVYMOWQNXiFIlmZ0mKN3htc9EBUgp0owkHVLd+VZI476r87ace/
/+6kNVGeEqHDZdE4ZYfeitZoNefxiiHGDkEj1MzSXRi0zTLt0CW9fh0bBgsyFzLU1zeI8cmD8e1p
/e4TZCJqRBsW4XacOg9fnKHyC7qEZusjdGq30nAasWLu3gN9bXXd0ygQrjmzM2zdqh7ZQSyZsZpS
2z73UurT33ysTz6V/rGzEUddj3kk3rV5Y2zLhHcSWU6x+vpLf/L7Fh/+dNBOmjeH/PpspgSCKscI
Y5sL/s6BSsPXh3h7cf7NlX2bVHp3XgfogrEZq2wHTcJbcVEXDO8U2D1TRi9hSz63StXEbG2j1lUZ
Rj8Hh8QxojnUmkIthxxhgB+6bbRVEKXWReeFZ4A7kw3FCmYyI++ysvL8Kuurl9b2ks3XH/uzltdb
8PXdx8bhBAU+p9+jQtWvJ2J7ASwnTIlvY9iql5et6bzM4M1O88Wyd15Ca0YkkATrI9zRNLz5nIgs
P73Q8m6sGKiX6Dzj5OuP98ljUxz//rtP50YzHniPkxq6tbw6igB8mGVQ4kFnrzip1u7r43zy2HzL
b787ThbpRRbBKd3G3nLpWaLaZl43+BLlDcLvDHoIUw1fH+qzr3T8Bbw7VOGOgwEYPtzq7TyeLuTC
AvaK00a4OnOHDHv849T937/El7o3YfBLVS8tYOD+w1/+///u/Cp8yu9O/uqpf/pfv0p4Rsv5U/Hr
//3v7XDkV71nY7z9B/+EXDh/WC5PUSksQKyok7lSf3KrHCAXrgCBQRXRdoBX8eD4k1vl/sGmGg+0
bULb8YR3nED8k1tl/MF/IKSuGwLMFP+S+68gLsBG/uVdAbeKFZQBOstxjSOU52MLyoZW5GTlCPZ5
ZuYbco8py4AxbKsO2tkJAVMyRPQ4KsO6Y/TSIOzjemkS2KqJGeSY+/FmSuaZpLCRmY9d7AJN4g3Q
Ac0vtdslUyZO3toTqy6C8Mz+/Jr+NvMyvTYD4wTAznR9bZDPiMwxuq5CS8hAK1V2NQDmO2XuTTYr
b27t+xlmXujXqoTO7eb1ZAfSWrAP5ZkBkrFTkX4zRRDrfUG58IGKT39OKSIxV90UGv2GeATfSIZZ
92DoMpxogSITWguiW0+tNURXTR2OgJsHM/sVdbGKydJEQKCnOWuHdTr1tq+1vLBaPYbftbTHFD3I
SOQ6GDrkSSNCm2lGJueiVZ2D9vZbi4OtDVFBo3EmI/rZw3w/G/sIJmhILQv0X1QsVzH7fmtLmbQ7
FDrG41VRjNpFywxbvukkkmxfUNgd/UxSgfCLgQm1VclsV3i8LoW9r5UudlEE4QLFS4zVKbJn+dOw
+zAKLMpZ2irsMo85WeZs2NXLMcWuzV9EPknShCJg03YkeVCL72pHZvb+qIiiUxVea6kVgSfrTHTC
ZPaNa62Io3zVSFeeWXy+aMWUpj0EkSnVXdQSGPUJqrp73SlC7dhuQk4Qa+S4sVnGIg04h2x480Lz
np12NrG6Onb/bMwkrcH2Mc2xE3ph39g9Im1Kzvl4O2W5BPPLVp+X3YCnlIo+5Z3BPqDEUutpQlZM
JsSrz4D+0CXJe6hJUMCl8dslwVb4IZXX0h8aowNNGkHq9vXJAyrJyJ7VMIfVOstKjsw4BhXiyYt0
sJZXs6uqX6Ny9N9zpfQLp11oXIelMGtGeqHCBPVEsm2NfdGDnGBpPZcMJ9Jz7Ez95Le8bJl6cjsM
DXNYY0OrMKrAPGfGvlwAgucOgi1f2dOZQuGWAGcvievAn2QsSqi2fUwn1wU4i8ZLVGJMNoaV9daa
eqVzsHsWThTvQ6l8FcXCWjNdRMnHEVXdPi9amJ+HyssZ04lltx+SCI62O+aFtSYqYttbKcZc0WYc
hFqJDh5rahbgSOu6vrX0wnSDMokZGk2F08AbTkZwo2SbCrWt2nS8ar2lSPfS0r0FnStNi8DVlPtc
lwruTWtRRQXnbFTO+awJ6o14k6cLak4VjLVoyF97w+3aE9ie8WntMGvgW/o861vDqZdkDaVGt4Ja
cS2oplT1b6r28a9M5OEDUXL1pFVc+oDetfOzzBmNDHrdqmE8auQj4euPUFKRgSBNYwwX2jL6oAKa
RzzfumzEYT5nYjwfkRsmPuv14dGmkI6qjQnIFVsMZATFVAJYU0p7kgNsv9UMM/BVdrg9fFWF3W1C
/Lzfmzz+4nXc9c1N2RTGFfeY2R3nV2pKrX2VpfRL0pEB5cXDxTczvHjvsvMuSb1y4/ptQ3wQBC8G
wXVZiXo4wcLhGYdBr6f5fLSSGT3ZJN0EAdyI+dfBWoFGqWnJ+BW2EcfBIBjfAS+kWue2auKjq6Gv
GyhjKysFGb0p0iGjeAv39GTS9So7x2uWyHUbd3qyQjAjl7N0iiPrgulF/VlLpQBOn8ehu81zhRFe
Jfoxkef083wBVb9issWs9QyTGNM0oDJq+3LItaW/qhTF9cDqyiTEp+RY8toytJjubrxU+kFrEprB
7VDYTuirxDEG4VtjszizLwtW31RQjaRbd/hDoPpPTrvCLIyOvbTkpAeUP7m/49gEmCFwpLX30tb7
/FeWA2XBKMGs7MbhuqLxblx32WYsa3hKLPCGMSu5l4BHE0x9gv9+VYA8f47sSnumcYaLA2s3xd3M
TCadMmzRw2+NO1S1VlN6m7Tp5MxwfuJgxVni+NzWs+nQwQp5SNIixGSsvPRMQZ8ythjp0DDQMEZY
M01V/RL1kXqxu6xF6JSljzWO0JM4dowfIT/oF4NWgwqm3oMdyENHtisG6eSrnKbhDkp9RTwxGYs+
MI/9JwZdwjj1ax11ImiUEK+fyCz80ePsVScOxTW6g6pgGd/0bbeGNqhQJTU8cgbk3qYfYiNpOAEW
OmjmSCvCod5R2MlYM2VHYpE3wimtZTd1tX1fTVNOF2UeFsC+OffeiF0PQXMT0YgzpwkRVtJTg9lk
RUtqmzIGJ7AhONwcjCRCZeioMIs3xkiXE2v6LDGGhs1wr79NxWvSsgCsGke5CbI+2LYDjaa7RE4d
SizpMcnWm7gPeF3A0fNTL8xOYfzyfXgeI/6yI8VtllTiEcQgndCKBwqeljzLx02KcP7Riezit4xo
c7Dxcup2ow3wBcqqmu9tANugCkLdeSan0N+a4kiepnuVF37OLoK3+Nx3L7LSvP3Ye92rmyzZpdcM
FQ8MayRb1wLlL5DK2jmaziSt5i1vW4jIJyVMvfsBcxa17KhvCEXSOv8NOnn5PULm/21Ytc7TqbDO
GaJysF9kbXdhl4yiM9dUndFC6h9Kt2FnzsB4dZt0dpP5itlD4s2WIfa4bWq5g3vHfqlk13aa9yal
RIxFSEjwY4lhxca634WhNIc1Ib0CoyWpntLvY1N/daZZLSv61bBgYK0A7zPTKN/r8+hlvpkKceua
g3VLgjkiF8cUQupPehrSyI1q1lxz6t6C5S6dIEGNxKBJXbKvBWKoHxGH44OHbdk8tmczvCadaSaM
WtvqnIYNfIduGLo9mUXXYrQ9T88HK8JiVADcN8BHF9EdbxQ926deZtxL2QiM0qhsNnHn0NlB4NFb
qyVGI7k25bCYGzGXAIXKsnXuepNO21axcnpoZYzuxzTj7BZpXn0JegLH8ahrVLfnKMtPeagDevSs
8bWAjPnKanZ5ziEvPLoqIwpBA4tLB6ZL8CkllzrgNy+Zu6xrYMiOE/aXiQzjO/oqbhhEA8sxf6Jp
rgehlmW3iCCQfnie4fxchlSdlBGez42NmtU71JIpeJRzYW/suyTEskQD07hvirG6JMtUFTu4YzN8
UkZ+VibvjhMjHCYQykggR9q8QBv9OGzkHsbKKPzewCI6KZUexSKpcwApRnuEhgRzn13cQe3kHsYN
tAh6okx41+HWNUeejUqwPFC6bUebqKbfizp7Nh5YIxQxEXoWiSu38bofce/Q+ehCYvc+zMxM+l0P
+5wJLvTNOy+EoYVmPMSxUbbKu15KtdC8d+V0a6VN/KMyvboGAgp5HaKPiHGaLtMvV6YA5sqMpZNf
GjbJG6TjyUlmFfHVQJcXHO00yduiThkb4B0fnSf0KI8zTvUCLbecGSHTqMIye1fH3rlCMWVi3Bmo
8g/ag4k31dylmqmMoBomiNZT1sQAQxd7n8EVu0vpnfGAbRf+gMruwgva1HyGqQxpnY2LgQmDIqBJ
8WSI6RO97f3+Z0P85573iLaDy/HVhvjyqX2KoDr/ZUt8/E/+uSW2/hA2Q3pUOnTDcfjff22JxR8O
4XCIwQ7/BPCj+M8tMXzZP4RnQF+3rD//4X/uicl7/uEglXP5Qz3+n6Dcv7Qp/suWmHAt9EjhQaS0
2K679kf8z5JVrpgAGK/NKL8pAaX4DtNFJIUQO7w7MZf/KNy95zj+tWT4zyM50tMNk3bYx7CyNWa4
+yxUOCzNlvN60O1LQFkWVVuiLf/6oY7VBMGOn2/ofGhZCcsaetHzpZjauYwZ6w80w77GLvFNxf6v
lad/fCXTZBLGcOlycg7/WoGipgHGMUMclc2iy2lNs+HkyWCcEJFmmj1lIOjrL/bXqtqfB7Rdx6Re
BkD443z0SP4ksRgGpILf5hde5bKFStszDfHLJos9zbfjrvuuwu6+MQH+qxLLYV3L07lmSLsM9x8V
mveVNiD0jeZ1qB0BrMlLDdbmr7JeQqKOJOhNskc341xP58ux1WD2Xb1LDDc/zKAVzkM2GSu7BRJi
11nxw2MxvEnJDB1GqTuXKmYE2CrA+MTL0O49WCo7gw3+TUpkhhXQjBiy6/IwUAXlUtrcFPXqMXcP
zlxlP3Ny7mspYpY34MirLmizul/p6HtYU+W8AkKojAScMvkTOGmxjeEEWX43ddqFO9LixlBqPVpc
ugSiAOiAos0YveyHfjmVYdE/ySp/jbMxDXRTno+dBJskvDFgPh0brzL7lPMhJctZmwo/IYkTt21h
nxlMbzDIrf0wrNg9t2UzrY0CPKTjDA2KRBbe96W0uy1k5+Qim1zh57WT7C2CZTtbL570CvFz2Bzr
FoB1IpaXlfHUUnq/qfH98ZKdgZIBcl5eYL5XjKZNbr5hlz1seXuR2ciLccRuPBB+QS3LCc5FOlzY
rLh6chNzTsfY4+0OGuk0RniS0sjRs1VWaO0DYbzsGifUdCvj2ti7S2qvhKYczOmleHaUSeQ1wSve
sQwwVypMtNNZRFhAEt1mIeAOL5GzaD7UdONWM+tjkbkKbcThPUJEpyK5OiIR27fkHNZCwQxDgNEd
EJhmF2neRpd93oR7QwJ38w3+5m4odI2wRJHj/sHVssmYX3EoKc1hkORiPNSQcW4W3LI4y4pyMlgn
FPLQp3b8MzJMx/CVGzKDNOYOg0gZJGqlmwdPmuWTiDpo2FWfipcRVtfgZ7ghdlPIbANGs9Zh2dy6
OyNJ2EkRDFnWAxnUlVVAe9Sr5CLppKLcrIbXI8n1gBWcvKtOJQNVIlbV617v21+DrncnaRg5pKs5
ucqGE550FBMDNlv4IJFAMXQrWO+kaM0fGmeM9s6YmsTIoEDjk4jlyhyIuuZHpeVYJGplLuME48mw
76n/VJfEV8j+RWUWhFUd/nB7lQaQUaFGWYV+oFmZ3ds08F2/afLHRSOO3FSypg/n/uqNstz0ZSIf
qGOwXkXkcZt4iN3K0XbgblveXVhkAoS94247EiQHD5LjGXlNd6beYOh3por1i8Gsw3PDSCiAMd4/
38Shra9IlISvCfX1i9ku00AtWMK8ZM6uoMJ2Dy7wnh72U93ka42P0b1osVXHa7F4Rbrry0WvNlM5
9vpK0rHoR+J+Rz5Am3VmsyUg1DQAhZy5uBp1kcarBjy9/lp6+ZRvWA4O4bZUjVtuQ5vpct9Erlqd
xUw57TKz89I7rI+m4UdLrr92Iyz4zaJP0bKOElZkROWgPZ3xSuF8K3Z8bhAuvfWoGs3pV7NQUuKa
KoZ+pYWZNR2cBFEzGUL3UoeyK1PdsLeU2yIqorBpphULeFaWJdS04onk03CbjJWVrWz6MHJNNdo6
A74Itp5+UDEdYnsKq0MJbuFHWcA1oV5kzk/FSEHdp4GIbLYR3fwy6KmmyNZ05j1sb08eMhn3v4u6
W26MpYjN2zQL6faW0PSHQBZCxftW03DkFMhO5pM4ZR+2YkWQXxPmdX0tCe+Yh2+3OnENusCWFoRd
f2ozjU62q4LpjsV3NfQtk54jhVaqWjD5q+kogNw0bOEDA+bfvTkmLWM2afrbihcVUIACwNx4cIe5
nWb+xdqVvsWU5TayzUNbstcggqOfaIPD84LzgUVL+wV9ZzxtLK2+7DEGMqk9UNGqbLEjHUXsbBlv
Mm6vqteDKWLYSed4W2M+Enti77YbuovWcXZhWbg1x3JR0Tbdto6cg8AGtnKRmiCntIwLWNL3lNyD
UsVb3kCQktsT2U8nTqzti1qe5HN+P03Ng101WHTC5cVujCdzbHyEKVsDrQqVvDtXj8c73kNbij07
3WHT6bSkcwhn4VWYoEmFArUB2vp9VVZbRTrIHx11ny38bKCVUTuX6ilP2tMqy854S1KYbn+T2N9W
pnVhWfWqyOubqsmvStMrfU+3tpNjbhMZD48Dzwa/iEMa3ZKgETFPPys763wsw9+xNd1CmbuQBjeJ
V17VAharFO26ir0fLTTAAHMoNpg+LDZR1125NffRqHZSbxjbpPy7NIwCpvHLrBMYHxY/8n4NNZHB
xvZWscrvGTTo/dweeWTmlBMzCGcgH0GXlae2Pf9MHLkzLTs42jLMiuduZqxzxDdW3z+1I59YGae4
ky4gKlBC646gBoP1Zo13p282XTsx4Swv+g5rtK0751EleO+bw5ltueLGku3aZvq4GWeUdRPKaqp1
Zw0KHio23Eei2IF42iw1zDmZLz/hnNXEZvPDNPVrK3EJDeM042GpiWCiz7yaCINuh7nBhTtj3FtK
sP3GRDe5cqG1SRsUoNcGlZtrvpBiSyGSmvHSXmpx2vww3BHjs2m1FwPYRnO0GLMLZ7M6zdUQU6Wi
rcH838EiVL9iB4n6PMtvE5uloZ6VZxS3om2GR/hIItCVe2J38VNeZa+lqTfXsRWtFwmK0MIznjrs
+I9zAxQbbrzCPVkQJV+kWloymc/EOAfgy6flWoYL88WmvmE6lvrQ7P5YwuUX/mMWKLYzBOyGyb/H
Qx6ojpaU0xvySsi0Pk/0FEEFqTFf19vzuoZJO3vacAUSw9t7lf3QaSmnrFtOPJmGqKL1PZU4fYtr
pceXOCD9RD6+KbRw5ykxPQltjs8aNKYHQiKXYVLuFp2qokXP4CzT7H3jatUumdS+BfJD1F57NHnX
74gRjH7hGmc0Ja7KGQB3C3CUQmgKSFN3mVqoz8kcdA8E7sxgahGODp3YLuEEOLHLQHYmD8Sauk07
E9ohps6/E3XB7M5X3ZjcV8Z0XbjWiTd1RFtFFXNzh9t6EuLckNoZIWzggQ6tDTRgN/OinyPq2ptF
feWZy2FIutMRXCPAQno6Ky8up21TuWdUp9Ta1cl3NtGJY7W7ap4ojNrlZhnQt9jzbb0Yv7Nk2kmz
uW7i8D7PnWvTNs+jrD2VeXyZebgWR0V1a1HHuYAB38syvzgUsheixFbm7r2+3XUT8o3GOtX4uVKX
YNiwy85ouZznaZZuXDc5r0bj2ZyLlRoSstKU4RMgKj4ayUfDaq6jxSgC25IXaZav6ZJuRGYgzkEp
p0uAGLHSTh29vO2V/kx6TvfLfFzF2pysjiwgbtkpPnQm8d2WLx65lNeWeV58JwfiFf8He2ey5DaS
bukXKpRhcMCBLQmQERxinjcwhRTCPLljfrTe9ov1x6wyu0rd6ky7vW7LVWWWiYog4MN/zvnONBCA
5PfCvrSeMFvTZs27TnqetbBBhcoy13mQXQ+Tb7Y2Pm2QV31h9NtZUenTtkx4+naQm6C1nw1tXddY
xiNTrZJOtHG5DiYqLwxl/zB9vsTiEhMxaO2xCuN7SxfjDm6YdwApZrIo6ueyEY91OhjkMEcsIRM8
TW27ASonzef3rrq4vW0oYoltr0xrsDYP/vh9TJp4W4/tefAm45BNRkRS5/KoBG+6rD9mVYdS5+vj
ypzswj7F0iTZnEC0dLt2IpKJA/PV7ceFP3J6x4J8rkr2G+nhgLKwX0O6pRKRkvYm7Ged/7BH+Wn3
5X7RxnFRzbcYu1I0E3thmYqEx6+XgsZ+13oF+WnPWul8pMVE/TGSTsZH1Ug2l9a75ufnR/Hqmzxr
v8pZH30zJiblXcIHnUORA+0A+CSJSM0g6c9mHsiNW2ljQ7uyPsajBk7fz8Y1UFkqYWKrqa+8vKjp
8/NyM6zNNufMmlxa5cljOA2NRevQhgylKcFxqKZe6rbGS9Z1+x77Wh2CWgXCps35Be7AfEBXcr+D
oy6ewD3e0E67YC1T1eM6wDAB+QEbPI3tU4Ubh3tW7zFNr6VF7SDnYxNk/GetEEaoI02tqHIa/xGy
CieAhDvf5V3kqUsS6ioDr/miLXE9GW3mvoyJGzApT8d9PzkQOLwK//JCfcXWT4ueTsQLBiYZy/SB
8av3rTDL+UoJ5wwNMd3RrFfc4BTKvqiAkn3oBJr+Fi8wtoO4gJHQUtJtn8QUOMOhva79lBEeqtNy
nQ1IgLS52hgscdjpTWJV9okGqfwAITnbiqnrwhr6313se+POm9z5RhVN/9j32r2l86o6qyJ4B8rI
kBbV7ysuwZxCmOi53niJt00KntEm6JuTYhXcC3Q46C+F96iWOo9MII83fW3QfW6XMxWAqgtbg+Fv
bLrjLdK797KM9JECPh24RC2tPnvTKI/UaeLQyamRuG+DpAoLUppbJ0Y3AsU3vGZLah9rqnzvGQ4Q
oglSpzgTtcqejKTg+Bub5tRti0udO0+s/I461pCUafzXmafwp5SDisZ8sj9nyltPdOW224EYyDGt
VAbYFtQa3el4+VLaxKYKPxnv/oH0UrLH3SuvOqrbz25MfU2ZmV+D7uQO60OPxS/1n/J5dm67wOoe
p9U2wkVPHM8q6zp11xj0uf9jVBaqLwvJQa8BXzT9UWFqUql8RG4ZHpRbXaYaMp+7PRmKrg7nyzd1
QPE3KOLdJCmnJpLnlNwvy8msbEf4P2tc834T+S6Pw51M7WUZzqboMmsKO28tcnJHPY0j/WZBvnOi
binwU5YTJV0R2YWSPMhsWGetKAK58wrfeu1FhUXiItRilBBN8lCJ5WS5gsW1mvS1mSYjVg8wwPve
7vzXenEdLluoACKeqoolpok8/vYcRFNnx3ja3llW2Z1a2qMj1AkdQiYyo2bphogc4BJZ4Kn3A8DF
nRV40xVt9xxP1jFSzgJgLnXCZqKjtKhqyQgmF0ConT5kTuifHEv4GzHEd9106Scmp0PmNJj3lEfT
6UY49kKa5usq2nHPjzof0PJaen/jx2Wc4Rcnk38dLwS0x76L8n5Kzrme34W/fnkZkfPFALAzOr0R
QXl2DikTfqHWB7/gkmM75iGB4UUiOhlPc7L0IV1n7m6eyeaMwGsP1Naoc9v7034o1/KY4pjBpE0S
2Fgc5y0OMN/xPu8T0wXiglRN27g3ROC8FmyE4im2OQQvrt4h4AXcKOykJ4wVpFsUFO/Y27W/dV1j
PKtKtruYGO5137hwc6sYZbleZ+NmqCKPQiZqcxojlAS0Nq67fgJ05ckTs0lTrePtFgt/PBrGUG2r
1Lt3hTgql0JLn7Qqfx9KUxYcRIrnqNs0QdOErW9ew4CWJ17lmQ1TEr3EB4ROmopb1bY3cwajMPXM
fpeIOTh0wXRpfu+X/FXTJulsdJtM13DNP9tGexTA9wVVIdYYaQpQ9/NCs57QCbRj06lICepv2bLW
OxI4+Dszn8p6SoCv09Xvbju6sZEuvVCq5GU00RPkMhWR6pYPytUEKu4IOJek5RXvO2VUs7dEOHrY
rUdz11SMIcbact6Wqu528cXpODMnIGro3DDqXG7gm+mQW2UVcsUYji6W4a1D+RBHItdddog8G5pU
l21l8WAmZhHjMogZ3dEGd+Si9s20i58KwFPqszQDGylv8nnxz1kQ30Kr4Dqh7PHdQRu/DhaMTZtm
dFAvbYijF3DyszuyCkIMvW97Mzv5BihsHF3BbjRxZvvCNd8p666v28Kku7zu5JklPt+6na+vuMaU
NC6nw4YRS7klLWVHi5IuPSruBb9hzW8r49VIe/5yYg5e3ebztHDRyetPI46ne4R+lx7wwM3f3b4u
ota34uuYHz7S7bxGnd2LCYo1/3KglOxgm3R4mApTc9C6+cWihTSfVIb57HcDm6XheFFW1cNjDd3q
yF28jRpFjDoxwO2BuOqwRtTBNYQHi1DkmjPYzGEakzMLWpKRlR/fGN5sYZjqXpahWK+XuHC2I61x
VJorEny2TVP8VH6zCSNu2S543oh8rcK5sZLWvAWqZ7Iu0ZN+kF2dX7odMYaHxRLIF5t+iBA1MqGe
VhkH+ixJuWH1YAjRPBf4slDyLRJaqdzGeSM4LOKWmPDKhcvs+BvLXd94HHI6V9dL2i0nYJtDxNjY
I0fQlNdj4448KYKDsrY+KgGR2Okths4OWhzv0503j7C6/MrfDQXz+pwOyW3gt94dIKvqRijnhrBS
qTcrImgYZIDPqJZ87kvr2fIxW+g65SLfuJz/lo5m3FqxSvBI+IrOQIdmRqf3XrqLWQYkLEeYdUdT
Ba6c+joY6kjM7bvM/as8du6cxf8AGPDJUcrliEsTDqGZ/jYV8w/RrmKXC11FsZBcO7T+TJMJMzvd
PECtueR1Jh3EanLveOfUmf75/qTY4q+q3NJhS8DqKu2SOfJaUu9JJg3zDpR7caB08+xmy6vTLd8M
ZEZubNPyWK+mfhATA46uT5JlS/Ud+YDevm0H8FsbcOk+tiFr2ohsOg72MO0oVg9eY73Mry4kwXTj
+MYZ3M15KDOBiI7NLfHhmUMnf/RG/0UG3rGxinJXEsstC5cdTiVIx3P3XntLF9rxtG/H+SAhBnFo
CBnonhYp/I9uYR8tUjPkPkXd7/A4KRxUsx9WxfrgtZQSMoHfUXdN/s5sznD0bc6+pI7cvCeOmmX3
k9IhA/AQzn7YuDyLOXU8U51dy9m9kVnwFijzmGOxbIWNOzk/JJ248tfqaRamvysxV5Enuhoa1ssg
u9fG8DSm7bOqh61q/CtmqrsUGPHAOCSoxkOis7BMvR0+zK8egUCDlF08fVcbq/th2zRj4A0oLTZb
qgFCuzOiJlGRbpb1NZfV1Uq3r5u6lEpcejPpJCiNo+p4e+vg6EhrV8UjpPzRJ/k7Y3nUdz419YFb
vbT4VdJMvQMIJZvI1fhytVmTA2lv/FQt+GuIZLiZ3seKwFQBkgNgXats7IiYcg9L4D3HLdlyGqNL
MfAUrWFQdFSRIOrnwDElk3/PZn+TEgMfjsyk+lE5bXczV4G+muwmZNc4TPbUvk2Oc6hctU/H6Vqk
7OpZPF8niROmDXgOQQ8Aw91T39R7LqY8q7FzqgmZMjDYziml5fxNi6R5b3MVJjl92EEWVnV7hxr6
Jg2WQT9h0za9U+XWD7VmgISnhtEKqFzoJTvZWKgCFl/GsM2ld5ql3qce6KWhvHOcliQ1ZaLYVSLZ
+zsjKOoTv8pz4MZPfa84ZXx3Jvuks2xHyPhOTOLY4TMLdamfvLi8W/yU6fLMH8L0mctOYI8wJZJT
AnyPiojqkazyuVyYfv1RUW2HK2YICH4m6cvJuU9SOFNr8EFynhAnKTU2D+ajxtVs55HjrDZ+jPmE
geasKVsPBv9sDO2RmqCQJt3IM5rrOubaP/COBTPC36adqJpjl79vy+TkjPnHpIe7JakzJIT+YFP0
nVqu/8BgnbLytgybeOgjz/XO1MgQ0zcuA0z6W+pmnO+dwmas7RZsCH1+x4Z/X3r9WXGkXM2CAYLN
aI2fvhgJgrtBf4SR8ADEftgoOR7bUhOdZxALNn+fwfJshXWcqwG38gRJlbHTHZ7ckwARuPWS6QEH
w2NaxqHMbao+wFbUjp6iwVHlpg9YTWMD/2wKM2jXZ+ZVlgIccHiuuNtGXi4+HD+m76QY3hsxvCjB
0omHYg0LLY/CXmSYlOqHOQ3sLsPPOZ2v1ZRfiyYI5zp7H1N5j2L0bLu1z+R9+Cid8bgWfnCNFvEk
WLVatEE0TgJy6ecyLod0JJyfe3dLkF8lfsxyidhjZQFOljjYSUs9TC5DBXsKaHDI5mMnrGu3qC5V
ts/+atxKm3NyY6xYzRLxOGQ1LfTEeHELnaex+soB3M6dvW9n4zbw0m+BHo0tc5frWHDxu1zlGn70
yWhuuZuEjlkc3TI9xsH8UHjdw2Ai5qWuPtStvmH/+2gy6Pee5T+XSTrvK7vn/CQpeUAVpN+1vpWq
OCkCyfvYWF9RsDdTNR+Jct8Ckli5V8TmCdBF9mgl3MMNul9u1hVVbvIbGkuX0R4e16x6KvJp3qZU
skSFaSQLTlbFtYuy4msZEAqyzGI5gVweN2Ww3rQKtqWveS94P8prvXRyn8zCJ0jvtFd9J63n5aIL
0t3FhN7y+wUqbE/HzYx12R5qBj6+gkc/cZx9M2DJrjx0wXrMTMc6267bb4tel92uoZ8hspS6HIF8
b4eQjIjclZcWpzJ9rEBCfxaOnd+VS8fUpwiWDttfbIZDltkP45K5d45MCeAvWZBAKC7Mr3EMmMQQ
/RtYiGIMQkkMmLcz088ynWN1FWfUfZJHSoZ3Y+oWdsipme6o8WgnKAb+wGZFhwr1EtkncCWKL6pa
3Xeoh1dNYctHJwvWV1qPgT1Vo39jBJ0F16TkxhxkyRrqUZjU0ZXzHaND5z02UvNjYpJ81UwXR7ZL
nhM+iBlvc2S4MsoSOrAw71a7WGbTQ8c3E10qsqO4xfiJPX+Map1k34JOEg7U60AarZ+3qOoO53G4
7l7ez0d3mJ0dcoLNwS4OHqBkUJJhau6NJYeLDEe97ewspiQs7ON0xj0I7GJxPb4jmphfyjqeIfyM
8jC6k/8tBe66w5E9PyXFIDa+T6J1EuX8TGgBK56TfCVwY8JmWTL8kRMbAN3L7ZW26+HgXwg+U6Z/
UGX8IXu3v82YHkQWHqinoRLmsBGNHinKKJrrZR2KR+UyWG2njKEMc9VwVZa1lY1bbwukFLNi8hOz
UCJKMkB15fpZow2CqAmC6Xo2dLlvdc/6Y65yJ/2uPXaNqnmBWNq6xAxFY900zNx3M2O3h8Bci2PW
u3uMCfdIQ85DWq2cg+ls0JGJqyec/bqORk7br7OeYaqBgohs3dfghlz2fzcpGahnyxj1jFBD22HU
NDoMG7os9s9xI40bCNaNt5HjTIexm1GQlTZjeWsvE5JZLZKjUPPE3jHFl90Ex8UG6sVwk2FTBEFq
5cc4FTmgZfnRKbvbMf/Ru6Twyj1np2BrSLcCItGwsQ8Q52/MUTYZT4BGbCoAMB/gcQSPQV+ARtBD
o3+sVgwmCINgtevkNNz6rVlxXfNgywyrPezHKcDLSmR15oovxX4VWvUcC3LEdJXCcKExzBHnWM3i
oAmkHkTRlthcu5UiEi9ti3FX0Qd5RZ/LqMIgyWPO/rYST1ab2G3ozg5mwMBkAoD9OLilrJ3UQ7sY
CydG8ktzAR4Gw1v/ZmmruirGLKWIE7fh3PfuGc9jw59peDdtrGXoYpDmd7pU2O7yxt78Y61x7LSD
xSghsBe8835i2jHrdcxVoilj6y3wci99cyhST8hmoGyF0ruwXf7Rp1ZndUiRUTJisELegKiFNtZ3
5g3tU7rf/6OoipySRwYVbU4B8CbN+KztwjM+b8ERpy9JTPPS7g+v0P935/3JnYdD6v9ezXz3pf73
//qzNY///7+teZ7/T8+1wFhbHrf3f3Ur/zut5pNWo1EvCDzXt9lDbLxs/06rGeY/MeVJipoDKale
xlzGf9TN0Kf04Fr+Px0X4xnmPOti6QNP8Eee8L8Kbf8VKPyv//2rY+5iH/vFdoVKakoEd/IXuP5N
38Mg+KvtKnVjLuwqT6LOJKPVNu6696zi7xCofw7Fef/6FNyHSP6+wA7xm4lNIX9h40+QG1X7YOT+
vg2yb5jbz9QPBWFWjHeG0/z85Wv4D17A33xsf3ymdPnHI+BDxO+3GHHtt9icU007Uwx/wARJ8pD4
Q3xy9fptJhhznmvb/hsf22/+wz8+08fbQfqQjKL1O75x6otkYbswmIlnr1aQ9odSJ+uGXGL5rzfv
TznRX7+3//QbZZTnmeQJBQ/RxTb4SzDVatxMJn7PPHrW00tTw3RxErMktMbFhFo768oxp37HHKy8
/uvf63/7Gfk8mzSltD2Hc98fjLhfPpksr+MWwu4YuPsjMonorceqcS+WnNiG7/LXn/bfnk/eHRcz
p4XF0kF2+e3ndMnTJdoS0JFRyrdtplnBLW7w/w+fwidJ3Gz4Hs3fzJz9pTmozD0VDSQBzxQ9pyHx
mzb6n32K60qbAnTeNJewiPw9zO/UraNFFquoxIB0F4y2sbMtWuT++lN+/34un+Lzrvme4FiKiPrn
J6O1UnJEZaKjoV85NlbW9Ng4sXdoOyve//VH/f7l8FGSj7GE6TIzw7v5548qHHwGmNV1tHC5p6ka
ChHH578r6vkPn+Kjndp8wa7vBu5vP5Ba5nLws1bDF2PSYXCoo6Rk/bue1//4KYGJhZojguVeVtxf
XyiS3ZyW205HE8d6YH9Y5KoBCeZ/9htjYWCtZwkMWNg5Zf62KC10CBMxzIkadVz08ridyT71Rif+
Znm4vBa/Luse/l3fvywOtkl84PfeA74ENQIQNkm3aPAE5qyvbMMs3hPhM872C1Hf/fUP9hut3ePb
5ylgXMbOxDMX/N5Yk1YNXQN0DkQZpVObsoMfNFgG/CDbzA/Ca78lAmD0ykkmWrhKHm1BL4bEFvc3
Pzl568sD8esPL11208vuaLqCY/DvPVJayHWUYzVGU2ILqHkaUOzGGFfJZB2yfIs7rrWgaQicnvZu
KlRQvVwO7f498nKycM+fkq/FhI12QHSe9bmbp2l9c23WOrgOiLOHQBspYyunUizvA+mLjDyurR6M
+UJTt5UH7qpqxKquynxq7zS9m+Ounlp1MpsLQZS87uxjD2mLJyLkorpKPaiN+wxUIPbdJfPTkCma
3SNgDZ4MTbKW3BCoIQNnOU3LDx2rfI1g1a3iLbE6DW4q9arsaDJZLBgVGLhodJHMxyF3p4Cmh74a
twzqJg74S7suN1bBPNc42k7R+yeS3wXkZ7o1T03WrAYXauJUW+2azTNwNco5MlO3UVC7MdltzOHH
nGLzPCySS3onkxgzpzhZTnHvmO2P2q8qCePv8sp6RSZzRo2xMrfrYFEez1xBox6XfUUaZ/YAjjnT
IF+1VNjRbLtXPkWXs4kOY6XM4qloc+8KAcl1K5UhjoKdzt843MTy0IRitGsMTSK4Thw7Daugg5rs
ZDZBNY0R0IUjaa8zV6JZPpiVrJHT58ufYhazryLSdAuwVMWQxRQZgs+oY/0977tp3WZVOiSRa87J
R2rp4AFDqfNhpHTcXip4SbbPoihRtMVkThT62ETxstya8AC17fSuk3b+uYqanZnA1tvQCfUtI0Ea
h1U2MTqNGzh2xIRm700QesSEHQeA8Vuh5elSQlpsGC4YtyY+yO8Frqz0Kjelue564tPltkHBIGpP
o9Eh4dbDnVZ6PIxxw2ON/yvVO2dpyKLj6mw2RiLNG9V56kXXABX2zugl2IJp6zQRkWKQW23q0QVi
Q/EM6UGK3U07j1kRjn1a7Y0ilx99krVvRrV4r5PTEve780cv95v7wKRN8zwEVjMMUU9x4j5D0be2
WWoHD3xltmBGPhHKLjgWTRvaLYMX2N/tFFXGH5RJWi/yo2/gatkr6aEIFqrANpD1PoFpu3A7K4wH
jSg6Ja68FUXMHKQkjmpA2Vzs9ZSkSY6PS9FpFr8X/qpuk4TaVb6bxPux2mX71PYzFnW99rO58YNp
vlxqu/HDmAaXGFyLNW0B9IInRUkGnswa6sd0YpxDZixub5vGJr/d9hYypI0FGh+qlY5PcsiZRCg/
D56KdCrd69kZiptUVYLG3Uo43a4sgdedHYpg3411JGlv9bNlHnFbAyM1lGc7UWz09M0NBCCZWtep
e7aryvqSWbv64QDr4DB5tl1eWo+XZedaqkehClCTEWaVp5Nzl1uWQaPtOqwbK7YkTJLGj3HJ23QV
enVNO3yfGsw6TGxRR1mwXqHG4j6LKBEhhZobDFSwPtXo8UNt9D8nMRNXxZmZYfOg5X3ELIxTdhzR
Xg+wNWgItidDzTg/VPKD3p6OzgpLmeLstm362bCVLfRiYVXZLO7sfg1irF4che67V4Mt3hdacT+w
1mYvq9U77+U6M6GLk5Zgw5JUHrS3NJkfoSSiAXUIePgVL05V8gGcLcysgWvqLonhbhYpxXs5Ocvn
BKT/AbtNnjOyjPtu00yzHHFUrOQBCPCWInKAtzyZTpCBxDW49YOtBOK54Tdsfgd62HXRkFS8PCVv
xYRl1oXq4GXa+8kFrcS9q1DsrmIBDXZTuYnsrjGlOlcjIAWWiyrtXksyGyk2Tiac26UVzZfKBlrV
i9K3MBMH1ru7yvXtEvsItjknjHZTGDZ+uCHJJnQPsfA2SqcQ6TXwb7HnWZaCgHE3f1vNSVsEKxjn
MEYYRn0cHHN5oKLJ/xnUHSBOggpQBkp46wY11mX76bIG/AAhZ0CWFIZ3b3e9m5C+vSTbkwBZejOy
B0UkdzUCRzOmd4FlQzyIZ8IpF0pjHmym0Uk/h14bmIn8DGU9VsMwRUYeAHNuYqt4jHnmE7ygtjHu
M1UmpJCdZqiOLWyF24JZHT5j54LeXtJyKKM4Vd1PK82cMXRF0uAblRnOmRm22p0pfffecQn2lLVZ
fac7k/SpofwCgY/GIkK8Sn0DZawIjA658XRJ4r5BkeyhodOoQf7Ybp0fCXvQcl2aC7GRPIbdx8ym
IsqxiJaCObyuCDcWs0B9KJJVqI3s0/xuBF2NXyIfrHsTEgtNufivuh2ImX66WPbaByAJKFi2mbrw
xOu5/BlAQlg2pW5ETT7YWE56cEa5s7n03ds9SW9gKYGVYlX0FvfKE2n76mcYEDazsgiBdkafvZTk
OhGDZYPKlS7O8pMRluOGQz006iRqnB5XhlcGCWgWFzSVp8xLXUkji+5IN4n54Jcpr/aiPHmwsBNT
1Z0u9a3VF2RSKybc+EgHHGRVXzreuSsdebG+k0Ym2GqNR4AnOCIJ48f3M1tcz1o7mGclpSU2XRHr
Z9Yc4q9s7MFNDizQxLc5el+daU/7khKOLypASX2WS5kve9yMw+OIEUaC4KaB5MxYfkaFIEkRbPBJ
GR9KVOvbYEr8WODt9EPsZPjOu7lwoxUZ/YPVomSsOrJP1Z4FyRMug/pYvMW8zI1FD30x7sUrQA77
+2rGlDqiHNbbtrDtF0rG0VFWlRm3eK1wwsnMSfEhd/qWY4D5KRCbuk3Fn410bPM4IAMK89PSwrqj
B6v74mwn0JATtwdD3JWATWJTn+2k1TDkfT9ew26ECwD+Qjj3Vh8bT0ZlYfwKUCBPg5JruSVpPH6u
lT914WBPvGSYV4vruOv9HMNxz8Gv8AU+n54ZJ2dia7iuCZdQTWDHxQMXTAJoXt6KR5Qlj+7BeG3A
sCiT2LDvGcRtBaSjOmxbEk2bwLG7CZBJkF9rlcJ6zjTzjY0/43ECxOP7d6VkhdtyyvLaaBVB8ZQz
BSa3Rtjqs7Kti9861oQVp241Lr4T9K1UTSsT8zwHKGA7S22G66T1c99V/lkJNIx9Z3RxGYlKWwzE
19gGzV5hs74yODdkEV8VTYkCzdgLYQHZ0BJGo0w5yLb1HIkxYP7bpz5phKTQWRW6DbbIiADIABJy
8HCCuBeiC+BhJWjhnQ0fv26q5xcoOG1vY6uMO6yQhV1U0I0CUqQbDDLue0872m1PTQld3lPOQYxo
Hy8Av33j0zRbjELwkKpnBsnBPawdwMxzRwooND17vJNVgmPPZew04hYqmp1ahlWBqMzKfFenc9rs
sBDSzeR0BcAf7k2WSRHCiPYvqKMBiGip7x2qJWuG3VUYdF36jjb4kVBXDUV7FEHroPrRyXG4xFSE
+NEgtXjbrkMp3TQ49tiLvYlcnycNuBfkAwtrJ3oHl9yy6p6LRcLMdld0nXzgPDcQpevq7HnkdtBF
ja8dlEZKCvDczgtq1lrU35Ue1clwTQIHJFzQOF2vSb9AF9S3Y6P0m+mo+ZnfWvWFoNrZyMuoTBtB
Bu9z1al6wKUee9S1p5yDs7IOPpAt7GajF0WzcL04wQ23H9jOuGCZxk9ZDuTbX2ZJekHMoIljp0c5
zE1dP4/jUj2ZkrkbunknX2KQqT9mghPeJSpPoc7oswgXTu+W1wm+NJZNmkdrWFlGf7YHRc5PpIV8
bElC0IFudFi3XSMrsWplcf1hKTGRVyNR0WL2dz1/o60y+CxNzKnboLw4c5p8mJ95v8yCc049/0zL
kaNvEaz6m+eUk791uL2xxBZjme26bspPjpKXcEcxL4QXkP++tcPkj1i88uGdqJd6k6kqgEqs9vIj
mc2236Y1GYLaKsgXOfby5ObtJDamiwXm2PewYKJ6TPwfftFVB0esq2Y3soePwV0oaLfjJD4ZuoB3
ubjOkwja6TYlu4nzV+bdXYpYArwEjxXnau6hV5B5q59IC7PeGqMGSuuqZn5NmyAmyFevOBaUgx19
047a+T7wJHAbyWDUbSSInG9ZUhi3RlOOP7AJkuLoh5oD7ViRJQMjlrtR1WeI9/WkpqelHuTTmF/e
zCo30p8+19XH2RrK9KAXaAocxSfB1YVaEJIDfVPhmbIQHDeQCur7XJgQkKRPvShI/WkC4D1hHKy7
uP4s/AWLqe95uCVzt8G5WJiLWjYWyRF4XHVcL9vUkPV3tyCHCl1e+ZyYvN5EPRwSziEuEclvsWxI
SyJ/BG+OkeG7IQywiAiTrUSpKWzBl5i1uE0mySEiz7L16Pn1CF0/jv3vU4m+tOlKS3Fft0rz4LY4
3EIiLc0b1e7pQnOjLwh8kEuxIYsGeGXUSAaHwjAY/5vW963ndi29eyAfS8nPoVURNsox3lsYLF8B
BnYOg00x3LKjgD1loa5u004t7yvsk2eJuR22TDVnP2PVqTaiUaj/7vR98jWMc6H5Nax1H/qJkQFj
p9Tv58KvFKv96AFgbmOPLVPZ4nEC85VuVd1cSvIcK936chk/pBekr4Mpypz2j4Qpu66DlISb33s2
qw7a8s4bYFyEcR44px48EGIcx20k+KVbcW/AwpwOfWu1Myb2RLI9ZC5nhIDGb9K5PQy7CBB/s0TY
CwHjlA1+K97dAf6OretZhmrR4yNzzvzSE2qwPU8zwlXodC35+zHWLi8yDwORG59o1U5SoU5aDa6z
pmSyMssteSvZc8Pw5ZfkhnNvymz+Mow211vsKVN2wdOtmmc+we5iY/1aN2NWAXTqRk/glFRrTk8N
DDqR6w7YkzdYmFdsP/dCk4M/1hxE8DJqnJSE7MANhr+W7MsKokuXLO0pC7Rz9sDRPIs8nmrnqbe6
2LOfZYJkG04D1SXkEYbZxxi+9m6m7plB4GaGy44TC6Lu8Cq71bxOi5T0nWGq7hP+wGzh4jF1choh
Z7M5VGXnEi7GsGBigyablJIrwM/jM9qkulHMB5ET1448rzd6wHQppTSVnPPvHkHekg0Yj+c2W/M6
2GQpHeKYXy9gNuKv5tnAg/1imN2FVNouzQukIvGY68p3t713eVHNOc5e6Sagj4YCF7yiuZp/2oFh
/+jzmo3OXkruQMKfNd4fzVWfcs68LC5dJWRNSgsT4dbG1hdsK6+Y7nonvesNC7pRW6UK24PjFZuE
9GC6J2Ql3ubBcIEkzJK+UjI+Vb0FB3jJMKolBcywEExiYjOU9XUiS697s/LBN0/BWgP8bjCtswJq
1CuCahbf1MZWJRGgy/66snYI28wwnWk5sbSUlDw73Anj/8PemS03jmRb9otwDYBjfAVAUiQ1UrNe
YFJIwjzP+PpeiK62DlHRokU9t1lZVmZVZjrd4eM5Z69txedZnPtkeGeLkodtj4oSkZBuZaDZrS5c
CnwbfUhVBAoBtfYpp55b4BLe8vAMrd1QDnZ9h/NCV1zG5O8tT0etSVSTKpSm3fmzpXd3dTiM1A+N
YkTVNidEAJ3SbrUOSZk9+/tyRDELcSDr68iT8RWBwJvOTEoHLq8B5B7xbik91C0a7xsByW94sRrD
SC+Dcmh7fz2ovjA3WoiM3pvwhZch4ZDQrZwxxz5BYgUAP60XZdQc3VBTYIF+w1jUXnemUHhYthPW
DJLXAm3jgJS0Uq6ycwUiXI1mx7AhonmUTVMU6BjAmohsqA0BrdQpu8lEC6PLxBV+jV1tB0ifIu4T
qiMDVRRrS5tLbFs6MS4in0Sqw7WdmnLBUZOmH8gBm4s+D5ocn41uQJcTqrE2b6au4LY4UnOL9/sg
CEbqkWby4qYDORGaqIomFLd9wdPgnj0whsQjzdrUokdIurDHQ6ZkA1UY70TP3q2hj0yCnRPlVeQg
iuwjw+KFXYTYWQ6ILzftdC+rVYxEtgkK8kVxwxj8iswGIWgu99D1mNDRWJ2PVlANdzrVtkZHCI24
/3WXa7JJoExNdaQwCpQAqgQoy+hw9Ja0PLrlsGqSB5CmMN6S0JhD6Jd6Fd/jA6cWG19UVrVPal2P
DiPl4YyEMQqbFzmGC/uROkwkbSlcpwxlkU/s38M3oFAnh529MIRHtRXIYaeqUE6eUQQgiW1CakV1
9czO1KfMr/0DKZ4Cs5ixEXYaIXeu42TcTkozKvOqpTwisDYohVqppx4sCgSx4kSgoCSGzCuJ8nEh
Ny10LMo82GGdsSzT+nwwa8FJ3EtUxiaI1cOumVeGmZGF/t8pqv9fNvBH2YCqkdv5f5cNPHzkH3P3
kX4B3f7+Z/4P1cf+H0s2yKtYS4ZDNZec+X9KB0zxP0IzYcuSRfqdEuP/+k/pgKL/j2Gq/HtM0jEy
iXdScv8pHJBBAZGso6gAShWJfsiv/1I4sNQn/JFl0XVDNxGuqWQaddlUKOj8mjCTAUdmHDa+93BF
GMZ5f4mc68i5CpzL0Lm8/tjc7z6f3ne3fwzSX5L62tfczvdWl6z/H9nnOfN9PesH33upnIebwrkj
du488RdvH+cUzSx//bFZPT++Xu4fLs9f7z9v7/fvN4Nz6nec6PxR5hOV1ijNCZ0vigdFfqvDm5/7
aX9N4H3v51GiUCX4oepLPwvn6eEmcwrn5eHpYf/2QTWT88R/XjJndu7erg7bq5e7beBsD8719nDY
nl8eDufu5ep8c9huDofd8mer3W61f7m9PHd3tzv3+fbSvb3dX924u8/97eXuxtvvP0/8fn2pG/m/
Obhvv/84C20Z1IRJHb//4uXi6WZ3dvFy9bJ/etps7vYXT4GzOj+crza789XhcHW4Wl8tP3F3c3uz
v11d7k4k9+1lrH76LcrXOUNKKykbijAZy7dl2jCWb293H9eBc1cwmrNz+LiLGEsqmvnTYvnj5uPu
g+G9G5fZ/Mjf+Vg618+h8/n6fPn5/vx6Ezq71xtm1/P1J7Pr5vbz4fO9cFDzMSs/H4g7OU835+fP
r+/7z9vQuXk/Mb7ia3XL9/E9qtsBYqsaOjAPz1tfeGcX3vLfa8dZbdfrjeu4zsrlL5wz78z7eWL+
dhf8aTDF18Es4d6lVNuTyfo9DW/eP/dvVxn9fTt8BM7hkrHKnfPn3cPr9evliS+5rKqf2l5y+H8s
/nbQKOSc6LRknFXGYyS/BMk1N+BF2O0U8sPPXf3t83LcnEGBgwnATBGWOBpjPZG7FC9y35vL6iIa
zrtGnBHrQz/5WZnZCuTdyzy+RpLgqX/Q+kdNw3Rd20nz65TcD1SjdneBiC5//lV/3XeRaunaUuYh
A0f9OgjY1+XEVsJlNt+9YYThHCLn7e369fz69fn68v1Wdh7eTy3n36Up34bij0aPhmImhI+cmEYb
mfiB/mgS90movp9uLULVdevjhLFX2hPss29HjCFMihhshfI4jrTjRP4E+JicdAUmteJuB7aQJIWV
DQGBh37+9fO4HrdFJQviNspYOCNVEPNHc6vuh7YuWjhTGO31F80widdeG9RDHUfZiVqJvzZlKBrn
s6wSxD/a24tIRLJN9ZSXVu18q89BG7uTRFmwkc7Z/c/dWn72nx9u6ZYuU6pl2hZVNAs28M8lYxYk
FjTi+x5Cbv3KbnR/hZlwemJS/q0Vg3UCmVhwsZCPNoW+hoUhFNmkGrabNz6RzU1uzrb3c1++zcKl
MxRSmppmyFR3iKPOlHoEZ20CnklC31iHmhCPw5wG3Oihsu6irFZLp/Db2KsSC6gYlSG/4pw6XOfn
3/HX3toWBs8aTgLc0Y7GtAspsiiQgABJMryQQi5nIMXs/mMrlkxlKLWjhAYMQjdHN51GD3Ea9zve
A00dbchuE8MZyvCfSrgo4LI0TbYpFhOWTnGmcrSwA17zQ2iYxCAqcKy1ncMZCO3gxJf7NuNpRaG8
fKlEWgqfjq5LRoN2XOdZ4sFPs3dhpdhuR+DAU3hlnPg4C9Ly64w/autoddk4FWWKRVtUqOAimBxw
SCYZ3J51nb+NzWaVStljYfHW7003mMsz5tlKqoy1MnZnClp1NOUrfZxfhaF5xE9RdfYAXIVyP8b/
uBEAVCJrwxagQenkjn80+KFiD0tdfOd1BBYAR4BZJoSKmR9xIb/pVz9PqL9+BCFDdeTuDsHoaGBk
xRfUKDEwIo+LdWuJJ2GFRBJisCM/t/RtgSyfQGNi0THqF44xnJQUZakoxEhSIKNYXddkMhPCPLFA
jq/Iy9RlafD8oC9wMJdf8cdtoPDR4o+VNnqR1ZtItqJhnQ69emmQUCRSi+D15159m1mAUHlRyULI
vHh0VTta91ErUTyo1JOnnNfX+lX3kF/UT/a7hjreaR9xfX6YrufL8HX+jK7tnb8CmnviAvTbhe/P
7fz4Jxz1eRirlOo0fkLxIG7lA0Uxl8WnsQl24magCOvaQh5+L1/HiES2zZm4IrdwYqs/HvXjX3C0
B/ehAO0BJsALqtixWnzkA22t6sOugJrx84AfTyOWhxDAXG0q6LnnHBdLSrFeym3TDp7Sk5tRqO+5
rYNcfjrRyl+aoQqeLUEwUzlXjsY0KIWvlCaEby3MtmhyBm/qlSeL2iTMP5dSKeLjCaCIewJrmxG6
Z2ffmxkUp9KHq2zNjglXy66e5mHd6cC7w31aD2eZ1niZdKGCJ1NkJCDkXUT8aocov/BTHJ4V5Xkk
zuqXW2WaNrP8rvIBZenRFKmD8dvKRPuWRO9FW75wXq91BLUndsq/9NtQZIMaEYV4unUMei1ijYik
T3ezYrbfxiTQXoosPbHp/KURbnCa0Nn9KX7Wj3b+WDHA5CIn8rQpk9d93d9AJxl3Jz7h0ZbPRKER
bgcwaI0ltvF1J4ABURPeawYPsAE5x8QiTk0K/r/oCuO1yDKYLfzJ11YMe9B9U40HwESNOKcWdnK1
qbNO7DLHD7ulLwrhFCpfVCFUsay/P3Y1AFOGElb94I1JsrgMpwikRIwJLCDQTRFEwk2mUb34eQCX
r/DntvK7UWo8GD/Gkc3ta6N+kBUpKMDB6xur2JnU3FQ4tFBdkUqgMUAQJY4C3NRL/U7591loKSZ3
fJvrATzKo2+ni0zKsyRnVHUBXK2WfI+opHpi4/zbNGQv0RSZTi7Ppq8dFNj0yXMt9SBoA3Md62m3
UzjjTxifKceb4zKO2hJ8420GLNA+GkcppdK4aLLBo7BYADfDyKTCnv26HyZrl/gTGbVkzNYNBuL8
LUJZNUPRPNtjeqb1WJ1qZC2dOM3uysFcRZpywvXz92Xu+DMbhsFrgPeAqphHcytQOxRsnJaeIpoA
oWhb52/6qJRXdVQse1HiHwx86c9mXsM845WguWlGdPZkDFKKlqRZzX/9PPGWATn6RbZKST9V2lyF
jGPBDLJqAw5J13mo/QBLTIKcAvrYddoNp5bvcr352hQ7g6lgy8UX4t5+tHz10gooUOs7r48sUB4+
xSUtDhUo+8rchbUTnc9CPgtH9VDK5Jz/sZ+KLFsLTNvgv5aJ/nX+QTatLaCqeG9l+RxgHZJyLtRm
n6obTNNrZfVzc9/mIfNclcEVIR1TaPToSJPBQ4t0kgGSxdVVKrVPpRhGxzenF4T+8okV/G3zwI1N
0VXZ1vgjlPejh4pETg/EnpmQVjbblTzBL8q7udsabdMfGgB5HDBDusFGzFr/3M1ve+XvlpcbCcO7
6By+jmoq2V1fN3biYQFDOlgqz+uuDFyq+V6A457lRR6c+I7f9hFa5AptIidjz0Lz8LXFSDQjcXWD
jaqior2cAqps5yL1fu7X0eczlvc65W4WiwL1n3bsxZzBFyWXN5ceaCxdnGdWlDYHA4tsQVUFN/tN
EY5JeeIMOFqKNGoS5ZIXgR5bJIGlr13L9TJAoFrjpVqWza8IhNMG52EEr0C+xevPHTwaxqUtXSYw
YS0XaY0T9WtbPc8CH4+yzGvbSLnx49JfLKHKf/tYv1sBFk+RHDI5dFdHdw9/nloMmwaS+/DZN7MS
xq81Jif/Om7MB4Q8nPfoTtjFjpY2OcTAKGbGjfQswJ9MNPkj8KQyXXd11Zy4fR8/AAh6oNfEkEFh
lsl06WgCTqig06on5YzqQlhbs9SIhKB+AAth1Xqq3cggBkip59U0G1flUOfPc4nzjVPp3RSvMEqG
IqJGQHBesjqt3+Dr5fGHlUv1BU6r+bAKgQcOIRQeFXvbEYhgs+9ntcHtMk7sm3+cBly7cTQwuXUT
o1Lko7NfwtymrrHLcuU2DNcWxVXAIZPhxGo62iVQAdHKYjshsLvAQeFoGgRBUVH6TaF0P1T5QUWY
8lJJVv+swFVYyqKpPCNbZtz9Y9/4UBZ5MeYfWTLl+EpVAeqQZuRGnphjGzMlSpOzuPBP3Gu+7RRI
MDk42XNkanTxovi6kIzJrvpJqlPPtisVgqPWjtAueS5ZLvld6UUhsKD/222bKagoyKsWlw1G9FvP
WsaunfU88wg3VqshpiQackBxYvEqgp/+x3n9uxlDoWuohoklHLuwJ/Aw/N6GFVmNUN0gnwWXgxUD
ku2reacMVnlbpdRbBmEUrJtuDKnZbUZHAf66MasmOKNUW3n812+63Mx5Ymio1pZN8utoZ1arRVkM
PM6mHuQsQlq1plhdnOj5t82R8SU0yU2VucpjZhmYP14AVKdEWVbRSlzr0S1m0uH1EAMW+/e+sDUu
oRNNxq3kaAuWGuhzqDNSQF4qlJNO6jaQ1vL/Yq5w21HRBLIKuBt/7UsSFrqUlnbKnb6HHzwOqqeb
ICz+i77QE8JaNKQfC2tn3EIq7qwp+5WSfhYon1fgZMPkRDPfNhI+DEYsGl+GaBOP2a+d4U7Q4CVA
MygApBtkFhCXohlsbRu2G2KOydaMALH83Ldvx/LSqMbVmKgpSuhjufUctUFBKUfqUZGOTVkyymda
Aq5ujuvsn7csNhDux9zl6CWz/Gv/El1vdNUeQ49IMc8wJQe3Hs9pUnr/2iXmwgId4CqvIVE+2pAh
fGtyUxBkzkGFPJUDT47KaZpINVa23qri4+fmvn82ldQEmhZB6BN+4FG3KPY0Gq4iNFdAjKnZJVCG
DJOdOyWk/k0CX/JM5tNu/rXZZR1rypLnWRAPy9b9xzKOweUKaUphmsmYcKwMBaOujV4tiKWuRnql
sGfFXpBl9Ymo8tFDh41zmTLMRkALHH2/U/N/NIzWpEfuFkrslIO/Dwsz2yZmANd7nCY0oNT0S2ki
XVaKQEKJo8mJfn8/kognyYu2mYCMzEXla7+pWKlHmHK+a8oR0hXMv8NsjbYtxmQjE4SfS9XqlRNT
avmGXw8LGkX0a3Ay8e7+bZj+R58BERSZRlmdiyOHtKJSC+RUHI8nWvm+FmmF8VUVQGAqU+pr1+wY
CRFxQbQ0dT8P5/gHEg1EJikVHvxdOGs/z6BvzXGjVNF1kp9Z9jXz6LgJulHTO+BeLvXuMjDd+CEV
snaGqCs6sbN9a4l5winw+2nKrDluiYykTXmYarmJP+a73AA/3vRKcjPAuVr/3KllcX/5Utz0WAx8
I15tUMmOVqMR8T/NWoH4STVroI3q2N8YuKBGkxMnQg4ueNFC9mnjNgDULHoMX/71ws6jY4nPEOrl
32SqR8OaNlpNrgpxnxg4jqRS5ND/ITc9FJWl/etDZ2lrMQNe3nFMmaNNYIJtlhUWZPYw7spdl0jF
hapFp96Lf/l8JnOeIKjCYcvm/XVeokfOM4nIHpJzOalWkibhsxkQZ5XdakGs/fNsWVYBRV8qe/dy
u/7a3IjoAntwVQMJZvR7RI2w5vJRuTIzLVv9PFu+94ymlmAN2X8CaubRigsSZA0p9jhuhgHP5PV6
hZC0kqBNVp0qnThqv20icAP+bOxoaipRicK4nTSq0PthXar54ADhzU7sj3/rEqFwznQS8yy75f//
Y6tio5rUSe01F+4plZhxW5uHIDQBX9eW3v4X40fBr2pyqPOy/11m9kdjc4SeVu0YvxBhNwqjVF7J
kSadq5Mxn+jXt33/N6aFdAIqciJPx0H42Z/gg8c0pZhdcxPOwqL8OpHxtEgnnLXy7MQy/svXIloB
sAMaDVZ1x8COzu5rERWNBkG6RbKSycGZbWaF9/ME/GsrhkbZgU3s7lvItFHsshjiRHMjTPGu8jhV
t1kXx//8ECbyQvydVDxRap73X+fEGLZqYZsp09zEHiVp4BAqwzydmAx/+UKawHmPcnnylJyVX1vh
Xz038BNge7eB+c4XLFedAVcxqRoymGre9CcG7y9TncyaTK6ERDfR8KMGMXisJcL71GdIeZO7CLox
tR+IQH4s8pzuxLZk8vO/niyKRqGETHE24HoiWF+7FyHK1uE/CBeMmw1lLgT+l/eDfREMJWxew77q
Bzk4EZDh6bv04ku7FhgcEwYwrxzux8dRyLaPZ3XGEZ38fdXelYpfDWetiNpzynkEAN5Sx7EhVxvp
WeRFeiED3Cf2PpUWGIQ5NteJnUOUNos2OgQxknEHhepIsRl1825X6xYO0CLIbhMADQK5KF6WKDlw
O1xzjWtLt6+08BZhbYEbZNsWe6uUUhh6wOVQJBgG0tpOGtV7tdKb56yNZ/ihAYpSt2sLdR2Ys08l
TatpvzT+4Yuk1OAPJMJcGC7QAqhsD0p0zUlntj2Y9mK6g/GpbOtwqbAosNreyaApPmzJxlElE367
SSo/Pof/HBA/FL4duGGjx1eUsizSj2pIz2oMZoMV6DrjrdAIZjldR6jYwXe3OG/KGg/rMKokTNNq
U8UOK46D58qXy87Tg4Y+NXIs9pMhTzgu+Z1FJAzsTOlidVs8JiH2YYyR393xIEyeOwgpKRpgMkxO
gL3EoSvKeAISznGPCFeJgLpYzYw+2CimtTKPzXugSPg360OT3NlWKqZtDtPgsZbm/IaKJuzLskjS
7npRIKJp0jbadyXaLDeGOIOyrKF2Iw1m/FQgguAsjHx5xGSkrKRruGMxrBbCTW4bFla3qgwQha4Z
62NLGhmLH4fFMlzMjZFVGxP3D+SlqRhmZ8CDOQKZWw5neGtBYLBCTQw4RofR86QY4TPYcawS6mZU
9a0E6rL3OuofPhpqv865CzNoU4OHlaxXY42XxhycA2lvs5WITes1RjCmovgOzMyFdKEJFzNTM3Fa
LW3fzHJAnZFFifaIcgQp/tToFzCQjZeKzLa5L/oyHJyuN6vrRO0G1clsFGUOkrPmEPj4W7iq5leL
umQqx9VsmAAXi7KaMbCY+sxa9U0ptno0h0hVuEGTS0enik9AQmOuSCyxbboye0vUMb22cSN878LU
fgQrEI/uTIB3H5R19qKUWvNIJk26jypF+xXki7QWMbUVo28bYDyYZo8mK9K4iBlRr00rVOTosmWB
jMXNwx4tsT1jy9XoQrmz2qnXsV+222sMnUrT5YIH6RVsasOTMTTSvWACfYbwHX1vDKRGdgxc9fha
iQhue3b4u36ypyfM4TqUzU2H+Qg2NQMKJc1Cqx2albrCJlzP1rweg3hdkB2FodCHYOcJNQ/raZaa
ja1O0lJrmpg5N9UOxemgafNDlvbVPuA1Ga1wv9TeJ7PH1cZURjM5M+y+wmFjRLZSc3fTCG76Exrq
oLYPUmjP3U4mnPRINGnW13kvpIsKosiLBD6/3VK7kO9lxJPoOg3R3kSWlWrrxm+DbTJXIDZIBS7q
bLyjkrVEdU+/HVRuFOu5mdOLxuz1j9SwxoNR5bOBpLyvVadmCBrk4W0tezghpXdSZYUPUq9pV+rQ
qCxKBFIBZSRZa7htGlkvszJWl1nMenQmjBLsFTnLQl9nABR2vRhH0y0babJXEebzlifM38Z8hl/X
DjiLPPYUggkUO3IPYez0Xn9DFzRgHhXP4wOHkGFuumYCpD4q6ILXiqTqs6MiyMzXo5XE13A5LRmd
n67fdQpGNl4pphBcU1t3l82cAXHokd4kbqmageYmgDZgWbPoFXcA3BKAP6sUGSvwFrM/PFXeobda
AEvTsH3umqa5nkUZ3BRYJryoPMQ/8T+q2DUAnBGBU7LUY+IkqOVSpK5upPn5RxRVQG/qYk7Dq0qm
GpZ80zTdxhm+mZQ9x8EvWLTZJxZVFhb1XMr7M2UKc/hESMfod9s/qG0HKEiHOuLghBLfaVVjvHKB
r6I1hmjDJdl/5dMfs/wKxgcMcGuaitehYlE7XdKINxt473jW8eqEXTIk6QsWfoNMcYu9EJZ5dnuR
qIps10ZR90v42C/DrpDGN2qVRnltM94XOvYJPkOXMWsNqqnXRkaqfuWPYIhwYZUQeFuSPSQbNYv6
mzD2pRuystLrJM/D5ZIceBkKbKScFrHrQ95bWUciNerIZCC+EnDUR+KjoT6SBdHmilxjinHJTuRZ
94vLVHs3jB2TbREC38pAv36FoeBEgOqFP6udKtVrYPQTW2Psc5LoOCpxNOeAY4HHh7nby6BuXd7H
/gPaTjuX93MecQ5v2jbJboSMzSFCxkZAahjTMnaT2E6ua61p33uR+9txbJtfqMd9eBE5H475xuRF
6Km2dxxsxhtuRwCr6kYBe9CL+LlMjbJeC06i3DUDlN/SWBsvdoohFnDdsu4d0Wklgmgh9S9KEgGt
HSXZWLGuwFVQgZCeJyYmKk5oDgoWQcVQMzroky3eHElyn8wW+43dSkAffIpt4VFU7HyuGkI6hzlt
Dnhz80sdHI6SEGIXHlj83DmodkikK6wFUT7OyBIpblzPRgBgwzJnFKD4MNKqHfVquNaMEowu+7v+
4FuzPp0ZUtfdAqGz4YRLYQHSgAq7mVJ+kACODz9MwFto+hdhVfSitsJisb3MzMbV+tEu2HQ167Fp
fItpEIR2jfIbVJGjUSOLq0/UZ9DOuY/gk1PZ3f2YzOZ7Q1649qQA6CPD0tija8eD9SsdcvWxqkZA
7v0UvxCZqq8kOJ2/xqEoMYpVgtolyQGYgYp3X9lw7scXVS5h9VfGZSI5SFfDS18D+Muu1kXT2gcF
bK/VaLEzmwHM3SVkaGWvr6USsT8waSTrWiGB1UnVN3hSRec1SR03DPxosemk2qNMVTEU5Db1p42R
gOlxdcjAlDSmyRg61GkpvgUplSVPb4e+jX6pdqKZQPqrRFonfVEUzzbvr8iTOF8KDzsp/Rb0U2A7
sx6E/ENg+nEOiRj7TQub4GOwZGyc4tmS5rXUZdkT104UTTwQ0nnTtDA3KPohtYVRdRH5ZyN+iSw7
DKAaMA5diJOcQMLKbLbqX3Gvy92aHCOQBo4lfF7CLMYCNIoyKd71RGA1D4cPG7CxwTZqEphoUn1H
ILGh02ksx/sObDji6ByOPhTRCFcCqGuwATAnHNrcfBqrLLgzk7EeXMKndRJg4VMbwZYchzQ/WFJd
GVctObd5W+bVnO7MPKUONIk6bhduBLAw3Utg5KRV12G9uMGuakpuQhFiqBHjWuEFQpbkHXSnQN3p
mZ6071rIJROX6FpKUhyBdDlddUXWTW4OS2jaDFApqQAkSWb7KwkhcuCFfdljxpmgUnkO5rn0xzMS
LRXQJ034k72j/CZrzmsF5JvLdqJ1tyn3m24/9jhJIQPmnJSdiGKbesW/W8TrqQgG+x6fIYrNBr23
7DMAr0I7CK48vjuQo4tvizKos3trUJMJQJkpJ8Gj2VkAz+AsWfJTnGMFKLNO8E3h8NR5MvB36ta2
0SrcWHIoQDJPAiqGnKTM4J0JzlHFNVQUrCD3swwXGg4DfR2ZHJcbiCpDcgeMGip6N2MvtTOjpu5x
M22h3E9VZPb3CnTB+RrxsqGU2wAOAgV5AzX5EZ5KuRn2H5bvg2TCTXDI15WQMkwAB2hlDyY+6elV
tRARVxhAdfrsGaXuyzsew4tNUof3yUtbkv/OuBPxbIG9roFNxtAqqB+KAb34KugoPrizAoE1MaB4
IW3CGsPwCwxMSxgzY9BL7Aa4Dj81HbJ7bgmhkqyFP9fc9Ax9eZBBYGEYyjGgYT5ftC2xGec6ZZt+
hZqX20VzWcp5z+aKwANTgB4TrHnf+sQQPm3ZntIVsnChvsJhq62Lwsja/lBaqS42bR1hSTEGTdU/
oKUwl+N/yNLpcVLaHj6haXZ+fYWHAiF7gFFxAb8qDWuefHZUtO9ygvHUtmtJ9ROR0ENo8VTuuYiB
023RR/28VWNJVzmzlCabsNas8nQdhSDSzu0mjDD9GGKzv1bksaid1tC6Z7NHynAlagLnjqhruXtH
yKHnK0vv+8cxVtmiLXPQKk+zaigQQTrbB5JESr4SmKwVC8NKC1fgBoZ801WhgleS1pq8KGxNr+U1
mKcR2T6WFVa4imu/KrnSYQRnfoKfV/zLsQHTuO6nWdyjSY8GN+dWP607jNbwqFMzU3gtCEdpT3UA
Egs5E7g+4cyJyU5Txb161/IR8zUc0QxYIP60EJ7sVDPOTIzgBCbZbWvijFyNRXozNYB7gNM1bXaR
xIBQLzCdoHpowtULRL40zOUtsXwMgzoJxvFe78u4vR+0Io8NDIJ4vzkpLA9lY1OjH22DLmGfi8Qg
pHU71OWnr4/Nk2LOMyxGqe7MLRSwIHNQ7+Ml1QdDcLDtECvuADus2q1kMaT7QKqSwo3KxZWiI+a9
IyUroOxkHc8oImmScg1ZYwKToo68WUt4Ymw5OU5/XmdwO+J/oYvbtC0WpsIU4HAQ2rHBJUNX4whb
4XHq38Ypye3rhKo//y2alTzE7TcV1r4BOZHAgiCogTuXPOXnoWhU/bLnh8+XkqYOw0VWNDqvTzut
sZbiTquleDtStXlWyiPzvxlKzbgOM93EKga1uzC5281B9oCRi1S+zHE1fkTjoGOtlPu0c7Dklp0r
i4iKr8BpyTvTqmc2Lu5A1nTfQb0HehLIIgnOotYGV2XIafag9EyX1djJ/rVW5rzVoy73V10Zo9tg
wOLPgCVlr6CyWGId5mMJ5C2EluTRdWufyrHV7jFh4vmeClvbYZcJ6S4Z9e7c0GudpQBlMl9Veoh3
MaUa6mc7KJR1EWDgZGiSsvqlQ/PhIdaY43VsUknH6kmBWhZGAjEzaXCfWfPvo8pOlQL9iSduMW/m
bkzv4Q2H8yoDf5i5VlU1vqPprXY+xUEhVkVfqM2mWfRODg+QtNs0EouHohETY8W6T8zPuY43GGcU
5QZeVn9edIsLQ2lj0c3ZnA3OrAzo+jEirCRnTOJkb+YRzIkuspNhFalltVKqXn4TTZTjcR4v67yW
oVfxRDPtaE2GcvIiJFt3fBGiCFwb/EOLTR6IO31Qazeupv6XMSjG+2gGeQqAaJwPZZtNxNhkpbow
a2wlXByZ9ce2jjEXNHWK/6oxU2a3hUb5ioEe3Ncq6kdrw5syLy9rSS6NwInkUYYjmEbTu2k21Lsu
fCf87iRDT171OdPPVduHxWqPeDKsdDnub4mQVMpKi5X6NsXNEMN5dY5Gd1DK7mGWRErR7UBxrzdQ
QPcMQAiMhDFoterizNpUjiJK+bMac4hBo0LOwp0GuZ3PYkkh7CrVcfnBh0tNB0vkoneRmgUv2PpJ
BAa0eoDTiEn0kxLBHHTxjuHwDOwyfymg+4p12UsTuDqjl56HfAadBEMwUbAg1jsV5LEIuIXEPBI7
twGOoTj92CsM8dhoRLDzonwzRVxkmBL54cruxuyjUaOGN2zRPSlD2JluxHudHywkLuYhT4Z7dHxD
4lgNwVCvwasj5C5oRHdyVPuh07YaxBd16j/DnAAPaEpsTTZ2HGjvtVgcu1LmzpXwRyoYDW7GRC+t
FsAVwchuP2m68i7pcTeCPTO7O2WgsGxMJsH9oiLcd5Z2Mu62epeVCojkIcSlagiK97xNzILHah09
5S0xpAUsSm2vFMtzzi1emwqcZuz+2bcSBTsAGCgZFTXUHVs9qopUNfezqEUJpi7AOwfsBrEzNpaW
B3BmF8+jqtQFhqRSSfIkSgPeZ6IF/JJkmTF79SCx2Sojt1r8zQJLZZ8ddIKZ9TTULpKkyICZM/nv
Y1exn/e+Zmfs6rHEU0i3xDWXIW6zqeXDFOJy2MBJG2kZ0FqQuZHFuU1RHDwUahaVINkmGqBwB+Zy
bKzq0o8+paxT8S60Yv1pTGAme37WQX7VEjAoXlcoBIirqq/Dy773I/xy2NKGi8hKU3YfAGkwJ+tS
5d6VlOU5d0X4RCHwGsUFqTY/agIO/tqc6q53IzY9HpltV3UeIDsgyUSXzI+g8weM2NhT1TNMHhOx
12rIkjj2FM0rVDmQXGZfYhHcai2+mHkrGmzvSK5h1yjD1XRDIi1EZHQtvS3ldMouJSm0kpUa2tEL
kzGdXIsjV/EMHkUbAGpxt+0rCEUri0B/zsbBHYL6VCVQPbMos2ADr7acV3C3/HrdQb7nuSObOaDp
diwbJxYVGFrC6rg8W7lNyKIb6yLkBosJjl1nqoyXK1hAB6l7OkJF+V/cXUtz20iS/iuIucxMxIpN
gOJDETsTIVG0JOthtSh7HhdHkYTJskCAxkMSubERe9kfMec59WFve9yb/8n+kv0SQMmsIkTSqlyL
3ZiJjqbIThQSWVn5/NLdD3t7exjzdNw+SAFZHAE0NT7d+xjuH5xhADgQZyXmBvWmgA9EhVZnPL55
AIJg/2A6xUyv7MvsGORR04jZNwnaRA/iwMWY2ebcO67fu9O4N/MO7ufHHmA4PwIaZ//+43HnbtGq
9+6bc/lpev8F4LiPj4vG5CxAgx0GlMJbuX/sx0A9zAhpmcJGSaN99bEDD6aLssC6D7yhAH4+zMXz
GUGwnzQWABgH+igsx+O04d3fpFm78R7bA5O6gIjVxFi2yAUo716QXaGtFXGMvendPRJcexitC4C5
8bH7ILF9EPV6/xmYmB5koVP/20f0K8neAbCU0LzZQFkS4NmAE3Ui3Uf814+fQ4xzbS4+IxLuRu3m
IyblSIyL6AQfEdpFtGSvH3+eyjEO96g+dD9KwgtCZGZytnhIg8cTiexH58i7D2fvHkNEATC8HAER
eAzZHHAH3v3B+WfMKlucTx9gkHfh/NbD01nanI4xrD2Crhp3ks574DXt4fiDPSWPF6jYS8c3SGxM
ptcxvI0r2Yb1f9zG8EBMYZ5HwxmQuYGfnn4hyNUvi9smslSAWQ+ThovYmgwuAN3oou7qcZ9a7ZuT
vyKih8bmuywOT4GE2ZQ40MBkxJTmybvHLFtg+BkAyylwMbk7j9PgC7CvOi2Yvc3H9ltozsVfvzTR
y3a0GM/QKg0b7+H+BCHVvdMU0M6TowhjRBG42nuIJ0V93K8SCadc9LFIRQ/qOZ3/nPnx/AZpgiB9
GilD315HKGy5jV72IzWrpppQCaBzO5/5f/rdEM3pKa1gLKNwecQOpeA0aJ18Rfly1xEIBJ4qG4Hy
fq2OLi4AF6GeAIC74/LPe22vdlAHhh8q4NFQgAspVNxoiTPPPfv6xyqYuP4361bu5+/jbPSn39Hc
BatH32vs11C8i3wsGirzC3nUZR608H2L6mPQYZ9f4NFu8YCAOOx44NZrqODCRaUyyw/fbNRQ/IgL
eeT8Km714wVAjKYyPJYJ4gHDdFn20dmDfgMqPduGBQaZ5R2AOg30+6Pcs7x0RrSxRTBfCC2x5Q9Q
x/UqUmA8wdJOyBnRsGVEu5a/5w4O6OIyVUKzhhIGEghg3OfXrjECLVfUBmIpDkA5ABgEmpuKC2pm
eV+0m9gXwGZFHWDBhOKGO7QvDvY9RJoLfV1M0Xo6YVYPBkOovm0LKAaMF0bTwb7JAGhFNA+2UElV
MOi1tKKxdHM/uNDmVpLg1qiwFdgoKObRJKBeQ1UXusRRHZpfO6oZaRqQFQOAoIfqPBQvl5JOzWka
I7wacO+gL6hMnq6dYwS2ArqcbbfCQa1B4+WAf1U8JpV5anzYB0AhaurrzVJnFJbJDqkEKDQIsaUw
1Fso/asTNIv28HQqoJUauBQFd4ob7dDDu3nHlNXD7zVqKKqnY4/aa+kyuNDCoErU3KG7rRSBndsK
hbVEHSZWnHBrqPuDuYRcYnkZ4rBfQ1KkBcQGTOSkq9DCOyQOaM5Gs6jtdvBqgNyBRKAPqbgMgWi3
auhKRaUxelTza/e2RW41EiKRlUBAOeICXlzJh7rhRAGidcetRjQM2EoD5hrAjwZkHorSitdtcKHV
qBEOLf3/SVzA9h3aFqU3Veitl5uN+zXqnkFi9Hknoo1MMEbDlozaOfO5ZIStSDShB9GGCaEoN8aq
0QAOAIgDTVr5taNm9LYhBsMa/+ZIwIqEk75fR89FeRknBjQl5OGbdfVakSbjCUx/grqjrDQljox2
Ay+7gZbx4jIYAUsK2iFvKc+/37mjs9ga28YcDX5+kwjXraHlh/pBsck0W5KCjig2R0FuwaCdUw5Q
4B1061pKAnxrBFk6iKSYHhViTXCoEJDabdfSs42ylEZBpwlMu/yCXapJQqMIRu1urAmSgPPeVie4
EATYkXjnz5wS7Rr51/DASztzF3cEWs5sY48dmNPAQwXccCkPpjkNeaBh60+xiJ0LwiJS0sRutjoh
EEdAL/DBfhtvWdsNzRr0ASwmYAXl1456lwTRZ8WAjSFoJCWIBburFoojkmKmVow4qAFWi9xstR/A
WUMiGgceAOywK5T+xA13yJ8AgujK3I9nkpPPGgoNmI4YMtZEL3J5GVxo1dA5DIgFlZrZURvas1UM
MJFxATBCMcI8Lt1dPy5Lr8o2/FSmoJ7PUeFAJQ256wqC8DKtFAQsSHrOb4wgOBxNQ7R+JSJhqyo9
xYlnTMnWwa+DEQTrZSUSYARQ1oBe8lzm0sPcI8xCQeAyv9MOHRaldrCNRcJ+aiE16z7Fps0oHIKV
iNEh5FJGKwtHbitGbPGjp9Kg7kQGox5Vqkg/qaodeu4Hqi5m9fuyJoYKXzxkud2ngVX5T6lKqLh7
EbWgz3/WioZy02Dpy39FiG/po/bbZOXH5cMv32v5T9qjVj6D+uOp9GMRD9ESldfxlE91JaYoReqK
UIzEcoUHgeB+W+RKGdTTbllH9ST2/TAQ4UiRIhZStZMt4Uv/UQ4jRSevSGpBq9uS7QuUlDnX4FPs
O1i2cym/YDqaXvblUTmW7Z3eA7/SHzn9VKR+osjlAkbgdLbUuyAQi8A5nPoo3NFeKyAaO1BBz94B
i9nq1XZFLAcDX2gVcfCTAeVHgIQb6FcJ8JMFvboB9cK17/++XA7xFziYv8HtexiM8aa1F80gRofh
ONJHAzLohKMoTR6gbZSM5JuXg64fSk0YPdi7z4rhllJ+lKGfaCQVIVprg4FsdyI0lUguq+1Sb/xZ
Ngjk0Ik+OenEd9CuMdY0JA0Ksb3JsT+NhjEKWIfO5vsxSGAXh1Mc6fqXPFvb5+hG0wgQ+IoQvdfm
Oq21pbg86d1PpHbDJx5p94HdY718MfOdD3488hWt/AlgcdlSPv4sB1GWahLfWndebMmZHsZWp2p5
tNgWw2J7XzKBjkKJk+4kk6Gv6RQK79tyo4c2jlgn22bYqr10IqOZrq4JU852ubfY9idiOtApUwmW
LeUTMdA3IcFLWROdGMcAzYKyJroiCDBK7Ml2v/536juj35/dRzLWdp1LvqPtqs/9cK5JL3BT7ale
yIFpFbjkf9qu9sJPgE2gHS6ov2KgKwcGF2hwsO1qL+HYjEUyFLGiRfoHWU71sbLNYysj+FLMozTV
xaHJsJEvRSAepFpfvlzC7LTnRGAQZdjFlzhIh4YvRskY+8Vm0L4y0w5pVDpxURahriYBDc5AOlqQ
/oXTqGjlL6/FIMZXEia+RpXjyMipGoygclXbt1ecxxjblyQiU+RyXhD4py31m6+/ZKHRjYXCQgbC
8Ez0MAiSPPZk+/58OPGDwHD16wwr7sNamziHucGpFkp8BiCp+vhy/dbHePixCBShnC7B2tu+vz5F
WIRz4UehtlGAaM1APJqKQBdpj0L+1ovORnq0w+M4+W8j3UtD0wPDUr/+M3Juo+nXX/Io1nX89b/C
oZzpvKaeJVue3GIbJgavGwwb5laEC1NBexwRyffjlQ2+zyDQiBPcyVA4b0SimUUeVVnZMhkRWmnY
9B6ND7Cli7Fu8ORDzSQAorY94b+v+CCYJMVAVk4HYvCgSzGBFNsyotCh/ZX9TZPpbGkfydi5hTGn
KdEmFWvYUj4czH3t3QH5Fz3DqHMGIi7mdqEMeOMR8HpxWIBlo4lYpSaWkxtrkiOvkxs5EpMYiQH1
xnIrhsFwBthJrFu3HGbziVgIpBWAWKmtl3pmbAXuLNbPP8wVYSCaxMLXNgdmOTGQxWxQRSV/YTTC
zJYBb6PYMAGA1G9P9jx7EDJVdPLVcuiHC38gMFtQp7tRIxTdB+uSeu+mhhhwqOCfAeigezfUvGT7
wvoiG0nnMBbm8Ukw/dbE54g8KjK5aUxTY22plolBWrPTm0rE2g2ngcp/bW/yFz9JnSMR3ilS+fKb
DEz5mz/1NZHLh8HZrvcqciB0v08cM5eMAjT1CC/3ck6Q5AqdfjYYVQAdYLY7h1qGoTxwzhJaf6JW
nO90zFFG7S2DcjocZM5llmgSCYwGos7Ao3+76fV7Nx96x//ukPD4MRhmyn8b5aH7MG1cD53JqB3M
p7mtf/WvZ3+gURJZN1v7Y42t8kqFHIcBtL6ulxiOqMNwFMFjX5ZchtjFYUbAIhpVl0G7HfkAXcum
y4vlOP2PAKwvRe5Qn/rxwh8DyVRPY3sMChSLF4ZZyJEKAG7dGBUbGq8bDMs99sOpiLVzhAa6rN/1
m22Msxhs0MuGOGKoPUDmGpuDhozZrra78IcTnbccMdQ3cqV2qs1gFL0RceRXnUUobLNmxRv4CENf
0aETjkBhbBl8IgcoZzIsxAOGN3cCbLEw8edqibRgjuPyxI9hsOhkOfiAejqduxxB724cIQ6kqQbE
DhRLXm5XnWYhdI7GBLTl2tM9G64oB5cjKn2WikBfLSE22MruWz82BMwl2CxrsjBZkX7UjW2MwrOn
fCHSe0MaOEKkFzKdZKZpguYR+wX3g+he3JlLZuDxhYReT/0Q9q4R/uEI615kj/4UxTbxWLEgdwgI
FMJWODAkfQSeKEI5XRrAak83FGaql2GLIN2d6ovlCBdf+SiDi1c9Lo6o7lUUPwhdV3AczdfkiY7U
e8pfG4dreB3FaWbk8VyOMuwbpNoMewpoVGr9Lz85aEejnFOTCY9G+NoKcD/XmpiIq2dpOLyO/syI
EQOPiGHB9wIOXazJBAbXMhB+8Ef64eFxOEn9B5kuil2n1khi7HEcee/vKAyvGZc5QJ6tUJQht3MZ
jkeR7jZyVEt9oHJZyF0XWLYaT1gqhaIQB5Q/jnWB5vBq+n5shk05ih8RBPOpRvnSiCLT1FvFnpdr
DihmlENciqE/Mj09GjXKcFidRwnGIaiVknADmGwf6GzqTy9f/Nf/JPVf5Zq19xtuB51VyO8BrQCI
Lptv93qhtQaA6upbhdbQhxRi966k9fSwWjREm8mG3+xCD9VqEQ41mxhnVvnIW5ZNH4ZweoekPxSd
3ChAJ7L6rKTtO+maRRsV9abfR7GXxZFeYFJEWK0ev9jNVV1MeRueFe08+LhSKITuKEvWlgVZq51X
DbRGrmi472PyO9oJulnUanQAVOABVG8fME6Ivq/mzb7vHtfIxI1N3Ym2zWZzH82P6GHtYMhwvbnO
tkGGY6vyWciMMASx1QHugtcB2ggKGAB021ibqdv2RkdwMNCystpthzmugF+nQdR4Pg9wDmtzYNve
7hL10bMoRdmOtm2RH8FMho7XpAne7QaAGl1zF2ffkOa3vpkYT2J/oCiRfgB4RZv+R/iHbeAFA6RB
fa3UxQtu9NTx5zzjWREuZacBLjZg+gJJ6mCtgVM83+udUtQIebDVKbXEq1/DKURJFVOvcfhOUMaf
ouCuNE+UQJG8tWC7oe3zAPA5QPztQDev0w65cnjd927fArq8ftpTaABf/lMPOvep/1xLMqpv1B/X
VVogFyQXhr+j+F6xkbfUut0oSYVzY9gULAWFgdMXwb1ArlAtM1dHK0bQ0o7actEn6PTyUderKdRV
K+j7CZ9G4YiOoeUFI22uPr6czVdgcCzGmbZid23v9Za8uEbb1FQnuzlnUSWda2SWseMagZvfpJ79
NEb/GipGdD+2YS85hwigDIT8rBNmiOwfxijOMWwS++WijmgciJGfTBQt2vQcAZ/LuaDsskZ248my
Obl8NMnMl8aQmztCp7hej9tgWCsaoAfRSH9nHNmYfiydCxSAaWpk1Vv9fn2KSl69KIIjVQIlPXbO
6R/9w5tlcXA5unPOUNwS+oYj4tKII5+O8fnLzwBQ1l+dy9Hg8lbMdNUAeHz7tZ7PY4wvM9UZ6snt
SRdu/HlktFK7DQYWF+52BW2GLX2OWmoM1DWUhcuxry+Ejj6AuJ49nxH2FNHKFiHIYFtBviQwCaOp
CgM9GQiLYCTv9RJXt8Vw1lEL7dzc0xygA1f+TO+Ic9sMr+4atiLKGqpiv26Hhf7diqniclTQXANu
S85miONqJvT6kMOWhm4fGRkxg9pQcpYbFoQAbSvPtxMhzVSr5zGc17fis1zlNBpzGNYsJLpTFZ3C
xuJYMVrXyCw01RzGZ6h7vfwAfL8Y+BXs4Khx+CD9FH6QWmPODw5V9w7hk+jeOUsB/TNzfnJ6QBiJ
0qwi7OFi9BLDCyhveJ6FIpmgW+wnR/2rrLppe5+jOKI/Q2dBMK/SN4iIctg+l3I0QqavJ5J0+R0V
fV/Pb+AiLLjZiC+51p/IO0RaQ3Dt6V+LMvvlmyJfQuDV6k8vl+f8VBF4QZiz/L//8Y/kTsyFcxLP
ATGBFZwCJWUq1FvT9CGCja0GB0bGrQRy0R4QOHTYiTbmIzUICdxWM6Ll+07cKXFPfjqWIprDX5LO
z0DCEnris91se22Gmx5Hd6MIDLwVd3AjpR7cOGhT8oHh5Z2LDCPntVrlHPsSw2Hs+XYt9gK5N0QZ
8F6SZIoeaaXyHgwhJVSvjCsoM+igCzFLJ4ZZQyOK2pvrS18vsFSVlFJh1S6hgNI+/05kzuWnKf/z
5T/19Ljus18xhs+Qn/pNhs8qM9uYZqcE/DklXcXzHxPIfEK3/LFCVpyFuUAr8VMLWJc8OIyzgRbd
YXADUY4gEdHOe2CORDxAx7x6Xbn9pT489+42H+uAnMxkoIf5OQx+Wi3yEtqZzFENRJBr6A9HPF4j
zRGQ6Yo5qiurLDQO87lrSAcHvtRxhGnRRl6Jw1hVdKsBFTmiBQAqNvGPOQpvkbUaAT440wtjVqtA
sm9p/y1d41N0jEu13Qorg8EOews5Nt6fy9FvfCliAhoxYbE4IDcRmUoTQhPSvAx3bR3Hljy+RnNQ
GlGmVLN6PY6e4wJp+lymaZJr0yv/XuoahMO1LO5ykQ31KLTHovlQRS1HYpQv/zYaoGhoWR49jlaU
W8QmCv50IZdRUqUMMQdU3fflx07BqA8SvWsAAKciTILQLbTCSmiLA5TwiLDtkonzQcZjWank0Uxt
/1zv+2vvwJA2OIpCYSBiejSmGHy0Sp10kZRHNFsRys0LDlezL3SryKN5T7aLRaAydXoovEGpd6Zv
Y45G0EI6YcKkk6+/BP50rlZMXMEQXPXRQv7pAS4F7qD3BABNiCNmXjxAcQo4fyh6RP+oVk0P0UDB
2A5b/kXpprK6X+pbwvr9Jmj6hIjXAguIx7QiPWHLEfw7QrLIaCLkqO4/isVCR9LiQMuj96mlGDji
dN0oiEwkZo7wdG8Im1Kvr+KYfPEGBvBwQjDaBiYzR7fcGxHcPdvZwHB6n2QoFNE8UcTclHqxUIqI
8iLDoImGu7Zmd1vDsigM09S422FIa137sR563FyIudklfx9n8Pm1xXocO+QD+pYWmK6ivThUD296
ca8XAKqqtf8NHgpF6wIAfsQ00l4Oh6VxBGQEM2zEYcCQuo0qDWmOCpZuRN7HH859VOSG4z9W+SEc
XkFeKEPYSjCVSBFX3Yejj7sbRaqOW7NWmwwp3zfys1RbmEw7juqIN+hVJSQ0NTAp7x+Uw3i1bGvt
7KEt1XN5FqIZe75SFsZRv1vSzyuX6GWTu/nU6EVVeTpEGMfBgECUlilfbRLKvj8E5aMvuZTQ/Bku
h8dwBgP1N02y0AymhOLlB/I50ncDuFiKEomXywFj3J3EqH9ADLd8HP0GDCu/8h+crggqmlI5OnWv
pIE3z9Gn+0GEqLnXzQkOX/lKoLBCYzDHniUG/91HzZcBn9BpqFu9XOyuZTpEjKPycEGLGsMNxAxJ
FXqE1TE2Lk9yOjBR+BmEGodUgqRxddEaR29GETY49QME5//FOUwQnEuA+l9EHGnHIj2CwotuFk40
OwWdg/Yv5Ta6g22qSarHYUrcopRSXy1HGextBqAIY7EMkvkXvF5ZRGDfZCkqlBRfSfWikVF9fPnm
WjEyPY5Sjy7VJFL0Xm1atVBadxPBpjYqGxpNdO7XUVzCAd1Sgkj084GOmBsZRrHzLkOJFezFSjOu
TWUtdQBmdtA5h+bdzfOqXtHxqejKtXV8lp+GxOf/pYPuxI8QX9eklqOa9iZLjNJij6P26vbr/2CM
wNxfFlb0XKuPz22yZU72ygKVH1MRUdU+/WPlourZl4b+aotRvNnq+zInkHswFX3bGuFSfNfEd1f6
hpfXvVn6l3/9XU+xqQ5p+SkrmsZ/e09Z1aO+Y0+54WWXenIYwP368/8BAAD//w==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47625</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4="http://schemas.microsoft.com/office/drawing/2016/5/10/chartex" Requires="cx4">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087992" y="14654855"/>
              <a:ext cx="5880693" cy="536565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55245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4="http://schemas.microsoft.com/office/drawing/2016/5/10/chartex" Requires="cx4">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242297" y="11456360"/>
              <a:ext cx="5245693" cy="536184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1280160</xdr:colOff>
      <xdr:row>5</xdr:row>
      <xdr:rowOff>70485</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1280160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121920</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B189" sqref="B189:N213"/>
    </sheetView>
  </sheetViews>
  <sheetFormatPr baseColWidth="10" defaultColWidth="11.453125" defaultRowHeight="14.4" customHeight="1" x14ac:dyDescent="0.2"/>
  <cols>
    <col min="1" max="1" width="25.54296875" style="4" customWidth="1"/>
    <col min="2" max="2" width="11.453125" style="4"/>
    <col min="3" max="3" width="14.453125" style="4" customWidth="1"/>
    <col min="4" max="4" width="11.453125" style="4"/>
    <col min="5" max="5" width="13.453125" style="4" bestFit="1" customWidth="1"/>
    <col min="6" max="6" width="11.90625" style="4" customWidth="1"/>
    <col min="7" max="7" width="12.08984375" style="4" customWidth="1"/>
    <col min="8" max="8" width="12.453125" style="4" customWidth="1"/>
    <col min="9" max="16384" width="11.453125" style="4"/>
  </cols>
  <sheetData>
    <row r="1" spans="1:26" ht="14.4" customHeight="1" thickBot="1" x14ac:dyDescent="0.25"/>
    <row r="2" spans="1:26" ht="14.4" customHeight="1" x14ac:dyDescent="0.2">
      <c r="D2" s="233" t="s">
        <v>100</v>
      </c>
      <c r="E2" s="234"/>
      <c r="F2" s="234"/>
      <c r="G2" s="234"/>
      <c r="H2" s="234"/>
      <c r="I2" s="234"/>
      <c r="J2" s="227" t="str">
        <f>"Sep 25"</f>
        <v>Sep 25</v>
      </c>
      <c r="K2" s="228"/>
    </row>
    <row r="3" spans="1:26" ht="14.4" customHeight="1" x14ac:dyDescent="0.2">
      <c r="D3" s="235"/>
      <c r="E3" s="236"/>
      <c r="F3" s="236"/>
      <c r="G3" s="236"/>
      <c r="H3" s="236"/>
      <c r="I3" s="236"/>
      <c r="J3" s="229"/>
      <c r="K3" s="230"/>
    </row>
    <row r="4" spans="1:26" ht="14.4" customHeight="1" thickBot="1" x14ac:dyDescent="0.25">
      <c r="D4" s="237"/>
      <c r="E4" s="238"/>
      <c r="F4" s="238"/>
      <c r="G4" s="238"/>
      <c r="H4" s="238"/>
      <c r="I4" s="238"/>
      <c r="J4" s="231"/>
      <c r="K4" s="232"/>
    </row>
    <row r="5" spans="1:26" ht="14.4" customHeight="1" thickBot="1" x14ac:dyDescent="0.35">
      <c r="D5" s="224" t="s">
        <v>1186</v>
      </c>
      <c r="E5" s="225"/>
      <c r="F5" s="225"/>
      <c r="G5" s="225"/>
      <c r="H5" s="225"/>
      <c r="I5" s="225"/>
      <c r="J5" s="225"/>
      <c r="K5" s="226"/>
    </row>
    <row r="9" spans="1:26" ht="14.4" customHeight="1" x14ac:dyDescent="0.2">
      <c r="A9" s="7"/>
      <c r="B9" s="50"/>
      <c r="C9" s="50"/>
      <c r="D9" s="50"/>
      <c r="E9" s="50"/>
      <c r="F9" s="50"/>
      <c r="G9" s="50"/>
      <c r="H9" s="50"/>
      <c r="I9" s="50"/>
      <c r="J9" s="50"/>
      <c r="K9" s="50"/>
      <c r="L9" s="50"/>
      <c r="M9" s="50"/>
    </row>
    <row r="10" spans="1:26" s="5" customFormat="1" ht="14.4" customHeight="1" x14ac:dyDescent="0.3">
      <c r="A10" s="214" t="s">
        <v>38</v>
      </c>
      <c r="B10" s="214"/>
      <c r="C10" s="214"/>
      <c r="D10" s="214"/>
      <c r="E10" s="214"/>
      <c r="F10" s="214"/>
      <c r="G10" s="214"/>
      <c r="H10" s="214"/>
      <c r="I10" s="214"/>
      <c r="J10" s="214"/>
      <c r="K10" s="214"/>
      <c r="L10" s="214"/>
      <c r="M10" s="214"/>
      <c r="N10" s="214"/>
    </row>
    <row r="12" spans="1:26" ht="14.4" customHeight="1" x14ac:dyDescent="0.2">
      <c r="A12" s="215" t="s">
        <v>0</v>
      </c>
      <c r="B12" s="221" t="s">
        <v>31</v>
      </c>
      <c r="C12" s="222"/>
      <c r="D12" s="222"/>
      <c r="E12" s="222"/>
      <c r="F12" s="222"/>
      <c r="G12" s="222"/>
      <c r="H12" s="222"/>
      <c r="I12" s="222"/>
      <c r="J12" s="222"/>
      <c r="K12" s="222"/>
      <c r="L12" s="222"/>
      <c r="M12" s="222"/>
      <c r="N12" s="222"/>
      <c r="O12" s="61"/>
      <c r="P12" s="59"/>
      <c r="Q12" s="59"/>
      <c r="R12" s="59"/>
      <c r="S12" s="59"/>
      <c r="T12" s="59"/>
      <c r="U12" s="59"/>
      <c r="V12" s="59"/>
      <c r="W12" s="59"/>
      <c r="X12" s="59"/>
      <c r="Y12" s="59"/>
      <c r="Z12" s="59"/>
    </row>
    <row r="13" spans="1:26" ht="14.4" customHeight="1" x14ac:dyDescent="0.2">
      <c r="A13" s="220"/>
      <c r="B13" s="188" t="s">
        <v>1172</v>
      </c>
      <c r="C13" s="189" t="s">
        <v>1173</v>
      </c>
      <c r="D13" s="189" t="s">
        <v>1174</v>
      </c>
      <c r="E13" s="189" t="s">
        <v>1175</v>
      </c>
      <c r="F13" s="189" t="s">
        <v>1176</v>
      </c>
      <c r="G13" s="189" t="s">
        <v>1177</v>
      </c>
      <c r="H13" s="189" t="s">
        <v>1178</v>
      </c>
      <c r="I13" s="189" t="s">
        <v>1179</v>
      </c>
      <c r="J13" s="189" t="s">
        <v>1180</v>
      </c>
      <c r="K13" s="189" t="s">
        <v>1181</v>
      </c>
      <c r="L13" s="189" t="s">
        <v>1183</v>
      </c>
      <c r="M13" s="189" t="s">
        <v>1185</v>
      </c>
      <c r="N13" s="190" t="s">
        <v>1187</v>
      </c>
      <c r="O13" s="62"/>
      <c r="P13" s="60"/>
      <c r="Q13" s="60"/>
      <c r="R13" s="60"/>
      <c r="S13" s="60"/>
      <c r="T13" s="60"/>
      <c r="U13" s="60"/>
      <c r="V13" s="60"/>
      <c r="W13" s="60"/>
      <c r="X13" s="60"/>
      <c r="Y13" s="60"/>
      <c r="Z13" s="60"/>
    </row>
    <row r="14" spans="1:26" ht="14.4" customHeight="1" x14ac:dyDescent="0.35">
      <c r="A14" s="3" t="s">
        <v>1</v>
      </c>
      <c r="B14" s="84">
        <v>13819745</v>
      </c>
      <c r="C14" s="85">
        <v>13947628</v>
      </c>
      <c r="D14" s="85">
        <v>13910084</v>
      </c>
      <c r="E14" s="85">
        <v>13115205</v>
      </c>
      <c r="F14" s="85">
        <v>12823504</v>
      </c>
      <c r="G14" s="85">
        <v>13319213</v>
      </c>
      <c r="H14" s="85">
        <v>13578289</v>
      </c>
      <c r="I14" s="85">
        <v>13283256</v>
      </c>
      <c r="J14" s="85">
        <v>13556797</v>
      </c>
      <c r="K14" s="85">
        <v>13757203</v>
      </c>
      <c r="L14" s="85">
        <v>13823619</v>
      </c>
      <c r="M14" s="85">
        <v>13937217</v>
      </c>
      <c r="N14" s="86">
        <v>13873340</v>
      </c>
      <c r="O14" s="152"/>
    </row>
    <row r="15" spans="1:26" ht="14.4" customHeight="1" x14ac:dyDescent="0.2">
      <c r="A15" s="1" t="s">
        <v>91</v>
      </c>
      <c r="B15" s="87">
        <v>1598294</v>
      </c>
      <c r="C15" s="88">
        <v>1602751</v>
      </c>
      <c r="D15" s="88">
        <v>1541080</v>
      </c>
      <c r="E15" s="88">
        <v>2017587</v>
      </c>
      <c r="F15" s="88">
        <v>2408343</v>
      </c>
      <c r="G15" s="88">
        <v>1787412</v>
      </c>
      <c r="H15" s="88">
        <v>1674770</v>
      </c>
      <c r="I15" s="88">
        <v>1517894</v>
      </c>
      <c r="J15" s="88">
        <v>1613745</v>
      </c>
      <c r="K15" s="88">
        <v>1641082</v>
      </c>
      <c r="L15" s="88">
        <v>1764379</v>
      </c>
      <c r="M15" s="88">
        <v>1562014</v>
      </c>
      <c r="N15" s="89">
        <v>1576758</v>
      </c>
    </row>
    <row r="16" spans="1:26" ht="14.4" customHeight="1" x14ac:dyDescent="0.2">
      <c r="A16" s="1" t="s">
        <v>92</v>
      </c>
      <c r="B16" s="90">
        <v>4935314</v>
      </c>
      <c r="C16" s="91">
        <v>4979362</v>
      </c>
      <c r="D16" s="91">
        <v>4928258</v>
      </c>
      <c r="E16" s="91">
        <v>3942634</v>
      </c>
      <c r="F16" s="91">
        <v>3884527</v>
      </c>
      <c r="G16" s="91">
        <v>4480833</v>
      </c>
      <c r="H16" s="91">
        <v>4697335</v>
      </c>
      <c r="I16" s="91">
        <v>4575461</v>
      </c>
      <c r="J16" s="91">
        <v>4718905</v>
      </c>
      <c r="K16" s="91">
        <v>4803601</v>
      </c>
      <c r="L16" s="91">
        <v>4740392</v>
      </c>
      <c r="M16" s="91">
        <v>4917821</v>
      </c>
      <c r="N16" s="92">
        <v>4875676</v>
      </c>
    </row>
    <row r="17" spans="1:15" ht="14.4" customHeight="1" x14ac:dyDescent="0.2">
      <c r="A17" s="1" t="s">
        <v>3</v>
      </c>
      <c r="B17" s="90">
        <v>4249900</v>
      </c>
      <c r="C17" s="91">
        <v>4317089</v>
      </c>
      <c r="D17" s="91">
        <v>4320687</v>
      </c>
      <c r="E17" s="91">
        <v>4167892</v>
      </c>
      <c r="F17" s="91">
        <v>3942238</v>
      </c>
      <c r="G17" s="91">
        <v>4178831</v>
      </c>
      <c r="H17" s="91">
        <v>4273226</v>
      </c>
      <c r="I17" s="91">
        <v>4246752</v>
      </c>
      <c r="J17" s="91">
        <v>4287369</v>
      </c>
      <c r="K17" s="91">
        <v>4330328</v>
      </c>
      <c r="L17" s="91">
        <v>4343415</v>
      </c>
      <c r="M17" s="91">
        <v>4394292</v>
      </c>
      <c r="N17" s="92">
        <v>4363261</v>
      </c>
    </row>
    <row r="18" spans="1:15" ht="14.4" customHeight="1" x14ac:dyDescent="0.2">
      <c r="A18" s="1" t="s">
        <v>4</v>
      </c>
      <c r="B18" s="90">
        <v>2247791</v>
      </c>
      <c r="C18" s="91">
        <v>2251415</v>
      </c>
      <c r="D18" s="91">
        <v>2154265</v>
      </c>
      <c r="E18" s="91">
        <v>2149815</v>
      </c>
      <c r="F18" s="91">
        <v>1978052</v>
      </c>
      <c r="G18" s="91">
        <v>2127865</v>
      </c>
      <c r="H18" s="91">
        <v>2157494</v>
      </c>
      <c r="I18" s="91">
        <v>2185178</v>
      </c>
      <c r="J18" s="91">
        <v>2170702</v>
      </c>
      <c r="K18" s="91">
        <v>2061705</v>
      </c>
      <c r="L18" s="91">
        <v>2164435</v>
      </c>
      <c r="M18" s="91">
        <v>2285643</v>
      </c>
      <c r="N18" s="92">
        <v>2271008</v>
      </c>
    </row>
    <row r="19" spans="1:15" ht="14.4" customHeight="1" x14ac:dyDescent="0.2">
      <c r="A19" s="2" t="s">
        <v>5</v>
      </c>
      <c r="B19" s="93">
        <v>788446</v>
      </c>
      <c r="C19" s="94">
        <v>797011</v>
      </c>
      <c r="D19" s="94">
        <v>965794</v>
      </c>
      <c r="E19" s="94">
        <v>837277</v>
      </c>
      <c r="F19" s="94">
        <v>610344</v>
      </c>
      <c r="G19" s="94">
        <v>744272</v>
      </c>
      <c r="H19" s="94">
        <v>775464</v>
      </c>
      <c r="I19" s="94">
        <v>757971</v>
      </c>
      <c r="J19" s="94">
        <v>766076</v>
      </c>
      <c r="K19" s="94">
        <v>920487</v>
      </c>
      <c r="L19" s="94">
        <v>810998</v>
      </c>
      <c r="M19" s="94">
        <v>777447</v>
      </c>
      <c r="N19" s="95">
        <v>786637</v>
      </c>
    </row>
    <row r="20" spans="1:15" ht="14.4" customHeight="1" x14ac:dyDescent="0.35">
      <c r="A20" s="3" t="s">
        <v>2</v>
      </c>
      <c r="B20" s="84">
        <v>2467944</v>
      </c>
      <c r="C20" s="85">
        <v>2498591</v>
      </c>
      <c r="D20" s="85">
        <v>2508914</v>
      </c>
      <c r="E20" s="85">
        <v>2396101</v>
      </c>
      <c r="F20" s="85">
        <v>2226002</v>
      </c>
      <c r="G20" s="85">
        <v>2352015</v>
      </c>
      <c r="H20" s="85">
        <v>2417492</v>
      </c>
      <c r="I20" s="85">
        <v>2349607</v>
      </c>
      <c r="J20" s="85">
        <v>2345398</v>
      </c>
      <c r="K20" s="85">
        <v>2519289</v>
      </c>
      <c r="L20" s="85">
        <v>2534481</v>
      </c>
      <c r="M20" s="85">
        <v>2525833</v>
      </c>
      <c r="N20" s="86">
        <v>2454630</v>
      </c>
      <c r="O20" s="152"/>
    </row>
    <row r="21" spans="1:15" ht="14.4" customHeight="1" x14ac:dyDescent="0.2">
      <c r="A21" s="1" t="s">
        <v>91</v>
      </c>
      <c r="B21" s="87">
        <v>151834</v>
      </c>
      <c r="C21" s="88">
        <v>140664</v>
      </c>
      <c r="D21" s="88">
        <v>133844</v>
      </c>
      <c r="E21" s="88">
        <v>210203</v>
      </c>
      <c r="F21" s="88">
        <v>189726</v>
      </c>
      <c r="G21" s="88">
        <v>199421</v>
      </c>
      <c r="H21" s="88">
        <v>158234</v>
      </c>
      <c r="I21" s="88">
        <v>120274</v>
      </c>
      <c r="J21" s="88">
        <v>135589</v>
      </c>
      <c r="K21" s="88">
        <v>138821</v>
      </c>
      <c r="L21" s="88">
        <v>149917</v>
      </c>
      <c r="M21" s="88">
        <v>141661</v>
      </c>
      <c r="N21" s="89">
        <v>137340</v>
      </c>
    </row>
    <row r="22" spans="1:15" ht="14.4" customHeight="1" x14ac:dyDescent="0.2">
      <c r="A22" s="1" t="s">
        <v>92</v>
      </c>
      <c r="B22" s="90">
        <v>1631804</v>
      </c>
      <c r="C22" s="91">
        <v>1647891</v>
      </c>
      <c r="D22" s="91">
        <v>1647525</v>
      </c>
      <c r="E22" s="91">
        <v>1519625</v>
      </c>
      <c r="F22" s="91">
        <v>1545979</v>
      </c>
      <c r="G22" s="91">
        <v>1577396</v>
      </c>
      <c r="H22" s="91">
        <v>1622106</v>
      </c>
      <c r="I22" s="91">
        <v>1591019</v>
      </c>
      <c r="J22" s="91">
        <v>1577957</v>
      </c>
      <c r="K22" s="91">
        <v>1683563</v>
      </c>
      <c r="L22" s="91">
        <v>1678227</v>
      </c>
      <c r="M22" s="91">
        <v>1670743</v>
      </c>
      <c r="N22" s="92">
        <v>1607018</v>
      </c>
    </row>
    <row r="23" spans="1:15" ht="14.4" customHeight="1" x14ac:dyDescent="0.2">
      <c r="A23" s="1" t="s">
        <v>3</v>
      </c>
      <c r="B23" s="90">
        <v>456195</v>
      </c>
      <c r="C23" s="91">
        <v>472026</v>
      </c>
      <c r="D23" s="91">
        <v>482511</v>
      </c>
      <c r="E23" s="91">
        <v>423987</v>
      </c>
      <c r="F23" s="91">
        <v>316905</v>
      </c>
      <c r="G23" s="91">
        <v>381328</v>
      </c>
      <c r="H23" s="91">
        <v>428118</v>
      </c>
      <c r="I23" s="91">
        <v>430432</v>
      </c>
      <c r="J23" s="91">
        <v>426081</v>
      </c>
      <c r="K23" s="91">
        <v>472116</v>
      </c>
      <c r="L23" s="91">
        <v>475506</v>
      </c>
      <c r="M23" s="91">
        <v>480672</v>
      </c>
      <c r="N23" s="92">
        <v>476699</v>
      </c>
    </row>
    <row r="24" spans="1:15" ht="14.4" customHeight="1" x14ac:dyDescent="0.2">
      <c r="A24" s="1" t="s">
        <v>4</v>
      </c>
      <c r="B24" s="90">
        <v>178425</v>
      </c>
      <c r="C24" s="91">
        <v>186444</v>
      </c>
      <c r="D24" s="91">
        <v>192167</v>
      </c>
      <c r="E24" s="91">
        <v>185299</v>
      </c>
      <c r="F24" s="91">
        <v>130181</v>
      </c>
      <c r="G24" s="91">
        <v>148886</v>
      </c>
      <c r="H24" s="91">
        <v>162238</v>
      </c>
      <c r="I24" s="91">
        <v>161355</v>
      </c>
      <c r="J24" s="91">
        <v>159918</v>
      </c>
      <c r="K24" s="91">
        <v>176126</v>
      </c>
      <c r="L24" s="91">
        <v>179934</v>
      </c>
      <c r="M24" s="91">
        <v>182063</v>
      </c>
      <c r="N24" s="92">
        <v>182697</v>
      </c>
    </row>
    <row r="25" spans="1:15" ht="14.4" customHeight="1" x14ac:dyDescent="0.2">
      <c r="A25" s="2" t="s">
        <v>5</v>
      </c>
      <c r="B25" s="93">
        <v>49686</v>
      </c>
      <c r="C25" s="94">
        <v>51566</v>
      </c>
      <c r="D25" s="94">
        <v>52867</v>
      </c>
      <c r="E25" s="94">
        <v>56987</v>
      </c>
      <c r="F25" s="94">
        <v>43211</v>
      </c>
      <c r="G25" s="94">
        <v>44984</v>
      </c>
      <c r="H25" s="94">
        <v>46796</v>
      </c>
      <c r="I25" s="94">
        <v>46527</v>
      </c>
      <c r="J25" s="94">
        <v>45853</v>
      </c>
      <c r="K25" s="94">
        <v>48663</v>
      </c>
      <c r="L25" s="94">
        <v>50897</v>
      </c>
      <c r="M25" s="94">
        <v>50694</v>
      </c>
      <c r="N25" s="95">
        <v>50876</v>
      </c>
    </row>
    <row r="26" spans="1:15" ht="14.4" customHeight="1" x14ac:dyDescent="0.35">
      <c r="A26" s="3" t="s">
        <v>6</v>
      </c>
      <c r="B26" s="84">
        <v>11351801</v>
      </c>
      <c r="C26" s="85">
        <v>11449037</v>
      </c>
      <c r="D26" s="85">
        <v>11401170</v>
      </c>
      <c r="E26" s="85">
        <v>10719104</v>
      </c>
      <c r="F26" s="85">
        <v>10597502</v>
      </c>
      <c r="G26" s="85">
        <v>10967198</v>
      </c>
      <c r="H26" s="85">
        <v>11160797</v>
      </c>
      <c r="I26" s="85">
        <v>10933649</v>
      </c>
      <c r="J26" s="85">
        <v>11211399</v>
      </c>
      <c r="K26" s="85">
        <v>11237914</v>
      </c>
      <c r="L26" s="85">
        <v>11289138</v>
      </c>
      <c r="M26" s="85">
        <v>11411384</v>
      </c>
      <c r="N26" s="86">
        <v>11418710</v>
      </c>
      <c r="O26" s="152"/>
    </row>
    <row r="27" spans="1:15" ht="14.4" customHeight="1" x14ac:dyDescent="0.2">
      <c r="A27" s="1" t="s">
        <v>91</v>
      </c>
      <c r="B27" s="87">
        <v>1446460</v>
      </c>
      <c r="C27" s="88">
        <v>1462087</v>
      </c>
      <c r="D27" s="88">
        <v>1407236</v>
      </c>
      <c r="E27" s="88">
        <v>1807384</v>
      </c>
      <c r="F27" s="88">
        <v>2218617</v>
      </c>
      <c r="G27" s="88">
        <v>1587991</v>
      </c>
      <c r="H27" s="88">
        <v>1516536</v>
      </c>
      <c r="I27" s="88">
        <v>1397620</v>
      </c>
      <c r="J27" s="88">
        <v>1478156</v>
      </c>
      <c r="K27" s="88">
        <v>1502261</v>
      </c>
      <c r="L27" s="88">
        <v>1614462</v>
      </c>
      <c r="M27" s="88">
        <v>1420353</v>
      </c>
      <c r="N27" s="89">
        <v>1439418</v>
      </c>
    </row>
    <row r="28" spans="1:15" ht="14.4" customHeight="1" x14ac:dyDescent="0.2">
      <c r="A28" s="1" t="s">
        <v>92</v>
      </c>
      <c r="B28" s="90">
        <v>3303510</v>
      </c>
      <c r="C28" s="91">
        <v>3331471</v>
      </c>
      <c r="D28" s="91">
        <v>3280733</v>
      </c>
      <c r="E28" s="91">
        <v>2423009</v>
      </c>
      <c r="F28" s="91">
        <v>2338548</v>
      </c>
      <c r="G28" s="91">
        <v>2903437</v>
      </c>
      <c r="H28" s="91">
        <v>3075229</v>
      </c>
      <c r="I28" s="91">
        <v>2984442</v>
      </c>
      <c r="J28" s="91">
        <v>3140948</v>
      </c>
      <c r="K28" s="91">
        <v>3120038</v>
      </c>
      <c r="L28" s="91">
        <v>3062165</v>
      </c>
      <c r="M28" s="91">
        <v>3247078</v>
      </c>
      <c r="N28" s="92">
        <v>3268658</v>
      </c>
    </row>
    <row r="29" spans="1:15" ht="14.4" customHeight="1" x14ac:dyDescent="0.2">
      <c r="A29" s="1" t="s">
        <v>3</v>
      </c>
      <c r="B29" s="90">
        <v>3793705</v>
      </c>
      <c r="C29" s="91">
        <v>3845063</v>
      </c>
      <c r="D29" s="91">
        <v>3838176</v>
      </c>
      <c r="E29" s="91">
        <v>3743905</v>
      </c>
      <c r="F29" s="91">
        <v>3625333</v>
      </c>
      <c r="G29" s="91">
        <v>3797503</v>
      </c>
      <c r="H29" s="91">
        <v>3845108</v>
      </c>
      <c r="I29" s="91">
        <v>3816320</v>
      </c>
      <c r="J29" s="91">
        <v>3861288</v>
      </c>
      <c r="K29" s="91">
        <v>3858212</v>
      </c>
      <c r="L29" s="91">
        <v>3867909</v>
      </c>
      <c r="M29" s="91">
        <v>3913620</v>
      </c>
      <c r="N29" s="92">
        <v>3886562</v>
      </c>
    </row>
    <row r="30" spans="1:15" ht="14.4" customHeight="1" x14ac:dyDescent="0.2">
      <c r="A30" s="1" t="s">
        <v>4</v>
      </c>
      <c r="B30" s="90">
        <v>2069366</v>
      </c>
      <c r="C30" s="91">
        <v>2064971</v>
      </c>
      <c r="D30" s="91">
        <v>1962098</v>
      </c>
      <c r="E30" s="91">
        <v>1964516</v>
      </c>
      <c r="F30" s="91">
        <v>1847871</v>
      </c>
      <c r="G30" s="91">
        <v>1978979</v>
      </c>
      <c r="H30" s="91">
        <v>1995256</v>
      </c>
      <c r="I30" s="91">
        <v>2023823</v>
      </c>
      <c r="J30" s="91">
        <v>2010784</v>
      </c>
      <c r="K30" s="91">
        <v>1885579</v>
      </c>
      <c r="L30" s="91">
        <v>1984501</v>
      </c>
      <c r="M30" s="91">
        <v>2103580</v>
      </c>
      <c r="N30" s="92">
        <v>2088311</v>
      </c>
    </row>
    <row r="31" spans="1:15" ht="14.4" customHeight="1" x14ac:dyDescent="0.2">
      <c r="A31" s="2" t="s">
        <v>5</v>
      </c>
      <c r="B31" s="93">
        <v>738760</v>
      </c>
      <c r="C31" s="94">
        <v>745445</v>
      </c>
      <c r="D31" s="94">
        <v>912927</v>
      </c>
      <c r="E31" s="94">
        <v>780290</v>
      </c>
      <c r="F31" s="94">
        <v>567133</v>
      </c>
      <c r="G31" s="94">
        <v>699288</v>
      </c>
      <c r="H31" s="94">
        <v>728668</v>
      </c>
      <c r="I31" s="94">
        <v>711444</v>
      </c>
      <c r="J31" s="94">
        <v>720223</v>
      </c>
      <c r="K31" s="94">
        <v>871824</v>
      </c>
      <c r="L31" s="94">
        <v>760101</v>
      </c>
      <c r="M31" s="94">
        <v>726753</v>
      </c>
      <c r="N31" s="95">
        <v>735761</v>
      </c>
    </row>
    <row r="32" spans="1:15" ht="14.4" customHeight="1" x14ac:dyDescent="0.35">
      <c r="A32" s="3" t="s">
        <v>32</v>
      </c>
      <c r="B32" s="84">
        <v>9285039</v>
      </c>
      <c r="C32" s="85">
        <v>9342908</v>
      </c>
      <c r="D32" s="85">
        <v>9342418</v>
      </c>
      <c r="E32" s="85">
        <v>9107705</v>
      </c>
      <c r="F32" s="85">
        <v>9077091</v>
      </c>
      <c r="G32" s="85">
        <v>9258245</v>
      </c>
      <c r="H32" s="85">
        <v>9308451</v>
      </c>
      <c r="I32" s="85">
        <v>9039868</v>
      </c>
      <c r="J32" s="85">
        <v>9295062</v>
      </c>
      <c r="K32" s="85">
        <v>9331855</v>
      </c>
      <c r="L32" s="85">
        <v>9504989</v>
      </c>
      <c r="M32" s="85">
        <v>9479664</v>
      </c>
      <c r="N32" s="86">
        <v>9434479</v>
      </c>
      <c r="O32" s="152"/>
    </row>
    <row r="33" spans="1:14" ht="14.4" customHeight="1" x14ac:dyDescent="0.2">
      <c r="A33" s="1" t="s">
        <v>91</v>
      </c>
      <c r="B33" s="87">
        <v>1394228</v>
      </c>
      <c r="C33" s="88">
        <v>1395943</v>
      </c>
      <c r="D33" s="88">
        <v>1356204</v>
      </c>
      <c r="E33" s="88">
        <v>1740446</v>
      </c>
      <c r="F33" s="88">
        <v>2131851</v>
      </c>
      <c r="G33" s="88">
        <v>1517138</v>
      </c>
      <c r="H33" s="88">
        <v>1459862</v>
      </c>
      <c r="I33" s="88">
        <v>1338726</v>
      </c>
      <c r="J33" s="88">
        <v>1424817</v>
      </c>
      <c r="K33" s="88">
        <v>1436878</v>
      </c>
      <c r="L33" s="88">
        <v>1563984</v>
      </c>
      <c r="M33" s="88">
        <v>1373977</v>
      </c>
      <c r="N33" s="89">
        <v>1408437</v>
      </c>
    </row>
    <row r="34" spans="1:14" ht="14.4" customHeight="1" x14ac:dyDescent="0.2">
      <c r="A34" s="1" t="s">
        <v>92</v>
      </c>
      <c r="B34" s="90">
        <v>2299211</v>
      </c>
      <c r="C34" s="91">
        <v>2307023</v>
      </c>
      <c r="D34" s="91">
        <v>2289182</v>
      </c>
      <c r="E34" s="91">
        <v>1873274</v>
      </c>
      <c r="F34" s="91">
        <v>1857396</v>
      </c>
      <c r="G34" s="91">
        <v>2260077</v>
      </c>
      <c r="H34" s="91">
        <v>2288357</v>
      </c>
      <c r="I34" s="91">
        <v>2159183</v>
      </c>
      <c r="J34" s="91">
        <v>2274218</v>
      </c>
      <c r="K34" s="91">
        <v>2288390</v>
      </c>
      <c r="L34" s="91">
        <v>2324614</v>
      </c>
      <c r="M34" s="91">
        <v>2379802</v>
      </c>
      <c r="N34" s="92">
        <v>2344048</v>
      </c>
    </row>
    <row r="35" spans="1:14" ht="14.4" customHeight="1" x14ac:dyDescent="0.2">
      <c r="A35" s="1" t="s">
        <v>3</v>
      </c>
      <c r="B35" s="90">
        <v>3623556</v>
      </c>
      <c r="C35" s="91">
        <v>3672537</v>
      </c>
      <c r="D35" s="91">
        <v>3674706</v>
      </c>
      <c r="E35" s="91">
        <v>3535055</v>
      </c>
      <c r="F35" s="91">
        <v>3374860</v>
      </c>
      <c r="G35" s="91">
        <v>3623870</v>
      </c>
      <c r="H35" s="91">
        <v>3667834</v>
      </c>
      <c r="I35" s="91">
        <v>3636603</v>
      </c>
      <c r="J35" s="91">
        <v>3690124</v>
      </c>
      <c r="K35" s="91">
        <v>3681966</v>
      </c>
      <c r="L35" s="91">
        <v>3684824</v>
      </c>
      <c r="M35" s="91">
        <v>3734499</v>
      </c>
      <c r="N35" s="92">
        <v>3709795</v>
      </c>
    </row>
    <row r="36" spans="1:14" ht="14.4" customHeight="1" x14ac:dyDescent="0.2">
      <c r="A36" s="1" t="s">
        <v>4</v>
      </c>
      <c r="B36" s="90">
        <v>1494761</v>
      </c>
      <c r="C36" s="91">
        <v>1497830</v>
      </c>
      <c r="D36" s="91">
        <v>1523465</v>
      </c>
      <c r="E36" s="91">
        <v>1440637</v>
      </c>
      <c r="F36" s="91">
        <v>1316951</v>
      </c>
      <c r="G36" s="91">
        <v>1418516</v>
      </c>
      <c r="H36" s="91">
        <v>1433842</v>
      </c>
      <c r="I36" s="91">
        <v>1458595</v>
      </c>
      <c r="J36" s="91">
        <v>1462993</v>
      </c>
      <c r="K36" s="91">
        <v>1440101</v>
      </c>
      <c r="L36" s="91">
        <v>1478493</v>
      </c>
      <c r="M36" s="91">
        <v>1534716</v>
      </c>
      <c r="N36" s="92">
        <v>1513655</v>
      </c>
    </row>
    <row r="37" spans="1:14" ht="14.4" customHeight="1" x14ac:dyDescent="0.2">
      <c r="A37" s="2" t="s">
        <v>5</v>
      </c>
      <c r="B37" s="93">
        <v>473283</v>
      </c>
      <c r="C37" s="94">
        <v>469575</v>
      </c>
      <c r="D37" s="94">
        <v>498861</v>
      </c>
      <c r="E37" s="94">
        <v>518293</v>
      </c>
      <c r="F37" s="94">
        <v>396033</v>
      </c>
      <c r="G37" s="94">
        <v>438644</v>
      </c>
      <c r="H37" s="94">
        <v>458556</v>
      </c>
      <c r="I37" s="94">
        <v>446761</v>
      </c>
      <c r="J37" s="94">
        <v>442910</v>
      </c>
      <c r="K37" s="94">
        <v>484520</v>
      </c>
      <c r="L37" s="94">
        <v>453074</v>
      </c>
      <c r="M37" s="94">
        <v>456670</v>
      </c>
      <c r="N37" s="95">
        <v>458544</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5" t="s">
        <v>0</v>
      </c>
      <c r="B40" s="221" t="s">
        <v>29</v>
      </c>
      <c r="C40" s="222"/>
      <c r="D40" s="222"/>
      <c r="E40" s="222"/>
      <c r="F40" s="222"/>
      <c r="G40" s="222"/>
      <c r="H40" s="222"/>
      <c r="I40" s="222"/>
      <c r="J40" s="222"/>
      <c r="K40" s="222"/>
      <c r="L40" s="222"/>
      <c r="M40" s="223"/>
    </row>
    <row r="41" spans="1:14" ht="14.4" customHeight="1" x14ac:dyDescent="0.2">
      <c r="A41" s="220"/>
      <c r="B41" s="96" t="s">
        <v>1173</v>
      </c>
      <c r="C41" s="97" t="s">
        <v>1174</v>
      </c>
      <c r="D41" s="97" t="s">
        <v>1175</v>
      </c>
      <c r="E41" s="97" t="s">
        <v>1176</v>
      </c>
      <c r="F41" s="97" t="s">
        <v>1177</v>
      </c>
      <c r="G41" s="97" t="s">
        <v>1178</v>
      </c>
      <c r="H41" s="97" t="s">
        <v>1179</v>
      </c>
      <c r="I41" s="97" t="s">
        <v>1180</v>
      </c>
      <c r="J41" s="97" t="s">
        <v>1181</v>
      </c>
      <c r="K41" s="97" t="s">
        <v>1183</v>
      </c>
      <c r="L41" s="97" t="s">
        <v>1185</v>
      </c>
      <c r="M41" s="98" t="s">
        <v>1187</v>
      </c>
    </row>
    <row r="42" spans="1:14" ht="14.4" customHeight="1" x14ac:dyDescent="0.2">
      <c r="A42" s="3" t="s">
        <v>1</v>
      </c>
      <c r="B42" s="99">
        <v>9.2536439709994655E-3</v>
      </c>
      <c r="C42" s="100">
        <v>-2.6917838646112443E-3</v>
      </c>
      <c r="D42" s="100">
        <v>-5.7144083385837208E-2</v>
      </c>
      <c r="E42" s="100">
        <v>-2.2241436561609217E-2</v>
      </c>
      <c r="F42" s="100">
        <v>3.8656283025294801E-2</v>
      </c>
      <c r="G42" s="100">
        <v>1.9451299412360176E-2</v>
      </c>
      <c r="H42" s="100">
        <v>-2.17282899192969E-2</v>
      </c>
      <c r="I42" s="100">
        <v>2.0592917880977373E-2</v>
      </c>
      <c r="J42" s="100">
        <v>1.478269535200682E-2</v>
      </c>
      <c r="K42" s="100">
        <v>4.8277255194969504E-3</v>
      </c>
      <c r="L42" s="100">
        <v>8.2176744020505781E-3</v>
      </c>
      <c r="M42" s="101">
        <v>-4.5831962005040174E-3</v>
      </c>
    </row>
    <row r="43" spans="1:14" ht="14.4" customHeight="1" x14ac:dyDescent="0.2">
      <c r="A43" s="1" t="s">
        <v>91</v>
      </c>
      <c r="B43" s="102">
        <v>2.7885983429832058E-3</v>
      </c>
      <c r="C43" s="103">
        <v>-3.8478216516476982E-2</v>
      </c>
      <c r="D43" s="103">
        <v>0.30920328600721569</v>
      </c>
      <c r="E43" s="103">
        <v>0.19367491959454536</v>
      </c>
      <c r="F43" s="103">
        <v>-0.25782498589279018</v>
      </c>
      <c r="G43" s="103">
        <v>-6.3019606000183512E-2</v>
      </c>
      <c r="H43" s="103">
        <v>-9.3670175606202638E-2</v>
      </c>
      <c r="I43" s="103">
        <v>6.3147360751145992E-2</v>
      </c>
      <c r="J43" s="103">
        <v>1.694009896235155E-2</v>
      </c>
      <c r="K43" s="103">
        <v>7.5131529076548284E-2</v>
      </c>
      <c r="L43" s="103">
        <v>-0.11469474528998588</v>
      </c>
      <c r="M43" s="104">
        <v>9.439095936400058E-3</v>
      </c>
    </row>
    <row r="44" spans="1:14" ht="14.4" customHeight="1" x14ac:dyDescent="0.2">
      <c r="A44" s="1" t="s">
        <v>92</v>
      </c>
      <c r="B44" s="105">
        <v>8.9250653555173996E-3</v>
      </c>
      <c r="C44" s="106">
        <v>-1.0263162228414002E-2</v>
      </c>
      <c r="D44" s="106">
        <v>-0.19999439964384982</v>
      </c>
      <c r="E44" s="106">
        <v>-1.4738116700662551E-2</v>
      </c>
      <c r="F44" s="106">
        <v>0.15350800753862698</v>
      </c>
      <c r="G44" s="106">
        <v>4.8317355277467382E-2</v>
      </c>
      <c r="H44" s="106">
        <v>-2.5945349863273535E-2</v>
      </c>
      <c r="I44" s="106">
        <v>3.1350720725190316E-2</v>
      </c>
      <c r="J44" s="106">
        <v>1.7948231634245658E-2</v>
      </c>
      <c r="K44" s="106">
        <v>-1.3158669922834973E-2</v>
      </c>
      <c r="L44" s="106">
        <v>3.7429183071779719E-2</v>
      </c>
      <c r="M44" s="107">
        <v>-8.5698523797429794E-3</v>
      </c>
    </row>
    <row r="45" spans="1:14" ht="14.4" customHeight="1" x14ac:dyDescent="0.2">
      <c r="A45" s="1" t="s">
        <v>3</v>
      </c>
      <c r="B45" s="105">
        <v>1.5809548459963765E-2</v>
      </c>
      <c r="C45" s="106">
        <v>8.3343197233135566E-4</v>
      </c>
      <c r="D45" s="106">
        <v>-3.5363589169963017E-2</v>
      </c>
      <c r="E45" s="106">
        <v>-5.414103820348512E-2</v>
      </c>
      <c r="F45" s="106">
        <v>6.0014895092584467E-2</v>
      </c>
      <c r="G45" s="106">
        <v>2.2588853198418409E-2</v>
      </c>
      <c r="H45" s="106">
        <v>-6.1953194144189891E-3</v>
      </c>
      <c r="I45" s="106">
        <v>9.5642505142753808E-3</v>
      </c>
      <c r="J45" s="106">
        <v>1.0019897984055023E-2</v>
      </c>
      <c r="K45" s="106">
        <v>3.0221729162317498E-3</v>
      </c>
      <c r="L45" s="106">
        <v>1.171359402681991E-2</v>
      </c>
      <c r="M45" s="107">
        <v>-7.0616609000949413E-3</v>
      </c>
    </row>
    <row r="46" spans="1:14" ht="14.4" customHeight="1" x14ac:dyDescent="0.2">
      <c r="A46" s="1" t="s">
        <v>4</v>
      </c>
      <c r="B46" s="105">
        <v>1.6122495374347526E-3</v>
      </c>
      <c r="C46" s="106">
        <v>-4.3150640819218135E-2</v>
      </c>
      <c r="D46" s="106">
        <v>-2.0656697295829436E-3</v>
      </c>
      <c r="E46" s="106">
        <v>-7.9896642269218512E-2</v>
      </c>
      <c r="F46" s="106">
        <v>7.5737644915300509E-2</v>
      </c>
      <c r="G46" s="106">
        <v>1.3924285610224333E-2</v>
      </c>
      <c r="H46" s="106">
        <v>1.283155364510863E-2</v>
      </c>
      <c r="I46" s="106">
        <v>-6.6246319521796396E-3</v>
      </c>
      <c r="J46" s="106">
        <v>-5.0212788305350066E-2</v>
      </c>
      <c r="K46" s="106">
        <v>4.9827691158531411E-2</v>
      </c>
      <c r="L46" s="106">
        <v>5.5999833674838934E-2</v>
      </c>
      <c r="M46" s="107">
        <v>-6.4030121939427989E-3</v>
      </c>
    </row>
    <row r="47" spans="1:14" ht="14.4" customHeight="1" x14ac:dyDescent="0.2">
      <c r="A47" s="2" t="s">
        <v>5</v>
      </c>
      <c r="B47" s="108">
        <v>1.0863140912630669E-2</v>
      </c>
      <c r="C47" s="109">
        <v>0.21176997557122801</v>
      </c>
      <c r="D47" s="109">
        <v>-0.1330687496505466</v>
      </c>
      <c r="E47" s="109">
        <v>-0.27103694476260543</v>
      </c>
      <c r="F47" s="109">
        <v>0.21943035402985858</v>
      </c>
      <c r="G47" s="109">
        <v>4.1909409463207002E-2</v>
      </c>
      <c r="H47" s="109">
        <v>-2.255810714617313E-2</v>
      </c>
      <c r="I47" s="109">
        <v>1.0693021236960252E-2</v>
      </c>
      <c r="J47" s="109">
        <v>0.20156094173424047</v>
      </c>
      <c r="K47" s="109">
        <v>-0.11894681836897207</v>
      </c>
      <c r="L47" s="109">
        <v>-4.1370015709039976E-2</v>
      </c>
      <c r="M47" s="110">
        <v>1.1820741478197228E-2</v>
      </c>
    </row>
    <row r="48" spans="1:14" ht="14.4" customHeight="1" x14ac:dyDescent="0.2">
      <c r="A48" s="3" t="s">
        <v>2</v>
      </c>
      <c r="B48" s="111">
        <v>1.2418028934205962E-2</v>
      </c>
      <c r="C48" s="112">
        <v>4.1315285294792146E-3</v>
      </c>
      <c r="D48" s="112">
        <v>-4.4964873247947117E-2</v>
      </c>
      <c r="E48" s="112">
        <v>-7.0989912361791099E-2</v>
      </c>
      <c r="F48" s="112">
        <v>5.660956279464259E-2</v>
      </c>
      <c r="G48" s="112">
        <v>2.7838683001596504E-2</v>
      </c>
      <c r="H48" s="112">
        <v>-2.8080754765682781E-2</v>
      </c>
      <c r="I48" s="112">
        <v>-1.7913634067314235E-3</v>
      </c>
      <c r="J48" s="112">
        <v>7.4141361082426097E-2</v>
      </c>
      <c r="K48" s="112">
        <v>6.0302728269761826E-3</v>
      </c>
      <c r="L48" s="112">
        <v>-3.4121384220280209E-3</v>
      </c>
      <c r="M48" s="113">
        <v>-2.8189908042218152E-2</v>
      </c>
    </row>
    <row r="49" spans="1:13" ht="14.4" customHeight="1" x14ac:dyDescent="0.2">
      <c r="A49" s="1" t="s">
        <v>91</v>
      </c>
      <c r="B49" s="105">
        <v>-7.3567185215432637E-2</v>
      </c>
      <c r="C49" s="106">
        <v>-4.8484331456520501E-2</v>
      </c>
      <c r="D49" s="106">
        <v>0.57050745644182776</v>
      </c>
      <c r="E49" s="106">
        <v>-9.7415355632412479E-2</v>
      </c>
      <c r="F49" s="106">
        <v>5.1100007379062437E-2</v>
      </c>
      <c r="G49" s="106">
        <v>-0.20653291278250535</v>
      </c>
      <c r="H49" s="106">
        <v>-0.23989787277070668</v>
      </c>
      <c r="I49" s="106">
        <v>0.12733425345461197</v>
      </c>
      <c r="J49" s="106">
        <v>2.3836741918592218E-2</v>
      </c>
      <c r="K49" s="106">
        <v>7.9930269915934909E-2</v>
      </c>
      <c r="L49" s="106">
        <v>-5.5070472328021508E-2</v>
      </c>
      <c r="M49" s="107">
        <v>-3.0502396566450894E-2</v>
      </c>
    </row>
    <row r="50" spans="1:13" ht="14.4" customHeight="1" x14ac:dyDescent="0.2">
      <c r="A50" s="1" t="s">
        <v>92</v>
      </c>
      <c r="B50" s="105">
        <v>9.8584143683922831E-3</v>
      </c>
      <c r="C50" s="106">
        <v>-2.2210206864410327E-4</v>
      </c>
      <c r="D50" s="106">
        <v>-7.7631598913521796E-2</v>
      </c>
      <c r="E50" s="106">
        <v>1.7342436456362589E-2</v>
      </c>
      <c r="F50" s="106">
        <v>2.0321750812915311E-2</v>
      </c>
      <c r="G50" s="106">
        <v>2.8344182437384145E-2</v>
      </c>
      <c r="H50" s="106">
        <v>-1.9164592202975637E-2</v>
      </c>
      <c r="I50" s="106">
        <v>-8.2098328178356137E-3</v>
      </c>
      <c r="J50" s="106">
        <v>6.6925778078870332E-2</v>
      </c>
      <c r="K50" s="106">
        <v>-3.1694685616160487E-3</v>
      </c>
      <c r="L50" s="106">
        <v>-4.4594682364185534E-3</v>
      </c>
      <c r="M50" s="107">
        <v>-3.8141712998348641E-2</v>
      </c>
    </row>
    <row r="51" spans="1:13" ht="14.4" customHeight="1" x14ac:dyDescent="0.2">
      <c r="A51" s="1" t="s">
        <v>3</v>
      </c>
      <c r="B51" s="105">
        <v>3.4702265478578243E-2</v>
      </c>
      <c r="C51" s="106">
        <v>2.2212759466639549E-2</v>
      </c>
      <c r="D51" s="106">
        <v>-0.12129049907670499</v>
      </c>
      <c r="E51" s="106">
        <v>-0.25255963036602536</v>
      </c>
      <c r="F51" s="106">
        <v>0.2032880516243038</v>
      </c>
      <c r="G51" s="106">
        <v>0.12270276507363739</v>
      </c>
      <c r="H51" s="106">
        <v>5.4050518782204904E-3</v>
      </c>
      <c r="I51" s="106">
        <v>-1.0108449185934131E-2</v>
      </c>
      <c r="J51" s="106">
        <v>0.10804283692537335</v>
      </c>
      <c r="K51" s="106">
        <v>7.1804387057418095E-3</v>
      </c>
      <c r="L51" s="106">
        <v>1.0864216224400954E-2</v>
      </c>
      <c r="M51" s="107">
        <v>-8.2655116170694369E-3</v>
      </c>
    </row>
    <row r="52" spans="1:13" ht="14.4" customHeight="1" x14ac:dyDescent="0.2">
      <c r="A52" s="1" t="s">
        <v>4</v>
      </c>
      <c r="B52" s="105">
        <v>4.4943253467843634E-2</v>
      </c>
      <c r="C52" s="106">
        <v>3.0695543970307437E-2</v>
      </c>
      <c r="D52" s="106">
        <v>-3.5739747199050827E-2</v>
      </c>
      <c r="E52" s="106">
        <v>-0.29745438453526463</v>
      </c>
      <c r="F52" s="106">
        <v>0.14368456226331031</v>
      </c>
      <c r="G52" s="106">
        <v>8.9679351987426617E-2</v>
      </c>
      <c r="H52" s="106">
        <v>-5.4426213340894244E-3</v>
      </c>
      <c r="I52" s="106">
        <v>-8.9058287626661709E-3</v>
      </c>
      <c r="J52" s="106">
        <v>0.10135194287072125</v>
      </c>
      <c r="K52" s="106">
        <v>2.1620885048204128E-2</v>
      </c>
      <c r="L52" s="106">
        <v>1.1832116220391922E-2</v>
      </c>
      <c r="M52" s="107">
        <v>3.4823110681467405E-3</v>
      </c>
    </row>
    <row r="53" spans="1:13" ht="14.4" customHeight="1" x14ac:dyDescent="0.2">
      <c r="A53" s="2" t="s">
        <v>5</v>
      </c>
      <c r="B53" s="105">
        <v>3.7837620255202674E-2</v>
      </c>
      <c r="C53" s="106">
        <v>2.5229802583097389E-2</v>
      </c>
      <c r="D53" s="106">
        <v>7.7931412790587698E-2</v>
      </c>
      <c r="E53" s="106">
        <v>-0.24173934406092618</v>
      </c>
      <c r="F53" s="106">
        <v>4.1031218902594244E-2</v>
      </c>
      <c r="G53" s="106">
        <v>4.0280988796016361E-2</v>
      </c>
      <c r="H53" s="106">
        <v>-5.7483545602188225E-3</v>
      </c>
      <c r="I53" s="106">
        <v>-1.4486212306832592E-2</v>
      </c>
      <c r="J53" s="106">
        <v>6.1282795018864633E-2</v>
      </c>
      <c r="K53" s="106">
        <v>4.590756837843947E-2</v>
      </c>
      <c r="L53" s="106">
        <v>-3.9884472562233533E-3</v>
      </c>
      <c r="M53" s="107">
        <v>3.5901684617508974E-3</v>
      </c>
    </row>
    <row r="54" spans="1:13" ht="14.4" customHeight="1" x14ac:dyDescent="0.2">
      <c r="A54" s="3" t="s">
        <v>6</v>
      </c>
      <c r="B54" s="114">
        <v>8.5656892681610607E-3</v>
      </c>
      <c r="C54" s="115">
        <v>-4.1808756491921546E-3</v>
      </c>
      <c r="D54" s="115">
        <v>-5.9824211023956311E-2</v>
      </c>
      <c r="E54" s="115">
        <v>-1.1344418339443297E-2</v>
      </c>
      <c r="F54" s="115">
        <v>3.4885202191988263E-2</v>
      </c>
      <c r="G54" s="115">
        <v>1.7652548992003244E-2</v>
      </c>
      <c r="H54" s="115">
        <v>-2.0352309964960388E-2</v>
      </c>
      <c r="I54" s="115">
        <v>2.5403229973817523E-2</v>
      </c>
      <c r="J54" s="115">
        <v>2.3650036895484674E-3</v>
      </c>
      <c r="K54" s="115">
        <v>4.5581413062958124E-3</v>
      </c>
      <c r="L54" s="115">
        <v>1.0828638997946522E-2</v>
      </c>
      <c r="M54" s="116">
        <v>6.4199048949715478E-4</v>
      </c>
    </row>
    <row r="55" spans="1:13" ht="14.4" customHeight="1" x14ac:dyDescent="0.2">
      <c r="A55" s="1" t="s">
        <v>91</v>
      </c>
      <c r="B55" s="105">
        <v>1.0803617106591263E-2</v>
      </c>
      <c r="C55" s="106">
        <v>-3.7515551400156076E-2</v>
      </c>
      <c r="D55" s="106">
        <v>0.28435031508574254</v>
      </c>
      <c r="E55" s="106">
        <v>0.22752940161028315</v>
      </c>
      <c r="F55" s="106">
        <v>-0.28424284137370265</v>
      </c>
      <c r="G55" s="106">
        <v>-4.4997106406774345E-2</v>
      </c>
      <c r="H55" s="106">
        <v>-7.8412909419888488E-2</v>
      </c>
      <c r="I55" s="106">
        <v>5.76236745324194E-2</v>
      </c>
      <c r="J55" s="106">
        <v>1.6307480401256701E-2</v>
      </c>
      <c r="K55" s="106">
        <v>7.468808682379427E-2</v>
      </c>
      <c r="L55" s="106">
        <v>-0.12023138358165135</v>
      </c>
      <c r="M55" s="107">
        <v>1.3422719563376147E-2</v>
      </c>
    </row>
    <row r="56" spans="1:13" ht="14.4" customHeight="1" x14ac:dyDescent="0.2">
      <c r="A56" s="1" t="s">
        <v>92</v>
      </c>
      <c r="B56" s="105">
        <v>8.4640276554331598E-3</v>
      </c>
      <c r="C56" s="106">
        <v>-1.5229908950130438E-2</v>
      </c>
      <c r="D56" s="106">
        <v>-0.26144279342451826</v>
      </c>
      <c r="E56" s="106">
        <v>-3.4857897762657922E-2</v>
      </c>
      <c r="F56" s="106">
        <v>0.24155544380530142</v>
      </c>
      <c r="G56" s="106">
        <v>5.9168495820642916E-2</v>
      </c>
      <c r="H56" s="106">
        <v>-2.9522029091166871E-2</v>
      </c>
      <c r="I56" s="106">
        <v>5.2440623741389511E-2</v>
      </c>
      <c r="J56" s="106">
        <v>-6.6572257802421436E-3</v>
      </c>
      <c r="K56" s="106">
        <v>-1.8548812546513856E-2</v>
      </c>
      <c r="L56" s="106">
        <v>6.0386360630468969E-2</v>
      </c>
      <c r="M56" s="107">
        <v>6.6459752429722969E-3</v>
      </c>
    </row>
    <row r="57" spans="1:13" ht="14.4" customHeight="1" x14ac:dyDescent="0.2">
      <c r="A57" s="1" t="s">
        <v>3</v>
      </c>
      <c r="B57" s="105">
        <v>1.3537689409165974E-2</v>
      </c>
      <c r="C57" s="106">
        <v>-1.7911279997232816E-3</v>
      </c>
      <c r="D57" s="106">
        <v>-2.4561406251302702E-2</v>
      </c>
      <c r="E57" s="106">
        <v>-3.167067540442399E-2</v>
      </c>
      <c r="F57" s="106">
        <v>4.7490809809747132E-2</v>
      </c>
      <c r="G57" s="106">
        <v>1.2535868964422148E-2</v>
      </c>
      <c r="H57" s="106">
        <v>-7.4869158421557993E-3</v>
      </c>
      <c r="I57" s="106">
        <v>1.1783078987087036E-2</v>
      </c>
      <c r="J57" s="106">
        <v>-7.9662537474542178E-4</v>
      </c>
      <c r="K57" s="106">
        <v>2.5133403763193934E-3</v>
      </c>
      <c r="L57" s="106">
        <v>1.1818013298658267E-2</v>
      </c>
      <c r="M57" s="107">
        <v>-6.9138035884935174E-3</v>
      </c>
    </row>
    <row r="58" spans="1:13" ht="14.4" customHeight="1" x14ac:dyDescent="0.2">
      <c r="A58" s="1" t="s">
        <v>4</v>
      </c>
      <c r="B58" s="105">
        <v>-2.1238388955844446E-3</v>
      </c>
      <c r="C58" s="106">
        <v>-4.9818133039156484E-2</v>
      </c>
      <c r="D58" s="106">
        <v>1.2323543472344399E-3</v>
      </c>
      <c r="E58" s="106">
        <v>-5.9375948070669822E-2</v>
      </c>
      <c r="F58" s="106">
        <v>7.0950840183108016E-2</v>
      </c>
      <c r="G58" s="106">
        <v>8.2249483193101089E-3</v>
      </c>
      <c r="H58" s="106">
        <v>1.4317461017533589E-2</v>
      </c>
      <c r="I58" s="106">
        <v>-6.4427570988174363E-3</v>
      </c>
      <c r="J58" s="106">
        <v>-6.2266757642790077E-2</v>
      </c>
      <c r="K58" s="106">
        <v>5.2462400143404225E-2</v>
      </c>
      <c r="L58" s="106">
        <v>6.0004504910806292E-2</v>
      </c>
      <c r="M58" s="107">
        <v>-7.258578233297521E-3</v>
      </c>
    </row>
    <row r="59" spans="1:13" ht="14.4" customHeight="1" x14ac:dyDescent="0.2">
      <c r="A59" s="2" t="s">
        <v>5</v>
      </c>
      <c r="B59" s="105">
        <v>9.0489468839677293E-3</v>
      </c>
      <c r="C59" s="106">
        <v>0.2246738525310385</v>
      </c>
      <c r="D59" s="106">
        <v>-0.14528762978858112</v>
      </c>
      <c r="E59" s="106">
        <v>-0.27317663945456178</v>
      </c>
      <c r="F59" s="106">
        <v>0.23302294170855867</v>
      </c>
      <c r="G59" s="106">
        <v>4.2014162977199669E-2</v>
      </c>
      <c r="H59" s="106">
        <v>-2.3637651166237575E-2</v>
      </c>
      <c r="I59" s="106">
        <v>1.2339692231574094E-2</v>
      </c>
      <c r="J59" s="106">
        <v>0.21049175047172888</v>
      </c>
      <c r="K59" s="106">
        <v>-0.12814857127126575</v>
      </c>
      <c r="L59" s="106">
        <v>-4.387311686210122E-2</v>
      </c>
      <c r="M59" s="107">
        <v>1.2394857675166116E-2</v>
      </c>
    </row>
    <row r="60" spans="1:13" ht="14.4" customHeight="1" x14ac:dyDescent="0.2">
      <c r="A60" s="3" t="s">
        <v>32</v>
      </c>
      <c r="B60" s="114">
        <v>6.2324994003794707E-3</v>
      </c>
      <c r="C60" s="115">
        <v>-5.2446197693480448E-5</v>
      </c>
      <c r="D60" s="115">
        <v>-2.512336741944109E-2</v>
      </c>
      <c r="E60" s="115">
        <v>-3.3613297751738775E-3</v>
      </c>
      <c r="F60" s="115">
        <v>1.9957274858211735E-2</v>
      </c>
      <c r="G60" s="115">
        <v>5.422842018114664E-3</v>
      </c>
      <c r="H60" s="115">
        <v>-2.885367286136007E-2</v>
      </c>
      <c r="I60" s="115">
        <v>2.8229836984345346E-2</v>
      </c>
      <c r="J60" s="115">
        <v>3.9583383090935811E-3</v>
      </c>
      <c r="K60" s="115">
        <v>1.8553010092848637E-2</v>
      </c>
      <c r="L60" s="115">
        <v>-2.6643902481107555E-3</v>
      </c>
      <c r="M60" s="116">
        <v>-4.7665191508897359E-3</v>
      </c>
    </row>
    <row r="61" spans="1:13" ht="14.4" customHeight="1" x14ac:dyDescent="0.2">
      <c r="A61" s="1" t="s">
        <v>91</v>
      </c>
      <c r="B61" s="105">
        <v>1.2300714086935565E-3</v>
      </c>
      <c r="C61" s="106">
        <v>-2.846749473295113E-2</v>
      </c>
      <c r="D61" s="106">
        <v>0.28332168316860884</v>
      </c>
      <c r="E61" s="106">
        <v>0.22488775865496546</v>
      </c>
      <c r="F61" s="106">
        <v>-0.28834707491283396</v>
      </c>
      <c r="G61" s="106">
        <v>-3.7752663238281553E-2</v>
      </c>
      <c r="H61" s="106">
        <v>-8.2977706111947575E-2</v>
      </c>
      <c r="I61" s="106">
        <v>6.4308155664415279E-2</v>
      </c>
      <c r="J61" s="106">
        <v>8.4649467264918937E-3</v>
      </c>
      <c r="K61" s="106">
        <v>8.8459841406159742E-2</v>
      </c>
      <c r="L61" s="106">
        <v>-0.12148909451759098</v>
      </c>
      <c r="M61" s="107">
        <v>2.5080478057492958E-2</v>
      </c>
    </row>
    <row r="62" spans="1:13" ht="14.4" customHeight="1" x14ac:dyDescent="0.2">
      <c r="A62" s="1" t="s">
        <v>92</v>
      </c>
      <c r="B62" s="105">
        <v>3.3976872935976734E-3</v>
      </c>
      <c r="C62" s="106">
        <v>-7.7333429272269938E-3</v>
      </c>
      <c r="D62" s="106">
        <v>-0.18168411249083735</v>
      </c>
      <c r="E62" s="106">
        <v>-8.4760691708740954E-3</v>
      </c>
      <c r="F62" s="106">
        <v>0.21679867944154074</v>
      </c>
      <c r="G62" s="106">
        <v>1.2512848013585378E-2</v>
      </c>
      <c r="H62" s="106">
        <v>-5.644836011164342E-2</v>
      </c>
      <c r="I62" s="106">
        <v>5.3277096012704805E-2</v>
      </c>
      <c r="J62" s="106">
        <v>6.2315925737989938E-3</v>
      </c>
      <c r="K62" s="106">
        <v>1.5829469627117756E-2</v>
      </c>
      <c r="L62" s="106">
        <v>2.3740715662901455E-2</v>
      </c>
      <c r="M62" s="107">
        <v>-1.5023938966350982E-2</v>
      </c>
    </row>
    <row r="63" spans="1:13" ht="14.4" customHeight="1" x14ac:dyDescent="0.2">
      <c r="A63" s="1" t="s">
        <v>3</v>
      </c>
      <c r="B63" s="105">
        <v>1.3517384580230028E-2</v>
      </c>
      <c r="C63" s="106">
        <v>5.905999040989921E-4</v>
      </c>
      <c r="D63" s="106">
        <v>-3.8003312373833441E-2</v>
      </c>
      <c r="E63" s="106">
        <v>-4.5316126623206714E-2</v>
      </c>
      <c r="F63" s="106">
        <v>7.378380140213224E-2</v>
      </c>
      <c r="G63" s="106">
        <v>1.2131781769213576E-2</v>
      </c>
      <c r="H63" s="106">
        <v>-8.5148346408261653E-3</v>
      </c>
      <c r="I63" s="106">
        <v>1.4717306233317191E-2</v>
      </c>
      <c r="J63" s="106">
        <v>-2.2107658170836537E-3</v>
      </c>
      <c r="K63" s="106">
        <v>7.762157499553228E-4</v>
      </c>
      <c r="L63" s="106">
        <v>1.3480969511705307E-2</v>
      </c>
      <c r="M63" s="107">
        <v>-6.6150774173456732E-3</v>
      </c>
    </row>
    <row r="64" spans="1:13" ht="14.4" customHeight="1" x14ac:dyDescent="0.2">
      <c r="A64" s="1" t="s">
        <v>4</v>
      </c>
      <c r="B64" s="105">
        <v>2.0531710420595667E-3</v>
      </c>
      <c r="C64" s="106">
        <v>1.7114759351862362E-2</v>
      </c>
      <c r="D64" s="106">
        <v>-5.436816730282612E-2</v>
      </c>
      <c r="E64" s="106">
        <v>-8.5855076608472497E-2</v>
      </c>
      <c r="F64" s="106">
        <v>7.7121320383218506E-2</v>
      </c>
      <c r="G64" s="106">
        <v>1.0804248947491603E-2</v>
      </c>
      <c r="H64" s="106">
        <v>1.72634083811187E-2</v>
      </c>
      <c r="I64" s="106">
        <v>3.0152304100864186E-3</v>
      </c>
      <c r="J64" s="106">
        <v>-1.5647374936175362E-2</v>
      </c>
      <c r="K64" s="106">
        <v>2.6659241261550407E-2</v>
      </c>
      <c r="L64" s="106">
        <v>3.8027234488090235E-2</v>
      </c>
      <c r="M64" s="107">
        <v>-1.3723060162271065E-2</v>
      </c>
    </row>
    <row r="65" spans="1:13" ht="14.4" customHeight="1" x14ac:dyDescent="0.2">
      <c r="A65" s="2" t="s">
        <v>5</v>
      </c>
      <c r="B65" s="108">
        <v>-7.8346359366383324E-3</v>
      </c>
      <c r="C65" s="109">
        <v>6.2367034020124577E-2</v>
      </c>
      <c r="D65" s="109">
        <v>3.895273432880101E-2</v>
      </c>
      <c r="E65" s="109">
        <v>-0.23588973804392496</v>
      </c>
      <c r="F65" s="109">
        <v>0.1075945691394404</v>
      </c>
      <c r="G65" s="109">
        <v>4.5394442873947893E-2</v>
      </c>
      <c r="H65" s="109">
        <v>-2.5722049215363009E-2</v>
      </c>
      <c r="I65" s="109">
        <v>-8.6198213362401813E-3</v>
      </c>
      <c r="J65" s="109">
        <v>9.3946851504820392E-2</v>
      </c>
      <c r="K65" s="109">
        <v>-6.4901345661685789E-2</v>
      </c>
      <c r="L65" s="109">
        <v>7.936893311026455E-3</v>
      </c>
      <c r="M65" s="110">
        <v>4.1036196816081633E-3</v>
      </c>
    </row>
    <row r="66" spans="1:13" ht="14.4" customHeight="1" x14ac:dyDescent="0.2">
      <c r="A66" s="6"/>
      <c r="B66" s="20"/>
      <c r="C66" s="20"/>
      <c r="D66" s="20"/>
      <c r="E66" s="20"/>
      <c r="F66" s="20"/>
      <c r="G66" s="20"/>
      <c r="H66" s="20"/>
      <c r="I66" s="20"/>
      <c r="J66" s="20"/>
      <c r="K66" s="20"/>
      <c r="L66" s="20"/>
      <c r="M66" s="20"/>
    </row>
    <row r="68" spans="1:13" ht="14.4" customHeight="1" x14ac:dyDescent="0.2">
      <c r="A68" s="215" t="s">
        <v>0</v>
      </c>
      <c r="B68" s="221" t="s">
        <v>93</v>
      </c>
      <c r="C68" s="222"/>
      <c r="D68" s="222"/>
      <c r="E68" s="222"/>
      <c r="F68" s="222"/>
      <c r="G68" s="222"/>
      <c r="H68" s="222"/>
      <c r="I68" s="222"/>
      <c r="J68" s="222"/>
      <c r="K68" s="222"/>
      <c r="L68" s="222"/>
      <c r="M68" s="223"/>
    </row>
    <row r="69" spans="1:13" ht="14.4" customHeight="1" x14ac:dyDescent="0.2">
      <c r="A69" s="220"/>
      <c r="B69" s="96" t="s">
        <v>1173</v>
      </c>
      <c r="C69" s="97" t="s">
        <v>1174</v>
      </c>
      <c r="D69" s="97" t="s">
        <v>1175</v>
      </c>
      <c r="E69" s="97" t="s">
        <v>1176</v>
      </c>
      <c r="F69" s="97" t="s">
        <v>1177</v>
      </c>
      <c r="G69" s="97" t="s">
        <v>1178</v>
      </c>
      <c r="H69" s="97" t="s">
        <v>1179</v>
      </c>
      <c r="I69" s="97" t="s">
        <v>1180</v>
      </c>
      <c r="J69" s="97" t="s">
        <v>1181</v>
      </c>
      <c r="K69" s="97" t="s">
        <v>1183</v>
      </c>
      <c r="L69" s="97" t="s">
        <v>1185</v>
      </c>
      <c r="M69" s="98" t="s">
        <v>1187</v>
      </c>
    </row>
    <row r="70" spans="1:13" ht="14.4" customHeight="1" x14ac:dyDescent="0.2">
      <c r="A70" s="3" t="s">
        <v>1</v>
      </c>
      <c r="B70" s="99">
        <v>-1.8853620308725348E-3</v>
      </c>
      <c r="C70" s="100">
        <v>-2.9123957383113152E-3</v>
      </c>
      <c r="D70" s="100">
        <v>-6.460895548438649E-3</v>
      </c>
      <c r="E70" s="100">
        <v>5.5146267498093612E-3</v>
      </c>
      <c r="F70" s="100">
        <v>1.2126939464165664E-2</v>
      </c>
      <c r="G70" s="100">
        <v>2.1477118662301196E-2</v>
      </c>
      <c r="H70" s="100">
        <v>-1.9445143468067767E-2</v>
      </c>
      <c r="I70" s="100">
        <v>-3.3095588066090896E-3</v>
      </c>
      <c r="J70" s="100">
        <v>2.1223649429939651E-2</v>
      </c>
      <c r="K70" s="100">
        <v>2.1391591300878973E-2</v>
      </c>
      <c r="L70" s="100">
        <v>1.882840432113363E-2</v>
      </c>
      <c r="M70" s="101">
        <v>3.8781468109577999E-3</v>
      </c>
    </row>
    <row r="71" spans="1:13" ht="14.4" customHeight="1" x14ac:dyDescent="0.2">
      <c r="A71" s="1" t="s">
        <v>91</v>
      </c>
      <c r="B71" s="102">
        <v>6.384596595593448E-3</v>
      </c>
      <c r="C71" s="103">
        <v>-1.5093027655212258E-2</v>
      </c>
      <c r="D71" s="103">
        <v>8.0082163004806223E-2</v>
      </c>
      <c r="E71" s="103">
        <v>3.4834761542801379E-2</v>
      </c>
      <c r="F71" s="103">
        <v>3.8115676463669972E-2</v>
      </c>
      <c r="G71" s="103">
        <v>5.4509576261901851E-2</v>
      </c>
      <c r="H71" s="103">
        <v>-5.0202612563230387E-2</v>
      </c>
      <c r="I71" s="103">
        <v>3.3475071827779959E-3</v>
      </c>
      <c r="J71" s="103">
        <v>1.8555275430645498E-2</v>
      </c>
      <c r="K71" s="103">
        <v>1.8221910845081152E-2</v>
      </c>
      <c r="L71" s="103">
        <v>-1.8021080830298933E-3</v>
      </c>
      <c r="M71" s="104">
        <v>-1.3474367043860517E-2</v>
      </c>
    </row>
    <row r="72" spans="1:13" ht="14.4" customHeight="1" x14ac:dyDescent="0.2">
      <c r="A72" s="1" t="s">
        <v>92</v>
      </c>
      <c r="B72" s="105">
        <v>-9.1657937718290037E-3</v>
      </c>
      <c r="C72" s="106">
        <v>-4.1730401239868983E-3</v>
      </c>
      <c r="D72" s="106">
        <v>-4.0362315718708297E-2</v>
      </c>
      <c r="E72" s="106">
        <v>-3.1251613218578993E-2</v>
      </c>
      <c r="F72" s="106">
        <v>-1.2116083883090682E-2</v>
      </c>
      <c r="G72" s="106">
        <v>6.3483045086630404E-3</v>
      </c>
      <c r="H72" s="106">
        <v>-4.6658598981454739E-2</v>
      </c>
      <c r="I72" s="106">
        <v>-1.4189563527246018E-2</v>
      </c>
      <c r="J72" s="106">
        <v>2.404881221575968E-2</v>
      </c>
      <c r="K72" s="106">
        <v>2.1174697555867532E-2</v>
      </c>
      <c r="L72" s="106">
        <v>1.8308267088085216E-2</v>
      </c>
      <c r="M72" s="107">
        <v>-1.208393224828248E-2</v>
      </c>
    </row>
    <row r="73" spans="1:13" ht="14.4" customHeight="1" x14ac:dyDescent="0.2">
      <c r="A73" s="1" t="s">
        <v>3</v>
      </c>
      <c r="B73" s="105">
        <v>1.2400655690034028E-2</v>
      </c>
      <c r="C73" s="106">
        <v>1.0709004897650405E-2</v>
      </c>
      <c r="D73" s="106">
        <v>1.1313461674267423E-3</v>
      </c>
      <c r="E73" s="106">
        <v>1.633619258382334E-2</v>
      </c>
      <c r="F73" s="106">
        <v>2.8853629988689292E-2</v>
      </c>
      <c r="G73" s="106">
        <v>3.1354362388570506E-2</v>
      </c>
      <c r="H73" s="106">
        <v>1.7517806403476679E-2</v>
      </c>
      <c r="I73" s="106">
        <v>1.525402135757167E-2</v>
      </c>
      <c r="J73" s="106">
        <v>2.3990056934737047E-2</v>
      </c>
      <c r="K73" s="106">
        <v>2.3958046013593318E-2</v>
      </c>
      <c r="L73" s="106">
        <v>3.3623704116296345E-2</v>
      </c>
      <c r="M73" s="107">
        <v>2.6673804089507987E-2</v>
      </c>
    </row>
    <row r="74" spans="1:13" ht="14.4" customHeight="1" x14ac:dyDescent="0.2">
      <c r="A74" s="1" t="s">
        <v>4</v>
      </c>
      <c r="B74" s="105">
        <v>-1.2851176709160464E-2</v>
      </c>
      <c r="C74" s="106">
        <v>-2.0168224698638729E-2</v>
      </c>
      <c r="D74" s="106">
        <v>-2.190306725745772E-2</v>
      </c>
      <c r="E74" s="106">
        <v>2.5814264044288288E-2</v>
      </c>
      <c r="F74" s="106">
        <v>1.4545442408973576E-2</v>
      </c>
      <c r="G74" s="106">
        <v>1.2892764052371044E-2</v>
      </c>
      <c r="H74" s="106">
        <v>-5.420811546920287E-3</v>
      </c>
      <c r="I74" s="106">
        <v>-9.5983143978366041E-3</v>
      </c>
      <c r="J74" s="106">
        <v>1.3244339861880245E-2</v>
      </c>
      <c r="K74" s="106">
        <v>2.100951131116276E-2</v>
      </c>
      <c r="L74" s="106">
        <v>1.4611173652567021E-2</v>
      </c>
      <c r="M74" s="107">
        <v>1.0328807260105589E-2</v>
      </c>
    </row>
    <row r="75" spans="1:13" ht="14.4" customHeight="1" x14ac:dyDescent="0.2">
      <c r="A75" s="2" t="s">
        <v>5</v>
      </c>
      <c r="B75" s="108">
        <v>-1.7287850541039072E-2</v>
      </c>
      <c r="C75" s="109">
        <v>2.2831192390156021E-3</v>
      </c>
      <c r="D75" s="109">
        <v>-2.9691805984021286E-2</v>
      </c>
      <c r="E75" s="109">
        <v>2.3484432941269211E-3</v>
      </c>
      <c r="F75" s="109">
        <v>1.6351370083317969E-3</v>
      </c>
      <c r="G75" s="109">
        <v>1.5603431340449217E-2</v>
      </c>
      <c r="H75" s="109">
        <v>-2.6279887157193729E-2</v>
      </c>
      <c r="I75" s="109">
        <v>-3.2650489372206992E-2</v>
      </c>
      <c r="J75" s="109">
        <v>1.6347919410918413E-2</v>
      </c>
      <c r="K75" s="109">
        <v>1.6906265085923147E-2</v>
      </c>
      <c r="L75" s="109">
        <v>-4.9824660199145054E-3</v>
      </c>
      <c r="M75" s="110">
        <v>-2.2943866796204179E-3</v>
      </c>
    </row>
    <row r="76" spans="1:13" ht="14.4" customHeight="1" x14ac:dyDescent="0.2">
      <c r="A76" s="3" t="s">
        <v>2</v>
      </c>
      <c r="B76" s="111">
        <v>2.9720054927392648E-2</v>
      </c>
      <c r="C76" s="112">
        <v>3.6925140861747807E-2</v>
      </c>
      <c r="D76" s="112">
        <v>2.3564048443808234E-2</v>
      </c>
      <c r="E76" s="112">
        <v>4.1514077505234469E-2</v>
      </c>
      <c r="F76" s="112">
        <v>5.5788552757444453E-2</v>
      </c>
      <c r="G76" s="112">
        <v>5.2021149285232493E-2</v>
      </c>
      <c r="H76" s="112">
        <v>3.4305983923634273E-3</v>
      </c>
      <c r="I76" s="112">
        <v>-9.9515697308496121E-3</v>
      </c>
      <c r="J76" s="112">
        <v>5.6842279245352671E-2</v>
      </c>
      <c r="K76" s="112">
        <v>5.8662762526941907E-2</v>
      </c>
      <c r="L76" s="112">
        <v>4.0292800417792075E-2</v>
      </c>
      <c r="M76" s="113">
        <v>-5.3947739494899401E-3</v>
      </c>
    </row>
    <row r="77" spans="1:13" ht="14.4" customHeight="1" x14ac:dyDescent="0.2">
      <c r="A77" s="1" t="s">
        <v>91</v>
      </c>
      <c r="B77" s="105">
        <v>0.1702301126437164</v>
      </c>
      <c r="C77" s="106">
        <v>3.2444190746540369E-2</v>
      </c>
      <c r="D77" s="106">
        <v>4.3154828368245274E-2</v>
      </c>
      <c r="E77" s="106">
        <v>0.1045222737116643</v>
      </c>
      <c r="F77" s="106">
        <v>0.23452976426307448</v>
      </c>
      <c r="G77" s="106">
        <v>0.14921308165503416</v>
      </c>
      <c r="H77" s="106">
        <v>-9.4356387184217461E-2</v>
      </c>
      <c r="I77" s="106">
        <v>1.683615310775138E-2</v>
      </c>
      <c r="J77" s="106">
        <v>8.2543123615833311E-2</v>
      </c>
      <c r="K77" s="106">
        <v>5.7511074743940634E-2</v>
      </c>
      <c r="L77" s="106">
        <v>-2.2414066759138495E-2</v>
      </c>
      <c r="M77" s="107">
        <v>-9.5459514996641071E-2</v>
      </c>
    </row>
    <row r="78" spans="1:13" ht="14.4" customHeight="1" x14ac:dyDescent="0.2">
      <c r="A78" s="1" t="s">
        <v>92</v>
      </c>
      <c r="B78" s="105">
        <v>3.3759369063959307E-2</v>
      </c>
      <c r="C78" s="106">
        <v>4.8313306982201536E-2</v>
      </c>
      <c r="D78" s="106">
        <v>2.5415665739965992E-2</v>
      </c>
      <c r="E78" s="106">
        <v>2.2491818631561959E-2</v>
      </c>
      <c r="F78" s="106">
        <v>2.9879912328752815E-2</v>
      </c>
      <c r="G78" s="106">
        <v>2.9709167431068904E-2</v>
      </c>
      <c r="H78" s="106">
        <v>-2.7266419242194125E-3</v>
      </c>
      <c r="I78" s="106">
        <v>-1.5771782568207066E-2</v>
      </c>
      <c r="J78" s="106">
        <v>4.2981495902261392E-2</v>
      </c>
      <c r="K78" s="106">
        <v>4.3403572210174483E-2</v>
      </c>
      <c r="L78" s="106">
        <v>2.8479284742985288E-2</v>
      </c>
      <c r="M78" s="107">
        <v>-1.5189324208054399E-2</v>
      </c>
    </row>
    <row r="79" spans="1:13" ht="14.4" customHeight="1" x14ac:dyDescent="0.2">
      <c r="A79" s="1" t="s">
        <v>3</v>
      </c>
      <c r="B79" s="105">
        <v>2.1591944102978926E-3</v>
      </c>
      <c r="C79" s="106">
        <v>2.5885749761872363E-2</v>
      </c>
      <c r="D79" s="106">
        <v>2.8430673400183376E-2</v>
      </c>
      <c r="E79" s="106">
        <v>0.10787350374762278</v>
      </c>
      <c r="F79" s="106">
        <v>9.7691074322593274E-2</v>
      </c>
      <c r="G79" s="106">
        <v>0.10965444309663774</v>
      </c>
      <c r="H79" s="106">
        <v>6.1094690237126187E-2</v>
      </c>
      <c r="I79" s="106">
        <v>1.7932270202472674E-2</v>
      </c>
      <c r="J79" s="106">
        <v>0.10630320725669067</v>
      </c>
      <c r="K79" s="106">
        <v>0.11127314538915102</v>
      </c>
      <c r="L79" s="106">
        <v>9.7705349313066361E-2</v>
      </c>
      <c r="M79" s="107">
        <v>4.4945692083429238E-2</v>
      </c>
    </row>
    <row r="80" spans="1:13" ht="14.4" customHeight="1" x14ac:dyDescent="0.2">
      <c r="A80" s="1" t="s">
        <v>4</v>
      </c>
      <c r="B80" s="105">
        <v>-5.8970941082378036E-3</v>
      </c>
      <c r="C80" s="106">
        <v>-3.055676606694474E-3</v>
      </c>
      <c r="D80" s="106">
        <v>1.3942855907609665E-3</v>
      </c>
      <c r="E80" s="106">
        <v>3.6472929936305735E-2</v>
      </c>
      <c r="F80" s="106">
        <v>3.8857916367213939E-2</v>
      </c>
      <c r="G80" s="106">
        <v>5.0526111308964936E-2</v>
      </c>
      <c r="H80" s="106">
        <v>1.9311492511363353E-3</v>
      </c>
      <c r="I80" s="106">
        <v>-4.1569276133625807E-2</v>
      </c>
      <c r="J80" s="106">
        <v>4.8306648413784896E-2</v>
      </c>
      <c r="K80" s="106">
        <v>7.0780766484170435E-2</v>
      </c>
      <c r="L80" s="106">
        <v>5.8481198111671823E-2</v>
      </c>
      <c r="M80" s="107">
        <v>2.3942833123160992E-2</v>
      </c>
    </row>
    <row r="81" spans="1:14" ht="14.4" customHeight="1" x14ac:dyDescent="0.2">
      <c r="A81" s="2" t="s">
        <v>5</v>
      </c>
      <c r="B81" s="105">
        <v>-3.864725293163556E-2</v>
      </c>
      <c r="C81" s="106">
        <v>-4.3044619422572178E-2</v>
      </c>
      <c r="D81" s="106">
        <v>-5.2821407795229786E-2</v>
      </c>
      <c r="E81" s="106">
        <v>3.1707375307403959E-2</v>
      </c>
      <c r="F81" s="106">
        <v>2.5673765333576543E-2</v>
      </c>
      <c r="G81" s="106">
        <v>4.6679639446196512E-2</v>
      </c>
      <c r="H81" s="106">
        <v>-3.8538120624317554E-3</v>
      </c>
      <c r="I81" s="106">
        <v>-2.3510871648529507E-2</v>
      </c>
      <c r="J81" s="106">
        <v>4.4068742088437855E-2</v>
      </c>
      <c r="K81" s="106">
        <v>6.196924489327519E-2</v>
      </c>
      <c r="L81" s="106">
        <v>4.0474528960223306E-2</v>
      </c>
      <c r="M81" s="107">
        <v>2.3950408565793183E-2</v>
      </c>
    </row>
    <row r="82" spans="1:14" ht="14.4" customHeight="1" x14ac:dyDescent="0.2">
      <c r="A82" s="3" t="s">
        <v>6</v>
      </c>
      <c r="B82" s="114">
        <v>-8.5266089675876105E-3</v>
      </c>
      <c r="C82" s="115">
        <v>-1.1271475863234025E-2</v>
      </c>
      <c r="D82" s="115">
        <v>-1.2933221100352841E-2</v>
      </c>
      <c r="E82" s="115">
        <v>-1.7330607861792218E-3</v>
      </c>
      <c r="F82" s="115">
        <v>3.2294495354601863E-3</v>
      </c>
      <c r="G82" s="115">
        <v>1.5093341899769783E-2</v>
      </c>
      <c r="H82" s="115">
        <v>-2.4225578015865813E-2</v>
      </c>
      <c r="I82" s="115">
        <v>-1.9087781896653029E-3</v>
      </c>
      <c r="J82" s="115">
        <v>1.3565722276176856E-2</v>
      </c>
      <c r="K82" s="115">
        <v>1.3381881233526238E-2</v>
      </c>
      <c r="L82" s="115">
        <v>1.4196585762673542E-2</v>
      </c>
      <c r="M82" s="116">
        <v>5.8941308079660665E-3</v>
      </c>
    </row>
    <row r="83" spans="1:14" ht="14.4" customHeight="1" x14ac:dyDescent="0.2">
      <c r="A83" s="1" t="s">
        <v>91</v>
      </c>
      <c r="B83" s="105">
        <v>-6.9913969278332169E-3</v>
      </c>
      <c r="C83" s="106">
        <v>-1.9387369709098864E-2</v>
      </c>
      <c r="D83" s="106">
        <v>8.4547314200470805E-2</v>
      </c>
      <c r="E83" s="106">
        <v>2.9281359646782811E-2</v>
      </c>
      <c r="F83" s="106">
        <v>1.7780495292738532E-2</v>
      </c>
      <c r="G83" s="106">
        <v>4.5519883020374227E-2</v>
      </c>
      <c r="H83" s="106">
        <v>-4.6200861382402057E-2</v>
      </c>
      <c r="I83" s="106">
        <v>2.1281110658385631E-3</v>
      </c>
      <c r="J83" s="106">
        <v>1.3022016925722378E-2</v>
      </c>
      <c r="K83" s="106">
        <v>1.4721188656476267E-2</v>
      </c>
      <c r="L83" s="106">
        <v>3.0142437100551088E-4</v>
      </c>
      <c r="M83" s="107">
        <v>-4.8684374265448062E-3</v>
      </c>
    </row>
    <row r="84" spans="1:14" ht="14.4" customHeight="1" x14ac:dyDescent="0.2">
      <c r="A84" s="1" t="s">
        <v>92</v>
      </c>
      <c r="B84" s="105">
        <v>-2.9107219669937297E-2</v>
      </c>
      <c r="C84" s="106">
        <v>-2.8596985651911547E-2</v>
      </c>
      <c r="D84" s="106">
        <v>-7.7476460126990249E-2</v>
      </c>
      <c r="E84" s="106">
        <v>-6.3782768431811271E-2</v>
      </c>
      <c r="F84" s="106">
        <v>-3.3527197970279858E-2</v>
      </c>
      <c r="G84" s="106">
        <v>-5.5520020385474312E-3</v>
      </c>
      <c r="H84" s="106">
        <v>-6.8533485225614657E-2</v>
      </c>
      <c r="I84" s="106">
        <v>-1.3392763189925822E-2</v>
      </c>
      <c r="J84" s="106">
        <v>1.4115536255814029E-2</v>
      </c>
      <c r="K84" s="106">
        <v>9.3892535174265185E-3</v>
      </c>
      <c r="L84" s="106">
        <v>1.3152885996672621E-2</v>
      </c>
      <c r="M84" s="107">
        <v>-1.054999076739589E-2</v>
      </c>
    </row>
    <row r="85" spans="1:14" ht="14.4" customHeight="1" x14ac:dyDescent="0.2">
      <c r="A85" s="1" t="s">
        <v>3</v>
      </c>
      <c r="B85" s="105">
        <v>1.3672357462733981E-2</v>
      </c>
      <c r="C85" s="106">
        <v>8.8327961286568182E-3</v>
      </c>
      <c r="D85" s="106">
        <v>-1.8691434305646941E-3</v>
      </c>
      <c r="E85" s="106">
        <v>9.0483140838515889E-3</v>
      </c>
      <c r="F85" s="106">
        <v>2.2415310559583141E-2</v>
      </c>
      <c r="G85" s="106">
        <v>2.331468531096316E-2</v>
      </c>
      <c r="H85" s="106">
        <v>1.2826467161537052E-2</v>
      </c>
      <c r="I85" s="106">
        <v>1.4959348140313118E-2</v>
      </c>
      <c r="J85" s="106">
        <v>1.4751220764382874E-2</v>
      </c>
      <c r="K85" s="106">
        <v>1.4161892678276314E-2</v>
      </c>
      <c r="L85" s="106">
        <v>2.6265400064718163E-2</v>
      </c>
      <c r="M85" s="107">
        <v>2.447660005192813E-2</v>
      </c>
    </row>
    <row r="86" spans="1:14" ht="14.4" customHeight="1" x14ac:dyDescent="0.2">
      <c r="A86" s="1" t="s">
        <v>4</v>
      </c>
      <c r="B86" s="105">
        <v>-1.3474267560046341E-2</v>
      </c>
      <c r="C86" s="106">
        <v>-2.1812686984227642E-2</v>
      </c>
      <c r="D86" s="106">
        <v>-2.4044719203384541E-2</v>
      </c>
      <c r="E86" s="106">
        <v>2.5071629661475307E-2</v>
      </c>
      <c r="F86" s="106">
        <v>1.2762270597188083E-2</v>
      </c>
      <c r="G86" s="106">
        <v>9.9509161028286646E-3</v>
      </c>
      <c r="H86" s="106">
        <v>-6.0023260793971057E-3</v>
      </c>
      <c r="I86" s="106">
        <v>-6.9638522681534998E-3</v>
      </c>
      <c r="J86" s="106">
        <v>1.0088678374026246E-2</v>
      </c>
      <c r="K86" s="106">
        <v>1.6724585868739358E-2</v>
      </c>
      <c r="L86" s="106">
        <v>1.0984638039451652E-2</v>
      </c>
      <c r="M86" s="107">
        <v>9.1549779014442108E-3</v>
      </c>
    </row>
    <row r="87" spans="1:14" ht="14.4" customHeight="1" x14ac:dyDescent="0.2">
      <c r="A87" s="2" t="s">
        <v>5</v>
      </c>
      <c r="B87" s="105">
        <v>-1.5775165600949572E-2</v>
      </c>
      <c r="C87" s="106">
        <v>5.0399130730589235E-3</v>
      </c>
      <c r="D87" s="106">
        <v>-2.7958237670557957E-2</v>
      </c>
      <c r="E87" s="106">
        <v>1.7988434494763074E-4</v>
      </c>
      <c r="F87" s="106">
        <v>1.2728851156823737E-4</v>
      </c>
      <c r="G87" s="106">
        <v>1.3670617007098927E-2</v>
      </c>
      <c r="H87" s="106">
        <v>-2.7711381797160393E-2</v>
      </c>
      <c r="I87" s="106">
        <v>-3.3226573741972895E-2</v>
      </c>
      <c r="J87" s="106">
        <v>1.4843924607017805E-2</v>
      </c>
      <c r="K87" s="106">
        <v>1.4025037754072904E-2</v>
      </c>
      <c r="L87" s="106">
        <v>-8.0055363095091845E-3</v>
      </c>
      <c r="M87" s="107">
        <v>-4.0595051166820075E-3</v>
      </c>
    </row>
    <row r="88" spans="1:14" ht="14.4" customHeight="1" x14ac:dyDescent="0.2">
      <c r="A88" s="3" t="s">
        <v>32</v>
      </c>
      <c r="B88" s="114">
        <v>-1.5920380507511173E-2</v>
      </c>
      <c r="C88" s="115">
        <v>-1.1817779397290819E-2</v>
      </c>
      <c r="D88" s="115">
        <v>-8.155754647160781E-3</v>
      </c>
      <c r="E88" s="115">
        <v>3.8108377970968847E-3</v>
      </c>
      <c r="F88" s="115">
        <v>2.7563697930724344E-3</v>
      </c>
      <c r="G88" s="115">
        <v>1.2719964619620118E-2</v>
      </c>
      <c r="H88" s="115">
        <v>-3.1701008041819127E-2</v>
      </c>
      <c r="I88" s="115">
        <v>-2.8616981082283154E-3</v>
      </c>
      <c r="J88" s="115">
        <v>8.7673972380617783E-3</v>
      </c>
      <c r="K88" s="115">
        <v>2.5830783593163997E-2</v>
      </c>
      <c r="L88" s="115">
        <v>2.3049650747823999E-2</v>
      </c>
      <c r="M88" s="116">
        <v>1.609470891829318E-2</v>
      </c>
    </row>
    <row r="89" spans="1:14" ht="14.4" customHeight="1" x14ac:dyDescent="0.2">
      <c r="A89" s="1" t="s">
        <v>91</v>
      </c>
      <c r="B89" s="105">
        <v>1.6933063985622485E-2</v>
      </c>
      <c r="C89" s="106">
        <v>-1.754763033384661E-3</v>
      </c>
      <c r="D89" s="106">
        <v>8.9260825510710504E-2</v>
      </c>
      <c r="E89" s="106">
        <v>3.6064565135934659E-2</v>
      </c>
      <c r="F89" s="106">
        <v>1.9073137539521598E-2</v>
      </c>
      <c r="G89" s="106">
        <v>4.2633455413921759E-2</v>
      </c>
      <c r="H89" s="106">
        <v>-4.1448132016528562E-2</v>
      </c>
      <c r="I89" s="106">
        <v>1.5013906842081958E-3</v>
      </c>
      <c r="J89" s="106">
        <v>1.5612210999512295E-2</v>
      </c>
      <c r="K89" s="106">
        <v>3.928870459710538E-2</v>
      </c>
      <c r="L89" s="106">
        <v>1.3942309111464676E-2</v>
      </c>
      <c r="M89" s="107">
        <v>1.0191303000656994E-2</v>
      </c>
    </row>
    <row r="90" spans="1:14" ht="14.4" customHeight="1" x14ac:dyDescent="0.2">
      <c r="A90" s="1" t="s">
        <v>92</v>
      </c>
      <c r="B90" s="105">
        <v>-7.0904914288107621E-2</v>
      </c>
      <c r="C90" s="106">
        <v>-3.9665902459795239E-2</v>
      </c>
      <c r="D90" s="106">
        <v>-6.4746240310580655E-2</v>
      </c>
      <c r="E90" s="106">
        <v>-5.5573041214913785E-2</v>
      </c>
      <c r="F90" s="106">
        <v>-3.9716564579835072E-2</v>
      </c>
      <c r="G90" s="106">
        <v>-1.5429275567093965E-2</v>
      </c>
      <c r="H90" s="106">
        <v>-9.8763252358293682E-2</v>
      </c>
      <c r="I90" s="106">
        <v>-2.1208136880001893E-2</v>
      </c>
      <c r="J90" s="106">
        <v>-4.634100086818695E-3</v>
      </c>
      <c r="K90" s="106">
        <v>3.8922023217617681E-2</v>
      </c>
      <c r="L90" s="106">
        <v>3.8819279296267974E-2</v>
      </c>
      <c r="M90" s="107">
        <v>1.9501037529830886E-2</v>
      </c>
    </row>
    <row r="91" spans="1:14" ht="14.4" customHeight="1" x14ac:dyDescent="0.2">
      <c r="A91" s="1" t="s">
        <v>3</v>
      </c>
      <c r="B91" s="105">
        <v>1.3109742472718726E-2</v>
      </c>
      <c r="C91" s="106">
        <v>8.4120643722976514E-3</v>
      </c>
      <c r="D91" s="106">
        <v>-7.213916073775295E-4</v>
      </c>
      <c r="E91" s="106">
        <v>1.7958743663132468E-2</v>
      </c>
      <c r="F91" s="106">
        <v>2.4842287686151716E-2</v>
      </c>
      <c r="G91" s="106">
        <v>2.2983588012365608E-2</v>
      </c>
      <c r="H91" s="106">
        <v>1.0469518111524445E-2</v>
      </c>
      <c r="I91" s="106">
        <v>1.4722886841851265E-2</v>
      </c>
      <c r="J91" s="106">
        <v>1.8403343447390766E-2</v>
      </c>
      <c r="K91" s="106">
        <v>2.236236638944572E-2</v>
      </c>
      <c r="L91" s="106">
        <v>2.710744792677983E-2</v>
      </c>
      <c r="M91" s="107">
        <v>2.3799549392916793E-2</v>
      </c>
    </row>
    <row r="92" spans="1:14" ht="14.4" customHeight="1" x14ac:dyDescent="0.2">
      <c r="A92" s="1" t="s">
        <v>4</v>
      </c>
      <c r="B92" s="105">
        <v>-1.4143836811097604E-2</v>
      </c>
      <c r="C92" s="106">
        <v>-1.5651723311337098E-2</v>
      </c>
      <c r="D92" s="106">
        <v>-3.5612342988119175E-2</v>
      </c>
      <c r="E92" s="106">
        <v>1.1469896322398249E-2</v>
      </c>
      <c r="F92" s="106">
        <v>8.0450825933861339E-3</v>
      </c>
      <c r="G92" s="106">
        <v>1.2882831015714129E-2</v>
      </c>
      <c r="H92" s="106">
        <v>-1.104090572853773E-2</v>
      </c>
      <c r="I92" s="106">
        <v>-1.2329336653015192E-3</v>
      </c>
      <c r="J92" s="106">
        <v>1.1354466818312378E-2</v>
      </c>
      <c r="K92" s="106">
        <v>1.5868511568656821E-2</v>
      </c>
      <c r="L92" s="106">
        <v>1.4217533415895564E-2</v>
      </c>
      <c r="M92" s="107">
        <v>1.2640147822963002E-2</v>
      </c>
    </row>
    <row r="93" spans="1:14" ht="14.4" customHeight="1" x14ac:dyDescent="0.2">
      <c r="A93" s="2" t="s">
        <v>5</v>
      </c>
      <c r="B93" s="108">
        <v>-4.9325928910250054E-2</v>
      </c>
      <c r="C93" s="109">
        <v>-4.0801336714857875E-2</v>
      </c>
      <c r="D93" s="109">
        <v>-5.8286031992906613E-2</v>
      </c>
      <c r="E93" s="109">
        <v>-1.2285545404891771E-2</v>
      </c>
      <c r="F93" s="109">
        <v>-1.9305623559344391E-2</v>
      </c>
      <c r="G93" s="109">
        <v>-1.6219138583528563E-2</v>
      </c>
      <c r="H93" s="109">
        <v>-4.8649189641551342E-2</v>
      </c>
      <c r="I93" s="109">
        <v>-6.5945421569867976E-2</v>
      </c>
      <c r="J93" s="109">
        <v>-2.6194194387331601E-2</v>
      </c>
      <c r="K93" s="109">
        <v>-2.2793448393372474E-2</v>
      </c>
      <c r="L93" s="109">
        <v>-3.0399925263488666E-2</v>
      </c>
      <c r="M93" s="110">
        <v>-3.1142043977915961E-2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3">
      <c r="A96" s="214" t="s">
        <v>103</v>
      </c>
      <c r="B96" s="214"/>
      <c r="C96" s="214"/>
      <c r="D96" s="214"/>
      <c r="E96" s="214"/>
      <c r="F96" s="214"/>
      <c r="G96" s="214"/>
      <c r="H96" s="214"/>
      <c r="I96" s="214"/>
      <c r="J96" s="214"/>
      <c r="K96" s="214"/>
      <c r="L96" s="214"/>
      <c r="M96" s="214"/>
      <c r="N96" s="214"/>
    </row>
    <row r="98" spans="1:15" ht="14.4" customHeight="1" x14ac:dyDescent="0.2">
      <c r="A98" s="215" t="s">
        <v>0</v>
      </c>
      <c r="B98" s="221" t="s">
        <v>31</v>
      </c>
      <c r="C98" s="222"/>
      <c r="D98" s="222"/>
      <c r="E98" s="222"/>
      <c r="F98" s="222"/>
      <c r="G98" s="222"/>
      <c r="H98" s="222"/>
      <c r="I98" s="222"/>
      <c r="J98" s="222"/>
      <c r="K98" s="222"/>
      <c r="L98" s="222"/>
      <c r="M98" s="222"/>
      <c r="N98" s="223"/>
    </row>
    <row r="99" spans="1:15" ht="14.4" customHeight="1" x14ac:dyDescent="0.2">
      <c r="A99" s="220"/>
      <c r="B99" s="21" t="s">
        <v>1172</v>
      </c>
      <c r="C99" s="22" t="s">
        <v>1173</v>
      </c>
      <c r="D99" s="22" t="s">
        <v>1174</v>
      </c>
      <c r="E99" s="22" t="s">
        <v>1175</v>
      </c>
      <c r="F99" s="22" t="s">
        <v>1176</v>
      </c>
      <c r="G99" s="22" t="s">
        <v>1177</v>
      </c>
      <c r="H99" s="22" t="s">
        <v>1178</v>
      </c>
      <c r="I99" s="22" t="s">
        <v>1179</v>
      </c>
      <c r="J99" s="22" t="s">
        <v>1180</v>
      </c>
      <c r="K99" s="22" t="s">
        <v>1181</v>
      </c>
      <c r="L99" s="22" t="s">
        <v>1183</v>
      </c>
      <c r="M99" s="22" t="s">
        <v>1185</v>
      </c>
      <c r="N99" s="51" t="s">
        <v>1187</v>
      </c>
    </row>
    <row r="100" spans="1:15" ht="14.4" customHeight="1" x14ac:dyDescent="0.35">
      <c r="A100" s="3" t="s">
        <v>1</v>
      </c>
      <c r="B100" s="84">
        <v>12555162</v>
      </c>
      <c r="C100" s="85">
        <v>12656903</v>
      </c>
      <c r="D100" s="85">
        <v>12656803</v>
      </c>
      <c r="E100" s="85">
        <v>12301314</v>
      </c>
      <c r="F100" s="85">
        <v>12077669</v>
      </c>
      <c r="G100" s="85">
        <v>12392978</v>
      </c>
      <c r="H100" s="85">
        <v>12511425</v>
      </c>
      <c r="I100" s="85">
        <v>12181645</v>
      </c>
      <c r="J100" s="85">
        <v>12402722</v>
      </c>
      <c r="K100" s="85">
        <v>12633057</v>
      </c>
      <c r="L100" s="85">
        <v>12703219</v>
      </c>
      <c r="M100" s="85">
        <v>12689079</v>
      </c>
      <c r="N100" s="86">
        <v>12572527</v>
      </c>
      <c r="O100" s="152"/>
    </row>
    <row r="101" spans="1:15" ht="14.4" customHeight="1" x14ac:dyDescent="0.2">
      <c r="A101" s="1" t="s">
        <v>91</v>
      </c>
      <c r="B101" s="87">
        <v>1556981</v>
      </c>
      <c r="C101" s="88">
        <v>1561065</v>
      </c>
      <c r="D101" s="88">
        <v>1497650</v>
      </c>
      <c r="E101" s="88">
        <v>1972504</v>
      </c>
      <c r="F101" s="88">
        <v>2361052</v>
      </c>
      <c r="G101" s="88">
        <v>1735906</v>
      </c>
      <c r="H101" s="88">
        <v>1628509</v>
      </c>
      <c r="I101" s="88">
        <v>1482075</v>
      </c>
      <c r="J101" s="88">
        <v>1568640</v>
      </c>
      <c r="K101" s="88">
        <v>1596893</v>
      </c>
      <c r="L101" s="88">
        <v>1716317</v>
      </c>
      <c r="M101" s="88">
        <v>1520507</v>
      </c>
      <c r="N101" s="89">
        <v>1532985</v>
      </c>
    </row>
    <row r="102" spans="1:15" ht="14.4" customHeight="1" x14ac:dyDescent="0.2">
      <c r="A102" s="1" t="s">
        <v>92</v>
      </c>
      <c r="B102" s="90">
        <v>4092810</v>
      </c>
      <c r="C102" s="91">
        <v>4113724</v>
      </c>
      <c r="D102" s="91">
        <v>4103519</v>
      </c>
      <c r="E102" s="91">
        <v>3550865</v>
      </c>
      <c r="F102" s="91">
        <v>3551759</v>
      </c>
      <c r="G102" s="91">
        <v>3979225</v>
      </c>
      <c r="H102" s="91">
        <v>4056496</v>
      </c>
      <c r="I102" s="91">
        <v>3891736</v>
      </c>
      <c r="J102" s="91">
        <v>3992427</v>
      </c>
      <c r="K102" s="91">
        <v>4110120</v>
      </c>
      <c r="L102" s="91">
        <v>4055072</v>
      </c>
      <c r="M102" s="91">
        <v>4100754</v>
      </c>
      <c r="N102" s="92">
        <v>4008668</v>
      </c>
    </row>
    <row r="103" spans="1:15" ht="14.4" customHeight="1" x14ac:dyDescent="0.2">
      <c r="A103" s="1" t="s">
        <v>3</v>
      </c>
      <c r="B103" s="90">
        <v>4214412</v>
      </c>
      <c r="C103" s="91">
        <v>4280898</v>
      </c>
      <c r="D103" s="91">
        <v>4288301</v>
      </c>
      <c r="E103" s="91">
        <v>4086492</v>
      </c>
      <c r="F103" s="91">
        <v>3840008</v>
      </c>
      <c r="G103" s="91">
        <v>4146796</v>
      </c>
      <c r="H103" s="91">
        <v>4237820</v>
      </c>
      <c r="I103" s="91">
        <v>4208556</v>
      </c>
      <c r="J103" s="91">
        <v>4251254</v>
      </c>
      <c r="K103" s="91">
        <v>4269940</v>
      </c>
      <c r="L103" s="91">
        <v>4279391</v>
      </c>
      <c r="M103" s="91">
        <v>4355424</v>
      </c>
      <c r="N103" s="92">
        <v>4324614</v>
      </c>
    </row>
    <row r="104" spans="1:15" ht="14.4" customHeight="1" x14ac:dyDescent="0.2">
      <c r="A104" s="1" t="s">
        <v>4</v>
      </c>
      <c r="B104" s="90">
        <v>1974701</v>
      </c>
      <c r="C104" s="91">
        <v>1987694</v>
      </c>
      <c r="D104" s="91">
        <v>2014435</v>
      </c>
      <c r="E104" s="91">
        <v>1889757</v>
      </c>
      <c r="F104" s="91">
        <v>1735736</v>
      </c>
      <c r="G104" s="91">
        <v>1865791</v>
      </c>
      <c r="H104" s="91">
        <v>1895393</v>
      </c>
      <c r="I104" s="91">
        <v>1921167</v>
      </c>
      <c r="J104" s="91">
        <v>1912919</v>
      </c>
      <c r="K104" s="91">
        <v>1881413</v>
      </c>
      <c r="L104" s="91">
        <v>1933282</v>
      </c>
      <c r="M104" s="91">
        <v>2017404</v>
      </c>
      <c r="N104" s="92">
        <v>2003952</v>
      </c>
    </row>
    <row r="105" spans="1:15" ht="14.4" customHeight="1" x14ac:dyDescent="0.2">
      <c r="A105" s="2" t="s">
        <v>5</v>
      </c>
      <c r="B105" s="93">
        <v>716258</v>
      </c>
      <c r="C105" s="94">
        <v>713522</v>
      </c>
      <c r="D105" s="94">
        <v>752898</v>
      </c>
      <c r="E105" s="94">
        <v>801696</v>
      </c>
      <c r="F105" s="94">
        <v>589114</v>
      </c>
      <c r="G105" s="94">
        <v>665260</v>
      </c>
      <c r="H105" s="94">
        <v>693207</v>
      </c>
      <c r="I105" s="94">
        <v>678111</v>
      </c>
      <c r="J105" s="94">
        <v>677482</v>
      </c>
      <c r="K105" s="94">
        <v>774691</v>
      </c>
      <c r="L105" s="94">
        <v>719157</v>
      </c>
      <c r="M105" s="94">
        <v>694990</v>
      </c>
      <c r="N105" s="95">
        <v>702308</v>
      </c>
    </row>
    <row r="106" spans="1:15" ht="14.4" customHeight="1" x14ac:dyDescent="0.35">
      <c r="A106" s="3" t="s">
        <v>2</v>
      </c>
      <c r="B106" s="84">
        <v>2274728</v>
      </c>
      <c r="C106" s="85">
        <v>2300670</v>
      </c>
      <c r="D106" s="85">
        <v>2308267</v>
      </c>
      <c r="E106" s="85">
        <v>2210607</v>
      </c>
      <c r="F106" s="85">
        <v>2050228</v>
      </c>
      <c r="G106" s="85">
        <v>2157171</v>
      </c>
      <c r="H106" s="85">
        <v>2216149</v>
      </c>
      <c r="I106" s="85">
        <v>2154033</v>
      </c>
      <c r="J106" s="85">
        <v>2140081</v>
      </c>
      <c r="K106" s="85">
        <v>2307733</v>
      </c>
      <c r="L106" s="85">
        <v>2320339</v>
      </c>
      <c r="M106" s="85">
        <v>2314045</v>
      </c>
      <c r="N106" s="86">
        <v>2245003</v>
      </c>
      <c r="O106" s="152"/>
    </row>
    <row r="107" spans="1:15" ht="14.4" customHeight="1" x14ac:dyDescent="0.2">
      <c r="A107" s="1" t="s">
        <v>91</v>
      </c>
      <c r="B107" s="87">
        <v>116039</v>
      </c>
      <c r="C107" s="88">
        <v>104832</v>
      </c>
      <c r="D107" s="88">
        <v>95362</v>
      </c>
      <c r="E107" s="88">
        <v>171041</v>
      </c>
      <c r="F107" s="88">
        <v>150016</v>
      </c>
      <c r="G107" s="88">
        <v>154225</v>
      </c>
      <c r="H107" s="88">
        <v>118125</v>
      </c>
      <c r="I107" s="88">
        <v>89469</v>
      </c>
      <c r="J107" s="88">
        <v>96666</v>
      </c>
      <c r="K107" s="88">
        <v>99973</v>
      </c>
      <c r="L107" s="88">
        <v>108811</v>
      </c>
      <c r="M107" s="88">
        <v>104993</v>
      </c>
      <c r="N107" s="89">
        <v>98435</v>
      </c>
    </row>
    <row r="108" spans="1:15" ht="14.4" customHeight="1" x14ac:dyDescent="0.2">
      <c r="A108" s="1" t="s">
        <v>92</v>
      </c>
      <c r="B108" s="90">
        <v>1515969</v>
      </c>
      <c r="C108" s="91">
        <v>1528673</v>
      </c>
      <c r="D108" s="91">
        <v>1528999</v>
      </c>
      <c r="E108" s="91">
        <v>1412547</v>
      </c>
      <c r="F108" s="91">
        <v>1441593</v>
      </c>
      <c r="G108" s="91">
        <v>1463276</v>
      </c>
      <c r="H108" s="91">
        <v>1501084</v>
      </c>
      <c r="I108" s="91">
        <v>1467803</v>
      </c>
      <c r="J108" s="91">
        <v>1453282</v>
      </c>
      <c r="K108" s="91">
        <v>1555382</v>
      </c>
      <c r="L108" s="91">
        <v>1549961</v>
      </c>
      <c r="M108" s="91">
        <v>1540695</v>
      </c>
      <c r="N108" s="92">
        <v>1481211</v>
      </c>
    </row>
    <row r="109" spans="1:15" ht="14.4" customHeight="1" x14ac:dyDescent="0.2">
      <c r="A109" s="1" t="s">
        <v>3</v>
      </c>
      <c r="B109" s="90">
        <v>429541</v>
      </c>
      <c r="C109" s="91">
        <v>444411</v>
      </c>
      <c r="D109" s="91">
        <v>454513</v>
      </c>
      <c r="E109" s="91">
        <v>399624</v>
      </c>
      <c r="F109" s="91">
        <v>297601</v>
      </c>
      <c r="G109" s="91">
        <v>358932</v>
      </c>
      <c r="H109" s="91">
        <v>402182</v>
      </c>
      <c r="I109" s="91">
        <v>403239</v>
      </c>
      <c r="J109" s="91">
        <v>398923</v>
      </c>
      <c r="K109" s="91">
        <v>442893</v>
      </c>
      <c r="L109" s="91">
        <v>446320</v>
      </c>
      <c r="M109" s="91">
        <v>451411</v>
      </c>
      <c r="N109" s="92">
        <v>447379</v>
      </c>
    </row>
    <row r="110" spans="1:15" ht="14.4" customHeight="1" x14ac:dyDescent="0.2">
      <c r="A110" s="1" t="s">
        <v>4</v>
      </c>
      <c r="B110" s="90">
        <v>166884</v>
      </c>
      <c r="C110" s="91">
        <v>174677</v>
      </c>
      <c r="D110" s="91">
        <v>180059</v>
      </c>
      <c r="E110" s="91">
        <v>173892</v>
      </c>
      <c r="F110" s="91">
        <v>121301</v>
      </c>
      <c r="G110" s="91">
        <v>139421</v>
      </c>
      <c r="H110" s="91">
        <v>151740</v>
      </c>
      <c r="I110" s="91">
        <v>150719</v>
      </c>
      <c r="J110" s="91">
        <v>149096</v>
      </c>
      <c r="K110" s="91">
        <v>164748</v>
      </c>
      <c r="L110" s="91">
        <v>168330</v>
      </c>
      <c r="M110" s="91">
        <v>170224</v>
      </c>
      <c r="N110" s="92">
        <v>170992</v>
      </c>
    </row>
    <row r="111" spans="1:15" ht="14.4" customHeight="1" x14ac:dyDescent="0.2">
      <c r="A111" s="2" t="s">
        <v>5</v>
      </c>
      <c r="B111" s="93">
        <v>46295</v>
      </c>
      <c r="C111" s="94">
        <v>48077</v>
      </c>
      <c r="D111" s="94">
        <v>49334</v>
      </c>
      <c r="E111" s="94">
        <v>53503</v>
      </c>
      <c r="F111" s="94">
        <v>39717</v>
      </c>
      <c r="G111" s="94">
        <v>41317</v>
      </c>
      <c r="H111" s="94">
        <v>43018</v>
      </c>
      <c r="I111" s="94">
        <v>42803</v>
      </c>
      <c r="J111" s="94">
        <v>42114</v>
      </c>
      <c r="K111" s="94">
        <v>44737</v>
      </c>
      <c r="L111" s="94">
        <v>46917</v>
      </c>
      <c r="M111" s="94">
        <v>46722</v>
      </c>
      <c r="N111" s="95">
        <v>46986</v>
      </c>
    </row>
    <row r="112" spans="1:15" ht="14.4" customHeight="1" x14ac:dyDescent="0.35">
      <c r="A112" s="3" t="s">
        <v>6</v>
      </c>
      <c r="B112" s="84">
        <v>10280434</v>
      </c>
      <c r="C112" s="85">
        <v>10356233</v>
      </c>
      <c r="D112" s="85">
        <v>10348536</v>
      </c>
      <c r="E112" s="85">
        <v>10090707</v>
      </c>
      <c r="F112" s="85">
        <v>10027441</v>
      </c>
      <c r="G112" s="85">
        <v>10235807</v>
      </c>
      <c r="H112" s="85">
        <v>10295276</v>
      </c>
      <c r="I112" s="85">
        <v>10027612</v>
      </c>
      <c r="J112" s="85">
        <v>10262641</v>
      </c>
      <c r="K112" s="85">
        <v>10325324</v>
      </c>
      <c r="L112" s="85">
        <v>10382880</v>
      </c>
      <c r="M112" s="85">
        <v>10375034</v>
      </c>
      <c r="N112" s="86">
        <v>10327524</v>
      </c>
      <c r="O112" s="152"/>
    </row>
    <row r="113" spans="1:15" ht="14.4" customHeight="1" x14ac:dyDescent="0.2">
      <c r="A113" s="1" t="s">
        <v>91</v>
      </c>
      <c r="B113" s="87">
        <v>1440942</v>
      </c>
      <c r="C113" s="88">
        <v>1456233</v>
      </c>
      <c r="D113" s="88">
        <v>1402288</v>
      </c>
      <c r="E113" s="88">
        <v>1801463</v>
      </c>
      <c r="F113" s="88">
        <v>2211036</v>
      </c>
      <c r="G113" s="88">
        <v>1581681</v>
      </c>
      <c r="H113" s="88">
        <v>1510384</v>
      </c>
      <c r="I113" s="88">
        <v>1392606</v>
      </c>
      <c r="J113" s="88">
        <v>1471974</v>
      </c>
      <c r="K113" s="88">
        <v>1496920</v>
      </c>
      <c r="L113" s="88">
        <v>1607506</v>
      </c>
      <c r="M113" s="88">
        <v>1415514</v>
      </c>
      <c r="N113" s="89">
        <v>1434550</v>
      </c>
    </row>
    <row r="114" spans="1:15" ht="14.4" customHeight="1" x14ac:dyDescent="0.2">
      <c r="A114" s="1" t="s">
        <v>92</v>
      </c>
      <c r="B114" s="90">
        <v>2576841</v>
      </c>
      <c r="C114" s="91">
        <v>2585051</v>
      </c>
      <c r="D114" s="91">
        <v>2574520</v>
      </c>
      <c r="E114" s="91">
        <v>2138318</v>
      </c>
      <c r="F114" s="91">
        <v>2110166</v>
      </c>
      <c r="G114" s="91">
        <v>2515949</v>
      </c>
      <c r="H114" s="91">
        <v>2555412</v>
      </c>
      <c r="I114" s="91">
        <v>2423933</v>
      </c>
      <c r="J114" s="91">
        <v>2539145</v>
      </c>
      <c r="K114" s="91">
        <v>2554738</v>
      </c>
      <c r="L114" s="91">
        <v>2505111</v>
      </c>
      <c r="M114" s="91">
        <v>2560059</v>
      </c>
      <c r="N114" s="92">
        <v>2527457</v>
      </c>
    </row>
    <row r="115" spans="1:15" ht="14.4" customHeight="1" x14ac:dyDescent="0.2">
      <c r="A115" s="1" t="s">
        <v>3</v>
      </c>
      <c r="B115" s="90">
        <v>3784871</v>
      </c>
      <c r="C115" s="91">
        <v>3836487</v>
      </c>
      <c r="D115" s="91">
        <v>3833788</v>
      </c>
      <c r="E115" s="91">
        <v>3686868</v>
      </c>
      <c r="F115" s="91">
        <v>3542407</v>
      </c>
      <c r="G115" s="91">
        <v>3787864</v>
      </c>
      <c r="H115" s="91">
        <v>3835638</v>
      </c>
      <c r="I115" s="91">
        <v>3805317</v>
      </c>
      <c r="J115" s="91">
        <v>3852331</v>
      </c>
      <c r="K115" s="91">
        <v>3827047</v>
      </c>
      <c r="L115" s="91">
        <v>3833071</v>
      </c>
      <c r="M115" s="91">
        <v>3904013</v>
      </c>
      <c r="N115" s="92">
        <v>3877235</v>
      </c>
    </row>
    <row r="116" spans="1:15" ht="14.4" customHeight="1" x14ac:dyDescent="0.2">
      <c r="A116" s="1" t="s">
        <v>4</v>
      </c>
      <c r="B116" s="90">
        <v>1807817</v>
      </c>
      <c r="C116" s="91">
        <v>1813017</v>
      </c>
      <c r="D116" s="91">
        <v>1834376</v>
      </c>
      <c r="E116" s="91">
        <v>1715865</v>
      </c>
      <c r="F116" s="91">
        <v>1614435</v>
      </c>
      <c r="G116" s="91">
        <v>1726370</v>
      </c>
      <c r="H116" s="91">
        <v>1743653</v>
      </c>
      <c r="I116" s="91">
        <v>1770448</v>
      </c>
      <c r="J116" s="91">
        <v>1763823</v>
      </c>
      <c r="K116" s="91">
        <v>1716665</v>
      </c>
      <c r="L116" s="91">
        <v>1764952</v>
      </c>
      <c r="M116" s="91">
        <v>1847180</v>
      </c>
      <c r="N116" s="92">
        <v>1832960</v>
      </c>
    </row>
    <row r="117" spans="1:15" ht="14.4" customHeight="1" x14ac:dyDescent="0.2">
      <c r="A117" s="2" t="s">
        <v>5</v>
      </c>
      <c r="B117" s="93">
        <v>669963</v>
      </c>
      <c r="C117" s="94">
        <v>665445</v>
      </c>
      <c r="D117" s="94">
        <v>703564</v>
      </c>
      <c r="E117" s="94">
        <v>748193</v>
      </c>
      <c r="F117" s="94">
        <v>549397</v>
      </c>
      <c r="G117" s="94">
        <v>623943</v>
      </c>
      <c r="H117" s="94">
        <v>650189</v>
      </c>
      <c r="I117" s="94">
        <v>635308</v>
      </c>
      <c r="J117" s="94">
        <v>635368</v>
      </c>
      <c r="K117" s="94">
        <v>729954</v>
      </c>
      <c r="L117" s="94">
        <v>672240</v>
      </c>
      <c r="M117" s="94">
        <v>648268</v>
      </c>
      <c r="N117" s="95">
        <v>655322</v>
      </c>
    </row>
    <row r="118" spans="1:15" ht="14.4" customHeight="1" x14ac:dyDescent="0.35">
      <c r="A118" s="3" t="s">
        <v>32</v>
      </c>
      <c r="B118" s="84">
        <v>9266658</v>
      </c>
      <c r="C118" s="85">
        <v>9325382</v>
      </c>
      <c r="D118" s="85">
        <v>9325654</v>
      </c>
      <c r="E118" s="85">
        <v>9093266</v>
      </c>
      <c r="F118" s="85">
        <v>9058657</v>
      </c>
      <c r="G118" s="85">
        <v>9240723</v>
      </c>
      <c r="H118" s="85">
        <v>9289289</v>
      </c>
      <c r="I118" s="85">
        <v>9023701</v>
      </c>
      <c r="J118" s="85">
        <v>9275656</v>
      </c>
      <c r="K118" s="85">
        <v>9312776</v>
      </c>
      <c r="L118" s="85">
        <v>9484881</v>
      </c>
      <c r="M118" s="85">
        <v>9461001</v>
      </c>
      <c r="N118" s="86">
        <v>9416438</v>
      </c>
      <c r="O118" s="152"/>
    </row>
    <row r="119" spans="1:15" ht="14.4" customHeight="1" x14ac:dyDescent="0.2">
      <c r="A119" s="1" t="s">
        <v>91</v>
      </c>
      <c r="B119" s="87">
        <v>1389625</v>
      </c>
      <c r="C119" s="88">
        <v>1391271</v>
      </c>
      <c r="D119" s="88">
        <v>1351870</v>
      </c>
      <c r="E119" s="88">
        <v>1737724</v>
      </c>
      <c r="F119" s="88">
        <v>2127057</v>
      </c>
      <c r="G119" s="88">
        <v>1512746</v>
      </c>
      <c r="H119" s="88">
        <v>1454943</v>
      </c>
      <c r="I119" s="88">
        <v>1334833</v>
      </c>
      <c r="J119" s="88">
        <v>1420060</v>
      </c>
      <c r="K119" s="88">
        <v>1432853</v>
      </c>
      <c r="L119" s="88">
        <v>1559446</v>
      </c>
      <c r="M119" s="88">
        <v>1370273</v>
      </c>
      <c r="N119" s="89">
        <v>1404532</v>
      </c>
    </row>
    <row r="120" spans="1:15" ht="14.4" customHeight="1" x14ac:dyDescent="0.2">
      <c r="A120" s="1" t="s">
        <v>92</v>
      </c>
      <c r="B120" s="90">
        <v>2287527</v>
      </c>
      <c r="C120" s="91">
        <v>2296208</v>
      </c>
      <c r="D120" s="91">
        <v>2278823</v>
      </c>
      <c r="E120" s="91">
        <v>1863894</v>
      </c>
      <c r="F120" s="91">
        <v>1845872</v>
      </c>
      <c r="G120" s="91">
        <v>2248969</v>
      </c>
      <c r="H120" s="91">
        <v>2276261</v>
      </c>
      <c r="I120" s="91">
        <v>2149074</v>
      </c>
      <c r="J120" s="91">
        <v>2261694</v>
      </c>
      <c r="K120" s="91">
        <v>2275709</v>
      </c>
      <c r="L120" s="91">
        <v>2311247</v>
      </c>
      <c r="M120" s="91">
        <v>2367090</v>
      </c>
      <c r="N120" s="92">
        <v>2332097</v>
      </c>
    </row>
    <row r="121" spans="1:15" ht="14.4" customHeight="1" x14ac:dyDescent="0.2">
      <c r="A121" s="1" t="s">
        <v>3</v>
      </c>
      <c r="B121" s="90">
        <v>3622405</v>
      </c>
      <c r="C121" s="91">
        <v>3671477</v>
      </c>
      <c r="D121" s="91">
        <v>3673605</v>
      </c>
      <c r="E121" s="91">
        <v>3533740</v>
      </c>
      <c r="F121" s="91">
        <v>3373655</v>
      </c>
      <c r="G121" s="91">
        <v>3622757</v>
      </c>
      <c r="H121" s="91">
        <v>3666577</v>
      </c>
      <c r="I121" s="91">
        <v>3635389</v>
      </c>
      <c r="J121" s="91">
        <v>3688943</v>
      </c>
      <c r="K121" s="91">
        <v>3680679</v>
      </c>
      <c r="L121" s="91">
        <v>3683577</v>
      </c>
      <c r="M121" s="91">
        <v>3733208</v>
      </c>
      <c r="N121" s="92">
        <v>3708587</v>
      </c>
    </row>
    <row r="122" spans="1:15" ht="14.4" customHeight="1" x14ac:dyDescent="0.2">
      <c r="A122" s="1" t="s">
        <v>4</v>
      </c>
      <c r="B122" s="90">
        <v>1494206</v>
      </c>
      <c r="C122" s="91">
        <v>1497259</v>
      </c>
      <c r="D122" s="91">
        <v>1522910</v>
      </c>
      <c r="E122" s="91">
        <v>1440020</v>
      </c>
      <c r="F122" s="91">
        <v>1316406</v>
      </c>
      <c r="G122" s="91">
        <v>1417991</v>
      </c>
      <c r="H122" s="91">
        <v>1433334</v>
      </c>
      <c r="I122" s="91">
        <v>1458067</v>
      </c>
      <c r="J122" s="91">
        <v>1462464</v>
      </c>
      <c r="K122" s="91">
        <v>1439442</v>
      </c>
      <c r="L122" s="91">
        <v>1477933</v>
      </c>
      <c r="M122" s="91">
        <v>1534178</v>
      </c>
      <c r="N122" s="92">
        <v>1513133</v>
      </c>
    </row>
    <row r="123" spans="1:15" ht="14.4" customHeight="1" x14ac:dyDescent="0.2">
      <c r="A123" s="2" t="s">
        <v>5</v>
      </c>
      <c r="B123" s="93">
        <v>472895</v>
      </c>
      <c r="C123" s="94">
        <v>469167</v>
      </c>
      <c r="D123" s="94">
        <v>498446</v>
      </c>
      <c r="E123" s="94">
        <v>517888</v>
      </c>
      <c r="F123" s="94">
        <v>395667</v>
      </c>
      <c r="G123" s="94">
        <v>438260</v>
      </c>
      <c r="H123" s="94">
        <v>458174</v>
      </c>
      <c r="I123" s="94">
        <v>446338</v>
      </c>
      <c r="J123" s="94">
        <v>442495</v>
      </c>
      <c r="K123" s="94">
        <v>484093</v>
      </c>
      <c r="L123" s="94">
        <v>452678</v>
      </c>
      <c r="M123" s="94">
        <v>456252</v>
      </c>
      <c r="N123" s="95">
        <v>458089</v>
      </c>
    </row>
    <row r="126" spans="1:15" ht="14.4" customHeight="1" x14ac:dyDescent="0.3">
      <c r="A126" s="214" t="s">
        <v>104</v>
      </c>
      <c r="B126" s="214"/>
      <c r="C126" s="214"/>
      <c r="D126" s="214"/>
      <c r="E126" s="214"/>
      <c r="F126" s="214"/>
      <c r="G126" s="214"/>
      <c r="H126" s="214"/>
      <c r="I126" s="214"/>
      <c r="J126" s="214"/>
      <c r="K126" s="214"/>
      <c r="L126" s="214"/>
      <c r="M126" s="214"/>
      <c r="N126" s="214"/>
    </row>
    <row r="128" spans="1:15" ht="14.4" customHeight="1" x14ac:dyDescent="0.2">
      <c r="A128" s="215" t="s">
        <v>0</v>
      </c>
      <c r="B128" s="221" t="s">
        <v>31</v>
      </c>
      <c r="C128" s="222"/>
      <c r="D128" s="222"/>
      <c r="E128" s="222"/>
      <c r="F128" s="222"/>
      <c r="G128" s="222"/>
      <c r="H128" s="222"/>
      <c r="I128" s="222"/>
      <c r="J128" s="222"/>
      <c r="K128" s="222"/>
      <c r="L128" s="222"/>
      <c r="M128" s="222"/>
      <c r="N128" s="223"/>
    </row>
    <row r="129" spans="1:15" ht="14.4" customHeight="1" x14ac:dyDescent="0.2">
      <c r="A129" s="220"/>
      <c r="B129" s="21" t="s">
        <v>1172</v>
      </c>
      <c r="C129" s="22" t="s">
        <v>1173</v>
      </c>
      <c r="D129" s="22" t="s">
        <v>1174</v>
      </c>
      <c r="E129" s="22" t="s">
        <v>1175</v>
      </c>
      <c r="F129" s="22" t="s">
        <v>1176</v>
      </c>
      <c r="G129" s="22" t="s">
        <v>1177</v>
      </c>
      <c r="H129" s="22" t="s">
        <v>1178</v>
      </c>
      <c r="I129" s="22" t="s">
        <v>1179</v>
      </c>
      <c r="J129" s="22" t="s">
        <v>1180</v>
      </c>
      <c r="K129" s="22" t="s">
        <v>1181</v>
      </c>
      <c r="L129" s="22" t="s">
        <v>1183</v>
      </c>
      <c r="M129" s="22" t="s">
        <v>1185</v>
      </c>
      <c r="N129" s="51" t="s">
        <v>1187</v>
      </c>
    </row>
    <row r="130" spans="1:15" ht="14.4" customHeight="1" x14ac:dyDescent="0.35">
      <c r="A130" s="3" t="s">
        <v>1</v>
      </c>
      <c r="B130" s="84">
        <v>11613256</v>
      </c>
      <c r="C130" s="85">
        <v>11713793</v>
      </c>
      <c r="D130" s="85">
        <v>11717130</v>
      </c>
      <c r="E130" s="85">
        <v>11361061</v>
      </c>
      <c r="F130" s="85">
        <v>11136797</v>
      </c>
      <c r="G130" s="85">
        <v>11447067</v>
      </c>
      <c r="H130" s="85">
        <v>11580789</v>
      </c>
      <c r="I130" s="85">
        <v>11298339</v>
      </c>
      <c r="J130" s="85">
        <v>11489706</v>
      </c>
      <c r="K130" s="85">
        <v>11687666</v>
      </c>
      <c r="L130" s="85">
        <v>11862619</v>
      </c>
      <c r="M130" s="85">
        <v>11855477</v>
      </c>
      <c r="N130" s="86">
        <v>11751257</v>
      </c>
      <c r="O130" s="152"/>
    </row>
    <row r="131" spans="1:15" ht="14.4" customHeight="1" x14ac:dyDescent="0.2">
      <c r="A131" s="1" t="s">
        <v>91</v>
      </c>
      <c r="B131" s="87">
        <v>1453808</v>
      </c>
      <c r="C131" s="88">
        <v>1451265</v>
      </c>
      <c r="D131" s="88">
        <v>1400712</v>
      </c>
      <c r="E131" s="88">
        <v>1859336</v>
      </c>
      <c r="F131" s="88">
        <v>2226504</v>
      </c>
      <c r="G131" s="88">
        <v>1626117</v>
      </c>
      <c r="H131" s="88">
        <v>1528295</v>
      </c>
      <c r="I131" s="88">
        <v>1387276</v>
      </c>
      <c r="J131" s="88">
        <v>1471165</v>
      </c>
      <c r="K131" s="88">
        <v>1482890</v>
      </c>
      <c r="L131" s="88">
        <v>1622424</v>
      </c>
      <c r="M131" s="88">
        <v>1445224</v>
      </c>
      <c r="N131" s="89">
        <v>1462513</v>
      </c>
    </row>
    <row r="132" spans="1:15" ht="14.4" customHeight="1" x14ac:dyDescent="0.2">
      <c r="A132" s="1" t="s">
        <v>92</v>
      </c>
      <c r="B132" s="90">
        <v>3404479</v>
      </c>
      <c r="C132" s="91">
        <v>3434944</v>
      </c>
      <c r="D132" s="91">
        <v>3418101</v>
      </c>
      <c r="E132" s="91">
        <v>2875939</v>
      </c>
      <c r="F132" s="91">
        <v>2880441</v>
      </c>
      <c r="G132" s="91">
        <v>3292059</v>
      </c>
      <c r="H132" s="91">
        <v>3379405</v>
      </c>
      <c r="I132" s="91">
        <v>3255043</v>
      </c>
      <c r="J132" s="91">
        <v>3331538</v>
      </c>
      <c r="K132" s="91">
        <v>3437638</v>
      </c>
      <c r="L132" s="91">
        <v>3467359</v>
      </c>
      <c r="M132" s="91">
        <v>3507165</v>
      </c>
      <c r="N132" s="92">
        <v>3423975</v>
      </c>
    </row>
    <row r="133" spans="1:15" ht="14.4" customHeight="1" x14ac:dyDescent="0.2">
      <c r="A133" s="1" t="s">
        <v>3</v>
      </c>
      <c r="B133" s="90">
        <v>4137200</v>
      </c>
      <c r="C133" s="91">
        <v>4201171</v>
      </c>
      <c r="D133" s="91">
        <v>4207488</v>
      </c>
      <c r="E133" s="91">
        <v>4009338</v>
      </c>
      <c r="F133" s="91">
        <v>3767818</v>
      </c>
      <c r="G133" s="91">
        <v>4067372</v>
      </c>
      <c r="H133" s="91">
        <v>4156010</v>
      </c>
      <c r="I133" s="91">
        <v>4127707</v>
      </c>
      <c r="J133" s="91">
        <v>4168571</v>
      </c>
      <c r="K133" s="91">
        <v>4184680</v>
      </c>
      <c r="L133" s="91">
        <v>4194250</v>
      </c>
      <c r="M133" s="91">
        <v>4267221</v>
      </c>
      <c r="N133" s="92">
        <v>4236052</v>
      </c>
    </row>
    <row r="134" spans="1:15" ht="14.4" customHeight="1" x14ac:dyDescent="0.2">
      <c r="A134" s="1" t="s">
        <v>4</v>
      </c>
      <c r="B134" s="90">
        <v>1928407</v>
      </c>
      <c r="C134" s="91">
        <v>1940377</v>
      </c>
      <c r="D134" s="91">
        <v>1966205</v>
      </c>
      <c r="E134" s="91">
        <v>1843949</v>
      </c>
      <c r="F134" s="91">
        <v>1695715</v>
      </c>
      <c r="G134" s="91">
        <v>1821461</v>
      </c>
      <c r="H134" s="91">
        <v>1849682</v>
      </c>
      <c r="I134" s="91">
        <v>1875746</v>
      </c>
      <c r="J134" s="91">
        <v>1866744</v>
      </c>
      <c r="K134" s="91">
        <v>1834512</v>
      </c>
      <c r="L134" s="91">
        <v>1886405</v>
      </c>
      <c r="M134" s="91">
        <v>1968075</v>
      </c>
      <c r="N134" s="92">
        <v>1953862</v>
      </c>
    </row>
    <row r="135" spans="1:15" ht="14.4" customHeight="1" x14ac:dyDescent="0.2">
      <c r="A135" s="2" t="s">
        <v>5</v>
      </c>
      <c r="B135" s="93">
        <v>689362</v>
      </c>
      <c r="C135" s="94">
        <v>686036</v>
      </c>
      <c r="D135" s="94">
        <v>724624</v>
      </c>
      <c r="E135" s="94">
        <v>772499</v>
      </c>
      <c r="F135" s="94">
        <v>566319</v>
      </c>
      <c r="G135" s="94">
        <v>640058</v>
      </c>
      <c r="H135" s="94">
        <v>667397</v>
      </c>
      <c r="I135" s="94">
        <v>652567</v>
      </c>
      <c r="J135" s="94">
        <v>651688</v>
      </c>
      <c r="K135" s="94">
        <v>747946</v>
      </c>
      <c r="L135" s="94">
        <v>692181</v>
      </c>
      <c r="M135" s="94">
        <v>667792</v>
      </c>
      <c r="N135" s="95">
        <v>674855</v>
      </c>
    </row>
    <row r="136" spans="1:15" ht="14.4" customHeight="1" x14ac:dyDescent="0.35">
      <c r="A136" s="3" t="s">
        <v>2</v>
      </c>
      <c r="B136" s="84">
        <v>1794139</v>
      </c>
      <c r="C136" s="85">
        <v>1821008</v>
      </c>
      <c r="D136" s="85">
        <v>1829780</v>
      </c>
      <c r="E136" s="85">
        <v>1743850</v>
      </c>
      <c r="F136" s="85">
        <v>1585572</v>
      </c>
      <c r="G136" s="85">
        <v>1688736</v>
      </c>
      <c r="H136" s="85">
        <v>1748054</v>
      </c>
      <c r="I136" s="85">
        <v>1704303</v>
      </c>
      <c r="J136" s="85">
        <v>1691849</v>
      </c>
      <c r="K136" s="85">
        <v>1839920</v>
      </c>
      <c r="L136" s="85">
        <v>1851381</v>
      </c>
      <c r="M136" s="85">
        <v>1847765</v>
      </c>
      <c r="N136" s="86">
        <v>1793503</v>
      </c>
      <c r="O136" s="152"/>
    </row>
    <row r="137" spans="1:15" ht="14.4" customHeight="1" x14ac:dyDescent="0.2">
      <c r="A137" s="1" t="s">
        <v>91</v>
      </c>
      <c r="B137" s="87">
        <v>107234</v>
      </c>
      <c r="C137" s="88">
        <v>96460</v>
      </c>
      <c r="D137" s="88">
        <v>87842</v>
      </c>
      <c r="E137" s="88">
        <v>161820</v>
      </c>
      <c r="F137" s="88">
        <v>139732</v>
      </c>
      <c r="G137" s="88">
        <v>143428</v>
      </c>
      <c r="H137" s="88">
        <v>108805</v>
      </c>
      <c r="I137" s="88">
        <v>82371</v>
      </c>
      <c r="J137" s="88">
        <v>89107</v>
      </c>
      <c r="K137" s="88">
        <v>92299</v>
      </c>
      <c r="L137" s="88">
        <v>100623</v>
      </c>
      <c r="M137" s="88">
        <v>97234</v>
      </c>
      <c r="N137" s="89">
        <v>91040</v>
      </c>
    </row>
    <row r="138" spans="1:15" ht="14.4" customHeight="1" x14ac:dyDescent="0.2">
      <c r="A138" s="1" t="s">
        <v>92</v>
      </c>
      <c r="B138" s="90">
        <v>1099822</v>
      </c>
      <c r="C138" s="91">
        <v>1114894</v>
      </c>
      <c r="D138" s="91">
        <v>1116622</v>
      </c>
      <c r="E138" s="91">
        <v>1012708</v>
      </c>
      <c r="F138" s="91">
        <v>1033867</v>
      </c>
      <c r="G138" s="91">
        <v>1055509</v>
      </c>
      <c r="H138" s="91">
        <v>1094315</v>
      </c>
      <c r="I138" s="91">
        <v>1076860</v>
      </c>
      <c r="J138" s="91">
        <v>1063956</v>
      </c>
      <c r="K138" s="91">
        <v>1150521</v>
      </c>
      <c r="L138" s="91">
        <v>1145642</v>
      </c>
      <c r="M138" s="91">
        <v>1139298</v>
      </c>
      <c r="N138" s="92">
        <v>1094807</v>
      </c>
    </row>
    <row r="139" spans="1:15" ht="14.4" customHeight="1" x14ac:dyDescent="0.2">
      <c r="A139" s="1" t="s">
        <v>3</v>
      </c>
      <c r="B139" s="90">
        <v>396940</v>
      </c>
      <c r="C139" s="91">
        <v>410883</v>
      </c>
      <c r="D139" s="91">
        <v>420430</v>
      </c>
      <c r="E139" s="91">
        <v>367618</v>
      </c>
      <c r="F139" s="91">
        <v>269509</v>
      </c>
      <c r="G139" s="91">
        <v>328850</v>
      </c>
      <c r="H139" s="91">
        <v>370699</v>
      </c>
      <c r="I139" s="91">
        <v>371993</v>
      </c>
      <c r="J139" s="91">
        <v>367797</v>
      </c>
      <c r="K139" s="91">
        <v>409166</v>
      </c>
      <c r="L139" s="91">
        <v>412296</v>
      </c>
      <c r="M139" s="91">
        <v>416953</v>
      </c>
      <c r="N139" s="92">
        <v>412816</v>
      </c>
    </row>
    <row r="140" spans="1:15" ht="14.4" customHeight="1" x14ac:dyDescent="0.2">
      <c r="A140" s="1" t="s">
        <v>4</v>
      </c>
      <c r="B140" s="90">
        <v>149484</v>
      </c>
      <c r="C140" s="91">
        <v>156659</v>
      </c>
      <c r="D140" s="91">
        <v>161733</v>
      </c>
      <c r="E140" s="91">
        <v>155717</v>
      </c>
      <c r="F140" s="91">
        <v>107149</v>
      </c>
      <c r="G140" s="91">
        <v>124263</v>
      </c>
      <c r="H140" s="91">
        <v>135974</v>
      </c>
      <c r="I140" s="91">
        <v>135187</v>
      </c>
      <c r="J140" s="91">
        <v>133545</v>
      </c>
      <c r="K140" s="91">
        <v>148047</v>
      </c>
      <c r="L140" s="91">
        <v>151286</v>
      </c>
      <c r="M140" s="91">
        <v>152863</v>
      </c>
      <c r="N140" s="92">
        <v>153343</v>
      </c>
    </row>
    <row r="141" spans="1:15" ht="14.4" customHeight="1" x14ac:dyDescent="0.2">
      <c r="A141" s="2" t="s">
        <v>5</v>
      </c>
      <c r="B141" s="93">
        <v>40659</v>
      </c>
      <c r="C141" s="94">
        <v>42112</v>
      </c>
      <c r="D141" s="94">
        <v>43153</v>
      </c>
      <c r="E141" s="94">
        <v>45987</v>
      </c>
      <c r="F141" s="94">
        <v>35315</v>
      </c>
      <c r="G141" s="94">
        <v>36686</v>
      </c>
      <c r="H141" s="94">
        <v>38261</v>
      </c>
      <c r="I141" s="94">
        <v>37892</v>
      </c>
      <c r="J141" s="94">
        <v>37444</v>
      </c>
      <c r="K141" s="94">
        <v>39887</v>
      </c>
      <c r="L141" s="94">
        <v>41534</v>
      </c>
      <c r="M141" s="94">
        <v>41417</v>
      </c>
      <c r="N141" s="95">
        <v>41497</v>
      </c>
    </row>
    <row r="142" spans="1:15" ht="14.4" customHeight="1" x14ac:dyDescent="0.35">
      <c r="A142" s="3" t="s">
        <v>6</v>
      </c>
      <c r="B142" s="84">
        <v>9819117</v>
      </c>
      <c r="C142" s="85">
        <v>9892785</v>
      </c>
      <c r="D142" s="85">
        <v>9887350</v>
      </c>
      <c r="E142" s="85">
        <v>9617211</v>
      </c>
      <c r="F142" s="85">
        <v>9551225</v>
      </c>
      <c r="G142" s="85">
        <v>9758331</v>
      </c>
      <c r="H142" s="85">
        <v>9832735</v>
      </c>
      <c r="I142" s="85">
        <v>9594036</v>
      </c>
      <c r="J142" s="85">
        <v>9797857</v>
      </c>
      <c r="K142" s="85">
        <v>9847746</v>
      </c>
      <c r="L142" s="85">
        <v>10011238</v>
      </c>
      <c r="M142" s="85">
        <v>10007712</v>
      </c>
      <c r="N142" s="86">
        <v>9957754</v>
      </c>
      <c r="O142" s="152"/>
    </row>
    <row r="143" spans="1:15" ht="14.4" customHeight="1" x14ac:dyDescent="0.2">
      <c r="A143" s="1" t="s">
        <v>91</v>
      </c>
      <c r="B143" s="87">
        <v>1346574</v>
      </c>
      <c r="C143" s="88">
        <v>1354805</v>
      </c>
      <c r="D143" s="88">
        <v>1312870</v>
      </c>
      <c r="E143" s="88">
        <v>1697516</v>
      </c>
      <c r="F143" s="88">
        <v>2086772</v>
      </c>
      <c r="G143" s="88">
        <v>1482689</v>
      </c>
      <c r="H143" s="88">
        <v>1419490</v>
      </c>
      <c r="I143" s="88">
        <v>1304905</v>
      </c>
      <c r="J143" s="88">
        <v>1382058</v>
      </c>
      <c r="K143" s="88">
        <v>1390591</v>
      </c>
      <c r="L143" s="88">
        <v>1521801</v>
      </c>
      <c r="M143" s="88">
        <v>1347990</v>
      </c>
      <c r="N143" s="89">
        <v>1371473</v>
      </c>
    </row>
    <row r="144" spans="1:15" ht="14.4" customHeight="1" x14ac:dyDescent="0.2">
      <c r="A144" s="1" t="s">
        <v>92</v>
      </c>
      <c r="B144" s="90">
        <v>2304657</v>
      </c>
      <c r="C144" s="91">
        <v>2320050</v>
      </c>
      <c r="D144" s="91">
        <v>2301479</v>
      </c>
      <c r="E144" s="91">
        <v>1863231</v>
      </c>
      <c r="F144" s="91">
        <v>1846574</v>
      </c>
      <c r="G144" s="91">
        <v>2236550</v>
      </c>
      <c r="H144" s="91">
        <v>2285090</v>
      </c>
      <c r="I144" s="91">
        <v>2178183</v>
      </c>
      <c r="J144" s="91">
        <v>2267582</v>
      </c>
      <c r="K144" s="91">
        <v>2287117</v>
      </c>
      <c r="L144" s="91">
        <v>2321717</v>
      </c>
      <c r="M144" s="91">
        <v>2367867</v>
      </c>
      <c r="N144" s="92">
        <v>2329168</v>
      </c>
    </row>
    <row r="145" spans="1:15" ht="14.4" customHeight="1" x14ac:dyDescent="0.2">
      <c r="A145" s="1" t="s">
        <v>3</v>
      </c>
      <c r="B145" s="90">
        <v>3740260</v>
      </c>
      <c r="C145" s="91">
        <v>3790288</v>
      </c>
      <c r="D145" s="91">
        <v>3787058</v>
      </c>
      <c r="E145" s="91">
        <v>3641720</v>
      </c>
      <c r="F145" s="91">
        <v>3498309</v>
      </c>
      <c r="G145" s="91">
        <v>3738522</v>
      </c>
      <c r="H145" s="91">
        <v>3785311</v>
      </c>
      <c r="I145" s="91">
        <v>3755714</v>
      </c>
      <c r="J145" s="91">
        <v>3800774</v>
      </c>
      <c r="K145" s="91">
        <v>3775514</v>
      </c>
      <c r="L145" s="91">
        <v>3781954</v>
      </c>
      <c r="M145" s="91">
        <v>3850268</v>
      </c>
      <c r="N145" s="92">
        <v>3823236</v>
      </c>
    </row>
    <row r="146" spans="1:15" ht="14.4" customHeight="1" x14ac:dyDescent="0.2">
      <c r="A146" s="1" t="s">
        <v>4</v>
      </c>
      <c r="B146" s="90">
        <v>1778923</v>
      </c>
      <c r="C146" s="91">
        <v>1783718</v>
      </c>
      <c r="D146" s="91">
        <v>1804472</v>
      </c>
      <c r="E146" s="91">
        <v>1688232</v>
      </c>
      <c r="F146" s="91">
        <v>1588566</v>
      </c>
      <c r="G146" s="91">
        <v>1697198</v>
      </c>
      <c r="H146" s="91">
        <v>1713708</v>
      </c>
      <c r="I146" s="91">
        <v>1740559</v>
      </c>
      <c r="J146" s="91">
        <v>1733199</v>
      </c>
      <c r="K146" s="91">
        <v>1686465</v>
      </c>
      <c r="L146" s="91">
        <v>1735119</v>
      </c>
      <c r="M146" s="91">
        <v>1815212</v>
      </c>
      <c r="N146" s="92">
        <v>1800519</v>
      </c>
    </row>
    <row r="147" spans="1:15" ht="14.4" customHeight="1" x14ac:dyDescent="0.2">
      <c r="A147" s="2" t="s">
        <v>5</v>
      </c>
      <c r="B147" s="93">
        <v>648703</v>
      </c>
      <c r="C147" s="94">
        <v>643924</v>
      </c>
      <c r="D147" s="94">
        <v>681471</v>
      </c>
      <c r="E147" s="94">
        <v>726512</v>
      </c>
      <c r="F147" s="94">
        <v>531004</v>
      </c>
      <c r="G147" s="94">
        <v>603372</v>
      </c>
      <c r="H147" s="94">
        <v>629136</v>
      </c>
      <c r="I147" s="94">
        <v>614675</v>
      </c>
      <c r="J147" s="94">
        <v>614244</v>
      </c>
      <c r="K147" s="94">
        <v>708059</v>
      </c>
      <c r="L147" s="94">
        <v>650647</v>
      </c>
      <c r="M147" s="94">
        <v>626375</v>
      </c>
      <c r="N147" s="95">
        <v>633358</v>
      </c>
    </row>
    <row r="148" spans="1:15" ht="14.4" customHeight="1" x14ac:dyDescent="0.35">
      <c r="A148" s="3" t="s">
        <v>32</v>
      </c>
      <c r="B148" s="84">
        <v>8909561</v>
      </c>
      <c r="C148" s="85">
        <v>8972653</v>
      </c>
      <c r="D148" s="85">
        <v>8973854</v>
      </c>
      <c r="E148" s="85">
        <v>8752893</v>
      </c>
      <c r="F148" s="85">
        <v>8707484</v>
      </c>
      <c r="G148" s="85">
        <v>8870123</v>
      </c>
      <c r="H148" s="85">
        <v>8933066</v>
      </c>
      <c r="I148" s="85">
        <v>8697038</v>
      </c>
      <c r="J148" s="85">
        <v>8913602</v>
      </c>
      <c r="K148" s="85">
        <v>8938756</v>
      </c>
      <c r="L148" s="85">
        <v>9105318</v>
      </c>
      <c r="M148" s="85">
        <v>9082665</v>
      </c>
      <c r="N148" s="86">
        <v>9040572</v>
      </c>
      <c r="O148" s="152"/>
    </row>
    <row r="149" spans="1:15" ht="14.4" customHeight="1" x14ac:dyDescent="0.2">
      <c r="A149" s="1" t="s">
        <v>91</v>
      </c>
      <c r="B149" s="87">
        <v>1327057</v>
      </c>
      <c r="C149" s="88">
        <v>1334350</v>
      </c>
      <c r="D149" s="88">
        <v>1292323</v>
      </c>
      <c r="E149" s="88">
        <v>1667624</v>
      </c>
      <c r="F149" s="88">
        <v>2052059</v>
      </c>
      <c r="G149" s="88">
        <v>1451673</v>
      </c>
      <c r="H149" s="88">
        <v>1397442</v>
      </c>
      <c r="I149" s="88">
        <v>1285651</v>
      </c>
      <c r="J149" s="88">
        <v>1363312</v>
      </c>
      <c r="K149" s="88">
        <v>1362419</v>
      </c>
      <c r="L149" s="88">
        <v>1486418</v>
      </c>
      <c r="M149" s="88">
        <v>1312305</v>
      </c>
      <c r="N149" s="89">
        <v>1348738</v>
      </c>
    </row>
    <row r="150" spans="1:15" ht="14.4" customHeight="1" x14ac:dyDescent="0.2">
      <c r="A150" s="1" t="s">
        <v>92</v>
      </c>
      <c r="B150" s="90">
        <v>2081853</v>
      </c>
      <c r="C150" s="91">
        <v>2091427</v>
      </c>
      <c r="D150" s="91">
        <v>2079292</v>
      </c>
      <c r="E150" s="91">
        <v>1683064</v>
      </c>
      <c r="F150" s="91">
        <v>1654534</v>
      </c>
      <c r="G150" s="91">
        <v>2033195</v>
      </c>
      <c r="H150" s="91">
        <v>2073044</v>
      </c>
      <c r="I150" s="91">
        <v>1965847</v>
      </c>
      <c r="J150" s="91">
        <v>2053799</v>
      </c>
      <c r="K150" s="91">
        <v>2070324</v>
      </c>
      <c r="L150" s="91">
        <v>2102858</v>
      </c>
      <c r="M150" s="91">
        <v>2148239</v>
      </c>
      <c r="N150" s="92">
        <v>2113786</v>
      </c>
    </row>
    <row r="151" spans="1:15" ht="14.4" customHeight="1" x14ac:dyDescent="0.2">
      <c r="A151" s="1" t="s">
        <v>3</v>
      </c>
      <c r="B151" s="90">
        <v>3580240</v>
      </c>
      <c r="C151" s="91">
        <v>3627738</v>
      </c>
      <c r="D151" s="91">
        <v>3629258</v>
      </c>
      <c r="E151" s="91">
        <v>3490638</v>
      </c>
      <c r="F151" s="91">
        <v>3331029</v>
      </c>
      <c r="G151" s="91">
        <v>3575830</v>
      </c>
      <c r="H151" s="91">
        <v>3618838</v>
      </c>
      <c r="I151" s="91">
        <v>3588512</v>
      </c>
      <c r="J151" s="91">
        <v>3639969</v>
      </c>
      <c r="K151" s="91">
        <v>3631526</v>
      </c>
      <c r="L151" s="91">
        <v>3634369</v>
      </c>
      <c r="M151" s="91">
        <v>3682447</v>
      </c>
      <c r="N151" s="92">
        <v>3657696</v>
      </c>
    </row>
    <row r="152" spans="1:15" ht="14.4" customHeight="1" x14ac:dyDescent="0.2">
      <c r="A152" s="1" t="s">
        <v>4</v>
      </c>
      <c r="B152" s="90">
        <v>1467646</v>
      </c>
      <c r="C152" s="91">
        <v>1470350</v>
      </c>
      <c r="D152" s="91">
        <v>1495412</v>
      </c>
      <c r="E152" s="91">
        <v>1414093</v>
      </c>
      <c r="F152" s="91">
        <v>1291661</v>
      </c>
      <c r="G152" s="91">
        <v>1390701</v>
      </c>
      <c r="H152" s="91">
        <v>1405568</v>
      </c>
      <c r="I152" s="91">
        <v>1430314</v>
      </c>
      <c r="J152" s="91">
        <v>1434095</v>
      </c>
      <c r="K152" s="91">
        <v>1411122</v>
      </c>
      <c r="L152" s="91">
        <v>1449491</v>
      </c>
      <c r="M152" s="91">
        <v>1504288</v>
      </c>
      <c r="N152" s="92">
        <v>1483146</v>
      </c>
    </row>
    <row r="153" spans="1:15" ht="14.4" customHeight="1" x14ac:dyDescent="0.2">
      <c r="A153" s="2" t="s">
        <v>5</v>
      </c>
      <c r="B153" s="93">
        <v>452765</v>
      </c>
      <c r="C153" s="94">
        <v>448788</v>
      </c>
      <c r="D153" s="94">
        <v>477569</v>
      </c>
      <c r="E153" s="94">
        <v>497474</v>
      </c>
      <c r="F153" s="94">
        <v>378201</v>
      </c>
      <c r="G153" s="94">
        <v>418724</v>
      </c>
      <c r="H153" s="94">
        <v>438174</v>
      </c>
      <c r="I153" s="94">
        <v>426714</v>
      </c>
      <c r="J153" s="94">
        <v>422427</v>
      </c>
      <c r="K153" s="94">
        <v>463365</v>
      </c>
      <c r="L153" s="94">
        <v>432182</v>
      </c>
      <c r="M153" s="94">
        <v>435386</v>
      </c>
      <c r="N153" s="95">
        <v>437206</v>
      </c>
    </row>
    <row r="156" spans="1:15" ht="14.4" customHeight="1" x14ac:dyDescent="0.3">
      <c r="A156" s="214" t="s">
        <v>105</v>
      </c>
      <c r="B156" s="214"/>
      <c r="C156" s="214"/>
      <c r="D156" s="214"/>
      <c r="E156" s="214"/>
      <c r="F156" s="214"/>
      <c r="G156" s="214"/>
      <c r="H156" s="214"/>
      <c r="I156" s="214"/>
      <c r="J156" s="214"/>
      <c r="K156" s="214"/>
      <c r="L156" s="214"/>
      <c r="M156" s="214"/>
      <c r="N156" s="214"/>
    </row>
    <row r="158" spans="1:15" ht="14.4" customHeight="1" x14ac:dyDescent="0.2">
      <c r="A158" s="215" t="s">
        <v>0</v>
      </c>
      <c r="B158" s="217" t="s">
        <v>31</v>
      </c>
      <c r="C158" s="218"/>
      <c r="D158" s="218"/>
      <c r="E158" s="218"/>
      <c r="F158" s="218"/>
      <c r="G158" s="218"/>
      <c r="H158" s="218"/>
      <c r="I158" s="218"/>
      <c r="J158" s="218"/>
      <c r="K158" s="218"/>
      <c r="L158" s="218"/>
      <c r="M158" s="218"/>
      <c r="N158" s="219"/>
    </row>
    <row r="159" spans="1:15" ht="14.4" customHeight="1" x14ac:dyDescent="0.2">
      <c r="A159" s="216"/>
      <c r="B159" s="66" t="s">
        <v>1172</v>
      </c>
      <c r="C159" s="58" t="s">
        <v>1173</v>
      </c>
      <c r="D159" s="58" t="s">
        <v>1174</v>
      </c>
      <c r="E159" s="58" t="s">
        <v>1175</v>
      </c>
      <c r="F159" s="58" t="s">
        <v>1176</v>
      </c>
      <c r="G159" s="58" t="s">
        <v>1177</v>
      </c>
      <c r="H159" s="58" t="s">
        <v>1178</v>
      </c>
      <c r="I159" s="58" t="s">
        <v>1179</v>
      </c>
      <c r="J159" s="58" t="s">
        <v>1180</v>
      </c>
      <c r="K159" s="58" t="s">
        <v>1181</v>
      </c>
      <c r="L159" s="58" t="s">
        <v>1183</v>
      </c>
      <c r="M159" s="58" t="s">
        <v>1185</v>
      </c>
      <c r="N159" s="51" t="s">
        <v>1187</v>
      </c>
    </row>
    <row r="160" spans="1:15" ht="14.4" customHeight="1" x14ac:dyDescent="0.35">
      <c r="A160" s="3" t="s">
        <v>1</v>
      </c>
      <c r="B160" s="84">
        <v>12031409</v>
      </c>
      <c r="C160" s="85">
        <v>12142638</v>
      </c>
      <c r="D160" s="85">
        <v>12114832</v>
      </c>
      <c r="E160" s="85">
        <v>11366557</v>
      </c>
      <c r="F160" s="85">
        <v>11000388</v>
      </c>
      <c r="G160" s="85">
        <v>11522631</v>
      </c>
      <c r="H160" s="85">
        <v>11768006</v>
      </c>
      <c r="I160" s="85">
        <v>11531142</v>
      </c>
      <c r="J160" s="85">
        <v>11787384</v>
      </c>
      <c r="K160" s="85">
        <v>11938662</v>
      </c>
      <c r="L160" s="85">
        <v>12052837</v>
      </c>
      <c r="M160" s="85">
        <v>12186910</v>
      </c>
      <c r="N160" s="86">
        <v>12174912</v>
      </c>
      <c r="O160" s="152"/>
    </row>
    <row r="161" spans="1:15" ht="14.4" customHeight="1" x14ac:dyDescent="0.2">
      <c r="A161" s="1" t="s">
        <v>91</v>
      </c>
      <c r="B161" s="87">
        <v>1534445</v>
      </c>
      <c r="C161" s="88">
        <v>1533622</v>
      </c>
      <c r="D161" s="88">
        <v>1476470</v>
      </c>
      <c r="E161" s="88">
        <v>1965893</v>
      </c>
      <c r="F161" s="88">
        <v>2327276</v>
      </c>
      <c r="G161" s="88">
        <v>1720996</v>
      </c>
      <c r="H161" s="88">
        <v>1602505</v>
      </c>
      <c r="I161" s="88">
        <v>1447175</v>
      </c>
      <c r="J161" s="88">
        <v>1543462</v>
      </c>
      <c r="K161" s="88">
        <v>1568609</v>
      </c>
      <c r="L161" s="88">
        <v>1695391</v>
      </c>
      <c r="M161" s="88">
        <v>1505784</v>
      </c>
      <c r="N161" s="89">
        <v>1520705</v>
      </c>
    </row>
    <row r="162" spans="1:15" ht="14.4" customHeight="1" x14ac:dyDescent="0.2">
      <c r="A162" s="1" t="s">
        <v>92</v>
      </c>
      <c r="B162" s="90">
        <v>3793461</v>
      </c>
      <c r="C162" s="91">
        <v>3835153</v>
      </c>
      <c r="D162" s="91">
        <v>3790977</v>
      </c>
      <c r="E162" s="91">
        <v>2844127</v>
      </c>
      <c r="F162" s="91">
        <v>2716528</v>
      </c>
      <c r="G162" s="91">
        <v>3318290</v>
      </c>
      <c r="H162" s="91">
        <v>3542639</v>
      </c>
      <c r="I162" s="91">
        <v>3472757</v>
      </c>
      <c r="J162" s="91">
        <v>3600057</v>
      </c>
      <c r="K162" s="91">
        <v>3649837</v>
      </c>
      <c r="L162" s="91">
        <v>3640948</v>
      </c>
      <c r="M162" s="91">
        <v>3822036</v>
      </c>
      <c r="N162" s="92">
        <v>3825208</v>
      </c>
    </row>
    <row r="163" spans="1:15" ht="14.4" customHeight="1" x14ac:dyDescent="0.2">
      <c r="A163" s="1" t="s">
        <v>3</v>
      </c>
      <c r="B163" s="90">
        <v>4097243</v>
      </c>
      <c r="C163" s="91">
        <v>4160680</v>
      </c>
      <c r="D163" s="91">
        <v>4169156</v>
      </c>
      <c r="E163" s="91">
        <v>3962546</v>
      </c>
      <c r="F163" s="91">
        <v>3717628</v>
      </c>
      <c r="G163" s="91">
        <v>4032932</v>
      </c>
      <c r="H163" s="91">
        <v>4118836</v>
      </c>
      <c r="I163" s="91">
        <v>4095452</v>
      </c>
      <c r="J163" s="91">
        <v>4136236</v>
      </c>
      <c r="K163" s="91">
        <v>4151264</v>
      </c>
      <c r="L163" s="91">
        <v>4157575</v>
      </c>
      <c r="M163" s="91">
        <v>4235157</v>
      </c>
      <c r="N163" s="92">
        <v>4210178</v>
      </c>
    </row>
    <row r="164" spans="1:15" ht="14.4" customHeight="1" x14ac:dyDescent="0.2">
      <c r="A164" s="1" t="s">
        <v>4</v>
      </c>
      <c r="B164" s="90">
        <v>1919872</v>
      </c>
      <c r="C164" s="91">
        <v>1930577</v>
      </c>
      <c r="D164" s="91">
        <v>1957587</v>
      </c>
      <c r="E164" s="91">
        <v>1827514</v>
      </c>
      <c r="F164" s="91">
        <v>1678006</v>
      </c>
      <c r="G164" s="91">
        <v>1811902</v>
      </c>
      <c r="H164" s="91">
        <v>1840322</v>
      </c>
      <c r="I164" s="91">
        <v>1866487</v>
      </c>
      <c r="J164" s="91">
        <v>1859432</v>
      </c>
      <c r="K164" s="91">
        <v>1823706</v>
      </c>
      <c r="L164" s="91">
        <v>1871549</v>
      </c>
      <c r="M164" s="91">
        <v>1959078</v>
      </c>
      <c r="N164" s="92">
        <v>1946625</v>
      </c>
    </row>
    <row r="165" spans="1:15" ht="14.4" customHeight="1" x14ac:dyDescent="0.2">
      <c r="A165" s="2" t="s">
        <v>5</v>
      </c>
      <c r="B165" s="93">
        <v>686388</v>
      </c>
      <c r="C165" s="94">
        <v>682606</v>
      </c>
      <c r="D165" s="94">
        <v>720642</v>
      </c>
      <c r="E165" s="94">
        <v>766477</v>
      </c>
      <c r="F165" s="94">
        <v>560950</v>
      </c>
      <c r="G165" s="94">
        <v>638511</v>
      </c>
      <c r="H165" s="94">
        <v>663704</v>
      </c>
      <c r="I165" s="94">
        <v>649271</v>
      </c>
      <c r="J165" s="94">
        <v>648197</v>
      </c>
      <c r="K165" s="94">
        <v>745246</v>
      </c>
      <c r="L165" s="94">
        <v>687374</v>
      </c>
      <c r="M165" s="94">
        <v>664855</v>
      </c>
      <c r="N165" s="95">
        <v>672196</v>
      </c>
    </row>
    <row r="166" spans="1:15" ht="14.4" customHeight="1" x14ac:dyDescent="0.35">
      <c r="A166" s="3" t="s">
        <v>2</v>
      </c>
      <c r="B166" s="84">
        <v>1312931</v>
      </c>
      <c r="C166" s="85">
        <v>1347102</v>
      </c>
      <c r="D166" s="85">
        <v>1363449</v>
      </c>
      <c r="E166" s="85">
        <v>1278671</v>
      </c>
      <c r="F166" s="85">
        <v>1040206</v>
      </c>
      <c r="G166" s="85">
        <v>1171582</v>
      </c>
      <c r="H166" s="85">
        <v>1246553</v>
      </c>
      <c r="I166" s="85">
        <v>1228563</v>
      </c>
      <c r="J166" s="85">
        <v>1222762</v>
      </c>
      <c r="K166" s="85">
        <v>1353796</v>
      </c>
      <c r="L166" s="85">
        <v>1368847</v>
      </c>
      <c r="M166" s="85">
        <v>1372983</v>
      </c>
      <c r="N166" s="86">
        <v>1350712</v>
      </c>
      <c r="O166" s="152"/>
    </row>
    <row r="167" spans="1:15" ht="14.4" customHeight="1" x14ac:dyDescent="0.2">
      <c r="A167" s="1" t="s">
        <v>91</v>
      </c>
      <c r="B167" s="87">
        <v>132520</v>
      </c>
      <c r="C167" s="88">
        <v>123437</v>
      </c>
      <c r="D167" s="88">
        <v>119366</v>
      </c>
      <c r="E167" s="88">
        <v>198202</v>
      </c>
      <c r="F167" s="88">
        <v>162050</v>
      </c>
      <c r="G167" s="88">
        <v>175065</v>
      </c>
      <c r="H167" s="88">
        <v>138136</v>
      </c>
      <c r="I167" s="88">
        <v>104359</v>
      </c>
      <c r="J167" s="88">
        <v>118819</v>
      </c>
      <c r="K167" s="88">
        <v>122570</v>
      </c>
      <c r="L167" s="88">
        <v>132237</v>
      </c>
      <c r="M167" s="88">
        <v>125984</v>
      </c>
      <c r="N167" s="89">
        <v>121916</v>
      </c>
    </row>
    <row r="168" spans="1:15" ht="14.4" customHeight="1" x14ac:dyDescent="0.2">
      <c r="A168" s="1" t="s">
        <v>92</v>
      </c>
      <c r="B168" s="90">
        <v>694689</v>
      </c>
      <c r="C168" s="91">
        <v>715747</v>
      </c>
      <c r="D168" s="91">
        <v>721032</v>
      </c>
      <c r="E168" s="91">
        <v>618064</v>
      </c>
      <c r="F168" s="91">
        <v>578956</v>
      </c>
      <c r="G168" s="91">
        <v>616675</v>
      </c>
      <c r="H168" s="91">
        <v>670204</v>
      </c>
      <c r="I168" s="91">
        <v>679713</v>
      </c>
      <c r="J168" s="91">
        <v>667020</v>
      </c>
      <c r="K168" s="91">
        <v>738963</v>
      </c>
      <c r="L168" s="91">
        <v>736894</v>
      </c>
      <c r="M168" s="91">
        <v>740276</v>
      </c>
      <c r="N168" s="92">
        <v>720073</v>
      </c>
    </row>
    <row r="169" spans="1:15" ht="14.4" customHeight="1" x14ac:dyDescent="0.2">
      <c r="A169" s="1" t="s">
        <v>3</v>
      </c>
      <c r="B169" s="90">
        <v>333618</v>
      </c>
      <c r="C169" s="91">
        <v>347802</v>
      </c>
      <c r="D169" s="91">
        <v>357336</v>
      </c>
      <c r="E169" s="91">
        <v>302163</v>
      </c>
      <c r="F169" s="91">
        <v>198623</v>
      </c>
      <c r="G169" s="91">
        <v>260047</v>
      </c>
      <c r="H169" s="91">
        <v>304899</v>
      </c>
      <c r="I169" s="91">
        <v>310983</v>
      </c>
      <c r="J169" s="91">
        <v>305772</v>
      </c>
      <c r="K169" s="91">
        <v>345472</v>
      </c>
      <c r="L169" s="91">
        <v>348543</v>
      </c>
      <c r="M169" s="91">
        <v>353991</v>
      </c>
      <c r="N169" s="92">
        <v>354325</v>
      </c>
    </row>
    <row r="170" spans="1:15" ht="14.4" customHeight="1" x14ac:dyDescent="0.2">
      <c r="A170" s="1" t="s">
        <v>4</v>
      </c>
      <c r="B170" s="90">
        <v>122757</v>
      </c>
      <c r="C170" s="91">
        <v>129634</v>
      </c>
      <c r="D170" s="91">
        <v>134545</v>
      </c>
      <c r="E170" s="91">
        <v>128130</v>
      </c>
      <c r="F170" s="91">
        <v>76759</v>
      </c>
      <c r="G170" s="91">
        <v>94392</v>
      </c>
      <c r="H170" s="91">
        <v>106636</v>
      </c>
      <c r="I170" s="91">
        <v>107212</v>
      </c>
      <c r="J170" s="91">
        <v>105268</v>
      </c>
      <c r="K170" s="91">
        <v>118960</v>
      </c>
      <c r="L170" s="91">
        <v>121993</v>
      </c>
      <c r="M170" s="91">
        <v>123747</v>
      </c>
      <c r="N170" s="92">
        <v>125164</v>
      </c>
    </row>
    <row r="171" spans="1:15" ht="14.4" customHeight="1" x14ac:dyDescent="0.2">
      <c r="A171" s="2" t="s">
        <v>5</v>
      </c>
      <c r="B171" s="93">
        <v>29347</v>
      </c>
      <c r="C171" s="94">
        <v>30482</v>
      </c>
      <c r="D171" s="94">
        <v>31170</v>
      </c>
      <c r="E171" s="94">
        <v>32112</v>
      </c>
      <c r="F171" s="94">
        <v>23818</v>
      </c>
      <c r="G171" s="94">
        <v>25403</v>
      </c>
      <c r="H171" s="94">
        <v>26678</v>
      </c>
      <c r="I171" s="94">
        <v>26296</v>
      </c>
      <c r="J171" s="94">
        <v>25883</v>
      </c>
      <c r="K171" s="94">
        <v>27831</v>
      </c>
      <c r="L171" s="94">
        <v>29180</v>
      </c>
      <c r="M171" s="94">
        <v>28985</v>
      </c>
      <c r="N171" s="95">
        <v>29234</v>
      </c>
    </row>
    <row r="172" spans="1:15" ht="14.4" customHeight="1" x14ac:dyDescent="0.35">
      <c r="A172" s="3" t="s">
        <v>6</v>
      </c>
      <c r="B172" s="84">
        <v>10718478</v>
      </c>
      <c r="C172" s="85">
        <v>10795536</v>
      </c>
      <c r="D172" s="85">
        <v>10751383</v>
      </c>
      <c r="E172" s="85">
        <v>10087886</v>
      </c>
      <c r="F172" s="85">
        <v>9960182</v>
      </c>
      <c r="G172" s="85">
        <v>10351049</v>
      </c>
      <c r="H172" s="85">
        <v>10521453</v>
      </c>
      <c r="I172" s="85">
        <v>10302579</v>
      </c>
      <c r="J172" s="85">
        <v>10564622</v>
      </c>
      <c r="K172" s="85">
        <v>10584866</v>
      </c>
      <c r="L172" s="85">
        <v>10683990</v>
      </c>
      <c r="M172" s="85">
        <v>10813927</v>
      </c>
      <c r="N172" s="86">
        <v>10824200</v>
      </c>
      <c r="O172" s="152"/>
    </row>
    <row r="173" spans="1:15" ht="14.4" customHeight="1" x14ac:dyDescent="0.2">
      <c r="A173" s="1" t="s">
        <v>91</v>
      </c>
      <c r="B173" s="87">
        <v>1401925</v>
      </c>
      <c r="C173" s="88">
        <v>1410185</v>
      </c>
      <c r="D173" s="88">
        <v>1357104</v>
      </c>
      <c r="E173" s="88">
        <v>1767691</v>
      </c>
      <c r="F173" s="88">
        <v>2165226</v>
      </c>
      <c r="G173" s="88">
        <v>1545931</v>
      </c>
      <c r="H173" s="88">
        <v>1464369</v>
      </c>
      <c r="I173" s="88">
        <v>1342816</v>
      </c>
      <c r="J173" s="88">
        <v>1424643</v>
      </c>
      <c r="K173" s="88">
        <v>1446039</v>
      </c>
      <c r="L173" s="88">
        <v>1563154</v>
      </c>
      <c r="M173" s="88">
        <v>1379800</v>
      </c>
      <c r="N173" s="89">
        <v>1398789</v>
      </c>
    </row>
    <row r="174" spans="1:15" ht="14.4" customHeight="1" x14ac:dyDescent="0.2">
      <c r="A174" s="1" t="s">
        <v>92</v>
      </c>
      <c r="B174" s="90">
        <v>3098772</v>
      </c>
      <c r="C174" s="91">
        <v>3119406</v>
      </c>
      <c r="D174" s="91">
        <v>3069945</v>
      </c>
      <c r="E174" s="91">
        <v>2226063</v>
      </c>
      <c r="F174" s="91">
        <v>2137572</v>
      </c>
      <c r="G174" s="91">
        <v>2701615</v>
      </c>
      <c r="H174" s="91">
        <v>2872435</v>
      </c>
      <c r="I174" s="91">
        <v>2793044</v>
      </c>
      <c r="J174" s="91">
        <v>2933037</v>
      </c>
      <c r="K174" s="91">
        <v>2910874</v>
      </c>
      <c r="L174" s="91">
        <v>2904054</v>
      </c>
      <c r="M174" s="91">
        <v>3081760</v>
      </c>
      <c r="N174" s="92">
        <v>3105135</v>
      </c>
    </row>
    <row r="175" spans="1:15" ht="14.4" customHeight="1" x14ac:dyDescent="0.2">
      <c r="A175" s="1" t="s">
        <v>3</v>
      </c>
      <c r="B175" s="90">
        <v>3763625</v>
      </c>
      <c r="C175" s="91">
        <v>3812878</v>
      </c>
      <c r="D175" s="91">
        <v>3811820</v>
      </c>
      <c r="E175" s="91">
        <v>3660383</v>
      </c>
      <c r="F175" s="91">
        <v>3519005</v>
      </c>
      <c r="G175" s="91">
        <v>3772885</v>
      </c>
      <c r="H175" s="91">
        <v>3813937</v>
      </c>
      <c r="I175" s="91">
        <v>3784469</v>
      </c>
      <c r="J175" s="91">
        <v>3830464</v>
      </c>
      <c r="K175" s="91">
        <v>3805792</v>
      </c>
      <c r="L175" s="91">
        <v>3809032</v>
      </c>
      <c r="M175" s="91">
        <v>3881166</v>
      </c>
      <c r="N175" s="92">
        <v>3855853</v>
      </c>
    </row>
    <row r="176" spans="1:15" ht="14.4" customHeight="1" x14ac:dyDescent="0.2">
      <c r="A176" s="1" t="s">
        <v>4</v>
      </c>
      <c r="B176" s="90">
        <v>1797115</v>
      </c>
      <c r="C176" s="91">
        <v>1800943</v>
      </c>
      <c r="D176" s="91">
        <v>1823042</v>
      </c>
      <c r="E176" s="91">
        <v>1699384</v>
      </c>
      <c r="F176" s="91">
        <v>1601247</v>
      </c>
      <c r="G176" s="91">
        <v>1717510</v>
      </c>
      <c r="H176" s="91">
        <v>1733686</v>
      </c>
      <c r="I176" s="91">
        <v>1759275</v>
      </c>
      <c r="J176" s="91">
        <v>1754164</v>
      </c>
      <c r="K176" s="91">
        <v>1704746</v>
      </c>
      <c r="L176" s="91">
        <v>1749556</v>
      </c>
      <c r="M176" s="91">
        <v>1835331</v>
      </c>
      <c r="N176" s="92">
        <v>1821461</v>
      </c>
    </row>
    <row r="177" spans="1:15" ht="14.4" customHeight="1" x14ac:dyDescent="0.2">
      <c r="A177" s="2" t="s">
        <v>5</v>
      </c>
      <c r="B177" s="93">
        <v>657041</v>
      </c>
      <c r="C177" s="94">
        <v>652124</v>
      </c>
      <c r="D177" s="94">
        <v>689472</v>
      </c>
      <c r="E177" s="94">
        <v>734365</v>
      </c>
      <c r="F177" s="94">
        <v>537132</v>
      </c>
      <c r="G177" s="94">
        <v>613108</v>
      </c>
      <c r="H177" s="94">
        <v>637026</v>
      </c>
      <c r="I177" s="94">
        <v>622975</v>
      </c>
      <c r="J177" s="94">
        <v>622314</v>
      </c>
      <c r="K177" s="94">
        <v>717415</v>
      </c>
      <c r="L177" s="94">
        <v>658194</v>
      </c>
      <c r="M177" s="94">
        <v>635870</v>
      </c>
      <c r="N177" s="95">
        <v>642962</v>
      </c>
    </row>
    <row r="178" spans="1:15" ht="14.4" customHeight="1" x14ac:dyDescent="0.35">
      <c r="A178" s="3" t="s">
        <v>32</v>
      </c>
      <c r="B178" s="84">
        <v>9152417</v>
      </c>
      <c r="C178" s="85">
        <v>9190893</v>
      </c>
      <c r="D178" s="85">
        <v>9197643</v>
      </c>
      <c r="E178" s="85">
        <v>8975827</v>
      </c>
      <c r="F178" s="85">
        <v>8927108</v>
      </c>
      <c r="G178" s="85">
        <v>9129774</v>
      </c>
      <c r="H178" s="85">
        <v>9164768</v>
      </c>
      <c r="I178" s="85">
        <v>8901128</v>
      </c>
      <c r="J178" s="85">
        <v>9145823</v>
      </c>
      <c r="K178" s="85">
        <v>9180001</v>
      </c>
      <c r="L178" s="85">
        <v>9342378</v>
      </c>
      <c r="M178" s="85">
        <v>9324903</v>
      </c>
      <c r="N178" s="86">
        <v>9279112</v>
      </c>
      <c r="O178" s="152"/>
    </row>
    <row r="179" spans="1:15" ht="14.4" customHeight="1" x14ac:dyDescent="0.2">
      <c r="A179" s="1" t="s">
        <v>91</v>
      </c>
      <c r="B179" s="87">
        <v>1359659</v>
      </c>
      <c r="C179" s="88">
        <v>1354736</v>
      </c>
      <c r="D179" s="88">
        <v>1315612</v>
      </c>
      <c r="E179" s="88">
        <v>1711451</v>
      </c>
      <c r="F179" s="88">
        <v>2089687</v>
      </c>
      <c r="G179" s="88">
        <v>1485414</v>
      </c>
      <c r="H179" s="88">
        <v>1417896</v>
      </c>
      <c r="I179" s="88">
        <v>1292853</v>
      </c>
      <c r="J179" s="88">
        <v>1382765</v>
      </c>
      <c r="K179" s="88">
        <v>1390385</v>
      </c>
      <c r="L179" s="88">
        <v>1516131</v>
      </c>
      <c r="M179" s="88">
        <v>1335494</v>
      </c>
      <c r="N179" s="89">
        <v>1369567</v>
      </c>
    </row>
    <row r="180" spans="1:15" ht="14.4" customHeight="1" x14ac:dyDescent="0.2">
      <c r="A180" s="1" t="s">
        <v>92</v>
      </c>
      <c r="B180" s="90">
        <v>2232609</v>
      </c>
      <c r="C180" s="91">
        <v>2231193</v>
      </c>
      <c r="D180" s="91">
        <v>2218253</v>
      </c>
      <c r="E180" s="91">
        <v>1813261</v>
      </c>
      <c r="F180" s="91">
        <v>1784126</v>
      </c>
      <c r="G180" s="91">
        <v>2185738</v>
      </c>
      <c r="H180" s="91">
        <v>2218032</v>
      </c>
      <c r="I180" s="91">
        <v>2097236</v>
      </c>
      <c r="J180" s="91">
        <v>2198542</v>
      </c>
      <c r="K180" s="91">
        <v>2215251</v>
      </c>
      <c r="L180" s="91">
        <v>2247930</v>
      </c>
      <c r="M180" s="91">
        <v>2297077</v>
      </c>
      <c r="N180" s="92">
        <v>2259359</v>
      </c>
    </row>
    <row r="181" spans="1:15" ht="14.4" customHeight="1" x14ac:dyDescent="0.2">
      <c r="A181" s="1" t="s">
        <v>3</v>
      </c>
      <c r="B181" s="90">
        <v>3602834</v>
      </c>
      <c r="C181" s="91">
        <v>3649620</v>
      </c>
      <c r="D181" s="91">
        <v>3653376</v>
      </c>
      <c r="E181" s="91">
        <v>3508815</v>
      </c>
      <c r="F181" s="91">
        <v>3352072</v>
      </c>
      <c r="G181" s="91">
        <v>3609147</v>
      </c>
      <c r="H181" s="91">
        <v>3646651</v>
      </c>
      <c r="I181" s="91">
        <v>3616345</v>
      </c>
      <c r="J181" s="91">
        <v>3668761</v>
      </c>
      <c r="K181" s="91">
        <v>3661049</v>
      </c>
      <c r="L181" s="91">
        <v>3661235</v>
      </c>
      <c r="M181" s="91">
        <v>3712097</v>
      </c>
      <c r="N181" s="92">
        <v>3689003</v>
      </c>
    </row>
    <row r="182" spans="1:15" ht="14.4" customHeight="1" x14ac:dyDescent="0.2">
      <c r="A182" s="1" t="s">
        <v>4</v>
      </c>
      <c r="B182" s="90">
        <v>1487247</v>
      </c>
      <c r="C182" s="91">
        <v>1489344</v>
      </c>
      <c r="D182" s="91">
        <v>1515130</v>
      </c>
      <c r="E182" s="91">
        <v>1427874</v>
      </c>
      <c r="F182" s="91">
        <v>1308239</v>
      </c>
      <c r="G182" s="91">
        <v>1413182</v>
      </c>
      <c r="H182" s="91">
        <v>1426676</v>
      </c>
      <c r="I182" s="91">
        <v>1451060</v>
      </c>
      <c r="J182" s="91">
        <v>1455776</v>
      </c>
      <c r="K182" s="91">
        <v>1432097</v>
      </c>
      <c r="L182" s="91">
        <v>1467878</v>
      </c>
      <c r="M182" s="91">
        <v>1526729</v>
      </c>
      <c r="N182" s="92">
        <v>1505752</v>
      </c>
    </row>
    <row r="183" spans="1:15" ht="14.4" customHeight="1" x14ac:dyDescent="0.2">
      <c r="A183" s="2" t="s">
        <v>5</v>
      </c>
      <c r="B183" s="93">
        <v>470068</v>
      </c>
      <c r="C183" s="94">
        <v>466000</v>
      </c>
      <c r="D183" s="94">
        <v>495272</v>
      </c>
      <c r="E183" s="94">
        <v>514426</v>
      </c>
      <c r="F183" s="94">
        <v>392984</v>
      </c>
      <c r="G183" s="94">
        <v>436293</v>
      </c>
      <c r="H183" s="94">
        <v>455513</v>
      </c>
      <c r="I183" s="94">
        <v>443634</v>
      </c>
      <c r="J183" s="94">
        <v>439979</v>
      </c>
      <c r="K183" s="94">
        <v>481219</v>
      </c>
      <c r="L183" s="94">
        <v>449204</v>
      </c>
      <c r="M183" s="94">
        <v>453506</v>
      </c>
      <c r="N183" s="95">
        <v>455431</v>
      </c>
    </row>
    <row r="186" spans="1:15" ht="14.4" customHeight="1" x14ac:dyDescent="0.3">
      <c r="A186" s="214" t="s">
        <v>106</v>
      </c>
      <c r="B186" s="214"/>
      <c r="C186" s="214"/>
      <c r="D186" s="214"/>
      <c r="E186" s="214"/>
      <c r="F186" s="214"/>
      <c r="G186" s="214"/>
      <c r="H186" s="214"/>
      <c r="I186" s="214"/>
      <c r="J186" s="214"/>
      <c r="K186" s="214"/>
      <c r="L186" s="214"/>
      <c r="M186" s="214"/>
      <c r="N186" s="214"/>
    </row>
    <row r="188" spans="1:15" ht="14.4" customHeight="1" x14ac:dyDescent="0.2">
      <c r="A188" s="215" t="s">
        <v>0</v>
      </c>
      <c r="B188" s="221" t="s">
        <v>31</v>
      </c>
      <c r="C188" s="222"/>
      <c r="D188" s="222"/>
      <c r="E188" s="222"/>
      <c r="F188" s="222"/>
      <c r="G188" s="222"/>
      <c r="H188" s="222"/>
      <c r="I188" s="222"/>
      <c r="J188" s="222"/>
      <c r="K188" s="222"/>
      <c r="L188" s="222"/>
      <c r="M188" s="222"/>
      <c r="N188" s="223"/>
    </row>
    <row r="189" spans="1:15" ht="14.4" customHeight="1" x14ac:dyDescent="0.2">
      <c r="A189" s="220"/>
      <c r="B189" s="21" t="s">
        <v>1172</v>
      </c>
      <c r="C189" s="22" t="s">
        <v>1173</v>
      </c>
      <c r="D189" s="22" t="s">
        <v>1174</v>
      </c>
      <c r="E189" s="22" t="s">
        <v>1175</v>
      </c>
      <c r="F189" s="22" t="s">
        <v>1176</v>
      </c>
      <c r="G189" s="22" t="s">
        <v>1177</v>
      </c>
      <c r="H189" s="22" t="s">
        <v>1178</v>
      </c>
      <c r="I189" s="22" t="s">
        <v>1179</v>
      </c>
      <c r="J189" s="22" t="s">
        <v>1180</v>
      </c>
      <c r="K189" s="22" t="s">
        <v>1181</v>
      </c>
      <c r="L189" s="22" t="s">
        <v>1183</v>
      </c>
      <c r="M189" s="22" t="s">
        <v>1185</v>
      </c>
      <c r="N189" s="51" t="s">
        <v>1187</v>
      </c>
    </row>
    <row r="190" spans="1:15" ht="14.4" customHeight="1" x14ac:dyDescent="0.35">
      <c r="A190" s="3" t="s">
        <v>1</v>
      </c>
      <c r="B190" s="84">
        <v>10558376</v>
      </c>
      <c r="C190" s="85">
        <v>10621266</v>
      </c>
      <c r="D190" s="85">
        <v>10622314</v>
      </c>
      <c r="E190" s="85">
        <v>10343683</v>
      </c>
      <c r="F190" s="85">
        <v>10298273</v>
      </c>
      <c r="G190" s="85">
        <v>10539999</v>
      </c>
      <c r="H190" s="85">
        <v>10586203</v>
      </c>
      <c r="I190" s="85">
        <v>10308629</v>
      </c>
      <c r="J190" s="85">
        <v>10552693</v>
      </c>
      <c r="K190" s="85">
        <v>10629213</v>
      </c>
      <c r="L190" s="85">
        <v>10804759</v>
      </c>
      <c r="M190" s="85">
        <v>10803130</v>
      </c>
      <c r="N190" s="86">
        <v>10747154</v>
      </c>
      <c r="O190" s="152"/>
    </row>
    <row r="191" spans="1:15" ht="14.4" customHeight="1" x14ac:dyDescent="0.2">
      <c r="A191" s="1" t="s">
        <v>91</v>
      </c>
      <c r="B191" s="87">
        <v>1392302</v>
      </c>
      <c r="C191" s="88">
        <v>1389040</v>
      </c>
      <c r="D191" s="88">
        <v>1348839</v>
      </c>
      <c r="E191" s="88">
        <v>1758307</v>
      </c>
      <c r="F191" s="88">
        <v>2144843</v>
      </c>
      <c r="G191" s="88">
        <v>1529334</v>
      </c>
      <c r="H191" s="88">
        <v>1454518</v>
      </c>
      <c r="I191" s="88">
        <v>1326704</v>
      </c>
      <c r="J191" s="88">
        <v>1417032</v>
      </c>
      <c r="K191" s="88">
        <v>1434100</v>
      </c>
      <c r="L191" s="88">
        <v>1567500</v>
      </c>
      <c r="M191" s="88">
        <v>1383252</v>
      </c>
      <c r="N191" s="89">
        <v>1407530</v>
      </c>
    </row>
    <row r="192" spans="1:15" ht="14.4" customHeight="1" x14ac:dyDescent="0.2">
      <c r="A192" s="1" t="s">
        <v>92</v>
      </c>
      <c r="B192" s="90">
        <v>2559906</v>
      </c>
      <c r="C192" s="91">
        <v>2573012</v>
      </c>
      <c r="D192" s="91">
        <v>2553272</v>
      </c>
      <c r="E192" s="91">
        <v>2098623</v>
      </c>
      <c r="F192" s="91">
        <v>2115770</v>
      </c>
      <c r="G192" s="91">
        <v>2524929</v>
      </c>
      <c r="H192" s="91">
        <v>2558101</v>
      </c>
      <c r="I192" s="91">
        <v>2425905</v>
      </c>
      <c r="J192" s="91">
        <v>2537797</v>
      </c>
      <c r="K192" s="91">
        <v>2566810</v>
      </c>
      <c r="L192" s="91">
        <v>2608728</v>
      </c>
      <c r="M192" s="91">
        <v>2659641</v>
      </c>
      <c r="N192" s="92">
        <v>2614401</v>
      </c>
    </row>
    <row r="193" spans="1:15" ht="14.4" customHeight="1" x14ac:dyDescent="0.2">
      <c r="A193" s="1" t="s">
        <v>3</v>
      </c>
      <c r="B193" s="90">
        <v>3818462</v>
      </c>
      <c r="C193" s="91">
        <v>3869221</v>
      </c>
      <c r="D193" s="91">
        <v>3864206</v>
      </c>
      <c r="E193" s="91">
        <v>3762424</v>
      </c>
      <c r="F193" s="91">
        <v>3641124</v>
      </c>
      <c r="G193" s="91">
        <v>3824514</v>
      </c>
      <c r="H193" s="91">
        <v>3870053</v>
      </c>
      <c r="I193" s="91">
        <v>3841105</v>
      </c>
      <c r="J193" s="91">
        <v>3886753</v>
      </c>
      <c r="K193" s="91">
        <v>3889273</v>
      </c>
      <c r="L193" s="91">
        <v>3899919</v>
      </c>
      <c r="M193" s="91">
        <v>3946472</v>
      </c>
      <c r="N193" s="92">
        <v>3919922</v>
      </c>
    </row>
    <row r="194" spans="1:15" ht="14.4" customHeight="1" x14ac:dyDescent="0.2">
      <c r="A194" s="1" t="s">
        <v>4</v>
      </c>
      <c r="B194" s="90">
        <v>2065408</v>
      </c>
      <c r="C194" s="91">
        <v>2061258</v>
      </c>
      <c r="D194" s="91">
        <v>1960334</v>
      </c>
      <c r="E194" s="91">
        <v>1959279</v>
      </c>
      <c r="F194" s="91">
        <v>1842954</v>
      </c>
      <c r="G194" s="91">
        <v>1976639</v>
      </c>
      <c r="H194" s="91">
        <v>1991480</v>
      </c>
      <c r="I194" s="91">
        <v>2019203</v>
      </c>
      <c r="J194" s="91">
        <v>2007526</v>
      </c>
      <c r="K194" s="91">
        <v>1883181</v>
      </c>
      <c r="L194" s="91">
        <v>1983500</v>
      </c>
      <c r="M194" s="91">
        <v>2102339</v>
      </c>
      <c r="N194" s="92">
        <v>2085699</v>
      </c>
    </row>
    <row r="195" spans="1:15" ht="14.4" customHeight="1" x14ac:dyDescent="0.2">
      <c r="A195" s="2" t="s">
        <v>5</v>
      </c>
      <c r="B195" s="93">
        <v>722298</v>
      </c>
      <c r="C195" s="94">
        <v>728735</v>
      </c>
      <c r="D195" s="94">
        <v>895663</v>
      </c>
      <c r="E195" s="94">
        <v>765050</v>
      </c>
      <c r="F195" s="94">
        <v>553582</v>
      </c>
      <c r="G195" s="94">
        <v>684583</v>
      </c>
      <c r="H195" s="94">
        <v>712051</v>
      </c>
      <c r="I195" s="94">
        <v>695712</v>
      </c>
      <c r="J195" s="94">
        <v>703585</v>
      </c>
      <c r="K195" s="94">
        <v>855849</v>
      </c>
      <c r="L195" s="94">
        <v>745112</v>
      </c>
      <c r="M195" s="94">
        <v>711426</v>
      </c>
      <c r="N195" s="95">
        <v>719602</v>
      </c>
    </row>
    <row r="196" spans="1:15" ht="14.4" customHeight="1" x14ac:dyDescent="0.35">
      <c r="A196" s="3" t="s">
        <v>2</v>
      </c>
      <c r="B196" s="84">
        <v>249195</v>
      </c>
      <c r="C196" s="85">
        <v>251250</v>
      </c>
      <c r="D196" s="85">
        <v>252007</v>
      </c>
      <c r="E196" s="85">
        <v>243964</v>
      </c>
      <c r="F196" s="85">
        <v>250223</v>
      </c>
      <c r="G196" s="85">
        <v>254899</v>
      </c>
      <c r="H196" s="85">
        <v>258020</v>
      </c>
      <c r="I196" s="85">
        <v>248771</v>
      </c>
      <c r="J196" s="85">
        <v>251051</v>
      </c>
      <c r="K196" s="85">
        <v>268011</v>
      </c>
      <c r="L196" s="85">
        <v>272271</v>
      </c>
      <c r="M196" s="85">
        <v>273245</v>
      </c>
      <c r="N196" s="86">
        <v>265834</v>
      </c>
      <c r="O196" s="152"/>
    </row>
    <row r="197" spans="1:15" ht="14.4" customHeight="1" x14ac:dyDescent="0.2">
      <c r="A197" s="1" t="s">
        <v>91</v>
      </c>
      <c r="B197" s="87">
        <v>5781</v>
      </c>
      <c r="C197" s="88">
        <v>5395</v>
      </c>
      <c r="D197" s="88">
        <v>4828</v>
      </c>
      <c r="E197" s="88">
        <v>6741</v>
      </c>
      <c r="F197" s="88">
        <v>11249</v>
      </c>
      <c r="G197" s="88">
        <v>8574</v>
      </c>
      <c r="H197" s="88">
        <v>6482</v>
      </c>
      <c r="I197" s="88">
        <v>5533</v>
      </c>
      <c r="J197" s="88">
        <v>5854</v>
      </c>
      <c r="K197" s="88">
        <v>5623</v>
      </c>
      <c r="L197" s="88">
        <v>6097</v>
      </c>
      <c r="M197" s="88">
        <v>5733</v>
      </c>
      <c r="N197" s="89">
        <v>5664</v>
      </c>
    </row>
    <row r="198" spans="1:15" ht="14.4" customHeight="1" x14ac:dyDescent="0.2">
      <c r="A198" s="1" t="s">
        <v>92</v>
      </c>
      <c r="B198" s="90">
        <v>163728</v>
      </c>
      <c r="C198" s="91">
        <v>164075</v>
      </c>
      <c r="D198" s="91">
        <v>163863</v>
      </c>
      <c r="E198" s="91">
        <v>159502</v>
      </c>
      <c r="F198" s="91">
        <v>176987</v>
      </c>
      <c r="G198" s="91">
        <v>173845</v>
      </c>
      <c r="H198" s="91">
        <v>172546</v>
      </c>
      <c r="I198" s="91">
        <v>165005</v>
      </c>
      <c r="J198" s="91">
        <v>166839</v>
      </c>
      <c r="K198" s="91">
        <v>175996</v>
      </c>
      <c r="L198" s="91">
        <v>177396</v>
      </c>
      <c r="M198" s="91">
        <v>177012</v>
      </c>
      <c r="N198" s="92">
        <v>170052</v>
      </c>
    </row>
    <row r="199" spans="1:15" ht="14.4" customHeight="1" x14ac:dyDescent="0.2">
      <c r="A199" s="1" t="s">
        <v>3</v>
      </c>
      <c r="B199" s="90">
        <v>56437</v>
      </c>
      <c r="C199" s="91">
        <v>57549</v>
      </c>
      <c r="D199" s="91">
        <v>58345</v>
      </c>
      <c r="E199" s="91">
        <v>53278</v>
      </c>
      <c r="F199" s="91">
        <v>45507</v>
      </c>
      <c r="G199" s="91">
        <v>52973</v>
      </c>
      <c r="H199" s="91">
        <v>57405</v>
      </c>
      <c r="I199" s="91">
        <v>56702</v>
      </c>
      <c r="J199" s="91">
        <v>56935</v>
      </c>
      <c r="K199" s="91">
        <v>62682</v>
      </c>
      <c r="L199" s="91">
        <v>64239</v>
      </c>
      <c r="M199" s="91">
        <v>65513</v>
      </c>
      <c r="N199" s="92">
        <v>65018</v>
      </c>
    </row>
    <row r="200" spans="1:15" ht="14.4" customHeight="1" x14ac:dyDescent="0.2">
      <c r="A200" s="1" t="s">
        <v>4</v>
      </c>
      <c r="B200" s="90">
        <v>19987</v>
      </c>
      <c r="C200" s="91">
        <v>20895</v>
      </c>
      <c r="D200" s="91">
        <v>21424</v>
      </c>
      <c r="E200" s="91">
        <v>20744</v>
      </c>
      <c r="F200" s="91">
        <v>13927</v>
      </c>
      <c r="G200" s="91">
        <v>16755</v>
      </c>
      <c r="H200" s="91">
        <v>18669</v>
      </c>
      <c r="I200" s="91">
        <v>18622</v>
      </c>
      <c r="J200" s="91">
        <v>18530</v>
      </c>
      <c r="K200" s="91">
        <v>20569</v>
      </c>
      <c r="L200" s="91">
        <v>21278</v>
      </c>
      <c r="M200" s="91">
        <v>21622</v>
      </c>
      <c r="N200" s="92">
        <v>21760</v>
      </c>
    </row>
    <row r="201" spans="1:15" ht="14.4" customHeight="1" x14ac:dyDescent="0.2">
      <c r="A201" s="2" t="s">
        <v>5</v>
      </c>
      <c r="B201" s="93">
        <v>3262</v>
      </c>
      <c r="C201" s="94">
        <v>3336</v>
      </c>
      <c r="D201" s="94">
        <v>3547</v>
      </c>
      <c r="E201" s="94">
        <v>3699</v>
      </c>
      <c r="F201" s="94">
        <v>2553</v>
      </c>
      <c r="G201" s="94">
        <v>2752</v>
      </c>
      <c r="H201" s="94">
        <v>2918</v>
      </c>
      <c r="I201" s="94">
        <v>2909</v>
      </c>
      <c r="J201" s="94">
        <v>2893</v>
      </c>
      <c r="K201" s="94">
        <v>3141</v>
      </c>
      <c r="L201" s="94">
        <v>3261</v>
      </c>
      <c r="M201" s="94">
        <v>3365</v>
      </c>
      <c r="N201" s="95">
        <v>3340</v>
      </c>
    </row>
    <row r="202" spans="1:15" ht="14.4" customHeight="1" x14ac:dyDescent="0.35">
      <c r="A202" s="3" t="s">
        <v>6</v>
      </c>
      <c r="B202" s="84">
        <v>10309181</v>
      </c>
      <c r="C202" s="85">
        <v>10370016</v>
      </c>
      <c r="D202" s="85">
        <v>10370307</v>
      </c>
      <c r="E202" s="85">
        <v>10099719</v>
      </c>
      <c r="F202" s="85">
        <v>10048050</v>
      </c>
      <c r="G202" s="85">
        <v>10285100</v>
      </c>
      <c r="H202" s="85">
        <v>10328183</v>
      </c>
      <c r="I202" s="85">
        <v>10059858</v>
      </c>
      <c r="J202" s="85">
        <v>10301642</v>
      </c>
      <c r="K202" s="85">
        <v>10361202</v>
      </c>
      <c r="L202" s="85">
        <v>10532488</v>
      </c>
      <c r="M202" s="85">
        <v>10529885</v>
      </c>
      <c r="N202" s="86">
        <v>10481320</v>
      </c>
      <c r="O202" s="152"/>
    </row>
    <row r="203" spans="1:15" ht="14.4" customHeight="1" x14ac:dyDescent="0.2">
      <c r="A203" s="1" t="s">
        <v>91</v>
      </c>
      <c r="B203" s="87">
        <v>1386521</v>
      </c>
      <c r="C203" s="88">
        <v>1383645</v>
      </c>
      <c r="D203" s="88">
        <v>1344011</v>
      </c>
      <c r="E203" s="88">
        <v>1751566</v>
      </c>
      <c r="F203" s="88">
        <v>2133594</v>
      </c>
      <c r="G203" s="88">
        <v>1520760</v>
      </c>
      <c r="H203" s="88">
        <v>1448036</v>
      </c>
      <c r="I203" s="88">
        <v>1321171</v>
      </c>
      <c r="J203" s="88">
        <v>1411178</v>
      </c>
      <c r="K203" s="88">
        <v>1428477</v>
      </c>
      <c r="L203" s="88">
        <v>1561403</v>
      </c>
      <c r="M203" s="88">
        <v>1377519</v>
      </c>
      <c r="N203" s="89">
        <v>1401866</v>
      </c>
    </row>
    <row r="204" spans="1:15" ht="14.4" customHeight="1" x14ac:dyDescent="0.2">
      <c r="A204" s="1" t="s">
        <v>92</v>
      </c>
      <c r="B204" s="90">
        <v>2396178</v>
      </c>
      <c r="C204" s="91">
        <v>2408937</v>
      </c>
      <c r="D204" s="91">
        <v>2389409</v>
      </c>
      <c r="E204" s="91">
        <v>1939121</v>
      </c>
      <c r="F204" s="91">
        <v>1938783</v>
      </c>
      <c r="G204" s="91">
        <v>2351084</v>
      </c>
      <c r="H204" s="91">
        <v>2385555</v>
      </c>
      <c r="I204" s="91">
        <v>2260900</v>
      </c>
      <c r="J204" s="91">
        <v>2370958</v>
      </c>
      <c r="K204" s="91">
        <v>2390814</v>
      </c>
      <c r="L204" s="91">
        <v>2431332</v>
      </c>
      <c r="M204" s="91">
        <v>2482629</v>
      </c>
      <c r="N204" s="92">
        <v>2444349</v>
      </c>
    </row>
    <row r="205" spans="1:15" ht="14.4" customHeight="1" x14ac:dyDescent="0.2">
      <c r="A205" s="1" t="s">
        <v>3</v>
      </c>
      <c r="B205" s="90">
        <v>3762025</v>
      </c>
      <c r="C205" s="91">
        <v>3811672</v>
      </c>
      <c r="D205" s="91">
        <v>3805861</v>
      </c>
      <c r="E205" s="91">
        <v>3709146</v>
      </c>
      <c r="F205" s="91">
        <v>3595617</v>
      </c>
      <c r="G205" s="91">
        <v>3771541</v>
      </c>
      <c r="H205" s="91">
        <v>3812648</v>
      </c>
      <c r="I205" s="91">
        <v>3784403</v>
      </c>
      <c r="J205" s="91">
        <v>3829818</v>
      </c>
      <c r="K205" s="91">
        <v>3826591</v>
      </c>
      <c r="L205" s="91">
        <v>3835680</v>
      </c>
      <c r="M205" s="91">
        <v>3880959</v>
      </c>
      <c r="N205" s="92">
        <v>3854904</v>
      </c>
    </row>
    <row r="206" spans="1:15" ht="14.4" customHeight="1" x14ac:dyDescent="0.2">
      <c r="A206" s="1" t="s">
        <v>4</v>
      </c>
      <c r="B206" s="90">
        <v>2045421</v>
      </c>
      <c r="C206" s="91">
        <v>2040363</v>
      </c>
      <c r="D206" s="91">
        <v>1938910</v>
      </c>
      <c r="E206" s="91">
        <v>1938535</v>
      </c>
      <c r="F206" s="91">
        <v>1829027</v>
      </c>
      <c r="G206" s="91">
        <v>1959884</v>
      </c>
      <c r="H206" s="91">
        <v>1972811</v>
      </c>
      <c r="I206" s="91">
        <v>2000581</v>
      </c>
      <c r="J206" s="91">
        <v>1988996</v>
      </c>
      <c r="K206" s="91">
        <v>1862612</v>
      </c>
      <c r="L206" s="91">
        <v>1962222</v>
      </c>
      <c r="M206" s="91">
        <v>2080717</v>
      </c>
      <c r="N206" s="92">
        <v>2063939</v>
      </c>
    </row>
    <row r="207" spans="1:15" ht="14.4" customHeight="1" x14ac:dyDescent="0.2">
      <c r="A207" s="2" t="s">
        <v>5</v>
      </c>
      <c r="B207" s="93">
        <v>719036</v>
      </c>
      <c r="C207" s="94">
        <v>725399</v>
      </c>
      <c r="D207" s="94">
        <v>892116</v>
      </c>
      <c r="E207" s="94">
        <v>761351</v>
      </c>
      <c r="F207" s="94">
        <v>551029</v>
      </c>
      <c r="G207" s="94">
        <v>681831</v>
      </c>
      <c r="H207" s="94">
        <v>709133</v>
      </c>
      <c r="I207" s="94">
        <v>692803</v>
      </c>
      <c r="J207" s="94">
        <v>700692</v>
      </c>
      <c r="K207" s="94">
        <v>852708</v>
      </c>
      <c r="L207" s="94">
        <v>741851</v>
      </c>
      <c r="M207" s="94">
        <v>708061</v>
      </c>
      <c r="N207" s="95">
        <v>716262</v>
      </c>
    </row>
    <row r="208" spans="1:15" ht="14.4" customHeight="1" x14ac:dyDescent="0.35">
      <c r="A208" s="3" t="s">
        <v>32</v>
      </c>
      <c r="B208" s="84">
        <v>9205992</v>
      </c>
      <c r="C208" s="85">
        <v>9255212</v>
      </c>
      <c r="D208" s="85">
        <v>9259165</v>
      </c>
      <c r="E208" s="85">
        <v>9034989</v>
      </c>
      <c r="F208" s="85">
        <v>8990846</v>
      </c>
      <c r="G208" s="85">
        <v>9186569</v>
      </c>
      <c r="H208" s="85">
        <v>9222229</v>
      </c>
      <c r="I208" s="85">
        <v>8957619</v>
      </c>
      <c r="J208" s="85">
        <v>9208691</v>
      </c>
      <c r="K208" s="85">
        <v>9245366</v>
      </c>
      <c r="L208" s="85">
        <v>9414612</v>
      </c>
      <c r="M208" s="85">
        <v>9395858</v>
      </c>
      <c r="N208" s="86">
        <v>9351802</v>
      </c>
      <c r="O208" s="152"/>
    </row>
    <row r="209" spans="1:14" ht="14.4" customHeight="1" x14ac:dyDescent="0.2">
      <c r="A209" s="1" t="s">
        <v>91</v>
      </c>
      <c r="B209" s="87">
        <v>1369153</v>
      </c>
      <c r="C209" s="88">
        <v>1364602</v>
      </c>
      <c r="D209" s="88">
        <v>1325015</v>
      </c>
      <c r="E209" s="88">
        <v>1721566</v>
      </c>
      <c r="F209" s="88">
        <v>2100660</v>
      </c>
      <c r="G209" s="88">
        <v>1492464</v>
      </c>
      <c r="H209" s="88">
        <v>1427798</v>
      </c>
      <c r="I209" s="88">
        <v>1302742</v>
      </c>
      <c r="J209" s="88">
        <v>1393333</v>
      </c>
      <c r="K209" s="88">
        <v>1401482</v>
      </c>
      <c r="L209" s="88">
        <v>1527728</v>
      </c>
      <c r="M209" s="88">
        <v>1346279</v>
      </c>
      <c r="N209" s="89">
        <v>1381211</v>
      </c>
    </row>
    <row r="210" spans="1:14" ht="14.4" customHeight="1" x14ac:dyDescent="0.2">
      <c r="A210" s="1" t="s">
        <v>92</v>
      </c>
      <c r="B210" s="90">
        <v>2266483</v>
      </c>
      <c r="C210" s="91">
        <v>2273717</v>
      </c>
      <c r="D210" s="91">
        <v>2259070</v>
      </c>
      <c r="E210" s="91">
        <v>1847549</v>
      </c>
      <c r="F210" s="91">
        <v>1824174</v>
      </c>
      <c r="G210" s="91">
        <v>2227079</v>
      </c>
      <c r="H210" s="91">
        <v>2254741</v>
      </c>
      <c r="I210" s="91">
        <v>2132547</v>
      </c>
      <c r="J210" s="91">
        <v>2239877</v>
      </c>
      <c r="K210" s="91">
        <v>2258435</v>
      </c>
      <c r="L210" s="91">
        <v>2294658</v>
      </c>
      <c r="M210" s="91">
        <v>2345575</v>
      </c>
      <c r="N210" s="92">
        <v>2309560</v>
      </c>
    </row>
    <row r="211" spans="1:14" ht="14.4" customHeight="1" x14ac:dyDescent="0.2">
      <c r="A211" s="1" t="s">
        <v>3</v>
      </c>
      <c r="B211" s="90">
        <v>3609272</v>
      </c>
      <c r="C211" s="91">
        <v>3656944</v>
      </c>
      <c r="D211" s="91">
        <v>3660225</v>
      </c>
      <c r="E211" s="91">
        <v>3517735</v>
      </c>
      <c r="F211" s="91">
        <v>3360252</v>
      </c>
      <c r="G211" s="91">
        <v>3614768</v>
      </c>
      <c r="H211" s="91">
        <v>3653861</v>
      </c>
      <c r="I211" s="91">
        <v>3623532</v>
      </c>
      <c r="J211" s="91">
        <v>3675994</v>
      </c>
      <c r="K211" s="91">
        <v>3668076</v>
      </c>
      <c r="L211" s="91">
        <v>3669188</v>
      </c>
      <c r="M211" s="91">
        <v>3719618</v>
      </c>
      <c r="N211" s="92">
        <v>3695923</v>
      </c>
    </row>
    <row r="212" spans="1:14" ht="14.4" customHeight="1" x14ac:dyDescent="0.2">
      <c r="A212" s="1" t="s">
        <v>4</v>
      </c>
      <c r="B212" s="90">
        <v>1489848</v>
      </c>
      <c r="C212" s="91">
        <v>1492525</v>
      </c>
      <c r="D212" s="91">
        <v>1518158</v>
      </c>
      <c r="E212" s="91">
        <v>1431975</v>
      </c>
      <c r="F212" s="91">
        <v>1311476</v>
      </c>
      <c r="G212" s="91">
        <v>1415123</v>
      </c>
      <c r="H212" s="91">
        <v>1429170</v>
      </c>
      <c r="I212" s="91">
        <v>1453932</v>
      </c>
      <c r="J212" s="91">
        <v>1458446</v>
      </c>
      <c r="K212" s="91">
        <v>1434879</v>
      </c>
      <c r="L212" s="91">
        <v>1472137</v>
      </c>
      <c r="M212" s="91">
        <v>1529681</v>
      </c>
      <c r="N212" s="92">
        <v>1508597</v>
      </c>
    </row>
    <row r="213" spans="1:14" ht="14.4" customHeight="1" x14ac:dyDescent="0.2">
      <c r="A213" s="2" t="s">
        <v>5</v>
      </c>
      <c r="B213" s="93">
        <v>471236</v>
      </c>
      <c r="C213" s="94">
        <v>467424</v>
      </c>
      <c r="D213" s="94">
        <v>496697</v>
      </c>
      <c r="E213" s="94">
        <v>516164</v>
      </c>
      <c r="F213" s="94">
        <v>394284</v>
      </c>
      <c r="G213" s="94">
        <v>437135</v>
      </c>
      <c r="H213" s="94">
        <v>456659</v>
      </c>
      <c r="I213" s="94">
        <v>444866</v>
      </c>
      <c r="J213" s="94">
        <v>441041</v>
      </c>
      <c r="K213" s="94">
        <v>482494</v>
      </c>
      <c r="L213" s="94">
        <v>450901</v>
      </c>
      <c r="M213" s="94">
        <v>454705</v>
      </c>
      <c r="N213" s="95">
        <v>456511</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B4" sqref="B4"/>
    </sheetView>
  </sheetViews>
  <sheetFormatPr baseColWidth="10" defaultColWidth="10.90625" defaultRowHeight="13.5" x14ac:dyDescent="0.25"/>
  <cols>
    <col min="1" max="1" width="34" style="8" bestFit="1" customWidth="1"/>
    <col min="2" max="2" width="15.08984375" style="8" customWidth="1"/>
    <col min="3" max="3" width="12.08984375" style="8" customWidth="1"/>
    <col min="4" max="4" width="15.453125" style="8" bestFit="1" customWidth="1"/>
    <col min="5" max="6" width="12.08984375" style="8" customWidth="1"/>
    <col min="7" max="7" width="15.453125" style="8" bestFit="1" customWidth="1"/>
    <col min="8" max="8" width="12.08984375" style="8" customWidth="1"/>
    <col min="9" max="9" width="12.90625" style="8" customWidth="1"/>
    <col min="10" max="10" width="13.453125" style="8" bestFit="1" customWidth="1"/>
    <col min="11" max="11" width="14.453125" style="8" bestFit="1" customWidth="1"/>
    <col min="12" max="12" width="13.453125" style="8" bestFit="1" customWidth="1"/>
    <col min="13" max="13" width="14.453125" style="8" bestFit="1" customWidth="1"/>
    <col min="14" max="14" width="13.453125" style="8" bestFit="1" customWidth="1"/>
    <col min="15" max="16384" width="10.90625" style="8"/>
  </cols>
  <sheetData>
    <row r="1" spans="1:14" ht="14" thickBot="1" x14ac:dyDescent="0.3"/>
    <row r="2" spans="1:14" ht="14.25" customHeight="1" x14ac:dyDescent="0.25">
      <c r="D2" s="239" t="s">
        <v>1171</v>
      </c>
      <c r="E2" s="240"/>
      <c r="F2" s="240"/>
      <c r="G2" s="240"/>
      <c r="H2" s="240"/>
      <c r="I2" s="240"/>
      <c r="J2" s="227" t="str">
        <f>"Sep 25"</f>
        <v>Sep 25</v>
      </c>
      <c r="K2" s="228"/>
      <c r="M2" s="185"/>
    </row>
    <row r="3" spans="1:14" ht="14.25" customHeight="1" x14ac:dyDescent="0.25">
      <c r="D3" s="241"/>
      <c r="E3" s="242"/>
      <c r="F3" s="242"/>
      <c r="G3" s="242"/>
      <c r="H3" s="242"/>
      <c r="I3" s="242"/>
      <c r="J3" s="229"/>
      <c r="K3" s="230"/>
    </row>
    <row r="4" spans="1:14" ht="15" customHeight="1" thickBot="1" x14ac:dyDescent="0.3">
      <c r="D4" s="243"/>
      <c r="E4" s="244"/>
      <c r="F4" s="244"/>
      <c r="G4" s="244"/>
      <c r="H4" s="244"/>
      <c r="I4" s="244"/>
      <c r="J4" s="231"/>
      <c r="K4" s="232"/>
    </row>
    <row r="5" spans="1:14" ht="14.4" customHeight="1" thickBot="1" x14ac:dyDescent="0.35">
      <c r="D5" s="224" t="s">
        <v>1186</v>
      </c>
      <c r="E5" s="225"/>
      <c r="F5" s="225"/>
      <c r="G5" s="225"/>
      <c r="H5" s="225"/>
      <c r="I5" s="225"/>
      <c r="J5" s="225"/>
      <c r="K5" s="226"/>
    </row>
    <row r="10" spans="1:14" ht="14" x14ac:dyDescent="0.3">
      <c r="A10" s="214" t="s">
        <v>33</v>
      </c>
      <c r="B10" s="214"/>
      <c r="C10" s="214"/>
      <c r="D10" s="214"/>
      <c r="E10" s="214"/>
      <c r="F10" s="214"/>
      <c r="G10" s="214"/>
      <c r="H10" s="214"/>
      <c r="I10" s="214"/>
      <c r="J10" s="214"/>
      <c r="K10" s="214"/>
      <c r="L10" s="214"/>
      <c r="M10" s="214"/>
      <c r="N10" s="214"/>
    </row>
    <row r="11" spans="1:14" x14ac:dyDescent="0.25">
      <c r="A11" s="9"/>
      <c r="B11" s="9"/>
      <c r="C11" s="9"/>
      <c r="D11" s="9"/>
      <c r="E11" s="9"/>
      <c r="F11" s="9"/>
      <c r="G11" s="9"/>
      <c r="H11" s="9"/>
      <c r="I11" s="9"/>
      <c r="J11" s="9"/>
      <c r="K11" s="9"/>
    </row>
    <row r="12" spans="1:14" ht="15" customHeight="1" x14ac:dyDescent="0.25">
      <c r="A12" s="249" t="s">
        <v>39</v>
      </c>
      <c r="B12" s="258" t="s">
        <v>40</v>
      </c>
      <c r="C12" s="259"/>
      <c r="D12" s="259"/>
      <c r="E12" s="259"/>
      <c r="F12" s="259"/>
      <c r="G12" s="259"/>
      <c r="H12" s="259"/>
      <c r="I12" s="259"/>
      <c r="J12" s="259"/>
      <c r="K12" s="259"/>
      <c r="L12" s="259"/>
      <c r="M12" s="259"/>
      <c r="N12" s="260"/>
    </row>
    <row r="13" spans="1:14" x14ac:dyDescent="0.25">
      <c r="A13" s="250"/>
      <c r="B13" s="189" t="s">
        <v>1172</v>
      </c>
      <c r="C13" s="189" t="s">
        <v>1173</v>
      </c>
      <c r="D13" s="189" t="s">
        <v>1174</v>
      </c>
      <c r="E13" s="189" t="s">
        <v>1175</v>
      </c>
      <c r="F13" s="189" t="s">
        <v>1176</v>
      </c>
      <c r="G13" s="189" t="s">
        <v>1177</v>
      </c>
      <c r="H13" s="189" t="s">
        <v>1178</v>
      </c>
      <c r="I13" s="189" t="s">
        <v>1179</v>
      </c>
      <c r="J13" s="189" t="s">
        <v>1180</v>
      </c>
      <c r="K13" s="189" t="s">
        <v>1181</v>
      </c>
      <c r="L13" s="189" t="s">
        <v>1183</v>
      </c>
      <c r="M13" s="189" t="s">
        <v>1185</v>
      </c>
      <c r="N13" s="190" t="s">
        <v>1187</v>
      </c>
    </row>
    <row r="14" spans="1:14" x14ac:dyDescent="0.25">
      <c r="A14" s="63" t="s">
        <v>37</v>
      </c>
      <c r="B14" s="202">
        <v>195753</v>
      </c>
      <c r="C14" s="203">
        <v>195310</v>
      </c>
      <c r="D14" s="203">
        <v>194339</v>
      </c>
      <c r="E14" s="203">
        <v>188606</v>
      </c>
      <c r="F14" s="203">
        <v>195554</v>
      </c>
      <c r="G14" s="203">
        <v>195317</v>
      </c>
      <c r="H14" s="203">
        <v>193973</v>
      </c>
      <c r="I14" s="203">
        <v>184217</v>
      </c>
      <c r="J14" s="203">
        <v>190204</v>
      </c>
      <c r="K14" s="203">
        <v>198549</v>
      </c>
      <c r="L14" s="203">
        <v>197954</v>
      </c>
      <c r="M14" s="203">
        <v>196399</v>
      </c>
      <c r="N14" s="204">
        <v>186188</v>
      </c>
    </row>
    <row r="15" spans="1:14" x14ac:dyDescent="0.25">
      <c r="A15" s="64" t="s">
        <v>28</v>
      </c>
      <c r="B15" s="205">
        <v>293070</v>
      </c>
      <c r="C15" s="29">
        <v>293506</v>
      </c>
      <c r="D15" s="29">
        <v>292441</v>
      </c>
      <c r="E15" s="29">
        <v>286215</v>
      </c>
      <c r="F15" s="29">
        <v>290774</v>
      </c>
      <c r="G15" s="29">
        <v>294200</v>
      </c>
      <c r="H15" s="29">
        <v>294160</v>
      </c>
      <c r="I15" s="29">
        <v>277978</v>
      </c>
      <c r="J15" s="29">
        <v>294807</v>
      </c>
      <c r="K15" s="29">
        <v>299991</v>
      </c>
      <c r="L15" s="29">
        <v>299963</v>
      </c>
      <c r="M15" s="29">
        <v>298926</v>
      </c>
      <c r="N15" s="206">
        <v>288190</v>
      </c>
    </row>
    <row r="16" spans="1:14" x14ac:dyDescent="0.25">
      <c r="A16" s="64" t="s">
        <v>36</v>
      </c>
      <c r="B16" s="205">
        <v>79855</v>
      </c>
      <c r="C16" s="29">
        <v>80357</v>
      </c>
      <c r="D16" s="29">
        <v>80279</v>
      </c>
      <c r="E16" s="29">
        <v>76827</v>
      </c>
      <c r="F16" s="29">
        <v>76754</v>
      </c>
      <c r="G16" s="29">
        <v>79782</v>
      </c>
      <c r="H16" s="29">
        <v>80154</v>
      </c>
      <c r="I16" s="29">
        <v>76923</v>
      </c>
      <c r="J16" s="29">
        <v>80149</v>
      </c>
      <c r="K16" s="29">
        <v>80866</v>
      </c>
      <c r="L16" s="29">
        <v>81529</v>
      </c>
      <c r="M16" s="29">
        <v>81377</v>
      </c>
      <c r="N16" s="206">
        <v>80463</v>
      </c>
    </row>
    <row r="17" spans="1:15" x14ac:dyDescent="0.25">
      <c r="A17" s="64" t="s">
        <v>26</v>
      </c>
      <c r="B17" s="205">
        <v>19364</v>
      </c>
      <c r="C17" s="29">
        <v>19469</v>
      </c>
      <c r="D17" s="29">
        <v>19268</v>
      </c>
      <c r="E17" s="29">
        <v>18474</v>
      </c>
      <c r="F17" s="29">
        <v>18544</v>
      </c>
      <c r="G17" s="29">
        <v>19074</v>
      </c>
      <c r="H17" s="29">
        <v>19290</v>
      </c>
      <c r="I17" s="29">
        <v>18460</v>
      </c>
      <c r="J17" s="29">
        <v>19195</v>
      </c>
      <c r="K17" s="29">
        <v>19260</v>
      </c>
      <c r="L17" s="29">
        <v>19463</v>
      </c>
      <c r="M17" s="29">
        <v>19344</v>
      </c>
      <c r="N17" s="206">
        <v>19181</v>
      </c>
    </row>
    <row r="18" spans="1:15" x14ac:dyDescent="0.25">
      <c r="A18" s="64" t="s">
        <v>35</v>
      </c>
      <c r="B18" s="205">
        <v>3904</v>
      </c>
      <c r="C18" s="29">
        <v>3900</v>
      </c>
      <c r="D18" s="29">
        <v>3865</v>
      </c>
      <c r="E18" s="29">
        <v>3715</v>
      </c>
      <c r="F18" s="29">
        <v>3677</v>
      </c>
      <c r="G18" s="29">
        <v>3795</v>
      </c>
      <c r="H18" s="29">
        <v>3796</v>
      </c>
      <c r="I18" s="29">
        <v>3691</v>
      </c>
      <c r="J18" s="29">
        <v>3847</v>
      </c>
      <c r="K18" s="29">
        <v>3853</v>
      </c>
      <c r="L18" s="29">
        <v>3884</v>
      </c>
      <c r="M18" s="29">
        <v>3870</v>
      </c>
      <c r="N18" s="206">
        <v>3842</v>
      </c>
    </row>
    <row r="19" spans="1:15" x14ac:dyDescent="0.25">
      <c r="A19" s="65" t="s">
        <v>34</v>
      </c>
      <c r="B19" s="205">
        <v>2264</v>
      </c>
      <c r="C19" s="29">
        <v>2286</v>
      </c>
      <c r="D19" s="29">
        <v>2292</v>
      </c>
      <c r="E19" s="29">
        <v>2225</v>
      </c>
      <c r="F19" s="29">
        <v>2194</v>
      </c>
      <c r="G19" s="29">
        <v>2234</v>
      </c>
      <c r="H19" s="29">
        <v>2268</v>
      </c>
      <c r="I19" s="29">
        <v>2230</v>
      </c>
      <c r="J19" s="29">
        <v>2262</v>
      </c>
      <c r="K19" s="29">
        <v>2274</v>
      </c>
      <c r="L19" s="29">
        <v>2281</v>
      </c>
      <c r="M19" s="29">
        <v>2299</v>
      </c>
      <c r="N19" s="206">
        <v>2328</v>
      </c>
    </row>
    <row r="20" spans="1:15" ht="14.5" x14ac:dyDescent="0.35">
      <c r="A20" s="198" t="s">
        <v>8</v>
      </c>
      <c r="B20" s="117">
        <v>594210</v>
      </c>
      <c r="C20" s="118">
        <v>594828</v>
      </c>
      <c r="D20" s="118">
        <v>592484</v>
      </c>
      <c r="E20" s="118">
        <v>576062</v>
      </c>
      <c r="F20" s="118">
        <v>587497</v>
      </c>
      <c r="G20" s="118">
        <v>594402</v>
      </c>
      <c r="H20" s="118">
        <v>593641</v>
      </c>
      <c r="I20" s="118">
        <v>563499</v>
      </c>
      <c r="J20" s="118">
        <v>590464</v>
      </c>
      <c r="K20" s="118">
        <v>604793</v>
      </c>
      <c r="L20" s="118">
        <v>605074</v>
      </c>
      <c r="M20" s="118">
        <v>602215</v>
      </c>
      <c r="N20" s="119">
        <v>580192</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ht="14" x14ac:dyDescent="0.3">
      <c r="A23" s="214" t="s">
        <v>42</v>
      </c>
      <c r="B23" s="214"/>
      <c r="C23" s="214"/>
      <c r="D23" s="214"/>
      <c r="E23" s="214"/>
      <c r="F23" s="214"/>
      <c r="G23" s="214"/>
      <c r="H23" s="214"/>
      <c r="I23" s="214"/>
      <c r="J23" s="214"/>
      <c r="K23" s="214"/>
      <c r="L23" s="214"/>
      <c r="M23" s="214"/>
      <c r="N23" s="214"/>
    </row>
    <row r="24" spans="1:15" x14ac:dyDescent="0.25">
      <c r="A24" s="9"/>
      <c r="B24" s="9"/>
      <c r="C24" s="9"/>
      <c r="D24" s="9"/>
      <c r="E24" s="9"/>
      <c r="F24" s="9"/>
      <c r="G24" s="9"/>
      <c r="H24" s="9"/>
      <c r="I24" s="9"/>
      <c r="J24" s="9"/>
      <c r="K24" s="9"/>
    </row>
    <row r="25" spans="1:15" x14ac:dyDescent="0.25">
      <c r="A25" s="249" t="s">
        <v>41</v>
      </c>
      <c r="B25" s="246" t="s">
        <v>30</v>
      </c>
      <c r="C25" s="247"/>
      <c r="D25" s="247"/>
      <c r="E25" s="247"/>
      <c r="F25" s="247"/>
      <c r="G25" s="247"/>
      <c r="H25" s="247"/>
      <c r="I25" s="247"/>
      <c r="J25" s="247"/>
      <c r="K25" s="247"/>
      <c r="L25" s="247"/>
      <c r="M25" s="247"/>
      <c r="N25" s="248"/>
    </row>
    <row r="26" spans="1:15" x14ac:dyDescent="0.25">
      <c r="A26" s="250"/>
      <c r="B26" s="21" t="s">
        <v>1172</v>
      </c>
      <c r="C26" s="22" t="s">
        <v>1173</v>
      </c>
      <c r="D26" s="22" t="s">
        <v>1174</v>
      </c>
      <c r="E26" s="22" t="s">
        <v>1175</v>
      </c>
      <c r="F26" s="22" t="s">
        <v>1176</v>
      </c>
      <c r="G26" s="22" t="s">
        <v>1177</v>
      </c>
      <c r="H26" s="22" t="s">
        <v>1178</v>
      </c>
      <c r="I26" s="22" t="s">
        <v>1179</v>
      </c>
      <c r="J26" s="22" t="s">
        <v>1180</v>
      </c>
      <c r="K26" s="22" t="s">
        <v>1181</v>
      </c>
      <c r="L26" s="22" t="s">
        <v>1183</v>
      </c>
      <c r="M26" s="22" t="s">
        <v>1185</v>
      </c>
      <c r="N26" s="51" t="s">
        <v>1187</v>
      </c>
    </row>
    <row r="27" spans="1:15" x14ac:dyDescent="0.25">
      <c r="A27" s="24" t="s">
        <v>43</v>
      </c>
      <c r="B27" s="39">
        <v>911241</v>
      </c>
      <c r="C27" s="40">
        <v>950163</v>
      </c>
      <c r="D27" s="40">
        <v>865023</v>
      </c>
      <c r="E27" s="40">
        <v>723931</v>
      </c>
      <c r="F27" s="40">
        <v>1357674</v>
      </c>
      <c r="G27" s="40">
        <v>1151149</v>
      </c>
      <c r="H27" s="40">
        <v>939674</v>
      </c>
      <c r="I27" s="40">
        <v>832097</v>
      </c>
      <c r="J27" s="40">
        <v>876979</v>
      </c>
      <c r="K27" s="40">
        <v>802930</v>
      </c>
      <c r="L27" s="40">
        <v>974395</v>
      </c>
      <c r="M27" s="40">
        <v>945435</v>
      </c>
      <c r="N27" s="41">
        <v>901196</v>
      </c>
    </row>
    <row r="28" spans="1:15" x14ac:dyDescent="0.25">
      <c r="A28" s="25" t="s">
        <v>44</v>
      </c>
      <c r="B28" s="27">
        <v>843969</v>
      </c>
      <c r="C28" s="29">
        <v>857600</v>
      </c>
      <c r="D28" s="29">
        <v>1021712</v>
      </c>
      <c r="E28" s="29">
        <v>1483684</v>
      </c>
      <c r="F28" s="29">
        <v>894143</v>
      </c>
      <c r="G28" s="29">
        <v>836189</v>
      </c>
      <c r="H28" s="29">
        <v>842835</v>
      </c>
      <c r="I28" s="29">
        <v>742556</v>
      </c>
      <c r="J28" s="29">
        <v>905263</v>
      </c>
      <c r="K28" s="29">
        <v>909183</v>
      </c>
      <c r="L28" s="29">
        <v>881904</v>
      </c>
      <c r="M28" s="29">
        <v>794516</v>
      </c>
      <c r="N28" s="30">
        <v>803063</v>
      </c>
    </row>
    <row r="29" spans="1:15" x14ac:dyDescent="0.25">
      <c r="A29" s="26" t="s">
        <v>45</v>
      </c>
      <c r="B29" s="28">
        <v>309292</v>
      </c>
      <c r="C29" s="31">
        <v>301014</v>
      </c>
      <c r="D29" s="31">
        <v>299630</v>
      </c>
      <c r="E29" s="31">
        <v>330891</v>
      </c>
      <c r="F29" s="31">
        <v>355369</v>
      </c>
      <c r="G29" s="31">
        <v>281915</v>
      </c>
      <c r="H29" s="31">
        <v>293232</v>
      </c>
      <c r="I29" s="31">
        <v>306550</v>
      </c>
      <c r="J29" s="31">
        <v>312994</v>
      </c>
      <c r="K29" s="31">
        <v>305075</v>
      </c>
      <c r="L29" s="31">
        <v>324075</v>
      </c>
      <c r="M29" s="31">
        <v>296631</v>
      </c>
      <c r="N29" s="32">
        <v>310066</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9" t="s">
        <v>41</v>
      </c>
      <c r="B33" s="246" t="s">
        <v>90</v>
      </c>
      <c r="C33" s="247"/>
      <c r="D33" s="247"/>
      <c r="E33" s="247"/>
      <c r="F33" s="247"/>
      <c r="G33" s="247"/>
      <c r="H33" s="247"/>
      <c r="I33" s="247"/>
      <c r="J33" s="247"/>
      <c r="K33" s="247"/>
      <c r="L33" s="247"/>
      <c r="M33" s="247"/>
      <c r="N33" s="248"/>
    </row>
    <row r="34" spans="1:28" x14ac:dyDescent="0.25">
      <c r="A34" s="250"/>
      <c r="B34" s="21" t="s">
        <v>1172</v>
      </c>
      <c r="C34" s="22" t="s">
        <v>1173</v>
      </c>
      <c r="D34" s="22" t="s">
        <v>1174</v>
      </c>
      <c r="E34" s="22" t="s">
        <v>1175</v>
      </c>
      <c r="F34" s="22" t="s">
        <v>1176</v>
      </c>
      <c r="G34" s="22" t="s">
        <v>1177</v>
      </c>
      <c r="H34" s="22" t="s">
        <v>1178</v>
      </c>
      <c r="I34" s="22" t="s">
        <v>1179</v>
      </c>
      <c r="J34" s="22" t="s">
        <v>1180</v>
      </c>
      <c r="K34" s="22" t="s">
        <v>1181</v>
      </c>
      <c r="L34" s="22" t="s">
        <v>1183</v>
      </c>
      <c r="M34" s="22" t="s">
        <v>1185</v>
      </c>
      <c r="N34" s="51" t="s">
        <v>1187</v>
      </c>
    </row>
    <row r="35" spans="1:28" x14ac:dyDescent="0.25">
      <c r="A35" s="24" t="s">
        <v>43</v>
      </c>
      <c r="B35" s="44">
        <v>-8.2046927131183209E-2</v>
      </c>
      <c r="C35" s="45">
        <v>4.2713179060204713E-2</v>
      </c>
      <c r="D35" s="45">
        <v>-8.960567818363796E-2</v>
      </c>
      <c r="E35" s="45">
        <v>-0.16310780175787234</v>
      </c>
      <c r="F35" s="45">
        <v>0.87541906618172172</v>
      </c>
      <c r="G35" s="45">
        <v>-0.1521167820846536</v>
      </c>
      <c r="H35" s="45">
        <v>-0.1837077563373638</v>
      </c>
      <c r="I35" s="45">
        <v>-0.11448332081126007</v>
      </c>
      <c r="J35" s="45">
        <v>5.3938423044428717E-2</v>
      </c>
      <c r="K35" s="45">
        <v>-8.4436457429425335E-2</v>
      </c>
      <c r="L35" s="45">
        <v>0.2135491263248353</v>
      </c>
      <c r="M35" s="45">
        <v>-2.9721006368054022E-2</v>
      </c>
      <c r="N35" s="46">
        <v>-4.6792217339108454E-2</v>
      </c>
    </row>
    <row r="36" spans="1:28" x14ac:dyDescent="0.25">
      <c r="A36" s="25" t="s">
        <v>44</v>
      </c>
      <c r="B36" s="33">
        <v>-6.2820015968179127E-2</v>
      </c>
      <c r="C36" s="34">
        <v>1.6151067160049718E-2</v>
      </c>
      <c r="D36" s="34">
        <v>0.19136194029850745</v>
      </c>
      <c r="E36" s="34">
        <v>0.45215481466401491</v>
      </c>
      <c r="F36" s="34">
        <v>-0.39734943559410224</v>
      </c>
      <c r="G36" s="34">
        <v>-6.4815135833977341E-2</v>
      </c>
      <c r="H36" s="34">
        <v>7.9479639172483733E-3</v>
      </c>
      <c r="I36" s="34">
        <v>-0.11897821044451168</v>
      </c>
      <c r="J36" s="34">
        <v>0.21911748070179218</v>
      </c>
      <c r="K36" s="34">
        <v>4.3302333134127872E-3</v>
      </c>
      <c r="L36" s="34">
        <v>-3.0003860608920317E-2</v>
      </c>
      <c r="M36" s="34">
        <v>-9.9090150401857799E-2</v>
      </c>
      <c r="N36" s="35">
        <v>1.075749261185426E-2</v>
      </c>
    </row>
    <row r="37" spans="1:28" x14ac:dyDescent="0.25">
      <c r="A37" s="26" t="s">
        <v>45</v>
      </c>
      <c r="B37" s="36">
        <v>0.10424357537112541</v>
      </c>
      <c r="C37" s="37">
        <v>-2.6764352133259187E-2</v>
      </c>
      <c r="D37" s="37">
        <v>-4.5977927936906591E-3</v>
      </c>
      <c r="E37" s="37">
        <v>0.10433200947835664</v>
      </c>
      <c r="F37" s="37">
        <v>7.3976022315505707E-2</v>
      </c>
      <c r="G37" s="37">
        <v>-0.20669782676598128</v>
      </c>
      <c r="H37" s="37">
        <v>4.0143305606299771E-2</v>
      </c>
      <c r="I37" s="37">
        <v>4.5417962568887436E-2</v>
      </c>
      <c r="J37" s="37">
        <v>2.1021040613276792E-2</v>
      </c>
      <c r="K37" s="37">
        <v>-2.5300804488264952E-2</v>
      </c>
      <c r="L37" s="37">
        <v>6.2279767270343359E-2</v>
      </c>
      <c r="M37" s="37">
        <v>-8.4684100902568851E-2</v>
      </c>
      <c r="N37" s="38">
        <v>4.5291962067349673E-2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9" t="s">
        <v>41</v>
      </c>
      <c r="B41" s="246" t="s">
        <v>46</v>
      </c>
      <c r="C41" s="247"/>
      <c r="D41" s="247"/>
      <c r="E41" s="247"/>
      <c r="F41" s="247"/>
      <c r="G41" s="247"/>
      <c r="H41" s="247"/>
      <c r="I41" s="247"/>
      <c r="J41" s="247"/>
      <c r="K41" s="247"/>
      <c r="L41" s="247"/>
      <c r="M41" s="247"/>
      <c r="N41" s="248"/>
    </row>
    <row r="42" spans="1:28" x14ac:dyDescent="0.25">
      <c r="A42" s="250"/>
      <c r="B42" s="21" t="s">
        <v>1172</v>
      </c>
      <c r="C42" s="22" t="s">
        <v>1173</v>
      </c>
      <c r="D42" s="22" t="s">
        <v>1174</v>
      </c>
      <c r="E42" s="22" t="s">
        <v>1175</v>
      </c>
      <c r="F42" s="22" t="s">
        <v>1176</v>
      </c>
      <c r="G42" s="22" t="s">
        <v>1177</v>
      </c>
      <c r="H42" s="22" t="s">
        <v>1178</v>
      </c>
      <c r="I42" s="22" t="s">
        <v>1179</v>
      </c>
      <c r="J42" s="22" t="s">
        <v>1180</v>
      </c>
      <c r="K42" s="22" t="s">
        <v>1181</v>
      </c>
      <c r="L42" s="22" t="s">
        <v>1183</v>
      </c>
      <c r="M42" s="22" t="s">
        <v>1185</v>
      </c>
      <c r="N42" s="51" t="s">
        <v>1187</v>
      </c>
      <c r="O42" s="80"/>
      <c r="P42" s="81" t="s">
        <v>1172</v>
      </c>
      <c r="Q42" s="81" t="s">
        <v>1173</v>
      </c>
      <c r="R42" s="81" t="s">
        <v>1174</v>
      </c>
      <c r="S42" s="81" t="s">
        <v>1175</v>
      </c>
      <c r="T42" s="81" t="s">
        <v>1176</v>
      </c>
      <c r="U42" s="81" t="s">
        <v>1177</v>
      </c>
      <c r="V42" s="81" t="s">
        <v>1178</v>
      </c>
      <c r="W42" s="81" t="s">
        <v>1179</v>
      </c>
      <c r="X42" s="81" t="s">
        <v>1180</v>
      </c>
      <c r="Y42" s="81" t="s">
        <v>1181</v>
      </c>
      <c r="Z42" s="81" t="s">
        <v>1183</v>
      </c>
      <c r="AA42" s="81" t="s">
        <v>1185</v>
      </c>
      <c r="AB42" s="81"/>
    </row>
    <row r="43" spans="1:28" x14ac:dyDescent="0.25">
      <c r="A43" s="24" t="s">
        <v>43</v>
      </c>
      <c r="B43" s="44">
        <v>-0.22995193331508015</v>
      </c>
      <c r="C43" s="45">
        <v>-0.15979541433107755</v>
      </c>
      <c r="D43" s="45">
        <v>-0.17766443897291592</v>
      </c>
      <c r="E43" s="45">
        <v>-0.18785822063418164</v>
      </c>
      <c r="F43" s="45">
        <v>-9.4370083499930202E-2</v>
      </c>
      <c r="G43" s="45">
        <v>-4.2610152106607194E-2</v>
      </c>
      <c r="H43" s="45">
        <v>-3.4225058695148969E-2</v>
      </c>
      <c r="I43" s="45">
        <v>-0.25552045878658231</v>
      </c>
      <c r="J43" s="45">
        <v>-8.6611196384458092E-2</v>
      </c>
      <c r="K43" s="45">
        <v>-0.11903210826442825</v>
      </c>
      <c r="L43" s="45">
        <v>-4.0142061416590942E-2</v>
      </c>
      <c r="M43" s="191">
        <v>-6.4490554937704489E-2</v>
      </c>
      <c r="N43" s="46">
        <f>(N27-B27)/B27</f>
        <v>-1.1023428489280004E-2</v>
      </c>
      <c r="O43" s="29"/>
      <c r="P43" s="29">
        <v>-0.22995193331508015</v>
      </c>
      <c r="Q43" s="29">
        <v>-0.15979541433107755</v>
      </c>
      <c r="R43" s="29">
        <v>-0.17766443897291592</v>
      </c>
      <c r="S43" s="29">
        <v>-0.18785822063418164</v>
      </c>
      <c r="T43" s="29">
        <v>-9.4370083499930202E-2</v>
      </c>
      <c r="U43" s="29">
        <v>-4.2610152106607194E-2</v>
      </c>
      <c r="V43" s="29">
        <v>-3.4225058695148969E-2</v>
      </c>
      <c r="W43" s="29">
        <v>-0.25552045878658231</v>
      </c>
      <c r="X43" s="29">
        <v>-8.6611196384458092E-2</v>
      </c>
      <c r="Y43" s="29">
        <v>-0.11903210826442825</v>
      </c>
      <c r="Z43" s="29">
        <v>-4.0142061416590942E-2</v>
      </c>
      <c r="AA43" s="29">
        <v>-6.4490554937704489E-2</v>
      </c>
      <c r="AB43" s="29"/>
    </row>
    <row r="44" spans="1:28" x14ac:dyDescent="0.25">
      <c r="A44" s="25" t="s">
        <v>44</v>
      </c>
      <c r="B44" s="33">
        <v>-0.23782805527936343</v>
      </c>
      <c r="C44" s="34">
        <v>-0.21676931956834639</v>
      </c>
      <c r="D44" s="34">
        <v>-2.9225508351298991E-2</v>
      </c>
      <c r="E44" s="34">
        <v>4.9880784653733605E-3</v>
      </c>
      <c r="F44" s="34">
        <v>-3.6920563213689458E-2</v>
      </c>
      <c r="G44" s="34">
        <v>-1.7389727736122299E-2</v>
      </c>
      <c r="H44" s="34">
        <v>2.2421444142113412E-3</v>
      </c>
      <c r="I44" s="34">
        <v>-0.19019835469437957</v>
      </c>
      <c r="J44" s="34">
        <v>-0.10814384521495411</v>
      </c>
      <c r="K44" s="34">
        <v>-9.659191170972678E-2</v>
      </c>
      <c r="L44" s="34">
        <v>-0.12926673523016846</v>
      </c>
      <c r="M44" s="192">
        <v>-0.13843456322366221</v>
      </c>
      <c r="N44" s="35">
        <f>(N28-B28)/B28</f>
        <v>-4.8468604889516084E-2</v>
      </c>
      <c r="O44" s="29"/>
      <c r="P44" s="29">
        <v>-0.23782805527936343</v>
      </c>
      <c r="Q44" s="29">
        <v>-0.21676931956834639</v>
      </c>
      <c r="R44" s="29">
        <v>-2.9225508351298991E-2</v>
      </c>
      <c r="S44" s="29">
        <v>4.9880784653733605E-3</v>
      </c>
      <c r="T44" s="29">
        <v>-3.6920563213689458E-2</v>
      </c>
      <c r="U44" s="29">
        <v>-1.7389727736122299E-2</v>
      </c>
      <c r="V44" s="29">
        <v>2.2421444142113412E-3</v>
      </c>
      <c r="W44" s="29">
        <v>-0.19019835469437957</v>
      </c>
      <c r="X44" s="29">
        <v>-0.10814384521495411</v>
      </c>
      <c r="Y44" s="29">
        <v>-9.659191170972678E-2</v>
      </c>
      <c r="Z44" s="29">
        <v>-0.12926673523016846</v>
      </c>
      <c r="AA44" s="29">
        <v>-0.13843456322366221</v>
      </c>
      <c r="AB44" s="29"/>
    </row>
    <row r="45" spans="1:28" x14ac:dyDescent="0.25">
      <c r="A45" s="26" t="s">
        <v>45</v>
      </c>
      <c r="B45" s="36">
        <v>-7.9800305848610892E-2</v>
      </c>
      <c r="C45" s="37">
        <v>-0.12554650801351419</v>
      </c>
      <c r="D45" s="37">
        <v>-0.31215048530316525</v>
      </c>
      <c r="E45" s="37">
        <v>-0.29863432397659084</v>
      </c>
      <c r="F45" s="37">
        <v>-0.25873730385804111</v>
      </c>
      <c r="G45" s="37">
        <v>-0.17426603759658893</v>
      </c>
      <c r="H45" s="37">
        <v>-1.40826573186378E-2</v>
      </c>
      <c r="I45" s="37">
        <v>4.1471310942430235E-2</v>
      </c>
      <c r="J45" s="37">
        <v>9.3703882393007157E-2</v>
      </c>
      <c r="K45" s="37">
        <v>1.8466421650517876E-2</v>
      </c>
      <c r="L45" s="37">
        <v>3.2185509172582574E-2</v>
      </c>
      <c r="M45" s="193">
        <v>4.9097802880461561E-2</v>
      </c>
      <c r="N45" s="38">
        <f>(N29-B29)/B29</f>
        <v>2.5024895567942267E-3</v>
      </c>
      <c r="O45" s="29"/>
      <c r="P45" s="29">
        <v>-7.9800305848610892E-2</v>
      </c>
      <c r="Q45" s="29">
        <v>-0.12554650801351419</v>
      </c>
      <c r="R45" s="29">
        <v>-0.31215048530316525</v>
      </c>
      <c r="S45" s="29">
        <v>-0.29863432397659084</v>
      </c>
      <c r="T45" s="29">
        <v>-0.25873730385804111</v>
      </c>
      <c r="U45" s="29">
        <v>-0.17426603759658893</v>
      </c>
      <c r="V45" s="29">
        <v>-1.40826573186378E-2</v>
      </c>
      <c r="W45" s="29">
        <v>4.1471310942430235E-2</v>
      </c>
      <c r="X45" s="29">
        <v>9.3703882393007157E-2</v>
      </c>
      <c r="Y45" s="29">
        <v>1.8466421650517876E-2</v>
      </c>
      <c r="Z45" s="29">
        <v>3.2185509172582574E-2</v>
      </c>
      <c r="AA45" s="29">
        <v>4.9097802880461561E-2</v>
      </c>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ht="14" x14ac:dyDescent="0.3">
      <c r="A49" s="245" t="s">
        <v>21</v>
      </c>
      <c r="B49" s="245"/>
      <c r="C49" s="245"/>
      <c r="D49" s="245"/>
      <c r="E49" s="245"/>
      <c r="F49" s="245"/>
      <c r="G49" s="245"/>
      <c r="H49" s="245"/>
      <c r="I49" s="245"/>
      <c r="J49" s="245"/>
      <c r="K49" s="245"/>
      <c r="L49" s="245"/>
      <c r="M49" s="245"/>
      <c r="N49" s="245"/>
    </row>
    <row r="50" spans="1:14" ht="14.5" x14ac:dyDescent="0.35">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5" customHeight="1" x14ac:dyDescent="0.25">
      <c r="A52" s="153" t="s">
        <v>9</v>
      </c>
      <c r="B52" s="155" t="s">
        <v>1172</v>
      </c>
      <c r="C52" s="156" t="s">
        <v>1185</v>
      </c>
      <c r="D52" s="157" t="s">
        <v>1187</v>
      </c>
      <c r="E52" s="70" t="str">
        <f>"Particip. % en el total "&amp;D52</f>
        <v>Particip. % en el total sep-25</v>
      </c>
      <c r="F52" s="153" t="str">
        <f>"Δ% "&amp;D52&amp;" - "&amp;C52</f>
        <v>Δ% sep-25 - ago-25</v>
      </c>
      <c r="G52" s="10" t="s">
        <v>1170</v>
      </c>
      <c r="H52" s="73" t="str">
        <f>"Δ% Anual "&amp;D52</f>
        <v>Δ% Anual sep-25</v>
      </c>
      <c r="I52" s="10" t="s">
        <v>1170</v>
      </c>
    </row>
    <row r="53" spans="1:14" ht="14.5" x14ac:dyDescent="0.35">
      <c r="A53" s="154" t="s">
        <v>62</v>
      </c>
      <c r="B53" s="39">
        <v>1501705</v>
      </c>
      <c r="C53" s="40">
        <v>1571983</v>
      </c>
      <c r="D53" s="41">
        <v>1572810</v>
      </c>
      <c r="E53" s="121">
        <f t="shared" ref="E53:E74" si="0">D53/$D$75</f>
        <v>0.1667087286960944</v>
      </c>
      <c r="F53" s="122">
        <f t="shared" ref="F53:F73" si="1">(D53-C53)/C53</f>
        <v>5.2608711417362656E-4</v>
      </c>
      <c r="G53" s="121">
        <f t="shared" ref="G53:G74" si="2">(D53-C53)/$C$75</f>
        <v>8.7239378948452176E-5</v>
      </c>
      <c r="H53" s="122">
        <f t="shared" ref="H53:H73" si="3">(D53-B53)/B53</f>
        <v>4.7349512720540984E-2</v>
      </c>
      <c r="I53" s="121">
        <f t="shared" ref="I53:I74" si="4">(D53-B53)/$B$75</f>
        <v>7.6580184531265839E-3</v>
      </c>
      <c r="J53"/>
      <c r="K53"/>
      <c r="L53"/>
    </row>
    <row r="54" spans="1:14" ht="14.5" x14ac:dyDescent="0.35">
      <c r="A54" s="154" t="s">
        <v>101</v>
      </c>
      <c r="B54" s="27">
        <v>1255085</v>
      </c>
      <c r="C54" s="29">
        <v>1271214</v>
      </c>
      <c r="D54" s="30">
        <v>1263260</v>
      </c>
      <c r="E54" s="121">
        <f t="shared" si="0"/>
        <v>0.13389822585857683</v>
      </c>
      <c r="F54" s="122">
        <f t="shared" si="1"/>
        <v>-6.2570110146678683E-3</v>
      </c>
      <c r="G54" s="121">
        <f t="shared" si="2"/>
        <v>-8.3905927467471425E-4</v>
      </c>
      <c r="H54" s="122">
        <f t="shared" si="3"/>
        <v>6.5135030695132202E-3</v>
      </c>
      <c r="I54" s="121">
        <f t="shared" si="4"/>
        <v>8.8044864431910299E-4</v>
      </c>
      <c r="J54"/>
      <c r="K54"/>
      <c r="L54"/>
    </row>
    <row r="55" spans="1:14" ht="14.5" x14ac:dyDescent="0.35">
      <c r="A55" s="154" t="s">
        <v>102</v>
      </c>
      <c r="B55" s="27">
        <v>1195661</v>
      </c>
      <c r="C55" s="29">
        <v>1235593</v>
      </c>
      <c r="D55" s="30">
        <v>1227252</v>
      </c>
      <c r="E55" s="121">
        <f t="shared" si="0"/>
        <v>0.13008158691115854</v>
      </c>
      <c r="F55" s="122">
        <f t="shared" si="1"/>
        <v>-6.750604770341043E-3</v>
      </c>
      <c r="G55" s="121">
        <f t="shared" si="2"/>
        <v>-8.7988350641963683E-4</v>
      </c>
      <c r="H55" s="122">
        <f t="shared" si="3"/>
        <v>2.6421368598624526E-2</v>
      </c>
      <c r="I55" s="121">
        <f t="shared" si="4"/>
        <v>3.4023551220409521E-3</v>
      </c>
      <c r="J55"/>
      <c r="K55"/>
      <c r="L55"/>
    </row>
    <row r="56" spans="1:14" ht="14.5" x14ac:dyDescent="0.35">
      <c r="A56" s="154" t="s">
        <v>11</v>
      </c>
      <c r="B56" s="27">
        <v>972935</v>
      </c>
      <c r="C56" s="29">
        <v>1024884</v>
      </c>
      <c r="D56" s="30">
        <v>1020918</v>
      </c>
      <c r="E56" s="121">
        <f t="shared" si="0"/>
        <v>0.10821138082982643</v>
      </c>
      <c r="F56" s="122">
        <f t="shared" si="1"/>
        <v>-3.8697062301684872E-3</v>
      </c>
      <c r="G56" s="121">
        <f t="shared" si="2"/>
        <v>-4.1836925865726887E-4</v>
      </c>
      <c r="H56" s="122">
        <f t="shared" si="3"/>
        <v>4.9317785874698719E-2</v>
      </c>
      <c r="I56" s="121">
        <f t="shared" si="4"/>
        <v>5.1677758165582285E-3</v>
      </c>
      <c r="J56"/>
      <c r="K56"/>
      <c r="L56"/>
    </row>
    <row r="57" spans="1:14" ht="14.5" x14ac:dyDescent="0.35">
      <c r="A57" s="154" t="s">
        <v>10</v>
      </c>
      <c r="B57" s="27">
        <v>773386</v>
      </c>
      <c r="C57" s="29">
        <v>761642</v>
      </c>
      <c r="D57" s="30">
        <v>758460</v>
      </c>
      <c r="E57" s="121">
        <f>D57/$D$75</f>
        <v>8.0392356589060188E-2</v>
      </c>
      <c r="F57" s="122">
        <f t="shared" si="1"/>
        <v>-4.1778158242323825E-3</v>
      </c>
      <c r="G57" s="121">
        <f t="shared" si="2"/>
        <v>-3.356659054582525E-4</v>
      </c>
      <c r="H57" s="122">
        <f t="shared" si="3"/>
        <v>-1.9299547703216763E-2</v>
      </c>
      <c r="I57" s="121">
        <f>(D57-B57)/$B$75</f>
        <v>-1.6075322893097164E-3</v>
      </c>
      <c r="J57"/>
      <c r="K57"/>
      <c r="L57"/>
    </row>
    <row r="58" spans="1:14" ht="14.5" x14ac:dyDescent="0.35">
      <c r="A58" s="154" t="s">
        <v>13</v>
      </c>
      <c r="B58" s="27">
        <v>552509</v>
      </c>
      <c r="C58" s="29">
        <v>591006</v>
      </c>
      <c r="D58" s="30">
        <v>588260</v>
      </c>
      <c r="E58" s="121">
        <f t="shared" si="0"/>
        <v>6.2352144723624908E-2</v>
      </c>
      <c r="F58" s="122">
        <f t="shared" si="1"/>
        <v>-4.6463149274288251E-3</v>
      </c>
      <c r="G58" s="121">
        <f t="shared" si="2"/>
        <v>-2.8967271413839142E-4</v>
      </c>
      <c r="H58" s="122">
        <f t="shared" si="3"/>
        <v>6.4706638262906124E-2</v>
      </c>
      <c r="I58" s="121">
        <f t="shared" si="4"/>
        <v>3.8503877043488993E-3</v>
      </c>
      <c r="J58"/>
      <c r="K58"/>
      <c r="L58"/>
    </row>
    <row r="59" spans="1:14" ht="14.5" x14ac:dyDescent="0.35">
      <c r="A59" s="154" t="s">
        <v>15</v>
      </c>
      <c r="B59" s="27">
        <v>494798</v>
      </c>
      <c r="C59" s="29">
        <v>462308</v>
      </c>
      <c r="D59" s="30">
        <v>466934</v>
      </c>
      <c r="E59" s="121">
        <f t="shared" si="0"/>
        <v>4.9492293109137241E-2</v>
      </c>
      <c r="F59" s="122">
        <f t="shared" si="1"/>
        <v>1.0006316135563305E-2</v>
      </c>
      <c r="G59" s="121">
        <f t="shared" si="2"/>
        <v>4.879919794625632E-4</v>
      </c>
      <c r="H59" s="122">
        <f t="shared" si="3"/>
        <v>-5.631388970852752E-2</v>
      </c>
      <c r="I59" s="121">
        <f t="shared" si="4"/>
        <v>-3.0009567003434234E-3</v>
      </c>
      <c r="J59"/>
      <c r="K59"/>
      <c r="L59"/>
    </row>
    <row r="60" spans="1:14" ht="14.5" x14ac:dyDescent="0.35">
      <c r="A60" s="154" t="s">
        <v>64</v>
      </c>
      <c r="B60" s="27">
        <v>401001</v>
      </c>
      <c r="C60" s="29">
        <v>396659</v>
      </c>
      <c r="D60" s="30">
        <v>393474</v>
      </c>
      <c r="E60" s="121">
        <f t="shared" si="0"/>
        <v>4.1705959597768995E-2</v>
      </c>
      <c r="F60" s="122">
        <f t="shared" si="1"/>
        <v>-8.0295669580168361E-3</v>
      </c>
      <c r="G60" s="121">
        <f t="shared" si="2"/>
        <v>-3.3598237237100385E-4</v>
      </c>
      <c r="H60" s="122">
        <f t="shared" si="3"/>
        <v>-1.8770526756791129E-2</v>
      </c>
      <c r="I60" s="121">
        <f t="shared" si="4"/>
        <v>-8.1065895361344203E-4</v>
      </c>
      <c r="J60"/>
      <c r="K60"/>
      <c r="L60"/>
    </row>
    <row r="61" spans="1:14" ht="14.5" x14ac:dyDescent="0.35">
      <c r="A61" s="154" t="s">
        <v>1163</v>
      </c>
      <c r="B61" s="27">
        <v>388345</v>
      </c>
      <c r="C61" s="29">
        <v>395027</v>
      </c>
      <c r="D61" s="30">
        <v>388907</v>
      </c>
      <c r="E61" s="121">
        <f t="shared" si="0"/>
        <v>4.1221884112519619E-2</v>
      </c>
      <c r="F61" s="122">
        <f t="shared" si="1"/>
        <v>-1.5492611897414608E-2</v>
      </c>
      <c r="G61" s="121">
        <f t="shared" si="2"/>
        <v>-6.4559250201272952E-4</v>
      </c>
      <c r="H61" s="122">
        <f t="shared" si="3"/>
        <v>1.447166823314321E-3</v>
      </c>
      <c r="I61" s="121">
        <f t="shared" si="4"/>
        <v>6.0527478667564026E-5</v>
      </c>
      <c r="J61"/>
      <c r="K61"/>
      <c r="L61"/>
    </row>
    <row r="62" spans="1:14" ht="14.5" x14ac:dyDescent="0.35">
      <c r="A62" s="154" t="s">
        <v>19</v>
      </c>
      <c r="B62" s="27">
        <v>302226</v>
      </c>
      <c r="C62" s="29">
        <v>309208</v>
      </c>
      <c r="D62" s="30">
        <v>307242</v>
      </c>
      <c r="E62" s="121">
        <f t="shared" si="0"/>
        <v>3.2565868237133179E-2</v>
      </c>
      <c r="F62" s="122">
        <f t="shared" si="1"/>
        <v>-6.3581796072546635E-3</v>
      </c>
      <c r="G62" s="121">
        <f t="shared" si="2"/>
        <v>-2.0739131682304352E-4</v>
      </c>
      <c r="H62" s="122">
        <f t="shared" si="3"/>
        <v>1.6596851362887376E-2</v>
      </c>
      <c r="I62" s="121">
        <f t="shared" si="4"/>
        <v>5.4022390212900555E-4</v>
      </c>
      <c r="J62"/>
      <c r="K62"/>
      <c r="L62"/>
    </row>
    <row r="63" spans="1:14" ht="14.5" x14ac:dyDescent="0.35">
      <c r="A63" s="154" t="s">
        <v>14</v>
      </c>
      <c r="B63" s="27">
        <v>299584</v>
      </c>
      <c r="C63" s="29">
        <v>298221</v>
      </c>
      <c r="D63" s="30">
        <v>296306</v>
      </c>
      <c r="E63" s="121">
        <f t="shared" si="0"/>
        <v>3.1406715728552685E-2</v>
      </c>
      <c r="F63" s="122">
        <f t="shared" si="1"/>
        <v>-6.4214123083216812E-3</v>
      </c>
      <c r="G63" s="121">
        <f t="shared" si="2"/>
        <v>-2.0201137930627076E-4</v>
      </c>
      <c r="H63" s="122">
        <f t="shared" si="3"/>
        <v>-1.0941839350566118E-2</v>
      </c>
      <c r="I63" s="121">
        <f t="shared" si="4"/>
        <v>-3.5304105884746418E-4</v>
      </c>
      <c r="J63"/>
      <c r="K63"/>
      <c r="L63"/>
    </row>
    <row r="64" spans="1:14" ht="14.5" x14ac:dyDescent="0.35">
      <c r="A64" s="154" t="s">
        <v>12</v>
      </c>
      <c r="B64" s="27">
        <v>281679</v>
      </c>
      <c r="C64" s="29">
        <v>295344</v>
      </c>
      <c r="D64" s="30">
        <v>292093</v>
      </c>
      <c r="E64" s="121">
        <f t="shared" si="0"/>
        <v>3.0960162188076311E-2</v>
      </c>
      <c r="F64" s="122">
        <f t="shared" si="1"/>
        <v>-1.1007503115011648E-2</v>
      </c>
      <c r="G64" s="121">
        <f t="shared" si="2"/>
        <v>-3.4294464445153329E-4</v>
      </c>
      <c r="H64" s="122">
        <f t="shared" si="3"/>
        <v>3.6971162209465384E-2</v>
      </c>
      <c r="I64" s="121">
        <f t="shared" si="4"/>
        <v>1.1215892577295583E-3</v>
      </c>
      <c r="J64"/>
      <c r="K64"/>
      <c r="L64"/>
    </row>
    <row r="65" spans="1:14" ht="14.5" x14ac:dyDescent="0.35">
      <c r="A65" s="154" t="s">
        <v>17</v>
      </c>
      <c r="B65" s="27">
        <v>224912</v>
      </c>
      <c r="C65" s="29">
        <v>233561</v>
      </c>
      <c r="D65" s="30">
        <v>232661</v>
      </c>
      <c r="E65" s="121">
        <f t="shared" si="0"/>
        <v>2.4660715233983773E-2</v>
      </c>
      <c r="F65" s="122">
        <f t="shared" si="1"/>
        <v>-3.8533830562465479E-3</v>
      </c>
      <c r="G65" s="121">
        <f t="shared" si="2"/>
        <v>-9.4940073825401408E-5</v>
      </c>
      <c r="H65" s="122">
        <f t="shared" si="3"/>
        <v>3.4453475136942448E-2</v>
      </c>
      <c r="I65" s="121">
        <f t="shared" si="4"/>
        <v>8.3456838468852956E-4</v>
      </c>
      <c r="J65"/>
      <c r="K65"/>
      <c r="L65"/>
    </row>
    <row r="66" spans="1:14" ht="14.5" x14ac:dyDescent="0.35">
      <c r="A66" s="154" t="s">
        <v>63</v>
      </c>
      <c r="B66" s="27">
        <v>221563</v>
      </c>
      <c r="C66" s="29">
        <v>217299</v>
      </c>
      <c r="D66" s="30">
        <v>214521</v>
      </c>
      <c r="E66" s="121">
        <f t="shared" si="0"/>
        <v>2.2737980549853362E-2</v>
      </c>
      <c r="F66" s="122">
        <f t="shared" si="1"/>
        <v>-1.2784228183286624E-2</v>
      </c>
      <c r="G66" s="121">
        <f t="shared" si="2"/>
        <v>-2.9304836120773903E-4</v>
      </c>
      <c r="H66" s="122">
        <f t="shared" si="3"/>
        <v>-3.1783285115294518E-2</v>
      </c>
      <c r="I66" s="121">
        <f t="shared" si="4"/>
        <v>-7.5842438572417412E-4</v>
      </c>
      <c r="J66"/>
      <c r="K66"/>
      <c r="L66"/>
    </row>
    <row r="67" spans="1:14" ht="14.5" x14ac:dyDescent="0.35">
      <c r="A67" s="154" t="s">
        <v>16</v>
      </c>
      <c r="B67" s="27">
        <v>105441</v>
      </c>
      <c r="C67" s="29">
        <v>105388</v>
      </c>
      <c r="D67" s="30">
        <v>103527</v>
      </c>
      <c r="E67" s="121">
        <f t="shared" si="0"/>
        <v>1.0973260950604691E-2</v>
      </c>
      <c r="F67" s="122">
        <f t="shared" si="1"/>
        <v>-1.7658556951455573E-2</v>
      </c>
      <c r="G67" s="121">
        <f t="shared" si="2"/>
        <v>-1.9631497487674669E-4</v>
      </c>
      <c r="H67" s="122">
        <f t="shared" si="3"/>
        <v>-1.8152331635701482E-2</v>
      </c>
      <c r="I67" s="121">
        <f t="shared" si="4"/>
        <v>-2.0613806791764687E-4</v>
      </c>
      <c r="J67"/>
      <c r="K67"/>
      <c r="L67"/>
    </row>
    <row r="68" spans="1:14" ht="14.5" x14ac:dyDescent="0.35">
      <c r="A68" s="154" t="s">
        <v>61</v>
      </c>
      <c r="B68" s="27">
        <v>99735</v>
      </c>
      <c r="C68" s="29">
        <v>96000</v>
      </c>
      <c r="D68" s="30">
        <v>94954</v>
      </c>
      <c r="E68" s="121">
        <f t="shared" si="0"/>
        <v>1.0064572723093666E-2</v>
      </c>
      <c r="F68" s="122">
        <f t="shared" si="1"/>
        <v>-1.0895833333333334E-2</v>
      </c>
      <c r="G68" s="121">
        <f t="shared" si="2"/>
        <v>-1.1034146357929986E-4</v>
      </c>
      <c r="H68" s="122">
        <f t="shared" si="3"/>
        <v>-4.7937033137815208E-2</v>
      </c>
      <c r="I68" s="121">
        <f t="shared" si="4"/>
        <v>-5.1491436923420571E-4</v>
      </c>
      <c r="J68"/>
      <c r="K68"/>
      <c r="L68"/>
    </row>
    <row r="69" spans="1:14" ht="14.5" x14ac:dyDescent="0.35">
      <c r="A69" s="154" t="s">
        <v>18</v>
      </c>
      <c r="B69" s="27">
        <v>82243</v>
      </c>
      <c r="C69" s="29">
        <v>86281</v>
      </c>
      <c r="D69" s="30">
        <v>85269</v>
      </c>
      <c r="E69" s="121">
        <f t="shared" si="0"/>
        <v>9.0380189515499483E-3</v>
      </c>
      <c r="F69" s="122">
        <f t="shared" si="1"/>
        <v>-1.1729117650467658E-2</v>
      </c>
      <c r="G69" s="121">
        <f t="shared" si="2"/>
        <v>-1.0675483856811802E-4</v>
      </c>
      <c r="H69" s="122">
        <f t="shared" si="3"/>
        <v>3.6793404909840351E-2</v>
      </c>
      <c r="I69" s="121">
        <f t="shared" si="4"/>
        <v>3.2590062357304043E-4</v>
      </c>
      <c r="J69"/>
      <c r="K69"/>
      <c r="L69"/>
    </row>
    <row r="70" spans="1:14" ht="14.5" x14ac:dyDescent="0.35">
      <c r="A70" s="154" t="s">
        <v>65</v>
      </c>
      <c r="B70" s="27">
        <v>59979</v>
      </c>
      <c r="C70" s="29">
        <v>63869</v>
      </c>
      <c r="D70" s="30">
        <v>63986</v>
      </c>
      <c r="E70" s="121">
        <f t="shared" si="0"/>
        <v>6.7821445148163453E-3</v>
      </c>
      <c r="F70" s="122">
        <f t="shared" si="1"/>
        <v>1.8318746183594546E-3</v>
      </c>
      <c r="G70" s="121">
        <f t="shared" si="2"/>
        <v>1.2342209597302183E-5</v>
      </c>
      <c r="H70" s="122">
        <f t="shared" si="3"/>
        <v>6.6806715683822668E-2</v>
      </c>
      <c r="I70" s="121">
        <f t="shared" si="4"/>
        <v>4.3155446089133281E-4</v>
      </c>
      <c r="J70"/>
      <c r="K70"/>
      <c r="L70"/>
    </row>
    <row r="71" spans="1:14" ht="14.5" x14ac:dyDescent="0.35">
      <c r="A71" s="154" t="s">
        <v>1164</v>
      </c>
      <c r="B71" s="27">
        <v>44465</v>
      </c>
      <c r="C71" s="29">
        <v>36877</v>
      </c>
      <c r="D71" s="30">
        <v>36242</v>
      </c>
      <c r="E71" s="121">
        <f t="shared" si="0"/>
        <v>3.8414415888784106E-3</v>
      </c>
      <c r="F71" s="122">
        <f t="shared" si="1"/>
        <v>-1.7219405049217668E-2</v>
      </c>
      <c r="G71" s="121">
        <f t="shared" si="2"/>
        <v>-6.6985496532366543E-5</v>
      </c>
      <c r="H71" s="122">
        <f t="shared" si="3"/>
        <v>-0.18493196896435399</v>
      </c>
      <c r="I71" s="121">
        <f t="shared" si="4"/>
        <v>-8.8561825103804085E-4</v>
      </c>
      <c r="J71"/>
      <c r="K71"/>
      <c r="L71"/>
    </row>
    <row r="72" spans="1:14" ht="14.5" x14ac:dyDescent="0.35">
      <c r="A72" s="154" t="s">
        <v>67</v>
      </c>
      <c r="B72" s="27">
        <v>18848</v>
      </c>
      <c r="C72" s="29">
        <v>19286</v>
      </c>
      <c r="D72" s="30">
        <v>19489</v>
      </c>
      <c r="E72" s="121">
        <f t="shared" si="0"/>
        <v>2.0657208522060415E-3</v>
      </c>
      <c r="F72" s="122">
        <f t="shared" si="1"/>
        <v>1.0525769988592762E-2</v>
      </c>
      <c r="G72" s="121">
        <f t="shared" si="2"/>
        <v>2.1414261096173872E-5</v>
      </c>
      <c r="H72" s="122">
        <f t="shared" si="3"/>
        <v>3.4008913412563666E-2</v>
      </c>
      <c r="I72" s="121">
        <f t="shared" si="4"/>
        <v>6.9035789725815902E-5</v>
      </c>
      <c r="J72"/>
      <c r="K72"/>
      <c r="L72"/>
    </row>
    <row r="73" spans="1:14" ht="14.5" x14ac:dyDescent="0.35">
      <c r="A73" s="154" t="s">
        <v>66</v>
      </c>
      <c r="B73" s="27">
        <v>8939</v>
      </c>
      <c r="C73" s="29">
        <v>8014</v>
      </c>
      <c r="D73" s="30">
        <v>7914</v>
      </c>
      <c r="E73" s="121">
        <f t="shared" si="0"/>
        <v>8.3883805348445846E-4</v>
      </c>
      <c r="F73" s="122">
        <f t="shared" si="1"/>
        <v>-1.2478163214374845E-2</v>
      </c>
      <c r="G73" s="121">
        <f t="shared" si="2"/>
        <v>-1.0548897091711268E-5</v>
      </c>
      <c r="H73" s="122">
        <f t="shared" si="3"/>
        <v>-0.11466607003020472</v>
      </c>
      <c r="I73" s="121">
        <f t="shared" si="4"/>
        <v>-1.1039264347731872E-4</v>
      </c>
      <c r="J73"/>
      <c r="K73"/>
      <c r="L73"/>
    </row>
    <row r="74" spans="1:14" ht="14.5" x14ac:dyDescent="0.35">
      <c r="A74" s="154" t="s">
        <v>1165</v>
      </c>
      <c r="B74" s="28">
        <v>0</v>
      </c>
      <c r="C74" s="31">
        <v>0</v>
      </c>
      <c r="D74" s="32">
        <v>0</v>
      </c>
      <c r="E74" s="121">
        <f t="shared" si="0"/>
        <v>0</v>
      </c>
      <c r="F74" s="122">
        <v>0</v>
      </c>
      <c r="G74" s="121">
        <f t="shared" si="2"/>
        <v>0</v>
      </c>
      <c r="H74" s="122">
        <v>0</v>
      </c>
      <c r="I74" s="121">
        <f t="shared" si="4"/>
        <v>0</v>
      </c>
      <c r="J74"/>
    </row>
    <row r="75" spans="1:14" x14ac:dyDescent="0.25">
      <c r="A75" s="83" t="s">
        <v>20</v>
      </c>
      <c r="B75" s="138">
        <v>9285039</v>
      </c>
      <c r="C75" s="139">
        <v>9479664</v>
      </c>
      <c r="D75" s="140">
        <v>9434479</v>
      </c>
      <c r="E75" s="123">
        <v>1</v>
      </c>
      <c r="F75" s="124">
        <f>(D75-C75)/C75</f>
        <v>-4.7665191508897359E-3</v>
      </c>
      <c r="G75" s="123">
        <f>(D75-C75)/$C$58</f>
        <v>-7.6454384557855595E-2</v>
      </c>
      <c r="H75" s="124">
        <f>(D75-B75)/B75</f>
        <v>1.609470891829318E-2</v>
      </c>
      <c r="I75" s="123">
        <f>(D75-B75)/$B$58</f>
        <v>0.27047523207766749</v>
      </c>
      <c r="K75" s="49"/>
    </row>
    <row r="76" spans="1:14" x14ac:dyDescent="0.25">
      <c r="A76" s="12"/>
      <c r="B76" s="13"/>
      <c r="C76" s="13"/>
      <c r="D76" s="13"/>
      <c r="E76" s="13"/>
      <c r="F76" s="14"/>
      <c r="G76" s="14"/>
      <c r="H76" s="14"/>
      <c r="I76" s="14"/>
      <c r="J76" s="14"/>
      <c r="K76" s="9"/>
    </row>
    <row r="78" spans="1:14" ht="14.4" customHeight="1" x14ac:dyDescent="0.25"/>
    <row r="79" spans="1:14" ht="14" x14ac:dyDescent="0.3">
      <c r="A79" s="245" t="s">
        <v>47</v>
      </c>
      <c r="B79" s="245"/>
      <c r="C79" s="245"/>
      <c r="D79" s="245"/>
      <c r="E79" s="245"/>
      <c r="F79" s="245"/>
      <c r="G79" s="245"/>
      <c r="H79" s="245"/>
      <c r="I79" s="245"/>
      <c r="J79" s="245"/>
      <c r="K79" s="245"/>
      <c r="L79" s="245"/>
      <c r="M79" s="245"/>
      <c r="N79" s="245"/>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1185</v>
      </c>
      <c r="D82" s="72" t="s">
        <v>1187</v>
      </c>
      <c r="E82" s="69" t="s">
        <v>49</v>
      </c>
      <c r="F82" s="197" t="s">
        <v>50</v>
      </c>
    </row>
    <row r="83" spans="1:16" x14ac:dyDescent="0.25">
      <c r="A83" s="23" t="s">
        <v>1188</v>
      </c>
      <c r="B83" s="29">
        <v>1677271</v>
      </c>
      <c r="C83" s="29">
        <v>1730952</v>
      </c>
      <c r="D83" s="29">
        <v>1717287</v>
      </c>
      <c r="E83" s="33">
        <f>(D83-C83)/C83</f>
        <v>-7.8944996741677417E-3</v>
      </c>
      <c r="F83" s="54">
        <f>(D83-B83)/B83</f>
        <v>2.3857802346788325E-2</v>
      </c>
      <c r="P83" s="53"/>
    </row>
    <row r="84" spans="1:16" x14ac:dyDescent="0.25">
      <c r="A84" s="23" t="s">
        <v>1189</v>
      </c>
      <c r="B84" s="29">
        <v>474311</v>
      </c>
      <c r="C84" s="29">
        <v>483748</v>
      </c>
      <c r="D84" s="29">
        <v>478123</v>
      </c>
      <c r="E84" s="33">
        <f t="shared" ref="E84:E115" si="5">(D84-C84)/C84</f>
        <v>-1.1627955050976954E-2</v>
      </c>
      <c r="F84" s="55">
        <f t="shared" ref="F84:F117" si="6">(D84-B84)/B84</f>
        <v>8.0369209231917448E-3</v>
      </c>
    </row>
    <row r="85" spans="1:16" x14ac:dyDescent="0.25">
      <c r="A85" s="23" t="s">
        <v>1190</v>
      </c>
      <c r="B85" s="29">
        <v>2793318</v>
      </c>
      <c r="C85" s="29">
        <v>2842703</v>
      </c>
      <c r="D85" s="29">
        <v>2837772</v>
      </c>
      <c r="E85" s="33">
        <f t="shared" si="5"/>
        <v>-1.7346166658986184E-3</v>
      </c>
      <c r="F85" s="55">
        <f t="shared" si="6"/>
        <v>1.591440716739018E-2</v>
      </c>
    </row>
    <row r="86" spans="1:16" x14ac:dyDescent="0.25">
      <c r="A86" s="23" t="s">
        <v>1191</v>
      </c>
      <c r="B86" s="29">
        <v>275533</v>
      </c>
      <c r="C86" s="29">
        <v>284403</v>
      </c>
      <c r="D86" s="29">
        <v>280998</v>
      </c>
      <c r="E86" s="33">
        <f t="shared" si="5"/>
        <v>-1.1972447548021646E-2</v>
      </c>
      <c r="F86" s="55">
        <f t="shared" si="6"/>
        <v>1.9834284822507649E-2</v>
      </c>
    </row>
    <row r="87" spans="1:16" x14ac:dyDescent="0.25">
      <c r="A87" s="23" t="s">
        <v>1192</v>
      </c>
      <c r="B87" s="29">
        <v>153193</v>
      </c>
      <c r="C87" s="29">
        <v>151918</v>
      </c>
      <c r="D87" s="29">
        <v>151085</v>
      </c>
      <c r="E87" s="33">
        <f t="shared" si="5"/>
        <v>-5.4832212114430149E-3</v>
      </c>
      <c r="F87" s="55">
        <f t="shared" si="6"/>
        <v>-1.3760419862526355E-2</v>
      </c>
    </row>
    <row r="88" spans="1:16" x14ac:dyDescent="0.25">
      <c r="A88" s="23" t="s">
        <v>1193</v>
      </c>
      <c r="B88" s="29">
        <v>154174</v>
      </c>
      <c r="C88" s="29">
        <v>158120</v>
      </c>
      <c r="D88" s="29">
        <v>157745</v>
      </c>
      <c r="E88" s="33">
        <f t="shared" si="5"/>
        <v>-2.3716164938021754E-3</v>
      </c>
      <c r="F88" s="55">
        <f t="shared" si="6"/>
        <v>2.3162141476513548E-2</v>
      </c>
    </row>
    <row r="89" spans="1:16" x14ac:dyDescent="0.25">
      <c r="A89" s="23" t="s">
        <v>1194</v>
      </c>
      <c r="B89" s="29">
        <v>32949</v>
      </c>
      <c r="C89" s="29">
        <v>34766</v>
      </c>
      <c r="D89" s="29">
        <v>34250</v>
      </c>
      <c r="E89" s="33">
        <f t="shared" si="5"/>
        <v>-1.4842087096588621E-2</v>
      </c>
      <c r="F89" s="55">
        <f t="shared" si="6"/>
        <v>3.9485265106680018E-2</v>
      </c>
    </row>
    <row r="90" spans="1:16" x14ac:dyDescent="0.25">
      <c r="A90" s="23" t="s">
        <v>1195</v>
      </c>
      <c r="B90" s="29">
        <v>98673</v>
      </c>
      <c r="C90" s="29">
        <v>97769</v>
      </c>
      <c r="D90" s="29">
        <v>95417</v>
      </c>
      <c r="E90" s="33">
        <f t="shared" si="5"/>
        <v>-2.4056705090570632E-2</v>
      </c>
      <c r="F90" s="55">
        <f t="shared" si="6"/>
        <v>-3.2997881892716345E-2</v>
      </c>
    </row>
    <row r="91" spans="1:16" x14ac:dyDescent="0.25">
      <c r="A91" s="23" t="s">
        <v>1196</v>
      </c>
      <c r="B91" s="29">
        <v>113900</v>
      </c>
      <c r="C91" s="29">
        <v>117548</v>
      </c>
      <c r="D91" s="29">
        <v>116686</v>
      </c>
      <c r="E91" s="33">
        <f t="shared" si="5"/>
        <v>-7.3331745329567495E-3</v>
      </c>
      <c r="F91" s="55">
        <f t="shared" si="6"/>
        <v>2.4460052677787534E-2</v>
      </c>
    </row>
    <row r="92" spans="1:16" x14ac:dyDescent="0.25">
      <c r="A92" s="23" t="s">
        <v>1197</v>
      </c>
      <c r="B92" s="29">
        <v>123119</v>
      </c>
      <c r="C92" s="29">
        <v>125161</v>
      </c>
      <c r="D92" s="29">
        <v>123001</v>
      </c>
      <c r="E92" s="33">
        <f t="shared" si="5"/>
        <v>-1.7257771989677297E-2</v>
      </c>
      <c r="F92" s="55">
        <f t="shared" si="6"/>
        <v>-9.5842233936273042E-4</v>
      </c>
    </row>
    <row r="93" spans="1:16" x14ac:dyDescent="0.25">
      <c r="A93" s="23" t="s">
        <v>1198</v>
      </c>
      <c r="B93" s="29">
        <v>426266</v>
      </c>
      <c r="C93" s="29">
        <v>443970</v>
      </c>
      <c r="D93" s="29">
        <v>447987</v>
      </c>
      <c r="E93" s="33">
        <f t="shared" si="5"/>
        <v>9.0479086424758437E-3</v>
      </c>
      <c r="F93" s="55">
        <f t="shared" si="6"/>
        <v>5.0956445036667249E-2</v>
      </c>
    </row>
    <row r="94" spans="1:16" x14ac:dyDescent="0.25">
      <c r="A94" s="23" t="s">
        <v>1199</v>
      </c>
      <c r="B94" s="29">
        <v>33153</v>
      </c>
      <c r="C94" s="29">
        <v>31627</v>
      </c>
      <c r="D94" s="29">
        <v>29914</v>
      </c>
      <c r="E94" s="33">
        <f t="shared" si="5"/>
        <v>-5.4162582603471718E-2</v>
      </c>
      <c r="F94" s="55">
        <f t="shared" si="6"/>
        <v>-9.7698549150906408E-2</v>
      </c>
    </row>
    <row r="95" spans="1:16" x14ac:dyDescent="0.25">
      <c r="A95" s="23" t="s">
        <v>1200</v>
      </c>
      <c r="B95" s="29">
        <v>108624</v>
      </c>
      <c r="C95" s="29">
        <v>111808</v>
      </c>
      <c r="D95" s="29">
        <v>111706</v>
      </c>
      <c r="E95" s="33">
        <f t="shared" si="5"/>
        <v>-9.1227819118488843E-4</v>
      </c>
      <c r="F95" s="55">
        <f t="shared" si="6"/>
        <v>2.8373103549860067E-2</v>
      </c>
    </row>
    <row r="96" spans="1:16" x14ac:dyDescent="0.25">
      <c r="A96" s="23" t="s">
        <v>1201</v>
      </c>
      <c r="B96" s="29">
        <v>63650</v>
      </c>
      <c r="C96" s="29">
        <v>65856</v>
      </c>
      <c r="D96" s="29">
        <v>66060</v>
      </c>
      <c r="E96" s="33">
        <f t="shared" si="5"/>
        <v>3.097667638483965E-3</v>
      </c>
      <c r="F96" s="55">
        <f t="shared" si="6"/>
        <v>3.7863315003927728E-2</v>
      </c>
    </row>
    <row r="97" spans="1:6" x14ac:dyDescent="0.25">
      <c r="A97" s="23" t="s">
        <v>1202</v>
      </c>
      <c r="B97" s="29">
        <v>121953</v>
      </c>
      <c r="C97" s="29">
        <v>125619</v>
      </c>
      <c r="D97" s="29">
        <v>124181</v>
      </c>
      <c r="E97" s="33">
        <f t="shared" si="5"/>
        <v>-1.1447312906487076E-2</v>
      </c>
      <c r="F97" s="55">
        <f t="shared" si="6"/>
        <v>1.8269333267734292E-2</v>
      </c>
    </row>
    <row r="98" spans="1:6" x14ac:dyDescent="0.25">
      <c r="A98" s="23" t="s">
        <v>1203</v>
      </c>
      <c r="B98" s="29">
        <v>186453</v>
      </c>
      <c r="C98" s="29">
        <v>188827</v>
      </c>
      <c r="D98" s="29">
        <v>186587</v>
      </c>
      <c r="E98" s="33">
        <f t="shared" si="5"/>
        <v>-1.1862710311555022E-2</v>
      </c>
      <c r="F98" s="55">
        <f t="shared" si="6"/>
        <v>7.1867977452762894E-4</v>
      </c>
    </row>
    <row r="99" spans="1:6" x14ac:dyDescent="0.25">
      <c r="A99" s="23" t="s">
        <v>1204</v>
      </c>
      <c r="B99" s="29">
        <v>99990</v>
      </c>
      <c r="C99" s="29">
        <v>101041</v>
      </c>
      <c r="D99" s="29">
        <v>101118</v>
      </c>
      <c r="E99" s="33">
        <f t="shared" si="5"/>
        <v>7.6206688374026385E-4</v>
      </c>
      <c r="F99" s="55">
        <f t="shared" si="6"/>
        <v>1.1281128112811281E-2</v>
      </c>
    </row>
    <row r="100" spans="1:6" x14ac:dyDescent="0.25">
      <c r="A100" s="23" t="s">
        <v>1205</v>
      </c>
      <c r="B100" s="29">
        <v>156792</v>
      </c>
      <c r="C100" s="29">
        <v>155181</v>
      </c>
      <c r="D100" s="29">
        <v>153737</v>
      </c>
      <c r="E100" s="33">
        <f t="shared" si="5"/>
        <v>-9.3052628865647209E-3</v>
      </c>
      <c r="F100" s="55">
        <f t="shared" si="6"/>
        <v>-1.9484412470023981E-2</v>
      </c>
    </row>
    <row r="101" spans="1:6" x14ac:dyDescent="0.25">
      <c r="A101" s="23" t="s">
        <v>1206</v>
      </c>
      <c r="B101" s="29">
        <v>89593</v>
      </c>
      <c r="C101" s="29">
        <v>91017</v>
      </c>
      <c r="D101" s="29">
        <v>90198</v>
      </c>
      <c r="E101" s="33">
        <f t="shared" si="5"/>
        <v>-8.9983189953525174E-3</v>
      </c>
      <c r="F101" s="55">
        <f t="shared" si="6"/>
        <v>6.7527597022088775E-3</v>
      </c>
    </row>
    <row r="102" spans="1:6" x14ac:dyDescent="0.25">
      <c r="A102" s="23" t="s">
        <v>1207</v>
      </c>
      <c r="B102" s="29">
        <v>199535</v>
      </c>
      <c r="C102" s="29">
        <v>206306</v>
      </c>
      <c r="D102" s="29">
        <v>205434</v>
      </c>
      <c r="E102" s="33">
        <f t="shared" si="5"/>
        <v>-4.2267311663257492E-3</v>
      </c>
      <c r="F102" s="55">
        <f t="shared" si="6"/>
        <v>2.9563735685468714E-2</v>
      </c>
    </row>
    <row r="103" spans="1:6" x14ac:dyDescent="0.25">
      <c r="A103" s="23" t="s">
        <v>1208</v>
      </c>
      <c r="B103" s="29">
        <v>385229</v>
      </c>
      <c r="C103" s="29">
        <v>395620</v>
      </c>
      <c r="D103" s="29">
        <v>395445</v>
      </c>
      <c r="E103" s="33">
        <f t="shared" si="5"/>
        <v>-4.4234366311106616E-4</v>
      </c>
      <c r="F103" s="55">
        <f t="shared" si="6"/>
        <v>2.6519291122942459E-2</v>
      </c>
    </row>
    <row r="104" spans="1:6" x14ac:dyDescent="0.25">
      <c r="A104" s="23" t="s">
        <v>1209</v>
      </c>
      <c r="B104" s="29">
        <v>54481</v>
      </c>
      <c r="C104" s="29">
        <v>54891</v>
      </c>
      <c r="D104" s="29">
        <v>53487</v>
      </c>
      <c r="E104" s="33">
        <f t="shared" si="5"/>
        <v>-2.557796360059026E-2</v>
      </c>
      <c r="F104" s="55">
        <f t="shared" si="6"/>
        <v>-1.8244892714891429E-2</v>
      </c>
    </row>
    <row r="105" spans="1:6" x14ac:dyDescent="0.25">
      <c r="A105" s="23" t="s">
        <v>1210</v>
      </c>
      <c r="B105" s="29">
        <v>151058</v>
      </c>
      <c r="C105" s="29">
        <v>153924</v>
      </c>
      <c r="D105" s="29">
        <v>152549</v>
      </c>
      <c r="E105" s="33">
        <f t="shared" si="5"/>
        <v>-8.9329799121644453E-3</v>
      </c>
      <c r="F105" s="55">
        <f t="shared" si="6"/>
        <v>9.8703809132915828E-3</v>
      </c>
    </row>
    <row r="106" spans="1:6" x14ac:dyDescent="0.25">
      <c r="A106" s="23" t="s">
        <v>1211</v>
      </c>
      <c r="B106" s="29">
        <v>874309</v>
      </c>
      <c r="C106" s="29">
        <v>881838</v>
      </c>
      <c r="D106" s="29">
        <v>880657</v>
      </c>
      <c r="E106" s="33">
        <f t="shared" si="5"/>
        <v>-1.3392482519465026E-3</v>
      </c>
      <c r="F106" s="55">
        <f t="shared" si="6"/>
        <v>7.2605909352414302E-3</v>
      </c>
    </row>
    <row r="107" spans="1:6" x14ac:dyDescent="0.25">
      <c r="A107" s="23" t="s">
        <v>1212</v>
      </c>
      <c r="B107" s="29">
        <v>73332</v>
      </c>
      <c r="C107" s="29">
        <v>68491</v>
      </c>
      <c r="D107" s="29">
        <v>70232</v>
      </c>
      <c r="E107" s="33">
        <f t="shared" si="5"/>
        <v>2.5419398169102509E-2</v>
      </c>
      <c r="F107" s="55">
        <f t="shared" si="6"/>
        <v>-4.2273495881743305E-2</v>
      </c>
    </row>
    <row r="108" spans="1:6" x14ac:dyDescent="0.25">
      <c r="A108" s="23" t="s">
        <v>1213</v>
      </c>
      <c r="B108" s="29">
        <v>78491</v>
      </c>
      <c r="C108" s="29">
        <v>78653</v>
      </c>
      <c r="D108" s="29">
        <v>76392</v>
      </c>
      <c r="E108" s="33">
        <f t="shared" si="5"/>
        <v>-2.8746519522459411E-2</v>
      </c>
      <c r="F108" s="55">
        <f t="shared" si="6"/>
        <v>-2.674191945573378E-2</v>
      </c>
    </row>
    <row r="109" spans="1:6" x14ac:dyDescent="0.25">
      <c r="A109" s="23" t="s">
        <v>1214</v>
      </c>
      <c r="B109" s="29">
        <v>21632</v>
      </c>
      <c r="C109" s="29">
        <v>21763</v>
      </c>
      <c r="D109" s="29">
        <v>21874</v>
      </c>
      <c r="E109" s="33">
        <f t="shared" si="5"/>
        <v>5.1003997610623531E-3</v>
      </c>
      <c r="F109" s="55">
        <f t="shared" si="6"/>
        <v>1.1187130177514793E-2</v>
      </c>
    </row>
    <row r="110" spans="1:6" x14ac:dyDescent="0.25">
      <c r="A110" s="23" t="s">
        <v>1215</v>
      </c>
      <c r="B110" s="29">
        <v>50023</v>
      </c>
      <c r="C110" s="29">
        <v>56088</v>
      </c>
      <c r="D110" s="29">
        <v>56043</v>
      </c>
      <c r="E110" s="33">
        <f t="shared" si="5"/>
        <v>-8.0231065468549427E-4</v>
      </c>
      <c r="F110" s="55">
        <f t="shared" si="6"/>
        <v>0.12034464146492613</v>
      </c>
    </row>
    <row r="111" spans="1:6" x14ac:dyDescent="0.25">
      <c r="A111" s="23" t="s">
        <v>1216</v>
      </c>
      <c r="B111" s="29">
        <v>11190</v>
      </c>
      <c r="C111" s="29">
        <v>11888</v>
      </c>
      <c r="D111" s="29">
        <v>11795</v>
      </c>
      <c r="E111" s="33">
        <f t="shared" si="5"/>
        <v>-7.8230148048452214E-3</v>
      </c>
      <c r="F111" s="55">
        <f t="shared" si="6"/>
        <v>5.4066130473637175E-2</v>
      </c>
    </row>
    <row r="112" spans="1:6" x14ac:dyDescent="0.25">
      <c r="A112" s="23" t="s">
        <v>1217</v>
      </c>
      <c r="B112" s="29">
        <v>11871</v>
      </c>
      <c r="C112" s="29">
        <v>12138</v>
      </c>
      <c r="D112" s="29">
        <v>12261</v>
      </c>
      <c r="E112" s="33">
        <f t="shared" si="5"/>
        <v>1.0133465150766189E-2</v>
      </c>
      <c r="F112" s="55">
        <f t="shared" si="6"/>
        <v>3.2853171594642405E-2</v>
      </c>
    </row>
    <row r="113" spans="1:14" x14ac:dyDescent="0.25">
      <c r="A113" s="23" t="s">
        <v>1218</v>
      </c>
      <c r="B113" s="29">
        <v>17744</v>
      </c>
      <c r="C113" s="29">
        <v>19488</v>
      </c>
      <c r="D113" s="29">
        <v>19036</v>
      </c>
      <c r="E113" s="33">
        <f t="shared" si="5"/>
        <v>-2.3193760262725779E-2</v>
      </c>
      <c r="F113" s="55">
        <f t="shared" si="6"/>
        <v>7.2813345356176742E-2</v>
      </c>
    </row>
    <row r="114" spans="1:14" x14ac:dyDescent="0.25">
      <c r="A114" s="23" t="s">
        <v>1219</v>
      </c>
      <c r="B114" s="29">
        <v>3655</v>
      </c>
      <c r="C114" s="29">
        <v>4963</v>
      </c>
      <c r="D114" s="29">
        <v>4930</v>
      </c>
      <c r="E114" s="33">
        <f t="shared" si="5"/>
        <v>-6.6492041104170866E-3</v>
      </c>
      <c r="F114" s="55">
        <f t="shared" si="6"/>
        <v>0.34883720930232559</v>
      </c>
    </row>
    <row r="115" spans="1:14" x14ac:dyDescent="0.25">
      <c r="A115" s="23" t="s">
        <v>1220</v>
      </c>
      <c r="B115" s="29">
        <v>169574</v>
      </c>
      <c r="C115" s="29">
        <v>171579</v>
      </c>
      <c r="D115" s="29">
        <v>170492</v>
      </c>
      <c r="E115" s="33">
        <f t="shared" si="5"/>
        <v>-6.3352741302840094E-3</v>
      </c>
      <c r="F115" s="55">
        <f t="shared" si="6"/>
        <v>5.4135657589017188E-3</v>
      </c>
    </row>
    <row r="116" spans="1:14" x14ac:dyDescent="0.25">
      <c r="A116" s="23" t="s">
        <v>51</v>
      </c>
      <c r="B116" s="29">
        <v>0</v>
      </c>
      <c r="C116" s="29">
        <v>0</v>
      </c>
      <c r="D116" s="29">
        <v>0</v>
      </c>
      <c r="E116" s="33">
        <v>0</v>
      </c>
      <c r="F116" s="56">
        <v>0</v>
      </c>
    </row>
    <row r="117" spans="1:14" x14ac:dyDescent="0.25">
      <c r="A117" s="47" t="s">
        <v>8</v>
      </c>
      <c r="B117" s="43">
        <v>9285039</v>
      </c>
      <c r="C117" s="43">
        <v>9479664</v>
      </c>
      <c r="D117" s="43">
        <v>9434479</v>
      </c>
      <c r="E117" s="68">
        <f>(D117-C117)/C117</f>
        <v>-4.7665191508897359E-3</v>
      </c>
      <c r="F117" s="68">
        <f t="shared" si="6"/>
        <v>1.609470891829318E-2</v>
      </c>
    </row>
    <row r="122" spans="1:14" ht="14" x14ac:dyDescent="0.3">
      <c r="A122" s="245" t="s">
        <v>89</v>
      </c>
      <c r="B122" s="245"/>
      <c r="C122" s="245"/>
      <c r="D122" s="245"/>
      <c r="E122" s="245"/>
      <c r="F122" s="245"/>
      <c r="G122" s="245"/>
      <c r="H122" s="245"/>
      <c r="I122" s="245"/>
      <c r="J122" s="245"/>
      <c r="K122" s="245"/>
      <c r="L122" s="245"/>
      <c r="M122" s="245"/>
      <c r="N122" s="245"/>
    </row>
    <row r="124" spans="1:14" ht="14.25" customHeight="1" x14ac:dyDescent="0.35">
      <c r="A124" s="249" t="s">
        <v>87</v>
      </c>
      <c r="B124" s="255" t="str">
        <f>B82</f>
        <v>sep-24</v>
      </c>
      <c r="C124" s="256"/>
      <c r="D124" s="257"/>
      <c r="E124" s="255" t="str">
        <f>D82</f>
        <v>sep-25</v>
      </c>
      <c r="F124" s="256"/>
      <c r="G124" s="257"/>
      <c r="H124" s="251" t="str">
        <f>"Mujeres por cada 100 hombres "&amp;B82</f>
        <v>Mujeres por cada 100 hombres sep-24</v>
      </c>
      <c r="I124" s="253" t="str">
        <f>"Mujeres por cada 100 hombres "&amp;D82</f>
        <v>Mujeres por cada 100 hombres sep-25</v>
      </c>
    </row>
    <row r="125" spans="1:14" ht="30" customHeight="1" x14ac:dyDescent="0.25">
      <c r="A125" s="250"/>
      <c r="B125" s="129" t="s">
        <v>84</v>
      </c>
      <c r="C125" s="130" t="s">
        <v>85</v>
      </c>
      <c r="D125" s="131" t="s">
        <v>86</v>
      </c>
      <c r="E125" s="129" t="s">
        <v>84</v>
      </c>
      <c r="F125" s="130" t="s">
        <v>85</v>
      </c>
      <c r="G125" s="131" t="s">
        <v>86</v>
      </c>
      <c r="H125" s="252"/>
      <c r="I125" s="254"/>
    </row>
    <row r="126" spans="1:14" x14ac:dyDescent="0.25">
      <c r="A126" s="165" t="s">
        <v>69</v>
      </c>
      <c r="B126" s="39">
        <v>41761</v>
      </c>
      <c r="C126" s="40">
        <v>23325</v>
      </c>
      <c r="D126" s="41">
        <v>0</v>
      </c>
      <c r="E126" s="39">
        <v>42143</v>
      </c>
      <c r="F126" s="40">
        <v>28358</v>
      </c>
      <c r="G126" s="41">
        <v>0</v>
      </c>
      <c r="H126" s="132">
        <f>C126/B126*100</f>
        <v>55.853547568305359</v>
      </c>
      <c r="I126" s="133">
        <f t="shared" ref="I126:I142" si="7">F126/E126*100</f>
        <v>67.289941390029185</v>
      </c>
    </row>
    <row r="127" spans="1:14" x14ac:dyDescent="0.25">
      <c r="A127" s="166" t="s">
        <v>70</v>
      </c>
      <c r="B127" s="27">
        <v>542764</v>
      </c>
      <c r="C127" s="29">
        <v>391048</v>
      </c>
      <c r="D127" s="30">
        <v>0</v>
      </c>
      <c r="E127" s="27">
        <v>562646</v>
      </c>
      <c r="F127" s="29">
        <v>413576</v>
      </c>
      <c r="G127" s="30">
        <v>0</v>
      </c>
      <c r="H127" s="134">
        <f t="shared" ref="H127:H142" si="8">C127/B127*100</f>
        <v>72.047519732333015</v>
      </c>
      <c r="I127" s="135">
        <f t="shared" si="7"/>
        <v>73.505543450055626</v>
      </c>
    </row>
    <row r="128" spans="1:14" x14ac:dyDescent="0.25">
      <c r="A128" s="166" t="s">
        <v>71</v>
      </c>
      <c r="B128" s="27">
        <v>832393</v>
      </c>
      <c r="C128" s="29">
        <v>677671</v>
      </c>
      <c r="D128" s="30">
        <v>0</v>
      </c>
      <c r="E128" s="27">
        <v>825524</v>
      </c>
      <c r="F128" s="29">
        <v>676188</v>
      </c>
      <c r="G128" s="30">
        <v>0</v>
      </c>
      <c r="H128" s="134">
        <f t="shared" si="8"/>
        <v>81.412385736064579</v>
      </c>
      <c r="I128" s="135">
        <f t="shared" si="7"/>
        <v>81.910156458201087</v>
      </c>
    </row>
    <row r="129" spans="1:12" x14ac:dyDescent="0.25">
      <c r="A129" s="166" t="s">
        <v>72</v>
      </c>
      <c r="B129" s="27">
        <v>849517</v>
      </c>
      <c r="C129" s="29">
        <v>700880</v>
      </c>
      <c r="D129" s="30">
        <v>0</v>
      </c>
      <c r="E129" s="27">
        <v>847555</v>
      </c>
      <c r="F129" s="29">
        <v>709311</v>
      </c>
      <c r="G129" s="30">
        <v>0</v>
      </c>
      <c r="H129" s="134">
        <f t="shared" si="8"/>
        <v>82.503351904670538</v>
      </c>
      <c r="I129" s="135">
        <f t="shared" si="7"/>
        <v>83.689082124463894</v>
      </c>
      <c r="J129" s="29"/>
      <c r="K129" s="29"/>
      <c r="L129" s="29"/>
    </row>
    <row r="130" spans="1:12" x14ac:dyDescent="0.25">
      <c r="A130" s="166" t="s">
        <v>73</v>
      </c>
      <c r="B130" s="27">
        <v>728972</v>
      </c>
      <c r="C130" s="29">
        <v>602689</v>
      </c>
      <c r="D130" s="30">
        <v>0</v>
      </c>
      <c r="E130" s="27">
        <v>736488</v>
      </c>
      <c r="F130" s="29">
        <v>619525</v>
      </c>
      <c r="G130" s="30">
        <v>0</v>
      </c>
      <c r="H130" s="134">
        <f t="shared" si="8"/>
        <v>82.676563708894165</v>
      </c>
      <c r="I130" s="135">
        <f t="shared" si="7"/>
        <v>84.118817957658507</v>
      </c>
      <c r="J130" s="29"/>
      <c r="K130" s="29"/>
      <c r="L130" s="29"/>
    </row>
    <row r="131" spans="1:12" x14ac:dyDescent="0.25">
      <c r="A131" s="166" t="s">
        <v>74</v>
      </c>
      <c r="B131" s="27">
        <v>646646</v>
      </c>
      <c r="C131" s="29">
        <v>524693</v>
      </c>
      <c r="D131" s="30">
        <v>0</v>
      </c>
      <c r="E131" s="27">
        <v>640572</v>
      </c>
      <c r="F131" s="29">
        <v>530613</v>
      </c>
      <c r="G131" s="30">
        <v>0</v>
      </c>
      <c r="H131" s="134">
        <f t="shared" si="8"/>
        <v>81.14068593944755</v>
      </c>
      <c r="I131" s="135">
        <f t="shared" si="7"/>
        <v>82.834248140724227</v>
      </c>
      <c r="J131" s="29"/>
      <c r="K131" s="29"/>
      <c r="L131" s="29"/>
    </row>
    <row r="132" spans="1:12" x14ac:dyDescent="0.25">
      <c r="A132" s="166" t="s">
        <v>75</v>
      </c>
      <c r="B132" s="27">
        <v>522599</v>
      </c>
      <c r="C132" s="29">
        <v>403949</v>
      </c>
      <c r="D132" s="30">
        <v>0</v>
      </c>
      <c r="E132" s="27">
        <v>535539</v>
      </c>
      <c r="F132" s="29">
        <v>423448</v>
      </c>
      <c r="G132" s="30">
        <v>0</v>
      </c>
      <c r="H132" s="134">
        <f t="shared" si="8"/>
        <v>77.29616780743936</v>
      </c>
      <c r="I132" s="135">
        <f t="shared" si="7"/>
        <v>79.069498206479821</v>
      </c>
      <c r="J132" s="29"/>
      <c r="K132" s="29"/>
      <c r="L132" s="29"/>
    </row>
    <row r="133" spans="1:12" x14ac:dyDescent="0.25">
      <c r="A133" s="166" t="s">
        <v>76</v>
      </c>
      <c r="B133" s="27">
        <v>414494</v>
      </c>
      <c r="C133" s="29">
        <v>293889</v>
      </c>
      <c r="D133" s="30">
        <v>0</v>
      </c>
      <c r="E133" s="27">
        <v>410496</v>
      </c>
      <c r="F133" s="29">
        <v>299035</v>
      </c>
      <c r="G133" s="30">
        <v>0</v>
      </c>
      <c r="H133" s="134">
        <f>C133/B133*100</f>
        <v>70.90307700473349</v>
      </c>
      <c r="I133" s="135">
        <f t="shared" si="7"/>
        <v>72.847238462737764</v>
      </c>
      <c r="J133" s="29"/>
      <c r="K133" s="29"/>
      <c r="L133" s="29"/>
    </row>
    <row r="134" spans="1:12" x14ac:dyDescent="0.25">
      <c r="A134" s="166" t="s">
        <v>77</v>
      </c>
      <c r="B134" s="27">
        <v>352146</v>
      </c>
      <c r="C134" s="29">
        <v>203813</v>
      </c>
      <c r="D134" s="30">
        <v>0</v>
      </c>
      <c r="E134" s="27">
        <v>351062</v>
      </c>
      <c r="F134" s="29">
        <v>205776</v>
      </c>
      <c r="G134" s="30">
        <v>0</v>
      </c>
      <c r="H134" s="134">
        <f t="shared" si="8"/>
        <v>57.877414481493474</v>
      </c>
      <c r="I134" s="135">
        <f t="shared" si="7"/>
        <v>58.615287328164257</v>
      </c>
    </row>
    <row r="135" spans="1:12" x14ac:dyDescent="0.25">
      <c r="A135" s="166" t="s">
        <v>78</v>
      </c>
      <c r="B135" s="27">
        <v>227935</v>
      </c>
      <c r="C135" s="29">
        <v>94146</v>
      </c>
      <c r="D135" s="30">
        <v>0</v>
      </c>
      <c r="E135" s="27">
        <v>231456</v>
      </c>
      <c r="F135" s="29">
        <v>94777</v>
      </c>
      <c r="G135" s="30">
        <v>0</v>
      </c>
      <c r="H135" s="134">
        <f t="shared" si="8"/>
        <v>41.303880492245597</v>
      </c>
      <c r="I135" s="135">
        <f t="shared" si="7"/>
        <v>40.948171574726942</v>
      </c>
    </row>
    <row r="136" spans="1:12" x14ac:dyDescent="0.25">
      <c r="A136" s="166" t="s">
        <v>79</v>
      </c>
      <c r="B136" s="27">
        <v>77763</v>
      </c>
      <c r="C136" s="29">
        <v>42027</v>
      </c>
      <c r="D136" s="30">
        <v>0</v>
      </c>
      <c r="E136" s="27">
        <v>82032</v>
      </c>
      <c r="F136" s="29">
        <v>43434</v>
      </c>
      <c r="G136" s="30">
        <v>0</v>
      </c>
      <c r="H136" s="134">
        <f t="shared" si="8"/>
        <v>54.044982832452447</v>
      </c>
      <c r="I136" s="135">
        <f t="shared" si="7"/>
        <v>52.947630193095371</v>
      </c>
    </row>
    <row r="137" spans="1:12" x14ac:dyDescent="0.25">
      <c r="A137" s="166" t="s">
        <v>80</v>
      </c>
      <c r="B137" s="27">
        <v>28536</v>
      </c>
      <c r="C137" s="29">
        <v>17040</v>
      </c>
      <c r="D137" s="30">
        <v>0</v>
      </c>
      <c r="E137" s="27">
        <v>31101</v>
      </c>
      <c r="F137" s="29">
        <v>18436</v>
      </c>
      <c r="G137" s="30">
        <v>0</v>
      </c>
      <c r="H137" s="134">
        <f t="shared" si="8"/>
        <v>59.714045416316232</v>
      </c>
      <c r="I137" s="135">
        <f t="shared" si="7"/>
        <v>59.277836725507214</v>
      </c>
    </row>
    <row r="138" spans="1:12" x14ac:dyDescent="0.25">
      <c r="A138" s="166" t="s">
        <v>81</v>
      </c>
      <c r="B138" s="27">
        <v>9065</v>
      </c>
      <c r="C138" s="29">
        <v>7303</v>
      </c>
      <c r="D138" s="30">
        <v>0</v>
      </c>
      <c r="E138" s="27">
        <v>10083</v>
      </c>
      <c r="F138" s="29">
        <v>7966</v>
      </c>
      <c r="G138" s="30">
        <v>0</v>
      </c>
      <c r="H138" s="134">
        <f t="shared" si="8"/>
        <v>80.562603419746281</v>
      </c>
      <c r="I138" s="135">
        <f t="shared" si="7"/>
        <v>79.004264603788556</v>
      </c>
    </row>
    <row r="139" spans="1:12" x14ac:dyDescent="0.25">
      <c r="A139" s="166" t="s">
        <v>82</v>
      </c>
      <c r="B139" s="27">
        <v>2981</v>
      </c>
      <c r="C139" s="29">
        <v>3224</v>
      </c>
      <c r="D139" s="30">
        <v>0</v>
      </c>
      <c r="E139" s="27">
        <v>3285</v>
      </c>
      <c r="F139" s="29">
        <v>3545</v>
      </c>
      <c r="G139" s="30">
        <v>0</v>
      </c>
      <c r="H139" s="134">
        <f t="shared" si="8"/>
        <v>108.15162697081517</v>
      </c>
      <c r="I139" s="135">
        <f t="shared" si="7"/>
        <v>107.91476407914764</v>
      </c>
    </row>
    <row r="140" spans="1:12" x14ac:dyDescent="0.25">
      <c r="A140" s="64" t="s">
        <v>1166</v>
      </c>
      <c r="B140" s="27">
        <v>1861</v>
      </c>
      <c r="C140" s="29">
        <v>2301</v>
      </c>
      <c r="D140" s="30">
        <v>0</v>
      </c>
      <c r="E140" s="27">
        <v>1888</v>
      </c>
      <c r="F140" s="29">
        <v>2543</v>
      </c>
      <c r="G140" s="30">
        <v>0</v>
      </c>
      <c r="H140" s="134">
        <f t="shared" si="8"/>
        <v>123.64320257925847</v>
      </c>
      <c r="I140" s="135">
        <f t="shared" si="7"/>
        <v>134.69279661016949</v>
      </c>
    </row>
    <row r="141" spans="1:12" x14ac:dyDescent="0.25">
      <c r="A141" s="167" t="s">
        <v>83</v>
      </c>
      <c r="B141" s="28">
        <v>169</v>
      </c>
      <c r="C141" s="31">
        <v>55</v>
      </c>
      <c r="D141" s="32">
        <v>17384</v>
      </c>
      <c r="E141" s="28">
        <v>151</v>
      </c>
      <c r="F141" s="31">
        <v>89</v>
      </c>
      <c r="G141" s="32">
        <v>45838</v>
      </c>
      <c r="H141" s="136">
        <f t="shared" si="8"/>
        <v>32.544378698224854</v>
      </c>
      <c r="I141" s="137">
        <f t="shared" si="7"/>
        <v>58.940397350993379</v>
      </c>
    </row>
    <row r="142" spans="1:12" x14ac:dyDescent="0.25">
      <c r="A142" s="168" t="s">
        <v>8</v>
      </c>
      <c r="B142" s="138">
        <v>5279602</v>
      </c>
      <c r="C142" s="139">
        <v>3988053</v>
      </c>
      <c r="D142" s="140">
        <v>17384</v>
      </c>
      <c r="E142" s="138">
        <v>5312021</v>
      </c>
      <c r="F142" s="139">
        <v>4076620</v>
      </c>
      <c r="G142" s="140">
        <v>45838</v>
      </c>
      <c r="H142" s="136">
        <f t="shared" si="8"/>
        <v>75.537000705735011</v>
      </c>
      <c r="I142" s="137">
        <f t="shared" si="7"/>
        <v>76.743296007301183</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J112" sqref="J112"/>
    </sheetView>
  </sheetViews>
  <sheetFormatPr baseColWidth="10" defaultColWidth="10.90625" defaultRowHeight="13.5" x14ac:dyDescent="0.25"/>
  <cols>
    <col min="1" max="1" width="34" style="8" bestFit="1" customWidth="1"/>
    <col min="2" max="2" width="15.08984375" style="8" customWidth="1"/>
    <col min="3" max="3" width="12.08984375" style="8" customWidth="1"/>
    <col min="4" max="4" width="15.453125" style="8" bestFit="1" customWidth="1"/>
    <col min="5" max="6" width="12.08984375" style="8" customWidth="1"/>
    <col min="7" max="7" width="15.453125" style="8" bestFit="1" customWidth="1"/>
    <col min="8" max="8" width="12.08984375" style="8" customWidth="1"/>
    <col min="9" max="9" width="12.90625" style="8" customWidth="1"/>
    <col min="10" max="10" width="10.90625" style="8"/>
    <col min="11" max="11" width="10.453125" style="8" bestFit="1" customWidth="1"/>
    <col min="12" max="16384" width="10.90625" style="8"/>
  </cols>
  <sheetData>
    <row r="1" spans="1:14" ht="14" thickBot="1" x14ac:dyDescent="0.3"/>
    <row r="2" spans="1:14" ht="14.25" customHeight="1" x14ac:dyDescent="0.25">
      <c r="D2" s="239" t="s">
        <v>52</v>
      </c>
      <c r="E2" s="240"/>
      <c r="F2" s="240"/>
      <c r="G2" s="240"/>
      <c r="H2" s="240"/>
      <c r="I2" s="240"/>
      <c r="J2" s="227" t="str">
        <f>"Sep 25"</f>
        <v>Sep 25</v>
      </c>
      <c r="K2" s="228"/>
    </row>
    <row r="3" spans="1:14" ht="14.25" customHeight="1" x14ac:dyDescent="0.25">
      <c r="D3" s="241"/>
      <c r="E3" s="242"/>
      <c r="F3" s="242"/>
      <c r="G3" s="242"/>
      <c r="H3" s="242"/>
      <c r="I3" s="242"/>
      <c r="J3" s="229"/>
      <c r="K3" s="230"/>
    </row>
    <row r="4" spans="1:14" ht="14.25" customHeight="1" thickBot="1" x14ac:dyDescent="0.3">
      <c r="D4" s="243"/>
      <c r="E4" s="244"/>
      <c r="F4" s="244"/>
      <c r="G4" s="244"/>
      <c r="H4" s="244"/>
      <c r="I4" s="244"/>
      <c r="J4" s="231"/>
      <c r="K4" s="232"/>
    </row>
    <row r="5" spans="1:14" ht="14.5" thickBot="1" x14ac:dyDescent="0.35">
      <c r="D5" s="224" t="s">
        <v>1186</v>
      </c>
      <c r="E5" s="225"/>
      <c r="F5" s="225"/>
      <c r="G5" s="225"/>
      <c r="H5" s="225"/>
      <c r="I5" s="225"/>
      <c r="J5" s="225"/>
      <c r="K5" s="226"/>
    </row>
    <row r="9" spans="1:14" x14ac:dyDescent="0.25">
      <c r="J9" s="201"/>
    </row>
    <row r="10" spans="1:14" ht="14" x14ac:dyDescent="0.3">
      <c r="A10" s="214" t="s">
        <v>53</v>
      </c>
      <c r="B10" s="214"/>
      <c r="C10" s="214"/>
      <c r="D10" s="214"/>
      <c r="E10" s="214"/>
      <c r="F10" s="214"/>
      <c r="G10" s="214"/>
      <c r="H10" s="214"/>
      <c r="I10" s="214"/>
      <c r="J10" s="214"/>
      <c r="K10" s="214"/>
      <c r="L10" s="214"/>
      <c r="M10" s="214"/>
      <c r="N10" s="214"/>
    </row>
    <row r="11" spans="1:14" x14ac:dyDescent="0.25">
      <c r="A11" s="9"/>
      <c r="B11" s="9"/>
      <c r="C11" s="9"/>
      <c r="D11" s="9"/>
      <c r="E11" s="9"/>
      <c r="F11" s="9"/>
      <c r="G11" s="9"/>
      <c r="H11" s="9"/>
      <c r="I11" s="9"/>
      <c r="J11" s="9"/>
      <c r="K11" s="9"/>
    </row>
    <row r="12" spans="1:14" x14ac:dyDescent="0.25">
      <c r="A12" s="249" t="s">
        <v>41</v>
      </c>
      <c r="B12" s="246" t="s">
        <v>30</v>
      </c>
      <c r="C12" s="247"/>
      <c r="D12" s="247"/>
      <c r="E12" s="247"/>
      <c r="F12" s="247"/>
      <c r="G12" s="247"/>
      <c r="H12" s="247"/>
      <c r="I12" s="247"/>
      <c r="J12" s="247"/>
      <c r="K12" s="247"/>
      <c r="L12" s="247"/>
      <c r="M12" s="247"/>
      <c r="N12" s="248"/>
    </row>
    <row r="13" spans="1:14" x14ac:dyDescent="0.25">
      <c r="A13" s="250"/>
      <c r="B13" s="21" t="s">
        <v>1172</v>
      </c>
      <c r="C13" s="22" t="s">
        <v>1173</v>
      </c>
      <c r="D13" s="22" t="s">
        <v>1174</v>
      </c>
      <c r="E13" s="22" t="s">
        <v>1175</v>
      </c>
      <c r="F13" s="22" t="s">
        <v>1176</v>
      </c>
      <c r="G13" s="22" t="s">
        <v>1177</v>
      </c>
      <c r="H13" s="22" t="s">
        <v>1178</v>
      </c>
      <c r="I13" s="22" t="s">
        <v>1179</v>
      </c>
      <c r="J13" s="22" t="s">
        <v>1180</v>
      </c>
      <c r="K13" s="22" t="s">
        <v>1181</v>
      </c>
      <c r="L13" s="22" t="s">
        <v>1183</v>
      </c>
      <c r="M13" s="22" t="s">
        <v>1185</v>
      </c>
      <c r="N13" s="51" t="s">
        <v>1187</v>
      </c>
    </row>
    <row r="14" spans="1:14" x14ac:dyDescent="0.25">
      <c r="A14" s="24" t="s">
        <v>43</v>
      </c>
      <c r="B14" s="39">
        <v>204782</v>
      </c>
      <c r="C14" s="40">
        <v>201759</v>
      </c>
      <c r="D14" s="40">
        <v>181479</v>
      </c>
      <c r="E14" s="40">
        <v>146222</v>
      </c>
      <c r="F14" s="40">
        <v>230766</v>
      </c>
      <c r="G14" s="40">
        <v>281917</v>
      </c>
      <c r="H14" s="40">
        <v>227248</v>
      </c>
      <c r="I14" s="40">
        <v>181634</v>
      </c>
      <c r="J14" s="40">
        <v>181097</v>
      </c>
      <c r="K14" s="40">
        <v>177373</v>
      </c>
      <c r="L14" s="40">
        <v>201874</v>
      </c>
      <c r="M14" s="40">
        <v>193665</v>
      </c>
      <c r="N14" s="41">
        <v>187475</v>
      </c>
    </row>
    <row r="15" spans="1:14" x14ac:dyDescent="0.25">
      <c r="A15" s="26" t="s">
        <v>44</v>
      </c>
      <c r="B15" s="28">
        <v>143938</v>
      </c>
      <c r="C15" s="31">
        <v>141420</v>
      </c>
      <c r="D15" s="31">
        <v>179325</v>
      </c>
      <c r="E15" s="31">
        <v>429428</v>
      </c>
      <c r="F15" s="31">
        <v>144862</v>
      </c>
      <c r="G15" s="31">
        <v>137833</v>
      </c>
      <c r="H15" s="31">
        <v>135728</v>
      </c>
      <c r="I15" s="31">
        <v>118877</v>
      </c>
      <c r="J15" s="31">
        <v>130690</v>
      </c>
      <c r="K15" s="31">
        <v>158697</v>
      </c>
      <c r="L15" s="31">
        <v>128362</v>
      </c>
      <c r="M15" s="31">
        <v>107986</v>
      </c>
      <c r="N15" s="32">
        <v>101118</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9" t="s">
        <v>41</v>
      </c>
      <c r="B19" s="246" t="s">
        <v>90</v>
      </c>
      <c r="C19" s="247"/>
      <c r="D19" s="247"/>
      <c r="E19" s="247"/>
      <c r="F19" s="247"/>
      <c r="G19" s="247"/>
      <c r="H19" s="247"/>
      <c r="I19" s="247"/>
      <c r="J19" s="247"/>
      <c r="K19" s="247"/>
      <c r="L19" s="247"/>
      <c r="M19" s="247"/>
      <c r="N19" s="248"/>
    </row>
    <row r="20" spans="1:14" x14ac:dyDescent="0.25">
      <c r="A20" s="250"/>
      <c r="B20" s="21" t="s">
        <v>1172</v>
      </c>
      <c r="C20" s="22" t="s">
        <v>1173</v>
      </c>
      <c r="D20" s="22" t="s">
        <v>1174</v>
      </c>
      <c r="E20" s="22" t="s">
        <v>1175</v>
      </c>
      <c r="F20" s="22" t="s">
        <v>1176</v>
      </c>
      <c r="G20" s="22" t="s">
        <v>1177</v>
      </c>
      <c r="H20" s="22" t="s">
        <v>1178</v>
      </c>
      <c r="I20" s="22" t="s">
        <v>1179</v>
      </c>
      <c r="J20" s="22" t="s">
        <v>1180</v>
      </c>
      <c r="K20" s="22" t="s">
        <v>1181</v>
      </c>
      <c r="L20" s="22" t="s">
        <v>1183</v>
      </c>
      <c r="M20" s="22" t="s">
        <v>1185</v>
      </c>
      <c r="N20" s="51" t="s">
        <v>1187</v>
      </c>
    </row>
    <row r="21" spans="1:14" x14ac:dyDescent="0.25">
      <c r="A21" s="24" t="s">
        <v>43</v>
      </c>
      <c r="B21" s="44">
        <v>1.6474489112144663E-2</v>
      </c>
      <c r="C21" s="45">
        <v>-1.4762039632389565E-2</v>
      </c>
      <c r="D21" s="45">
        <v>-0.10051596211321429</v>
      </c>
      <c r="E21" s="45">
        <v>-0.19427592173199104</v>
      </c>
      <c r="F21" s="45">
        <v>0.57818932855521055</v>
      </c>
      <c r="G21" s="45">
        <v>0.22165743653744485</v>
      </c>
      <c r="H21" s="45">
        <v>-0.19391877751253028</v>
      </c>
      <c r="I21" s="45">
        <v>-0.20072343871013165</v>
      </c>
      <c r="J21" s="45">
        <v>-2.9564949293634452E-3</v>
      </c>
      <c r="K21" s="45">
        <v>-2.0563565382088051E-2</v>
      </c>
      <c r="L21" s="45">
        <v>0.13813263574501192</v>
      </c>
      <c r="M21" s="45">
        <v>-4.0663978521255834E-2</v>
      </c>
      <c r="N21" s="46">
        <v>-3.1962409315054348E-2</v>
      </c>
    </row>
    <row r="22" spans="1:14" x14ac:dyDescent="0.25">
      <c r="A22" s="26" t="s">
        <v>44</v>
      </c>
      <c r="B22" s="36">
        <v>5.3712745077495825E-3</v>
      </c>
      <c r="C22" s="37">
        <v>-1.7493643096333143E-2</v>
      </c>
      <c r="D22" s="37">
        <v>0.26803139584217223</v>
      </c>
      <c r="E22" s="37">
        <v>1.3946912031228218</v>
      </c>
      <c r="F22" s="37">
        <v>-0.66266289110165155</v>
      </c>
      <c r="G22" s="37">
        <v>-4.852204166724193E-2</v>
      </c>
      <c r="H22" s="37">
        <v>-1.5272104648378835E-2</v>
      </c>
      <c r="I22" s="37">
        <v>-0.12415271719910409</v>
      </c>
      <c r="J22" s="37">
        <v>9.9371619404931152E-2</v>
      </c>
      <c r="K22" s="37">
        <v>0.2143010176754151</v>
      </c>
      <c r="L22" s="37">
        <v>-0.19115043132510381</v>
      </c>
      <c r="M22" s="37">
        <v>-0.15873856748882068</v>
      </c>
      <c r="N22" s="38">
        <v>-6.3600837145555908E-2</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9" t="s">
        <v>41</v>
      </c>
      <c r="B26" s="246" t="s">
        <v>46</v>
      </c>
      <c r="C26" s="247"/>
      <c r="D26" s="247"/>
      <c r="E26" s="247"/>
      <c r="F26" s="247"/>
      <c r="G26" s="247"/>
      <c r="H26" s="247"/>
      <c r="I26" s="247"/>
      <c r="J26" s="247"/>
      <c r="K26" s="247"/>
      <c r="L26" s="247"/>
      <c r="M26" s="247"/>
      <c r="N26" s="248"/>
    </row>
    <row r="27" spans="1:14" x14ac:dyDescent="0.25">
      <c r="A27" s="250"/>
      <c r="B27" s="195" t="s">
        <v>1172</v>
      </c>
      <c r="C27" s="196" t="s">
        <v>1173</v>
      </c>
      <c r="D27" s="196" t="s">
        <v>1174</v>
      </c>
      <c r="E27" s="196" t="s">
        <v>1175</v>
      </c>
      <c r="F27" s="196" t="s">
        <v>1176</v>
      </c>
      <c r="G27" s="196" t="s">
        <v>1177</v>
      </c>
      <c r="H27" s="196" t="s">
        <v>1178</v>
      </c>
      <c r="I27" s="196" t="s">
        <v>1179</v>
      </c>
      <c r="J27" s="196" t="s">
        <v>1180</v>
      </c>
      <c r="K27" s="196" t="s">
        <v>1181</v>
      </c>
      <c r="L27" s="196" t="s">
        <v>1183</v>
      </c>
      <c r="M27" s="196" t="s">
        <v>1185</v>
      </c>
      <c r="N27" s="194" t="s">
        <v>1187</v>
      </c>
    </row>
    <row r="28" spans="1:14" x14ac:dyDescent="0.25">
      <c r="A28" s="199" t="s">
        <v>43</v>
      </c>
      <c r="B28" s="44">
        <v>0.23758528787869632</v>
      </c>
      <c r="C28" s="45">
        <v>0.2557744374941649</v>
      </c>
      <c r="D28" s="45">
        <v>9.1045179908016957E-2</v>
      </c>
      <c r="E28" s="45">
        <v>7.482636974975196E-3</v>
      </c>
      <c r="F28" s="45">
        <v>9.2616178594256762E-2</v>
      </c>
      <c r="G28" s="45">
        <v>0.15021685114994349</v>
      </c>
      <c r="H28" s="45">
        <v>8.1432976738873869E-2</v>
      </c>
      <c r="I28" s="45">
        <v>-6.3694004845610594E-2</v>
      </c>
      <c r="J28" s="45">
        <v>1.2882607926397735E-3</v>
      </c>
      <c r="K28" s="45">
        <v>6.457440551214183E-2</v>
      </c>
      <c r="L28" s="45">
        <v>0.11394738003796406</v>
      </c>
      <c r="M28" s="45">
        <v>-3.8706859324044614E-2</v>
      </c>
      <c r="N28" s="46">
        <v>-8.4514263948979887E-2</v>
      </c>
    </row>
    <row r="29" spans="1:14" x14ac:dyDescent="0.25">
      <c r="A29" s="168" t="s">
        <v>44</v>
      </c>
      <c r="B29" s="36">
        <v>0.10412383786935044</v>
      </c>
      <c r="C29" s="37">
        <v>-5.8022660210083191E-2</v>
      </c>
      <c r="D29" s="37">
        <v>-3.78424492161092E-2</v>
      </c>
      <c r="E29" s="37">
        <v>0.10783820528497756</v>
      </c>
      <c r="F29" s="37">
        <v>-2.4583560002479016E-3</v>
      </c>
      <c r="G29" s="37">
        <v>8.7826052641963623E-2</v>
      </c>
      <c r="H29" s="37">
        <v>3.6281456144637188E-2</v>
      </c>
      <c r="I29" s="37">
        <v>-0.10665814984594574</v>
      </c>
      <c r="J29" s="37">
        <v>-1.4292717879096429E-2</v>
      </c>
      <c r="K29" s="37">
        <v>6.4259128860275627E-2</v>
      </c>
      <c r="L29" s="37">
        <v>-0.13384211556239331</v>
      </c>
      <c r="M29" s="37">
        <v>-0.24574453966990062</v>
      </c>
      <c r="N29" s="38">
        <v>-0.2974891967374842</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ht="14" x14ac:dyDescent="0.3">
      <c r="A32" s="245" t="s">
        <v>54</v>
      </c>
      <c r="B32" s="245"/>
      <c r="C32" s="245"/>
      <c r="D32" s="245"/>
      <c r="E32" s="245"/>
      <c r="F32" s="245"/>
      <c r="G32" s="245"/>
      <c r="H32" s="245"/>
      <c r="I32" s="245"/>
      <c r="J32" s="245"/>
      <c r="K32" s="245"/>
      <c r="L32" s="245"/>
      <c r="M32" s="245"/>
      <c r="N32" s="245"/>
    </row>
    <row r="33" spans="1:11" ht="14.5" x14ac:dyDescent="0.35">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5" customHeight="1" x14ac:dyDescent="0.25">
      <c r="A35" s="10" t="s">
        <v>9</v>
      </c>
      <c r="B35" s="71" t="s">
        <v>1172</v>
      </c>
      <c r="C35" s="72" t="s">
        <v>1185</v>
      </c>
      <c r="D35" s="72" t="s">
        <v>1187</v>
      </c>
      <c r="E35" s="70" t="str">
        <f>"Particip. % en el total "&amp;D35</f>
        <v>Particip. % en el total sep-25</v>
      </c>
      <c r="F35" s="153" t="str">
        <f>"Δ% "&amp;D35&amp;" - "&amp;C35</f>
        <v>Δ% sep-25 - ago-25</v>
      </c>
      <c r="G35" s="10" t="s">
        <v>1170</v>
      </c>
      <c r="H35" s="73" t="str">
        <f>"Δ% Anual "&amp;D35</f>
        <v>Δ% Anual sep-25</v>
      </c>
      <c r="I35" s="10" t="s">
        <v>1170</v>
      </c>
    </row>
    <row r="36" spans="1:11" x14ac:dyDescent="0.25">
      <c r="A36" s="11" t="s">
        <v>101</v>
      </c>
      <c r="B36" s="27">
        <v>1043203</v>
      </c>
      <c r="C36" s="29">
        <v>1046737</v>
      </c>
      <c r="D36" s="29">
        <v>1015442</v>
      </c>
      <c r="E36" s="160">
        <f>D36/$D$58</f>
        <v>0.41368434346520655</v>
      </c>
      <c r="F36" s="158">
        <f>(D36-C36)/C36</f>
        <v>-2.9897672481244093E-2</v>
      </c>
      <c r="G36" s="121">
        <f>(D36-C36)/$C$58</f>
        <v>-1.2389971941929652E-2</v>
      </c>
      <c r="H36" s="122">
        <f t="shared" ref="H36:H56" si="0">(D36-B36)/B36</f>
        <v>-2.6611311508881779E-2</v>
      </c>
      <c r="I36" s="121">
        <f t="shared" ref="I36:I58" si="1">(D36-B36)/$B$58</f>
        <v>-1.1248634490896066E-2</v>
      </c>
      <c r="K36" s="49"/>
    </row>
    <row r="37" spans="1:11" x14ac:dyDescent="0.25">
      <c r="A37" s="11" t="s">
        <v>15</v>
      </c>
      <c r="B37" s="27">
        <v>292930</v>
      </c>
      <c r="C37" s="29">
        <v>324923</v>
      </c>
      <c r="D37" s="29">
        <v>315407</v>
      </c>
      <c r="E37" s="160">
        <f t="shared" ref="E37:E57" si="2">D37/$D$58</f>
        <v>0.12849472221882727</v>
      </c>
      <c r="F37" s="158">
        <f t="shared" ref="F37:F56" si="3">(D37-C37)/C37</f>
        <v>-2.9286938751642698E-2</v>
      </c>
      <c r="G37" s="121">
        <f t="shared" ref="G37:G58" si="4">(D37-C37)/$C$58</f>
        <v>-3.7674699792108186E-3</v>
      </c>
      <c r="H37" s="122">
        <f t="shared" si="0"/>
        <v>7.6731642371897724E-2</v>
      </c>
      <c r="I37" s="121">
        <f t="shared" si="1"/>
        <v>9.1075810472198721E-3</v>
      </c>
      <c r="K37" s="49"/>
    </row>
    <row r="38" spans="1:11" x14ac:dyDescent="0.25">
      <c r="A38" s="11" t="s">
        <v>62</v>
      </c>
      <c r="B38" s="27">
        <v>217425</v>
      </c>
      <c r="C38" s="29">
        <v>229892</v>
      </c>
      <c r="D38" s="29">
        <v>223791</v>
      </c>
      <c r="E38" s="160">
        <f t="shared" si="2"/>
        <v>9.1170970777673208E-2</v>
      </c>
      <c r="F38" s="158">
        <f t="shared" si="3"/>
        <v>-2.6538548535834219E-2</v>
      </c>
      <c r="G38" s="121">
        <f t="shared" si="4"/>
        <v>-2.415440767461665E-3</v>
      </c>
      <c r="H38" s="122">
        <f t="shared" si="0"/>
        <v>2.927906174542946E-2</v>
      </c>
      <c r="I38" s="121">
        <f t="shared" si="1"/>
        <v>2.5794750610224544E-3</v>
      </c>
      <c r="K38" s="49"/>
    </row>
    <row r="39" spans="1:11" x14ac:dyDescent="0.25">
      <c r="A39" s="11" t="s">
        <v>63</v>
      </c>
      <c r="B39" s="27">
        <v>239192</v>
      </c>
      <c r="C39" s="29">
        <v>229154</v>
      </c>
      <c r="D39" s="29">
        <v>223276</v>
      </c>
      <c r="E39" s="160">
        <f t="shared" si="2"/>
        <v>9.0961163189564209E-2</v>
      </c>
      <c r="F39" s="158">
        <f t="shared" si="3"/>
        <v>-2.5650872339125653E-2</v>
      </c>
      <c r="G39" s="121">
        <f t="shared" si="4"/>
        <v>-2.3271530619799487E-3</v>
      </c>
      <c r="H39" s="122">
        <f t="shared" si="0"/>
        <v>-6.6540686979497637E-2</v>
      </c>
      <c r="I39" s="121">
        <f t="shared" si="1"/>
        <v>-6.4490928481359382E-3</v>
      </c>
      <c r="K39" s="49"/>
    </row>
    <row r="40" spans="1:11" x14ac:dyDescent="0.25">
      <c r="A40" s="11" t="s">
        <v>102</v>
      </c>
      <c r="B40" s="27">
        <v>191514</v>
      </c>
      <c r="C40" s="29">
        <v>193418</v>
      </c>
      <c r="D40" s="29">
        <v>186596</v>
      </c>
      <c r="E40" s="160">
        <f t="shared" si="2"/>
        <v>7.6017974195703636E-2</v>
      </c>
      <c r="F40" s="158">
        <f t="shared" si="3"/>
        <v>-3.5270760735815691E-2</v>
      </c>
      <c r="G40" s="121">
        <f t="shared" si="4"/>
        <v>-2.7008911515527751E-3</v>
      </c>
      <c r="H40" s="122">
        <f t="shared" si="0"/>
        <v>-2.5679584782313563E-2</v>
      </c>
      <c r="I40" s="121">
        <f t="shared" si="1"/>
        <v>-1.9927518614684934E-3</v>
      </c>
      <c r="K40" s="49"/>
    </row>
    <row r="41" spans="1:11" x14ac:dyDescent="0.25">
      <c r="A41" s="11" t="s">
        <v>1163</v>
      </c>
      <c r="B41" s="27">
        <v>82326</v>
      </c>
      <c r="C41" s="29">
        <v>90098</v>
      </c>
      <c r="D41" s="29">
        <v>88728</v>
      </c>
      <c r="E41" s="160">
        <f t="shared" si="2"/>
        <v>3.6147199374243773E-2</v>
      </c>
      <c r="F41" s="158">
        <f t="shared" si="3"/>
        <v>-1.5205664942618038E-2</v>
      </c>
      <c r="G41" s="121">
        <f t="shared" si="4"/>
        <v>-5.4239532067242762E-4</v>
      </c>
      <c r="H41" s="122">
        <f t="shared" si="0"/>
        <v>7.7764011369433714E-2</v>
      </c>
      <c r="I41" s="121">
        <f t="shared" si="1"/>
        <v>2.5940621018953427E-3</v>
      </c>
      <c r="K41" s="49"/>
    </row>
    <row r="42" spans="1:11" x14ac:dyDescent="0.25">
      <c r="A42" s="11" t="s">
        <v>13</v>
      </c>
      <c r="B42" s="27">
        <v>81282</v>
      </c>
      <c r="C42" s="29">
        <v>84161</v>
      </c>
      <c r="D42" s="29">
        <v>83600</v>
      </c>
      <c r="E42" s="160">
        <f t="shared" si="2"/>
        <v>3.405808614740307E-2</v>
      </c>
      <c r="F42" s="158">
        <f t="shared" si="3"/>
        <v>-6.6657953208730889E-3</v>
      </c>
      <c r="G42" s="121">
        <f t="shared" si="4"/>
        <v>-2.2210494518046126E-4</v>
      </c>
      <c r="H42" s="122">
        <f t="shared" si="0"/>
        <v>2.8517999064983639E-2</v>
      </c>
      <c r="I42" s="121">
        <f t="shared" si="1"/>
        <v>9.3924335398210012E-4</v>
      </c>
      <c r="K42" s="49"/>
    </row>
    <row r="43" spans="1:11" x14ac:dyDescent="0.25">
      <c r="A43" s="11" t="s">
        <v>14</v>
      </c>
      <c r="B43" s="27">
        <v>45421</v>
      </c>
      <c r="C43" s="29">
        <v>47739</v>
      </c>
      <c r="D43" s="29">
        <v>45922</v>
      </c>
      <c r="E43" s="160">
        <f t="shared" si="2"/>
        <v>1.8708318565323491E-2</v>
      </c>
      <c r="F43" s="158">
        <f t="shared" si="3"/>
        <v>-3.8061124028572028E-2</v>
      </c>
      <c r="G43" s="121">
        <f t="shared" si="4"/>
        <v>-7.1936664062905191E-4</v>
      </c>
      <c r="H43" s="122">
        <f t="shared" si="0"/>
        <v>1.1030140243499702E-2</v>
      </c>
      <c r="I43" s="121">
        <f t="shared" si="1"/>
        <v>2.0300298548103199E-4</v>
      </c>
      <c r="K43" s="49"/>
    </row>
    <row r="44" spans="1:11" x14ac:dyDescent="0.25">
      <c r="A44" s="11" t="s">
        <v>19</v>
      </c>
      <c r="B44" s="27">
        <v>46399</v>
      </c>
      <c r="C44" s="29">
        <v>46872</v>
      </c>
      <c r="D44" s="29">
        <v>45767</v>
      </c>
      <c r="E44" s="160">
        <f t="shared" si="2"/>
        <v>1.8645172592203305E-2</v>
      </c>
      <c r="F44" s="158">
        <f t="shared" si="3"/>
        <v>-2.3574842123229221E-2</v>
      </c>
      <c r="G44" s="121">
        <f t="shared" si="4"/>
        <v>-4.3747943747666612E-4</v>
      </c>
      <c r="H44" s="122">
        <f t="shared" si="0"/>
        <v>-1.3620983210845062E-2</v>
      </c>
      <c r="I44" s="121">
        <f t="shared" si="1"/>
        <v>-2.560836064351541E-4</v>
      </c>
      <c r="K44" s="200"/>
    </row>
    <row r="45" spans="1:11" x14ac:dyDescent="0.25">
      <c r="A45" s="11" t="s">
        <v>10</v>
      </c>
      <c r="B45" s="27">
        <v>39839</v>
      </c>
      <c r="C45" s="29">
        <v>41344</v>
      </c>
      <c r="D45" s="29">
        <v>39599</v>
      </c>
      <c r="E45" s="160">
        <f t="shared" si="2"/>
        <v>1.6132370255394907E-2</v>
      </c>
      <c r="F45" s="158">
        <f t="shared" si="3"/>
        <v>-4.220684984520124E-2</v>
      </c>
      <c r="G45" s="121">
        <f t="shared" si="4"/>
        <v>-6.9086119311926003E-4</v>
      </c>
      <c r="H45" s="122">
        <f t="shared" si="0"/>
        <v>-6.0242475965762189E-3</v>
      </c>
      <c r="I45" s="121">
        <f t="shared" si="1"/>
        <v>-9.7246939152590165E-5</v>
      </c>
      <c r="K45" s="49"/>
    </row>
    <row r="46" spans="1:11" x14ac:dyDescent="0.25">
      <c r="A46" s="11" t="s">
        <v>11</v>
      </c>
      <c r="B46" s="27">
        <v>37656</v>
      </c>
      <c r="C46" s="29">
        <v>37870</v>
      </c>
      <c r="D46" s="29">
        <v>36667</v>
      </c>
      <c r="E46" s="160">
        <f t="shared" si="2"/>
        <v>1.4937892879985986E-2</v>
      </c>
      <c r="F46" s="158">
        <f t="shared" si="3"/>
        <v>-3.1766569844203854E-2</v>
      </c>
      <c r="G46" s="121">
        <f>(D46-C46)/$C$58</f>
        <v>-4.7627851880943829E-4</v>
      </c>
      <c r="H46" s="122">
        <f t="shared" si="0"/>
        <v>-2.626407478223922E-2</v>
      </c>
      <c r="I46" s="121">
        <f t="shared" si="1"/>
        <v>-4.0073842842463202E-4</v>
      </c>
      <c r="K46" s="49"/>
    </row>
    <row r="47" spans="1:11" x14ac:dyDescent="0.25">
      <c r="A47" s="11" t="s">
        <v>1164</v>
      </c>
      <c r="B47" s="27">
        <v>36577</v>
      </c>
      <c r="C47" s="29">
        <v>36981</v>
      </c>
      <c r="D47" s="29">
        <v>35423</v>
      </c>
      <c r="E47" s="160">
        <f t="shared" si="2"/>
        <v>1.4431095521524629E-2</v>
      </c>
      <c r="F47" s="158">
        <f t="shared" si="3"/>
        <v>-4.2129742300100054E-2</v>
      </c>
      <c r="G47" s="121">
        <f t="shared" si="4"/>
        <v>-6.1682621139243969E-4</v>
      </c>
      <c r="H47" s="122">
        <f t="shared" si="0"/>
        <v>-3.1549881072805312E-2</v>
      </c>
      <c r="I47" s="121">
        <f t="shared" si="1"/>
        <v>-4.6759569909203774E-4</v>
      </c>
      <c r="K47" s="49"/>
    </row>
    <row r="48" spans="1:11" x14ac:dyDescent="0.25">
      <c r="A48" s="11" t="s">
        <v>64</v>
      </c>
      <c r="B48" s="27">
        <v>32150</v>
      </c>
      <c r="C48" s="29">
        <v>32385</v>
      </c>
      <c r="D48" s="29">
        <v>31256</v>
      </c>
      <c r="E48" s="160">
        <f t="shared" si="2"/>
        <v>1.2733487328029071E-2</v>
      </c>
      <c r="F48" s="158">
        <f t="shared" si="3"/>
        <v>-3.4861818743245329E-2</v>
      </c>
      <c r="G48" s="121">
        <f t="shared" si="4"/>
        <v>-4.4698125331326337E-4</v>
      </c>
      <c r="H48" s="122">
        <f t="shared" si="0"/>
        <v>-2.780715396578538E-2</v>
      </c>
      <c r="I48" s="121">
        <f t="shared" si="1"/>
        <v>-3.6224484834339842E-4</v>
      </c>
      <c r="K48" s="49"/>
    </row>
    <row r="49" spans="1:14" x14ac:dyDescent="0.25">
      <c r="A49" s="11" t="s">
        <v>61</v>
      </c>
      <c r="B49" s="27">
        <v>22100</v>
      </c>
      <c r="C49" s="29">
        <v>22250</v>
      </c>
      <c r="D49" s="29">
        <v>22616</v>
      </c>
      <c r="E49" s="160">
        <f t="shared" si="2"/>
        <v>9.2136085682974628E-3</v>
      </c>
      <c r="F49" s="158">
        <f t="shared" si="3"/>
        <v>1.6449438202247191E-2</v>
      </c>
      <c r="G49" s="121">
        <f t="shared" si="4"/>
        <v>1.4490269150810843E-4</v>
      </c>
      <c r="H49" s="122">
        <f t="shared" si="0"/>
        <v>2.334841628959276E-2</v>
      </c>
      <c r="I49" s="121">
        <f t="shared" si="1"/>
        <v>2.0908091917806886E-4</v>
      </c>
      <c r="K49" s="49"/>
    </row>
    <row r="50" spans="1:14" x14ac:dyDescent="0.25">
      <c r="A50" s="11" t="s">
        <v>17</v>
      </c>
      <c r="B50" s="27">
        <v>19022</v>
      </c>
      <c r="C50" s="29">
        <v>20461</v>
      </c>
      <c r="D50" s="29">
        <v>20262</v>
      </c>
      <c r="E50" s="160">
        <f t="shared" si="2"/>
        <v>8.2546045636205864E-3</v>
      </c>
      <c r="F50" s="158">
        <f t="shared" si="3"/>
        <v>-9.7258198524021316E-3</v>
      </c>
      <c r="G50" s="121">
        <f t="shared" si="4"/>
        <v>-7.878588964511906E-5</v>
      </c>
      <c r="H50" s="122">
        <f t="shared" si="0"/>
        <v>6.5187677426138152E-2</v>
      </c>
      <c r="I50" s="121">
        <f t="shared" si="1"/>
        <v>5.0244251895504926E-4</v>
      </c>
      <c r="K50" s="49"/>
    </row>
    <row r="51" spans="1:14" x14ac:dyDescent="0.25">
      <c r="A51" s="11" t="s">
        <v>12</v>
      </c>
      <c r="B51" s="27">
        <v>18370</v>
      </c>
      <c r="C51" s="29">
        <v>18311</v>
      </c>
      <c r="D51" s="29">
        <v>17587</v>
      </c>
      <c r="E51" s="160">
        <f t="shared" si="2"/>
        <v>7.1648272855786817E-3</v>
      </c>
      <c r="F51" s="158">
        <f t="shared" si="3"/>
        <v>-3.9539074873027144E-2</v>
      </c>
      <c r="G51" s="121">
        <f>(D51-C51)/$C$58</f>
        <v>-2.8663811107068442E-4</v>
      </c>
      <c r="H51" s="122">
        <f t="shared" si="0"/>
        <v>-4.2623843222645619E-2</v>
      </c>
      <c r="I51" s="121">
        <f t="shared" si="1"/>
        <v>-3.1726813898532542E-4</v>
      </c>
      <c r="K51" s="49"/>
    </row>
    <row r="52" spans="1:14" x14ac:dyDescent="0.25">
      <c r="A52" s="11" t="s">
        <v>18</v>
      </c>
      <c r="B52" s="27">
        <v>13451</v>
      </c>
      <c r="C52" s="29">
        <v>13963</v>
      </c>
      <c r="D52" s="29">
        <v>13669</v>
      </c>
      <c r="E52" s="160">
        <f t="shared" si="2"/>
        <v>5.56866004245039E-3</v>
      </c>
      <c r="F52" s="158">
        <f t="shared" si="3"/>
        <v>-2.1055647067249158E-2</v>
      </c>
      <c r="G52" s="121">
        <f t="shared" si="4"/>
        <v>-1.1639724399831659E-4</v>
      </c>
      <c r="H52" s="122">
        <f t="shared" si="0"/>
        <v>1.6206973459222361E-2</v>
      </c>
      <c r="I52" s="121">
        <f t="shared" si="1"/>
        <v>8.8332636396936079E-5</v>
      </c>
      <c r="K52" s="49"/>
    </row>
    <row r="53" spans="1:14" x14ac:dyDescent="0.25">
      <c r="A53" s="11" t="s">
        <v>16</v>
      </c>
      <c r="B53" s="27">
        <v>3707</v>
      </c>
      <c r="C53" s="29">
        <v>3926</v>
      </c>
      <c r="D53" s="29">
        <v>3789</v>
      </c>
      <c r="E53" s="160">
        <f t="shared" si="2"/>
        <v>1.5436134977572995E-3</v>
      </c>
      <c r="F53" s="158">
        <f t="shared" si="3"/>
        <v>-3.4895568008150787E-2</v>
      </c>
      <c r="G53" s="121">
        <f t="shared" si="4"/>
        <v>-5.423953206724277E-5</v>
      </c>
      <c r="H53" s="122">
        <f t="shared" si="0"/>
        <v>2.2120312921499866E-2</v>
      </c>
      <c r="I53" s="121">
        <f t="shared" si="1"/>
        <v>3.3226037543801642E-5</v>
      </c>
      <c r="K53" s="49"/>
    </row>
    <row r="54" spans="1:14" x14ac:dyDescent="0.25">
      <c r="A54" s="11" t="s">
        <v>65</v>
      </c>
      <c r="B54" s="27">
        <v>3543</v>
      </c>
      <c r="C54" s="29">
        <v>3649</v>
      </c>
      <c r="D54" s="29">
        <v>3571</v>
      </c>
      <c r="E54" s="160">
        <f t="shared" si="2"/>
        <v>1.4548017420140714E-3</v>
      </c>
      <c r="F54" s="158">
        <f t="shared" si="3"/>
        <v>-2.1375719375171281E-2</v>
      </c>
      <c r="G54" s="121">
        <f t="shared" si="4"/>
        <v>-3.0880901468941137E-5</v>
      </c>
      <c r="H54" s="122">
        <f t="shared" si="0"/>
        <v>7.9029071408410947E-3</v>
      </c>
      <c r="I54" s="121">
        <f t="shared" si="1"/>
        <v>1.1345476234468853E-5</v>
      </c>
      <c r="K54" s="49"/>
    </row>
    <row r="55" spans="1:14" x14ac:dyDescent="0.25">
      <c r="A55" s="11" t="s">
        <v>67</v>
      </c>
      <c r="B55" s="27">
        <v>992</v>
      </c>
      <c r="C55" s="29">
        <v>880</v>
      </c>
      <c r="D55" s="29">
        <v>910</v>
      </c>
      <c r="E55" s="160">
        <f t="shared" si="2"/>
        <v>3.70727971221732E-4</v>
      </c>
      <c r="F55" s="158">
        <f t="shared" si="3"/>
        <v>3.4090909090909088E-2</v>
      </c>
      <c r="G55" s="121">
        <f t="shared" si="4"/>
        <v>1.1877269795746591E-5</v>
      </c>
      <c r="H55" s="122">
        <f t="shared" si="0"/>
        <v>-8.2661290322580641E-2</v>
      </c>
      <c r="I55" s="121">
        <f t="shared" si="1"/>
        <v>-3.3226037543801642E-5</v>
      </c>
      <c r="K55" s="49"/>
    </row>
    <row r="56" spans="1:14" x14ac:dyDescent="0.25">
      <c r="A56" s="11" t="s">
        <v>66</v>
      </c>
      <c r="B56" s="27">
        <v>845</v>
      </c>
      <c r="C56" s="29">
        <v>819</v>
      </c>
      <c r="D56" s="29">
        <v>752</v>
      </c>
      <c r="E56" s="160">
        <f t="shared" si="2"/>
        <v>3.0635981797664006E-4</v>
      </c>
      <c r="F56" s="158">
        <f t="shared" si="3"/>
        <v>-8.1807081807081808E-2</v>
      </c>
      <c r="G56" s="121">
        <f t="shared" si="4"/>
        <v>-2.6525902543834053E-5</v>
      </c>
      <c r="H56" s="122">
        <f t="shared" si="0"/>
        <v>-0.11005917159763313</v>
      </c>
      <c r="I56" s="121">
        <f t="shared" si="1"/>
        <v>-3.7683188921628692E-5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2467944</v>
      </c>
      <c r="C58" s="43">
        <v>2525833</v>
      </c>
      <c r="D58" s="43">
        <v>2454630</v>
      </c>
      <c r="E58" s="161">
        <v>1</v>
      </c>
      <c r="F58" s="159">
        <f>(D58-C58)/C58</f>
        <v>-2.8189908042218152E-2</v>
      </c>
      <c r="G58" s="123">
        <f t="shared" si="4"/>
        <v>-2.8189908042218152E-2</v>
      </c>
      <c r="H58" s="124">
        <f>(D58-B58)/B58</f>
        <v>-5.3947739494899401E-3</v>
      </c>
      <c r="I58" s="123">
        <f t="shared" si="1"/>
        <v>-5.3947739494899401E-3</v>
      </c>
      <c r="J58" s="49"/>
    </row>
    <row r="59" spans="1:14" x14ac:dyDescent="0.25">
      <c r="A59" s="12"/>
      <c r="B59" s="13"/>
      <c r="C59" s="13"/>
      <c r="D59" s="13"/>
      <c r="E59" s="13"/>
      <c r="F59" s="14"/>
      <c r="G59" s="14"/>
      <c r="H59" s="14"/>
      <c r="I59" s="14"/>
      <c r="J59" s="14"/>
      <c r="K59" s="9"/>
    </row>
    <row r="61" spans="1:14" ht="14.4" customHeight="1" x14ac:dyDescent="0.25"/>
    <row r="62" spans="1:14" ht="14" x14ac:dyDescent="0.3">
      <c r="A62" s="245" t="s">
        <v>55</v>
      </c>
      <c r="B62" s="245"/>
      <c r="C62" s="245"/>
      <c r="D62" s="245"/>
      <c r="E62" s="245"/>
      <c r="F62" s="245"/>
      <c r="G62" s="245"/>
      <c r="H62" s="245"/>
      <c r="I62" s="245"/>
      <c r="J62" s="245"/>
      <c r="K62" s="245"/>
      <c r="L62" s="245"/>
      <c r="M62" s="245"/>
      <c r="N62" s="245"/>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1185</v>
      </c>
      <c r="D65" s="72" t="s">
        <v>1187</v>
      </c>
      <c r="E65" s="48" t="s">
        <v>49</v>
      </c>
      <c r="F65" s="67" t="s">
        <v>50</v>
      </c>
    </row>
    <row r="66" spans="1:6" x14ac:dyDescent="0.25">
      <c r="A66" s="23" t="s">
        <v>1188</v>
      </c>
      <c r="B66" s="29">
        <v>368887</v>
      </c>
      <c r="C66" s="29">
        <v>384257</v>
      </c>
      <c r="D66" s="29">
        <v>374982</v>
      </c>
      <c r="E66" s="120">
        <f t="shared" ref="E66:E98" si="5">D66/C66-1</f>
        <v>-2.4137491314406789E-2</v>
      </c>
      <c r="F66" s="125">
        <f t="shared" ref="F66:F98" si="6">D66/B66-1</f>
        <v>1.6522674965504303E-2</v>
      </c>
    </row>
    <row r="67" spans="1:6" x14ac:dyDescent="0.25">
      <c r="A67" s="23" t="s">
        <v>1189</v>
      </c>
      <c r="B67" s="29">
        <v>89368</v>
      </c>
      <c r="C67" s="29">
        <v>92568</v>
      </c>
      <c r="D67" s="29">
        <v>87946</v>
      </c>
      <c r="E67" s="120">
        <f t="shared" si="5"/>
        <v>-4.9930861636850787E-2</v>
      </c>
      <c r="F67" s="126">
        <f t="shared" si="6"/>
        <v>-1.5911735744338018E-2</v>
      </c>
    </row>
    <row r="68" spans="1:6" x14ac:dyDescent="0.25">
      <c r="A68" s="23" t="s">
        <v>1190</v>
      </c>
      <c r="B68" s="29">
        <v>729385</v>
      </c>
      <c r="C68" s="29">
        <v>736663</v>
      </c>
      <c r="D68" s="29">
        <v>714925</v>
      </c>
      <c r="E68" s="120">
        <f t="shared" si="5"/>
        <v>-2.9508744161169997E-2</v>
      </c>
      <c r="F68" s="126">
        <f t="shared" si="6"/>
        <v>-1.9824920995084927E-2</v>
      </c>
    </row>
    <row r="69" spans="1:6" x14ac:dyDescent="0.25">
      <c r="A69" s="23" t="s">
        <v>1191</v>
      </c>
      <c r="B69" s="29">
        <v>57977</v>
      </c>
      <c r="C69" s="29">
        <v>58682</v>
      </c>
      <c r="D69" s="29">
        <v>56449</v>
      </c>
      <c r="E69" s="120">
        <f>D69/C69-1</f>
        <v>-3.8052554445997089E-2</v>
      </c>
      <c r="F69" s="126">
        <f t="shared" si="6"/>
        <v>-2.6355278817462136E-2</v>
      </c>
    </row>
    <row r="70" spans="1:6" x14ac:dyDescent="0.25">
      <c r="A70" s="23" t="s">
        <v>1192</v>
      </c>
      <c r="B70" s="29">
        <v>56543</v>
      </c>
      <c r="C70" s="29">
        <v>56872</v>
      </c>
      <c r="D70" s="29">
        <v>55282</v>
      </c>
      <c r="E70" s="120">
        <f t="shared" si="5"/>
        <v>-2.7957518638345724E-2</v>
      </c>
      <c r="F70" s="126">
        <f t="shared" si="6"/>
        <v>-2.230161116318552E-2</v>
      </c>
    </row>
    <row r="71" spans="1:6" x14ac:dyDescent="0.25">
      <c r="A71" s="23" t="s">
        <v>1193</v>
      </c>
      <c r="B71" s="29">
        <v>49375</v>
      </c>
      <c r="C71" s="29">
        <v>50601</v>
      </c>
      <c r="D71" s="29">
        <v>49694</v>
      </c>
      <c r="E71" s="120">
        <f t="shared" si="5"/>
        <v>-1.7924546945712549E-2</v>
      </c>
      <c r="F71" s="126">
        <f t="shared" si="6"/>
        <v>6.4607594936709756E-3</v>
      </c>
    </row>
    <row r="72" spans="1:6" x14ac:dyDescent="0.25">
      <c r="A72" s="23" t="s">
        <v>1194</v>
      </c>
      <c r="B72" s="29">
        <v>14642</v>
      </c>
      <c r="C72" s="29">
        <v>14291</v>
      </c>
      <c r="D72" s="29">
        <v>14411</v>
      </c>
      <c r="E72" s="120">
        <f t="shared" si="5"/>
        <v>8.3968931495346233E-3</v>
      </c>
      <c r="F72" s="126">
        <f t="shared" si="6"/>
        <v>-1.5776533260483561E-2</v>
      </c>
    </row>
    <row r="73" spans="1:6" x14ac:dyDescent="0.25">
      <c r="A73" s="23" t="s">
        <v>1195</v>
      </c>
      <c r="B73" s="29">
        <v>37687</v>
      </c>
      <c r="C73" s="29">
        <v>40812</v>
      </c>
      <c r="D73" s="29">
        <v>40086</v>
      </c>
      <c r="E73" s="120">
        <f t="shared" si="5"/>
        <v>-1.7788885621875972E-2</v>
      </c>
      <c r="F73" s="126">
        <f t="shared" si="6"/>
        <v>6.3655902565871614E-2</v>
      </c>
    </row>
    <row r="74" spans="1:6" x14ac:dyDescent="0.25">
      <c r="A74" s="23" t="s">
        <v>1196</v>
      </c>
      <c r="B74" s="29">
        <v>34859</v>
      </c>
      <c r="C74" s="29">
        <v>35756</v>
      </c>
      <c r="D74" s="29">
        <v>34963</v>
      </c>
      <c r="E74" s="120">
        <f t="shared" si="5"/>
        <v>-2.2178095983890866E-2</v>
      </c>
      <c r="F74" s="126">
        <f t="shared" si="6"/>
        <v>2.9834476032015722E-3</v>
      </c>
    </row>
    <row r="75" spans="1:6" x14ac:dyDescent="0.25">
      <c r="A75" s="23" t="s">
        <v>1197</v>
      </c>
      <c r="B75" s="29">
        <v>34785</v>
      </c>
      <c r="C75" s="29">
        <v>34951</v>
      </c>
      <c r="D75" s="29">
        <v>33458</v>
      </c>
      <c r="E75" s="120">
        <f t="shared" si="5"/>
        <v>-4.271694658235814E-2</v>
      </c>
      <c r="F75" s="126">
        <f t="shared" si="6"/>
        <v>-3.8148627281874403E-2</v>
      </c>
    </row>
    <row r="76" spans="1:6" x14ac:dyDescent="0.25">
      <c r="A76" s="23" t="s">
        <v>1198</v>
      </c>
      <c r="B76" s="29">
        <v>130601</v>
      </c>
      <c r="C76" s="29">
        <v>139350</v>
      </c>
      <c r="D76" s="29">
        <v>136552</v>
      </c>
      <c r="E76" s="120">
        <f t="shared" si="5"/>
        <v>-2.0078937926085394E-2</v>
      </c>
      <c r="F76" s="126">
        <f t="shared" si="6"/>
        <v>4.5566266720775461E-2</v>
      </c>
    </row>
    <row r="77" spans="1:6" x14ac:dyDescent="0.25">
      <c r="A77" s="23" t="s">
        <v>1199</v>
      </c>
      <c r="B77" s="29">
        <v>13782</v>
      </c>
      <c r="C77" s="29">
        <v>14218</v>
      </c>
      <c r="D77" s="29">
        <v>13116</v>
      </c>
      <c r="E77" s="120">
        <f t="shared" si="5"/>
        <v>-7.7507385004923379E-2</v>
      </c>
      <c r="F77" s="126">
        <f t="shared" si="6"/>
        <v>-4.8323900740095738E-2</v>
      </c>
    </row>
    <row r="78" spans="1:6" x14ac:dyDescent="0.25">
      <c r="A78" s="23" t="s">
        <v>1200</v>
      </c>
      <c r="B78" s="29">
        <v>45198</v>
      </c>
      <c r="C78" s="29">
        <v>45361</v>
      </c>
      <c r="D78" s="29">
        <v>44355</v>
      </c>
      <c r="E78" s="120">
        <f t="shared" si="5"/>
        <v>-2.21776415863848E-2</v>
      </c>
      <c r="F78" s="126">
        <f t="shared" si="6"/>
        <v>-1.8651267755210421E-2</v>
      </c>
    </row>
    <row r="79" spans="1:6" x14ac:dyDescent="0.25">
      <c r="A79" s="23" t="s">
        <v>1201</v>
      </c>
      <c r="B79" s="29">
        <v>32267</v>
      </c>
      <c r="C79" s="29">
        <v>30442</v>
      </c>
      <c r="D79" s="29">
        <v>25876</v>
      </c>
      <c r="E79" s="120">
        <f t="shared" si="5"/>
        <v>-0.14999014519413967</v>
      </c>
      <c r="F79" s="126">
        <f t="shared" si="6"/>
        <v>-0.19806613568041653</v>
      </c>
    </row>
    <row r="80" spans="1:6" x14ac:dyDescent="0.25">
      <c r="A80" s="23" t="s">
        <v>1202</v>
      </c>
      <c r="B80" s="29">
        <v>35645</v>
      </c>
      <c r="C80" s="29">
        <v>36158</v>
      </c>
      <c r="D80" s="29">
        <v>33992</v>
      </c>
      <c r="E80" s="120">
        <f t="shared" si="5"/>
        <v>-5.9903755738702325E-2</v>
      </c>
      <c r="F80" s="126">
        <f t="shared" si="6"/>
        <v>-4.6373965493056502E-2</v>
      </c>
    </row>
    <row r="81" spans="1:6" x14ac:dyDescent="0.25">
      <c r="A81" s="23" t="s">
        <v>1203</v>
      </c>
      <c r="B81" s="29">
        <v>48404</v>
      </c>
      <c r="C81" s="29">
        <v>49142</v>
      </c>
      <c r="D81" s="29">
        <v>47764</v>
      </c>
      <c r="E81" s="120">
        <f t="shared" si="5"/>
        <v>-2.8041186764885428E-2</v>
      </c>
      <c r="F81" s="126">
        <f t="shared" si="6"/>
        <v>-1.3222047764647527E-2</v>
      </c>
    </row>
    <row r="82" spans="1:6" x14ac:dyDescent="0.25">
      <c r="A82" s="23" t="s">
        <v>1204</v>
      </c>
      <c r="B82" s="29">
        <v>50788</v>
      </c>
      <c r="C82" s="29">
        <v>53628</v>
      </c>
      <c r="D82" s="29">
        <v>51954</v>
      </c>
      <c r="E82" s="120">
        <f t="shared" si="5"/>
        <v>-3.1215036921011463E-2</v>
      </c>
      <c r="F82" s="126">
        <f t="shared" si="6"/>
        <v>2.295817909742448E-2</v>
      </c>
    </row>
    <row r="83" spans="1:6" x14ac:dyDescent="0.25">
      <c r="A83" s="23" t="s">
        <v>1205</v>
      </c>
      <c r="B83" s="29">
        <v>51933</v>
      </c>
      <c r="C83" s="29">
        <v>54690</v>
      </c>
      <c r="D83" s="29">
        <v>53555</v>
      </c>
      <c r="E83" s="120">
        <f>D83/C83-1</f>
        <v>-2.0753336990309013E-2</v>
      </c>
      <c r="F83" s="126">
        <f t="shared" si="6"/>
        <v>3.1232549631255546E-2</v>
      </c>
    </row>
    <row r="84" spans="1:6" x14ac:dyDescent="0.25">
      <c r="A84" s="23" t="s">
        <v>1206</v>
      </c>
      <c r="B84" s="29">
        <v>32992</v>
      </c>
      <c r="C84" s="29">
        <v>34058</v>
      </c>
      <c r="D84" s="29">
        <v>33627</v>
      </c>
      <c r="E84" s="120">
        <f t="shared" si="5"/>
        <v>-1.2654882846908189E-2</v>
      </c>
      <c r="F84" s="126">
        <f t="shared" si="6"/>
        <v>1.9247090203685646E-2</v>
      </c>
    </row>
    <row r="85" spans="1:6" x14ac:dyDescent="0.25">
      <c r="A85" s="23" t="s">
        <v>1207</v>
      </c>
      <c r="B85" s="29">
        <v>59004</v>
      </c>
      <c r="C85" s="29">
        <v>61576</v>
      </c>
      <c r="D85" s="29">
        <v>59960</v>
      </c>
      <c r="E85" s="120">
        <f t="shared" si="5"/>
        <v>-2.6243991165389113E-2</v>
      </c>
      <c r="F85" s="126">
        <f t="shared" si="6"/>
        <v>1.620229137007656E-2</v>
      </c>
    </row>
    <row r="86" spans="1:6" x14ac:dyDescent="0.25">
      <c r="A86" s="23" t="s">
        <v>1208</v>
      </c>
      <c r="B86" s="29">
        <v>118679</v>
      </c>
      <c r="C86" s="29">
        <v>121098</v>
      </c>
      <c r="D86" s="29">
        <v>118837</v>
      </c>
      <c r="E86" s="120">
        <f t="shared" si="5"/>
        <v>-1.8670828585112931E-2</v>
      </c>
      <c r="F86" s="126">
        <f t="shared" si="6"/>
        <v>1.3313223063895485E-3</v>
      </c>
    </row>
    <row r="87" spans="1:6" x14ac:dyDescent="0.25">
      <c r="A87" s="23" t="s">
        <v>1209</v>
      </c>
      <c r="B87" s="29">
        <v>18128</v>
      </c>
      <c r="C87" s="29">
        <v>17469</v>
      </c>
      <c r="D87" s="29">
        <v>16520</v>
      </c>
      <c r="E87" s="120">
        <f t="shared" si="5"/>
        <v>-5.4324803938405219E-2</v>
      </c>
      <c r="F87" s="126">
        <f t="shared" si="6"/>
        <v>-8.8702559576345985E-2</v>
      </c>
    </row>
    <row r="88" spans="1:6" x14ac:dyDescent="0.25">
      <c r="A88" s="23" t="s">
        <v>1210</v>
      </c>
      <c r="B88" s="29">
        <v>54849</v>
      </c>
      <c r="C88" s="29">
        <v>56493</v>
      </c>
      <c r="D88" s="29">
        <v>54932</v>
      </c>
      <c r="E88" s="120">
        <f t="shared" si="5"/>
        <v>-2.7631741985732705E-2</v>
      </c>
      <c r="F88" s="126">
        <f t="shared" si="6"/>
        <v>1.5132454557056363E-3</v>
      </c>
    </row>
    <row r="89" spans="1:6" x14ac:dyDescent="0.25">
      <c r="A89" s="23" t="s">
        <v>1211</v>
      </c>
      <c r="B89" s="29">
        <v>229103</v>
      </c>
      <c r="C89" s="29">
        <v>233145</v>
      </c>
      <c r="D89" s="29">
        <v>230192</v>
      </c>
      <c r="E89" s="120">
        <f t="shared" si="5"/>
        <v>-1.2665937506701863E-2</v>
      </c>
      <c r="F89" s="126">
        <f t="shared" si="6"/>
        <v>4.7533205588752292E-3</v>
      </c>
    </row>
    <row r="90" spans="1:6" x14ac:dyDescent="0.25">
      <c r="A90" s="23" t="s">
        <v>1212</v>
      </c>
      <c r="B90" s="29">
        <v>11919</v>
      </c>
      <c r="C90" s="29">
        <v>12402</v>
      </c>
      <c r="D90" s="29">
        <v>11934</v>
      </c>
      <c r="E90" s="120">
        <f t="shared" si="5"/>
        <v>-3.7735849056603765E-2</v>
      </c>
      <c r="F90" s="126">
        <f t="shared" si="6"/>
        <v>1.2584948401712648E-3</v>
      </c>
    </row>
    <row r="91" spans="1:6" x14ac:dyDescent="0.25">
      <c r="A91" s="23" t="s">
        <v>1213</v>
      </c>
      <c r="B91" s="29">
        <v>23375</v>
      </c>
      <c r="C91" s="29">
        <v>23067</v>
      </c>
      <c r="D91" s="29">
        <v>22521</v>
      </c>
      <c r="E91" s="120">
        <f t="shared" si="5"/>
        <v>-2.3670178176615986E-2</v>
      </c>
      <c r="F91" s="126">
        <f t="shared" si="6"/>
        <v>-3.653475935828876E-2</v>
      </c>
    </row>
    <row r="92" spans="1:6" x14ac:dyDescent="0.25">
      <c r="A92" s="23" t="s">
        <v>1214</v>
      </c>
      <c r="B92" s="29">
        <v>13463</v>
      </c>
      <c r="C92" s="29">
        <v>13630</v>
      </c>
      <c r="D92" s="29">
        <v>13391</v>
      </c>
      <c r="E92" s="120">
        <f t="shared" si="5"/>
        <v>-1.753484959647833E-2</v>
      </c>
      <c r="F92" s="126">
        <f t="shared" si="6"/>
        <v>-5.3479907895713774E-3</v>
      </c>
    </row>
    <row r="93" spans="1:6" x14ac:dyDescent="0.25">
      <c r="A93" s="23" t="s">
        <v>1215</v>
      </c>
      <c r="B93" s="29">
        <v>7589</v>
      </c>
      <c r="C93" s="29">
        <v>8031</v>
      </c>
      <c r="D93" s="29">
        <v>7284</v>
      </c>
      <c r="E93" s="120">
        <f t="shared" si="5"/>
        <v>-9.3014568546880838E-2</v>
      </c>
      <c r="F93" s="126">
        <f t="shared" si="6"/>
        <v>-4.0189748319936713E-2</v>
      </c>
    </row>
    <row r="94" spans="1:6" x14ac:dyDescent="0.25">
      <c r="A94" s="23" t="s">
        <v>1216</v>
      </c>
      <c r="B94" s="29">
        <v>4360</v>
      </c>
      <c r="C94" s="29">
        <v>4335</v>
      </c>
      <c r="D94" s="29">
        <v>4196</v>
      </c>
      <c r="E94" s="120">
        <f t="shared" si="5"/>
        <v>-3.2064590542099203E-2</v>
      </c>
      <c r="F94" s="126">
        <f t="shared" si="6"/>
        <v>-3.7614678899082543E-2</v>
      </c>
    </row>
    <row r="95" spans="1:6" x14ac:dyDescent="0.25">
      <c r="A95" s="23" t="s">
        <v>1217</v>
      </c>
      <c r="B95" s="29">
        <v>2342</v>
      </c>
      <c r="C95" s="29">
        <v>2275</v>
      </c>
      <c r="D95" s="29">
        <v>2175</v>
      </c>
      <c r="E95" s="120">
        <f t="shared" si="5"/>
        <v>-4.3956043956043911E-2</v>
      </c>
      <c r="F95" s="126">
        <f t="shared" si="6"/>
        <v>-7.1306575576430387E-2</v>
      </c>
    </row>
    <row r="96" spans="1:6" x14ac:dyDescent="0.25">
      <c r="A96" s="23" t="s">
        <v>1218</v>
      </c>
      <c r="B96" s="29">
        <v>4779</v>
      </c>
      <c r="C96" s="29">
        <v>4452</v>
      </c>
      <c r="D96" s="29">
        <v>4458</v>
      </c>
      <c r="E96" s="120">
        <f t="shared" si="5"/>
        <v>1.3477088948787852E-3</v>
      </c>
      <c r="F96" s="126">
        <f t="shared" si="6"/>
        <v>-6.7168863779033305E-2</v>
      </c>
    </row>
    <row r="97" spans="1:14" x14ac:dyDescent="0.25">
      <c r="A97" s="23" t="s">
        <v>1219</v>
      </c>
      <c r="B97" s="29">
        <v>2097</v>
      </c>
      <c r="C97" s="29">
        <v>2146</v>
      </c>
      <c r="D97" s="29">
        <v>2135</v>
      </c>
      <c r="E97" s="120">
        <f t="shared" si="5"/>
        <v>-5.1258154706430581E-3</v>
      </c>
      <c r="F97" s="126">
        <f t="shared" si="6"/>
        <v>1.8121125417262851E-2</v>
      </c>
    </row>
    <row r="98" spans="1:14" x14ac:dyDescent="0.25">
      <c r="A98" s="23" t="s">
        <v>1220</v>
      </c>
      <c r="B98" s="29">
        <v>3139</v>
      </c>
      <c r="C98" s="29">
        <v>3214</v>
      </c>
      <c r="D98" s="29">
        <v>3108</v>
      </c>
      <c r="E98" s="120">
        <f t="shared" si="5"/>
        <v>-3.298070939639075E-2</v>
      </c>
      <c r="F98" s="126">
        <f t="shared" si="6"/>
        <v>-9.8757566103854222E-3</v>
      </c>
    </row>
    <row r="99" spans="1:14" x14ac:dyDescent="0.25">
      <c r="A99" s="23" t="s">
        <v>51</v>
      </c>
      <c r="B99" s="29">
        <v>0</v>
      </c>
      <c r="C99" s="29">
        <v>0</v>
      </c>
      <c r="D99" s="29">
        <v>0</v>
      </c>
      <c r="E99" s="120">
        <v>0</v>
      </c>
      <c r="F99" s="127">
        <v>0</v>
      </c>
      <c r="H99" s="141"/>
    </row>
    <row r="100" spans="1:14" x14ac:dyDescent="0.25">
      <c r="A100" s="47" t="s">
        <v>8</v>
      </c>
      <c r="B100" s="43">
        <v>2467944</v>
      </c>
      <c r="C100" s="43">
        <v>2525833</v>
      </c>
      <c r="D100" s="43">
        <v>2454630</v>
      </c>
      <c r="E100" s="128">
        <f>D100/C100-1</f>
        <v>-2.8189908042218104E-2</v>
      </c>
      <c r="F100" s="128">
        <f>D100/B100-1</f>
        <v>-5.3947739494899505E-3</v>
      </c>
    </row>
    <row r="105" spans="1:14" ht="14" x14ac:dyDescent="0.3">
      <c r="A105" s="245" t="s">
        <v>88</v>
      </c>
      <c r="B105" s="245"/>
      <c r="C105" s="245"/>
      <c r="D105" s="245"/>
      <c r="E105" s="245"/>
      <c r="F105" s="245"/>
      <c r="G105" s="245"/>
      <c r="H105" s="245"/>
      <c r="I105" s="245"/>
      <c r="J105" s="245"/>
      <c r="K105" s="245"/>
      <c r="L105" s="245"/>
      <c r="M105" s="245"/>
      <c r="N105" s="245"/>
    </row>
    <row r="107" spans="1:14" ht="14.25" customHeight="1" x14ac:dyDescent="0.25">
      <c r="A107" s="249" t="s">
        <v>87</v>
      </c>
      <c r="B107" s="261" t="str">
        <f>B65</f>
        <v>sep-24</v>
      </c>
      <c r="C107" s="262"/>
      <c r="D107" s="263"/>
      <c r="E107" s="261" t="str">
        <f>D65</f>
        <v>sep-25</v>
      </c>
      <c r="F107" s="262"/>
      <c r="G107" s="263"/>
      <c r="H107" s="251" t="str">
        <f>"Mujeres por cada 100 hombres "&amp;B107</f>
        <v>Mujeres por cada 100 hombres sep-24</v>
      </c>
      <c r="I107" s="253" t="str">
        <f>"Mujeres por cada 100 hombres "&amp;E107</f>
        <v>Mujeres por cada 100 hombres sep-25</v>
      </c>
    </row>
    <row r="108" spans="1:14" ht="32.25" customHeight="1" x14ac:dyDescent="0.25">
      <c r="A108" s="250"/>
      <c r="B108" s="129" t="s">
        <v>84</v>
      </c>
      <c r="C108" s="130" t="s">
        <v>85</v>
      </c>
      <c r="D108" s="131" t="s">
        <v>86</v>
      </c>
      <c r="E108" s="129" t="s">
        <v>84</v>
      </c>
      <c r="F108" s="130" t="s">
        <v>85</v>
      </c>
      <c r="G108" s="131" t="s">
        <v>86</v>
      </c>
      <c r="H108" s="252"/>
      <c r="I108" s="254"/>
    </row>
    <row r="109" spans="1:14" x14ac:dyDescent="0.25">
      <c r="A109" s="165" t="s">
        <v>69</v>
      </c>
      <c r="B109" s="39">
        <v>2531</v>
      </c>
      <c r="C109" s="40">
        <v>2041</v>
      </c>
      <c r="D109" s="41">
        <v>0</v>
      </c>
      <c r="E109" s="39">
        <v>2290</v>
      </c>
      <c r="F109" s="40">
        <v>1762</v>
      </c>
      <c r="G109" s="41">
        <v>0</v>
      </c>
      <c r="H109" s="134">
        <f t="shared" ref="H109:H125" si="7">C109/B109*100</f>
        <v>80.640063216120112</v>
      </c>
      <c r="I109" s="135">
        <f t="shared" ref="I109:I125" si="8">F109/E109*100</f>
        <v>76.943231441048027</v>
      </c>
    </row>
    <row r="110" spans="1:14" x14ac:dyDescent="0.25">
      <c r="A110" s="166" t="s">
        <v>70</v>
      </c>
      <c r="B110" s="27">
        <v>39129</v>
      </c>
      <c r="C110" s="29">
        <v>47680</v>
      </c>
      <c r="D110" s="30">
        <v>0</v>
      </c>
      <c r="E110" s="27">
        <v>39002</v>
      </c>
      <c r="F110" s="29">
        <v>46598</v>
      </c>
      <c r="G110" s="30">
        <v>0</v>
      </c>
      <c r="H110" s="134">
        <f t="shared" si="7"/>
        <v>121.85335684530656</v>
      </c>
      <c r="I110" s="135">
        <f t="shared" si="8"/>
        <v>119.47592431157376</v>
      </c>
    </row>
    <row r="111" spans="1:14" x14ac:dyDescent="0.25">
      <c r="A111" s="166" t="s">
        <v>71</v>
      </c>
      <c r="B111" s="27">
        <v>99985</v>
      </c>
      <c r="C111" s="29">
        <v>129471</v>
      </c>
      <c r="D111" s="30">
        <v>0</v>
      </c>
      <c r="E111" s="27">
        <v>98867</v>
      </c>
      <c r="F111" s="29">
        <v>129767</v>
      </c>
      <c r="G111" s="30">
        <v>0</v>
      </c>
      <c r="H111" s="134">
        <f t="shared" si="7"/>
        <v>129.49042356353453</v>
      </c>
      <c r="I111" s="135">
        <f t="shared" si="8"/>
        <v>131.25410905559994</v>
      </c>
    </row>
    <row r="112" spans="1:14" x14ac:dyDescent="0.25">
      <c r="A112" s="166" t="s">
        <v>72</v>
      </c>
      <c r="B112" s="27">
        <v>131578</v>
      </c>
      <c r="C112" s="29">
        <v>153292</v>
      </c>
      <c r="D112" s="30">
        <v>0</v>
      </c>
      <c r="E112" s="27">
        <v>131406</v>
      </c>
      <c r="F112" s="29">
        <v>155713</v>
      </c>
      <c r="G112" s="30">
        <v>0</v>
      </c>
      <c r="H112" s="134">
        <f t="shared" si="7"/>
        <v>116.50275881986349</v>
      </c>
      <c r="I112" s="135">
        <f t="shared" si="8"/>
        <v>118.49763328919532</v>
      </c>
    </row>
    <row r="113" spans="1:9" x14ac:dyDescent="0.25">
      <c r="A113" s="166" t="s">
        <v>73</v>
      </c>
      <c r="B113" s="27">
        <v>134950</v>
      </c>
      <c r="C113" s="29">
        <v>147410</v>
      </c>
      <c r="D113" s="30">
        <v>0</v>
      </c>
      <c r="E113" s="27">
        <v>134215</v>
      </c>
      <c r="F113" s="29">
        <v>149579</v>
      </c>
      <c r="G113" s="30">
        <v>0</v>
      </c>
      <c r="H113" s="134">
        <f t="shared" si="7"/>
        <v>109.23304927751019</v>
      </c>
      <c r="I113" s="135">
        <f t="shared" si="8"/>
        <v>111.44730469768656</v>
      </c>
    </row>
    <row r="114" spans="1:9" x14ac:dyDescent="0.25">
      <c r="A114" s="166" t="s">
        <v>74</v>
      </c>
      <c r="B114" s="27">
        <v>140259</v>
      </c>
      <c r="C114" s="29">
        <v>143420</v>
      </c>
      <c r="D114" s="30">
        <v>0</v>
      </c>
      <c r="E114" s="27">
        <v>136873</v>
      </c>
      <c r="F114" s="29">
        <v>142626</v>
      </c>
      <c r="G114" s="30">
        <v>0</v>
      </c>
      <c r="H114" s="134">
        <f t="shared" si="7"/>
        <v>102.25368782038942</v>
      </c>
      <c r="I114" s="135">
        <f t="shared" si="8"/>
        <v>104.20316643896166</v>
      </c>
    </row>
    <row r="115" spans="1:9" x14ac:dyDescent="0.25">
      <c r="A115" s="166" t="s">
        <v>75</v>
      </c>
      <c r="B115" s="27">
        <v>132131</v>
      </c>
      <c r="C115" s="29">
        <v>126504</v>
      </c>
      <c r="D115" s="30">
        <v>0</v>
      </c>
      <c r="E115" s="27">
        <v>132861</v>
      </c>
      <c r="F115" s="29">
        <v>130317</v>
      </c>
      <c r="G115" s="30">
        <v>0</v>
      </c>
      <c r="H115" s="134">
        <f t="shared" si="7"/>
        <v>95.741347602001042</v>
      </c>
      <c r="I115" s="135">
        <f t="shared" si="8"/>
        <v>98.085216880800232</v>
      </c>
    </row>
    <row r="116" spans="1:9" x14ac:dyDescent="0.25">
      <c r="A116" s="166" t="s">
        <v>76</v>
      </c>
      <c r="B116" s="27">
        <v>118797</v>
      </c>
      <c r="C116" s="29">
        <v>107333</v>
      </c>
      <c r="D116" s="30">
        <v>0</v>
      </c>
      <c r="E116" s="27">
        <v>115788</v>
      </c>
      <c r="F116" s="29">
        <v>107183</v>
      </c>
      <c r="G116" s="30">
        <v>0</v>
      </c>
      <c r="H116" s="134">
        <f t="shared" si="7"/>
        <v>90.349924661397168</v>
      </c>
      <c r="I116" s="135">
        <f t="shared" si="8"/>
        <v>92.568314505820979</v>
      </c>
    </row>
    <row r="117" spans="1:9" x14ac:dyDescent="0.25">
      <c r="A117" s="166" t="s">
        <v>77</v>
      </c>
      <c r="B117" s="27">
        <v>123321</v>
      </c>
      <c r="C117" s="29">
        <v>103942</v>
      </c>
      <c r="D117" s="30">
        <v>0</v>
      </c>
      <c r="E117" s="27">
        <v>119019</v>
      </c>
      <c r="F117" s="29">
        <v>101107</v>
      </c>
      <c r="G117" s="30">
        <v>0</v>
      </c>
      <c r="H117" s="134">
        <f t="shared" si="7"/>
        <v>84.285725869884288</v>
      </c>
      <c r="I117" s="135">
        <f t="shared" si="8"/>
        <v>84.950302052613452</v>
      </c>
    </row>
    <row r="118" spans="1:9" x14ac:dyDescent="0.25">
      <c r="A118" s="166" t="s">
        <v>78</v>
      </c>
      <c r="B118" s="27">
        <v>116095</v>
      </c>
      <c r="C118" s="29">
        <v>86933</v>
      </c>
      <c r="D118" s="30">
        <v>0</v>
      </c>
      <c r="E118" s="27">
        <v>113153</v>
      </c>
      <c r="F118" s="29">
        <v>83838</v>
      </c>
      <c r="G118" s="30">
        <v>0</v>
      </c>
      <c r="H118" s="134">
        <f t="shared" si="7"/>
        <v>74.88091649080495</v>
      </c>
      <c r="I118" s="135">
        <f t="shared" si="8"/>
        <v>74.092600284570452</v>
      </c>
    </row>
    <row r="119" spans="1:9" x14ac:dyDescent="0.25">
      <c r="A119" s="166" t="s">
        <v>79</v>
      </c>
      <c r="B119" s="27">
        <v>74993</v>
      </c>
      <c r="C119" s="29">
        <v>66953</v>
      </c>
      <c r="D119" s="30">
        <v>0</v>
      </c>
      <c r="E119" s="27">
        <v>74665</v>
      </c>
      <c r="F119" s="29">
        <v>65783</v>
      </c>
      <c r="G119" s="30">
        <v>0</v>
      </c>
      <c r="H119" s="134">
        <f t="shared" si="7"/>
        <v>89.278999373274843</v>
      </c>
      <c r="I119" s="135">
        <f t="shared" si="8"/>
        <v>88.104198754436482</v>
      </c>
    </row>
    <row r="120" spans="1:9" x14ac:dyDescent="0.25">
      <c r="A120" s="166" t="s">
        <v>80</v>
      </c>
      <c r="B120" s="27">
        <v>45693</v>
      </c>
      <c r="C120" s="29">
        <v>48014</v>
      </c>
      <c r="D120" s="30">
        <v>0</v>
      </c>
      <c r="E120" s="27">
        <v>46498</v>
      </c>
      <c r="F120" s="29">
        <v>48236</v>
      </c>
      <c r="G120" s="30">
        <v>0</v>
      </c>
      <c r="H120" s="134">
        <f t="shared" si="7"/>
        <v>105.07955266671043</v>
      </c>
      <c r="I120" s="135">
        <f t="shared" si="8"/>
        <v>103.73779517398599</v>
      </c>
    </row>
    <row r="121" spans="1:9" x14ac:dyDescent="0.25">
      <c r="A121" s="166" t="s">
        <v>81</v>
      </c>
      <c r="B121" s="27">
        <v>25741</v>
      </c>
      <c r="C121" s="29">
        <v>35698</v>
      </c>
      <c r="D121" s="30">
        <v>0</v>
      </c>
      <c r="E121" s="27">
        <v>26306</v>
      </c>
      <c r="F121" s="29">
        <v>35192</v>
      </c>
      <c r="G121" s="30">
        <v>0</v>
      </c>
      <c r="H121" s="134">
        <f t="shared" si="7"/>
        <v>138.68148090594772</v>
      </c>
      <c r="I121" s="135">
        <f t="shared" si="8"/>
        <v>133.77936592412379</v>
      </c>
    </row>
    <row r="122" spans="1:9" x14ac:dyDescent="0.25">
      <c r="A122" s="166" t="s">
        <v>82</v>
      </c>
      <c r="B122" s="27">
        <v>13796</v>
      </c>
      <c r="C122" s="29">
        <v>25319</v>
      </c>
      <c r="D122" s="30">
        <v>0</v>
      </c>
      <c r="E122" s="27">
        <v>13919</v>
      </c>
      <c r="F122" s="29">
        <v>25055</v>
      </c>
      <c r="G122" s="30">
        <v>0</v>
      </c>
      <c r="H122" s="134">
        <f t="shared" si="7"/>
        <v>183.52420991591765</v>
      </c>
      <c r="I122" s="135">
        <f t="shared" si="8"/>
        <v>180.00574753933472</v>
      </c>
    </row>
    <row r="123" spans="1:9" x14ac:dyDescent="0.25">
      <c r="A123" s="64" t="s">
        <v>1166</v>
      </c>
      <c r="B123" s="27">
        <v>12115</v>
      </c>
      <c r="C123" s="29">
        <v>29832</v>
      </c>
      <c r="D123" s="30">
        <v>0</v>
      </c>
      <c r="E123" s="27">
        <v>12418</v>
      </c>
      <c r="F123" s="29">
        <v>30046</v>
      </c>
      <c r="G123" s="30">
        <v>0</v>
      </c>
      <c r="H123" s="134">
        <f t="shared" si="7"/>
        <v>246.24019810152703</v>
      </c>
      <c r="I123" s="135">
        <f t="shared" si="8"/>
        <v>241.95522628442583</v>
      </c>
    </row>
    <row r="124" spans="1:9" x14ac:dyDescent="0.25">
      <c r="A124" s="167" t="s">
        <v>83</v>
      </c>
      <c r="B124" s="28">
        <v>21</v>
      </c>
      <c r="C124" s="31">
        <v>10</v>
      </c>
      <c r="D124" s="32">
        <v>2957</v>
      </c>
      <c r="E124" s="28">
        <v>14</v>
      </c>
      <c r="F124" s="31">
        <v>6</v>
      </c>
      <c r="G124" s="32">
        <v>4528</v>
      </c>
      <c r="H124" s="136">
        <f t="shared" si="7"/>
        <v>47.619047619047613</v>
      </c>
      <c r="I124" s="137">
        <f t="shared" si="8"/>
        <v>42.857142857142854</v>
      </c>
    </row>
    <row r="125" spans="1:9" x14ac:dyDescent="0.25">
      <c r="A125" s="168" t="s">
        <v>8</v>
      </c>
      <c r="B125" s="138">
        <v>1211135</v>
      </c>
      <c r="C125" s="139">
        <v>1253852</v>
      </c>
      <c r="D125" s="140">
        <v>2957</v>
      </c>
      <c r="E125" s="138">
        <v>1197294</v>
      </c>
      <c r="F125" s="139">
        <v>1252808</v>
      </c>
      <c r="G125" s="140">
        <v>4528</v>
      </c>
      <c r="H125" s="136">
        <f t="shared" si="7"/>
        <v>103.52702217341584</v>
      </c>
      <c r="I125" s="137">
        <f t="shared" si="8"/>
        <v>104.63662224984004</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A85" sqref="A85:H97"/>
    </sheetView>
  </sheetViews>
  <sheetFormatPr baseColWidth="10" defaultRowHeight="14.5" x14ac:dyDescent="0.35"/>
  <cols>
    <col min="1" max="1" width="26.54296875" customWidth="1"/>
    <col min="2" max="2" width="12" bestFit="1" customWidth="1"/>
    <col min="3" max="3" width="11.90625" bestFit="1" customWidth="1"/>
    <col min="4" max="5" width="12" bestFit="1" customWidth="1"/>
    <col min="6" max="6" width="11.90625" bestFit="1" customWidth="1"/>
    <col min="7" max="7" width="12" bestFit="1" customWidth="1"/>
    <col min="8" max="9" width="11.90625" bestFit="1" customWidth="1"/>
    <col min="10" max="11" width="12" bestFit="1" customWidth="1"/>
    <col min="12" max="12" width="11.90625" bestFit="1" customWidth="1"/>
    <col min="13" max="13" width="12" bestFit="1" customWidth="1"/>
    <col min="14" max="14" width="13" bestFit="1" customWidth="1"/>
  </cols>
  <sheetData>
    <row r="1" spans="1:15" ht="15" thickBot="1" x14ac:dyDescent="0.4"/>
    <row r="2" spans="1:15" ht="15" customHeight="1" x14ac:dyDescent="0.35">
      <c r="D2" s="239" t="s">
        <v>59</v>
      </c>
      <c r="E2" s="240"/>
      <c r="F2" s="240"/>
      <c r="G2" s="240"/>
      <c r="H2" s="240"/>
      <c r="I2" s="240"/>
      <c r="J2" s="227" t="str">
        <f>"Sep 25"</f>
        <v>Sep 25</v>
      </c>
      <c r="K2" s="228"/>
    </row>
    <row r="3" spans="1:15" ht="15" customHeight="1" x14ac:dyDescent="0.35">
      <c r="D3" s="241"/>
      <c r="E3" s="242"/>
      <c r="F3" s="242"/>
      <c r="G3" s="242"/>
      <c r="H3" s="242"/>
      <c r="I3" s="242"/>
      <c r="J3" s="229"/>
      <c r="K3" s="230"/>
    </row>
    <row r="4" spans="1:15" ht="15.75" customHeight="1" thickBot="1" x14ac:dyDescent="0.4">
      <c r="D4" s="243"/>
      <c r="E4" s="244"/>
      <c r="F4" s="244"/>
      <c r="G4" s="244"/>
      <c r="H4" s="244"/>
      <c r="I4" s="244"/>
      <c r="J4" s="231"/>
      <c r="K4" s="232"/>
    </row>
    <row r="5" spans="1:15" ht="15" thickBot="1" x14ac:dyDescent="0.4">
      <c r="D5" s="224" t="s">
        <v>1186</v>
      </c>
      <c r="E5" s="225"/>
      <c r="F5" s="225"/>
      <c r="G5" s="225"/>
      <c r="H5" s="225"/>
      <c r="I5" s="225"/>
      <c r="J5" s="225"/>
      <c r="K5" s="226"/>
    </row>
    <row r="6" spans="1:15" x14ac:dyDescent="0.35">
      <c r="I6" s="187"/>
    </row>
    <row r="9" spans="1:15" ht="19.5" customHeight="1" x14ac:dyDescent="0.35">
      <c r="A9" s="264" t="s">
        <v>27</v>
      </c>
      <c r="B9" s="264"/>
      <c r="C9" s="264"/>
      <c r="D9" s="264"/>
      <c r="E9" s="264"/>
      <c r="F9" s="264"/>
      <c r="G9" s="264"/>
      <c r="H9" s="264"/>
      <c r="I9" s="264"/>
      <c r="J9" s="264"/>
      <c r="K9" s="264"/>
      <c r="L9" s="264"/>
      <c r="M9" s="264"/>
      <c r="N9" s="264"/>
    </row>
    <row r="10" spans="1:15" ht="19.5" customHeight="1" x14ac:dyDescent="0.35"/>
    <row r="11" spans="1:15" x14ac:dyDescent="0.35">
      <c r="A11" s="215" t="s">
        <v>0</v>
      </c>
      <c r="B11" s="221" t="s">
        <v>94</v>
      </c>
      <c r="C11" s="222"/>
      <c r="D11" s="222"/>
      <c r="E11" s="222"/>
      <c r="F11" s="222"/>
      <c r="G11" s="222"/>
      <c r="H11" s="222"/>
      <c r="I11" s="222"/>
      <c r="J11" s="222"/>
      <c r="K11" s="222"/>
      <c r="L11" s="222"/>
      <c r="M11" s="222"/>
      <c r="N11" s="223"/>
    </row>
    <row r="12" spans="1:15" x14ac:dyDescent="0.35">
      <c r="A12" s="220"/>
      <c r="B12" s="21" t="s">
        <v>1172</v>
      </c>
      <c r="C12" s="22" t="s">
        <v>1173</v>
      </c>
      <c r="D12" s="22" t="s">
        <v>1174</v>
      </c>
      <c r="E12" s="22" t="s">
        <v>1175</v>
      </c>
      <c r="F12" s="22" t="s">
        <v>1176</v>
      </c>
      <c r="G12" s="22" t="s">
        <v>1177</v>
      </c>
      <c r="H12" s="22" t="s">
        <v>1178</v>
      </c>
      <c r="I12" s="22" t="s">
        <v>1179</v>
      </c>
      <c r="J12" s="22" t="s">
        <v>1180</v>
      </c>
      <c r="K12" s="22" t="s">
        <v>1181</v>
      </c>
      <c r="L12" s="22" t="s">
        <v>1183</v>
      </c>
      <c r="M12" s="22" t="s">
        <v>1185</v>
      </c>
      <c r="N12" s="51" t="s">
        <v>1187</v>
      </c>
    </row>
    <row r="13" spans="1:15" x14ac:dyDescent="0.35">
      <c r="A13" s="3" t="s">
        <v>1</v>
      </c>
      <c r="B13" s="117">
        <v>8752336.2524000015</v>
      </c>
      <c r="C13" s="118">
        <v>8768740.7054999992</v>
      </c>
      <c r="D13" s="118">
        <v>9029357.5732000005</v>
      </c>
      <c r="E13" s="118">
        <v>8831421.4624000005</v>
      </c>
      <c r="F13" s="118">
        <v>8386650.3670999985</v>
      </c>
      <c r="G13" s="118">
        <v>9166085.0162610002</v>
      </c>
      <c r="H13" s="118">
        <v>9505830.1060999986</v>
      </c>
      <c r="I13" s="118">
        <v>9276511.3875999991</v>
      </c>
      <c r="J13" s="118">
        <v>9280729.2510000002</v>
      </c>
      <c r="K13" s="118">
        <v>9768858.7577</v>
      </c>
      <c r="L13" s="118">
        <v>9460844.193</v>
      </c>
      <c r="M13" s="118">
        <v>9559219.1845999993</v>
      </c>
      <c r="N13" s="119">
        <v>9541627.4792999998</v>
      </c>
      <c r="O13" s="152"/>
    </row>
    <row r="14" spans="1:15" x14ac:dyDescent="0.35">
      <c r="A14" s="1" t="s">
        <v>91</v>
      </c>
      <c r="B14" s="74">
        <v>255340.70740000001</v>
      </c>
      <c r="C14" s="75">
        <v>250797.39840000001</v>
      </c>
      <c r="D14" s="75">
        <v>241640.1096</v>
      </c>
      <c r="E14" s="75">
        <v>374162.37450000003</v>
      </c>
      <c r="F14" s="75">
        <v>472731.41200000001</v>
      </c>
      <c r="G14" s="75">
        <v>332227.7145</v>
      </c>
      <c r="H14" s="75">
        <v>297639.21549999999</v>
      </c>
      <c r="I14" s="75">
        <v>275255.2512</v>
      </c>
      <c r="J14" s="75">
        <v>284074.91570000001</v>
      </c>
      <c r="K14" s="75">
        <v>301637.3088</v>
      </c>
      <c r="L14" s="75">
        <v>315930.95090000005</v>
      </c>
      <c r="M14" s="75">
        <v>278099.33360000001</v>
      </c>
      <c r="N14" s="76">
        <v>281517.80589999998</v>
      </c>
      <c r="O14" s="152"/>
    </row>
    <row r="15" spans="1:15" ht="15" customHeight="1" x14ac:dyDescent="0.35">
      <c r="A15" s="1" t="s">
        <v>92</v>
      </c>
      <c r="B15" s="74">
        <v>1356868.1219000001</v>
      </c>
      <c r="C15" s="75">
        <v>1359511.5730000001</v>
      </c>
      <c r="D15" s="75">
        <v>1354017.2499000002</v>
      </c>
      <c r="E15" s="75">
        <v>1149106.2112</v>
      </c>
      <c r="F15" s="75">
        <v>1257799.8330000001</v>
      </c>
      <c r="G15" s="75">
        <v>1430322.5213000001</v>
      </c>
      <c r="H15" s="75">
        <v>1470582.6866000001</v>
      </c>
      <c r="I15" s="75">
        <v>1419603.8605</v>
      </c>
      <c r="J15" s="75">
        <v>1448185.1125</v>
      </c>
      <c r="K15" s="75">
        <v>1493183.5975000001</v>
      </c>
      <c r="L15" s="75">
        <v>1489720.5742000001</v>
      </c>
      <c r="M15" s="75">
        <v>1509195.8621</v>
      </c>
      <c r="N15" s="76">
        <v>1474813.3991999999</v>
      </c>
      <c r="O15" s="152"/>
    </row>
    <row r="16" spans="1:15" x14ac:dyDescent="0.35">
      <c r="A16" s="1" t="s">
        <v>3</v>
      </c>
      <c r="B16" s="74">
        <v>2088329.7533</v>
      </c>
      <c r="C16" s="75">
        <v>2121733.6135</v>
      </c>
      <c r="D16" s="75">
        <v>2132763.5005000001</v>
      </c>
      <c r="E16" s="75">
        <v>2005244.9594999999</v>
      </c>
      <c r="F16" s="75">
        <v>2064706.0829</v>
      </c>
      <c r="G16" s="75">
        <v>2213579.8314609998</v>
      </c>
      <c r="H16" s="75">
        <v>2268684.8832999999</v>
      </c>
      <c r="I16" s="75">
        <v>2275680.2121000001</v>
      </c>
      <c r="J16" s="75">
        <v>2286537.5005999999</v>
      </c>
      <c r="K16" s="75">
        <v>2293966.2729000002</v>
      </c>
      <c r="L16" s="75">
        <v>2298884.2947999998</v>
      </c>
      <c r="M16" s="75">
        <v>2352432.8566999999</v>
      </c>
      <c r="N16" s="76">
        <v>2328217.9994999999</v>
      </c>
      <c r="O16" s="152"/>
    </row>
    <row r="17" spans="1:15" x14ac:dyDescent="0.35">
      <c r="A17" s="1" t="s">
        <v>4</v>
      </c>
      <c r="B17" s="74">
        <v>2329474.2216000003</v>
      </c>
      <c r="C17" s="75">
        <v>2337442.2733999998</v>
      </c>
      <c r="D17" s="75">
        <v>2317551.1069999998</v>
      </c>
      <c r="E17" s="75">
        <v>2161765.2743000002</v>
      </c>
      <c r="F17" s="75">
        <v>2193945.4852</v>
      </c>
      <c r="G17" s="75">
        <v>2397417.6771</v>
      </c>
      <c r="H17" s="75">
        <v>2433056.6279000002</v>
      </c>
      <c r="I17" s="75">
        <v>2460324.6714999997</v>
      </c>
      <c r="J17" s="75">
        <v>2440246.6228999998</v>
      </c>
      <c r="K17" s="75">
        <v>2337986.3210999998</v>
      </c>
      <c r="L17" s="75">
        <v>2419762.2855000002</v>
      </c>
      <c r="M17" s="75">
        <v>2569142.8682999997</v>
      </c>
      <c r="N17" s="76">
        <v>2560657.1703000003</v>
      </c>
      <c r="O17" s="152"/>
    </row>
    <row r="18" spans="1:15" x14ac:dyDescent="0.35">
      <c r="A18" s="2" t="s">
        <v>5</v>
      </c>
      <c r="B18" s="74">
        <v>2722323.4482</v>
      </c>
      <c r="C18" s="75">
        <v>2699255.8472000002</v>
      </c>
      <c r="D18" s="75">
        <v>2983385.6061999998</v>
      </c>
      <c r="E18" s="75">
        <v>3141142.6429000003</v>
      </c>
      <c r="F18" s="75">
        <v>2397467.554</v>
      </c>
      <c r="G18" s="75">
        <v>2792537.2719000001</v>
      </c>
      <c r="H18" s="75">
        <v>3035866.6928000003</v>
      </c>
      <c r="I18" s="75">
        <v>2845647.3922999999</v>
      </c>
      <c r="J18" s="75">
        <v>2821685.0992999999</v>
      </c>
      <c r="K18" s="75">
        <v>3342085.2574000005</v>
      </c>
      <c r="L18" s="75">
        <v>2936546.0876000002</v>
      </c>
      <c r="M18" s="75">
        <v>2850348.2638999997</v>
      </c>
      <c r="N18" s="76">
        <v>2896421.1044000001</v>
      </c>
      <c r="O18" s="152"/>
    </row>
    <row r="19" spans="1:15" x14ac:dyDescent="0.35">
      <c r="A19" s="3" t="s">
        <v>2</v>
      </c>
      <c r="B19" s="117">
        <v>1089269.787</v>
      </c>
      <c r="C19" s="118">
        <v>1114718.757</v>
      </c>
      <c r="D19" s="118">
        <v>1129458.2489</v>
      </c>
      <c r="E19" s="118">
        <v>1091386.8772999998</v>
      </c>
      <c r="F19" s="118">
        <v>1002707.4036</v>
      </c>
      <c r="G19" s="118">
        <v>1081798.238961</v>
      </c>
      <c r="H19" s="118">
        <v>1136742.8206</v>
      </c>
      <c r="I19" s="118">
        <v>1119343.8195</v>
      </c>
      <c r="J19" s="118">
        <v>1107994.2258000001</v>
      </c>
      <c r="K19" s="118">
        <v>1201854.3487</v>
      </c>
      <c r="L19" s="118">
        <v>1215608.1697</v>
      </c>
      <c r="M19" s="118">
        <v>1215830.7784</v>
      </c>
      <c r="N19" s="119">
        <v>1194047.6006</v>
      </c>
      <c r="O19" s="152"/>
    </row>
    <row r="20" spans="1:15" x14ac:dyDescent="0.35">
      <c r="A20" s="1" t="s">
        <v>91</v>
      </c>
      <c r="B20" s="74">
        <v>17816.024700000002</v>
      </c>
      <c r="C20" s="75">
        <v>14841.8109</v>
      </c>
      <c r="D20" s="75">
        <v>13298.947700000001</v>
      </c>
      <c r="E20" s="75">
        <v>32157.197700000001</v>
      </c>
      <c r="F20" s="75">
        <v>22493.198799999998</v>
      </c>
      <c r="G20" s="75">
        <v>29210.141599999999</v>
      </c>
      <c r="H20" s="75">
        <v>20793.380700000002</v>
      </c>
      <c r="I20" s="75">
        <v>14005.698399999999</v>
      </c>
      <c r="J20" s="75">
        <v>15940.0566</v>
      </c>
      <c r="K20" s="75">
        <v>16835.479500000001</v>
      </c>
      <c r="L20" s="75">
        <v>17256.218700000001</v>
      </c>
      <c r="M20" s="75">
        <v>16653.381700000002</v>
      </c>
      <c r="N20" s="76">
        <v>15768.779500000001</v>
      </c>
      <c r="O20" s="152"/>
    </row>
    <row r="21" spans="1:15" x14ac:dyDescent="0.35">
      <c r="A21" s="1" t="s">
        <v>92</v>
      </c>
      <c r="B21" s="74">
        <v>497375.09889999998</v>
      </c>
      <c r="C21" s="75">
        <v>503201.02250000002</v>
      </c>
      <c r="D21" s="75">
        <v>503685.00410000002</v>
      </c>
      <c r="E21" s="75">
        <v>460789.2402</v>
      </c>
      <c r="F21" s="75">
        <v>513658.61</v>
      </c>
      <c r="G21" s="75">
        <v>523806.505</v>
      </c>
      <c r="H21" s="75">
        <v>540612.01280000003</v>
      </c>
      <c r="I21" s="75">
        <v>530727.86849999998</v>
      </c>
      <c r="J21" s="75">
        <v>525264.5514</v>
      </c>
      <c r="K21" s="75">
        <v>565041.09360000002</v>
      </c>
      <c r="L21" s="75">
        <v>562965.08070000005</v>
      </c>
      <c r="M21" s="75">
        <v>560211.31799999997</v>
      </c>
      <c r="N21" s="76">
        <v>538835.77170000004</v>
      </c>
      <c r="O21" s="152"/>
    </row>
    <row r="22" spans="1:15" x14ac:dyDescent="0.35">
      <c r="A22" s="1" t="s">
        <v>3</v>
      </c>
      <c r="B22" s="74">
        <v>225796.40640000001</v>
      </c>
      <c r="C22" s="75">
        <v>234001.01560000001</v>
      </c>
      <c r="D22" s="75">
        <v>239593.9768</v>
      </c>
      <c r="E22" s="75">
        <v>210215.48809999999</v>
      </c>
      <c r="F22" s="75">
        <v>165343.95800000001</v>
      </c>
      <c r="G22" s="75">
        <v>200598.24016099999</v>
      </c>
      <c r="H22" s="75">
        <v>225822.98069999999</v>
      </c>
      <c r="I22" s="75">
        <v>226779.2487</v>
      </c>
      <c r="J22" s="75">
        <v>224378.103</v>
      </c>
      <c r="K22" s="75">
        <v>249445.1496</v>
      </c>
      <c r="L22" s="75">
        <v>251644.41209999999</v>
      </c>
      <c r="M22" s="75">
        <v>254694.99729999999</v>
      </c>
      <c r="N22" s="76">
        <v>252775.4075</v>
      </c>
      <c r="O22" s="152"/>
    </row>
    <row r="23" spans="1:15" x14ac:dyDescent="0.35">
      <c r="A23" s="1" t="s">
        <v>4</v>
      </c>
      <c r="B23" s="74">
        <v>179803.9369</v>
      </c>
      <c r="C23" s="75">
        <v>188215.73009999999</v>
      </c>
      <c r="D23" s="75">
        <v>194310.94</v>
      </c>
      <c r="E23" s="75">
        <v>188068.46179999999</v>
      </c>
      <c r="F23" s="75">
        <v>141981.6488</v>
      </c>
      <c r="G23" s="75">
        <v>162518.11569999999</v>
      </c>
      <c r="H23" s="75">
        <v>176898.9994</v>
      </c>
      <c r="I23" s="75">
        <v>175656.51819999999</v>
      </c>
      <c r="J23" s="75">
        <v>173716.20749999999</v>
      </c>
      <c r="K23" s="75">
        <v>191978.70069999999</v>
      </c>
      <c r="L23" s="75">
        <v>196082.3738</v>
      </c>
      <c r="M23" s="75">
        <v>198352.47380000001</v>
      </c>
      <c r="N23" s="76">
        <v>199261.2285</v>
      </c>
      <c r="O23" s="152"/>
    </row>
    <row r="24" spans="1:15" x14ac:dyDescent="0.35">
      <c r="A24" s="2" t="s">
        <v>5</v>
      </c>
      <c r="B24" s="74">
        <v>168478.32010000001</v>
      </c>
      <c r="C24" s="75">
        <v>174459.17790000001</v>
      </c>
      <c r="D24" s="75">
        <v>178569.38029999999</v>
      </c>
      <c r="E24" s="75">
        <v>200156.4895</v>
      </c>
      <c r="F24" s="75">
        <v>159229.98800000001</v>
      </c>
      <c r="G24" s="75">
        <v>165665.2365</v>
      </c>
      <c r="H24" s="75">
        <v>172615.44699999999</v>
      </c>
      <c r="I24" s="75">
        <v>172174.48569999999</v>
      </c>
      <c r="J24" s="75">
        <v>168695.30729999999</v>
      </c>
      <c r="K24" s="75">
        <v>178553.9253</v>
      </c>
      <c r="L24" s="75">
        <v>187660.08439999999</v>
      </c>
      <c r="M24" s="75">
        <v>185918.60759999999</v>
      </c>
      <c r="N24" s="76">
        <v>187406.41339999999</v>
      </c>
      <c r="O24" s="152"/>
    </row>
    <row r="25" spans="1:15" x14ac:dyDescent="0.35">
      <c r="A25" s="3" t="s">
        <v>6</v>
      </c>
      <c r="B25" s="117">
        <v>7663066.465400001</v>
      </c>
      <c r="C25" s="118">
        <v>7654021.9484999999</v>
      </c>
      <c r="D25" s="118">
        <v>7899899.3243000004</v>
      </c>
      <c r="E25" s="118">
        <v>7740034.5851000007</v>
      </c>
      <c r="F25" s="118">
        <v>7383942.9634999987</v>
      </c>
      <c r="G25" s="118">
        <v>8084286.7773000002</v>
      </c>
      <c r="H25" s="118">
        <v>8369087.2854999993</v>
      </c>
      <c r="I25" s="118">
        <v>8157167.5680999998</v>
      </c>
      <c r="J25" s="118">
        <v>8172735.0252</v>
      </c>
      <c r="K25" s="118">
        <v>8567004.409</v>
      </c>
      <c r="L25" s="118">
        <v>8245236.0233000005</v>
      </c>
      <c r="M25" s="118">
        <v>8343388.4062000001</v>
      </c>
      <c r="N25" s="119">
        <v>8347579.8786999993</v>
      </c>
      <c r="O25" s="152"/>
    </row>
    <row r="26" spans="1:15" x14ac:dyDescent="0.35">
      <c r="A26" s="1" t="s">
        <v>91</v>
      </c>
      <c r="B26" s="74">
        <v>237524.6827</v>
      </c>
      <c r="C26" s="75">
        <v>235955.58749999999</v>
      </c>
      <c r="D26" s="75">
        <v>228341.16190000001</v>
      </c>
      <c r="E26" s="75">
        <v>342005.17680000002</v>
      </c>
      <c r="F26" s="75">
        <v>450238.2132</v>
      </c>
      <c r="G26" s="75">
        <v>303017.57290000003</v>
      </c>
      <c r="H26" s="75">
        <v>276845.83480000001</v>
      </c>
      <c r="I26" s="75">
        <v>261249.5528</v>
      </c>
      <c r="J26" s="75">
        <v>268134.8591</v>
      </c>
      <c r="K26" s="75">
        <v>284801.82929999998</v>
      </c>
      <c r="L26" s="75">
        <v>298674.73220000003</v>
      </c>
      <c r="M26" s="75">
        <v>261445.95189999999</v>
      </c>
      <c r="N26" s="76">
        <v>265749.02639999997</v>
      </c>
      <c r="O26" s="152"/>
    </row>
    <row r="27" spans="1:15" x14ac:dyDescent="0.35">
      <c r="A27" s="1" t="s">
        <v>92</v>
      </c>
      <c r="B27" s="74">
        <v>859493.02300000004</v>
      </c>
      <c r="C27" s="75">
        <v>856310.55050000001</v>
      </c>
      <c r="D27" s="75">
        <v>850332.24580000003</v>
      </c>
      <c r="E27" s="75">
        <v>688316.97100000002</v>
      </c>
      <c r="F27" s="75">
        <v>744141.223</v>
      </c>
      <c r="G27" s="75">
        <v>906516.01630000002</v>
      </c>
      <c r="H27" s="75">
        <v>929970.67379999999</v>
      </c>
      <c r="I27" s="75">
        <v>888875.99199999997</v>
      </c>
      <c r="J27" s="75">
        <v>922920.56110000005</v>
      </c>
      <c r="K27" s="75">
        <v>928142.50390000001</v>
      </c>
      <c r="L27" s="75">
        <v>926755.49349999998</v>
      </c>
      <c r="M27" s="75">
        <v>948984.54410000006</v>
      </c>
      <c r="N27" s="76">
        <v>935977.62749999994</v>
      </c>
      <c r="O27" s="152"/>
    </row>
    <row r="28" spans="1:15" x14ac:dyDescent="0.35">
      <c r="A28" s="1" t="s">
        <v>3</v>
      </c>
      <c r="B28" s="74">
        <v>1862533.3469</v>
      </c>
      <c r="C28" s="75">
        <v>1887732.5978999999</v>
      </c>
      <c r="D28" s="75">
        <v>1893169.5237</v>
      </c>
      <c r="E28" s="75">
        <v>1795029.4713999999</v>
      </c>
      <c r="F28" s="75">
        <v>1899362.1248999999</v>
      </c>
      <c r="G28" s="75">
        <v>2012981.5913</v>
      </c>
      <c r="H28" s="75">
        <v>2042861.9025999999</v>
      </c>
      <c r="I28" s="75">
        <v>2048900.9634</v>
      </c>
      <c r="J28" s="75">
        <v>2062159.3976</v>
      </c>
      <c r="K28" s="75">
        <v>2044521.1233000001</v>
      </c>
      <c r="L28" s="75">
        <v>2047239.8827</v>
      </c>
      <c r="M28" s="75">
        <v>2097737.8594</v>
      </c>
      <c r="N28" s="76">
        <v>2075442.5919999999</v>
      </c>
      <c r="O28" s="152"/>
    </row>
    <row r="29" spans="1:15" x14ac:dyDescent="0.35">
      <c r="A29" s="1" t="s">
        <v>4</v>
      </c>
      <c r="B29" s="74">
        <v>2149670.2847000002</v>
      </c>
      <c r="C29" s="75">
        <v>2149226.5433</v>
      </c>
      <c r="D29" s="75">
        <v>2123240.1669999999</v>
      </c>
      <c r="E29" s="75">
        <v>1973696.8125</v>
      </c>
      <c r="F29" s="75">
        <v>2051963.8363999999</v>
      </c>
      <c r="G29" s="75">
        <v>2234899.5614</v>
      </c>
      <c r="H29" s="75">
        <v>2256157.6285000001</v>
      </c>
      <c r="I29" s="75">
        <v>2284668.1532999999</v>
      </c>
      <c r="J29" s="75">
        <v>2266530.4153999998</v>
      </c>
      <c r="K29" s="75">
        <v>2146007.6203999999</v>
      </c>
      <c r="L29" s="75">
        <v>2223679.9117000001</v>
      </c>
      <c r="M29" s="75">
        <v>2370790.3944999999</v>
      </c>
      <c r="N29" s="76">
        <v>2361395.9418000001</v>
      </c>
      <c r="O29" s="152"/>
    </row>
    <row r="30" spans="1:15" x14ac:dyDescent="0.35">
      <c r="A30" s="2" t="s">
        <v>5</v>
      </c>
      <c r="B30" s="77">
        <v>2553845.1280999999</v>
      </c>
      <c r="C30" s="78">
        <v>2524796.6693000002</v>
      </c>
      <c r="D30" s="78">
        <v>2804816.2259</v>
      </c>
      <c r="E30" s="78">
        <v>2940986.1534000002</v>
      </c>
      <c r="F30" s="78">
        <v>2238237.5660000001</v>
      </c>
      <c r="G30" s="78">
        <v>2626872.0353999999</v>
      </c>
      <c r="H30" s="78">
        <v>2863251.2458000001</v>
      </c>
      <c r="I30" s="78">
        <v>2673472.9065999999</v>
      </c>
      <c r="J30" s="78">
        <v>2652989.7919999999</v>
      </c>
      <c r="K30" s="78">
        <v>3163531.3321000002</v>
      </c>
      <c r="L30" s="78">
        <v>2748886.0032000002</v>
      </c>
      <c r="M30" s="78">
        <v>2664429.6562999999</v>
      </c>
      <c r="N30" s="79">
        <v>2709014.6910000001</v>
      </c>
      <c r="O30" s="152"/>
    </row>
    <row r="31" spans="1:15" x14ac:dyDescent="0.35">
      <c r="A31" s="3" t="s">
        <v>32</v>
      </c>
      <c r="B31" s="117">
        <v>6078104.1053999998</v>
      </c>
      <c r="C31" s="118">
        <v>6071322.1931000007</v>
      </c>
      <c r="D31" s="118">
        <v>6227120.1057000002</v>
      </c>
      <c r="E31" s="118">
        <v>6124594.5649999995</v>
      </c>
      <c r="F31" s="118">
        <v>5932264.7925000004</v>
      </c>
      <c r="G31" s="118">
        <v>6413898.599200001</v>
      </c>
      <c r="H31" s="118">
        <v>6649700.2771999994</v>
      </c>
      <c r="I31" s="118">
        <v>6461683.4274000004</v>
      </c>
      <c r="J31" s="118">
        <v>6477757.4375</v>
      </c>
      <c r="K31" s="118">
        <v>6675821.8289999999</v>
      </c>
      <c r="L31" s="118">
        <v>6542320.5200999994</v>
      </c>
      <c r="M31" s="118">
        <v>6648101.5133999996</v>
      </c>
      <c r="N31" s="119">
        <v>6622566.0659999996</v>
      </c>
      <c r="O31" s="152"/>
    </row>
    <row r="32" spans="1:15" x14ac:dyDescent="0.35">
      <c r="A32" s="1" t="s">
        <v>91</v>
      </c>
      <c r="B32" s="74">
        <v>229026.55379999999</v>
      </c>
      <c r="C32" s="75">
        <v>226684.8584</v>
      </c>
      <c r="D32" s="75">
        <v>219658.65280000001</v>
      </c>
      <c r="E32" s="75">
        <v>330305.44349999999</v>
      </c>
      <c r="F32" s="75">
        <v>434800.89569999999</v>
      </c>
      <c r="G32" s="75">
        <v>288891.29680000001</v>
      </c>
      <c r="H32" s="75">
        <v>266749.06540000002</v>
      </c>
      <c r="I32" s="75">
        <v>251038.0129</v>
      </c>
      <c r="J32" s="75">
        <v>258784.68470000001</v>
      </c>
      <c r="K32" s="75">
        <v>272682.48420000001</v>
      </c>
      <c r="L32" s="75">
        <v>287169.92290000001</v>
      </c>
      <c r="M32" s="75">
        <v>249542.41329999999</v>
      </c>
      <c r="N32" s="76">
        <v>258459.0306</v>
      </c>
    </row>
    <row r="33" spans="1:14" x14ac:dyDescent="0.35">
      <c r="A33" s="1" t="s">
        <v>92</v>
      </c>
      <c r="B33" s="74">
        <v>759705.68130000005</v>
      </c>
      <c r="C33" s="75">
        <v>757599.47</v>
      </c>
      <c r="D33" s="75">
        <v>752305.75840000005</v>
      </c>
      <c r="E33" s="75">
        <v>604061.99430000002</v>
      </c>
      <c r="F33" s="75">
        <v>653922.02439999999</v>
      </c>
      <c r="G33" s="75">
        <v>809208.34620000003</v>
      </c>
      <c r="H33" s="75">
        <v>826884.85149999999</v>
      </c>
      <c r="I33" s="75">
        <v>785367.59360000002</v>
      </c>
      <c r="J33" s="75">
        <v>818721.87120000005</v>
      </c>
      <c r="K33" s="75">
        <v>825518.55909999995</v>
      </c>
      <c r="L33" s="75">
        <v>837816.89760000003</v>
      </c>
      <c r="M33" s="75">
        <v>857970.21120000002</v>
      </c>
      <c r="N33" s="76">
        <v>843924.80599999998</v>
      </c>
    </row>
    <row r="34" spans="1:14" x14ac:dyDescent="0.35">
      <c r="A34" s="1" t="s">
        <v>3</v>
      </c>
      <c r="B34" s="74">
        <v>1757071.3643</v>
      </c>
      <c r="C34" s="75">
        <v>1780608.4198</v>
      </c>
      <c r="D34" s="75">
        <v>1790177.0123000001</v>
      </c>
      <c r="E34" s="75">
        <v>1689881.5205999999</v>
      </c>
      <c r="F34" s="75">
        <v>1767084.4365000001</v>
      </c>
      <c r="G34" s="75">
        <v>1895455.5304</v>
      </c>
      <c r="H34" s="75">
        <v>1922942.7341</v>
      </c>
      <c r="I34" s="75">
        <v>1927577.0544</v>
      </c>
      <c r="J34" s="75">
        <v>1946270.8152999999</v>
      </c>
      <c r="K34" s="75">
        <v>1940871.4746999999</v>
      </c>
      <c r="L34" s="75">
        <v>1940015.2439999999</v>
      </c>
      <c r="M34" s="75">
        <v>1977044.7614</v>
      </c>
      <c r="N34" s="76">
        <v>1956334.0455</v>
      </c>
    </row>
    <row r="35" spans="1:14" ht="15" customHeight="1" x14ac:dyDescent="0.35">
      <c r="A35" s="1" t="s">
        <v>4</v>
      </c>
      <c r="B35" s="74">
        <v>1595782.4227</v>
      </c>
      <c r="C35" s="75">
        <v>1596169.0360999999</v>
      </c>
      <c r="D35" s="75">
        <v>1621571.3177</v>
      </c>
      <c r="E35" s="75">
        <v>1500202.5412000001</v>
      </c>
      <c r="F35" s="75">
        <v>1502802.2453999999</v>
      </c>
      <c r="G35" s="75">
        <v>1641016.0615000001</v>
      </c>
      <c r="H35" s="75">
        <v>1660480.0257000001</v>
      </c>
      <c r="I35" s="75">
        <v>1683571.4735000001</v>
      </c>
      <c r="J35" s="75">
        <v>1687612.9312</v>
      </c>
      <c r="K35" s="75">
        <v>1659634.7445</v>
      </c>
      <c r="L35" s="75">
        <v>1695969.5936</v>
      </c>
      <c r="M35" s="75">
        <v>1767331.618</v>
      </c>
      <c r="N35" s="76">
        <v>1747700.6444000001</v>
      </c>
    </row>
    <row r="36" spans="1:14" ht="15.9" customHeight="1" x14ac:dyDescent="0.35">
      <c r="A36" s="2" t="s">
        <v>5</v>
      </c>
      <c r="B36" s="77">
        <v>1736518.0833000001</v>
      </c>
      <c r="C36" s="78">
        <v>1710260.4088000001</v>
      </c>
      <c r="D36" s="78">
        <v>1843407.3644999999</v>
      </c>
      <c r="E36" s="78">
        <v>2000143.0654</v>
      </c>
      <c r="F36" s="78">
        <v>1573655.1905</v>
      </c>
      <c r="G36" s="78">
        <v>1779327.3643</v>
      </c>
      <c r="H36" s="78">
        <v>1972643.6004999999</v>
      </c>
      <c r="I36" s="78">
        <v>1814129.2930000001</v>
      </c>
      <c r="J36" s="78">
        <v>1766367.1351000001</v>
      </c>
      <c r="K36" s="78">
        <v>1977114.5665</v>
      </c>
      <c r="L36" s="78">
        <v>1781348.862</v>
      </c>
      <c r="M36" s="78">
        <v>1796212.5094999999</v>
      </c>
      <c r="N36" s="79">
        <v>1816147.5395</v>
      </c>
    </row>
    <row r="38" spans="1:14" x14ac:dyDescent="0.35">
      <c r="A38" s="17"/>
    </row>
    <row r="39" spans="1:14" x14ac:dyDescent="0.35">
      <c r="A39" s="9"/>
    </row>
    <row r="41" spans="1:14" ht="15" customHeight="1" x14ac:dyDescent="0.35">
      <c r="A41" s="264" t="s">
        <v>25</v>
      </c>
      <c r="B41" s="264"/>
      <c r="C41" s="264"/>
      <c r="D41" s="264"/>
      <c r="E41" s="264"/>
      <c r="F41" s="264"/>
      <c r="G41" s="264"/>
      <c r="H41" s="264"/>
      <c r="I41" s="264"/>
      <c r="J41" s="264"/>
      <c r="K41" s="264"/>
      <c r="L41" s="264"/>
      <c r="M41" s="264"/>
      <c r="N41" s="264"/>
    </row>
    <row r="43" spans="1:14" x14ac:dyDescent="0.35">
      <c r="A43" s="249" t="s">
        <v>7</v>
      </c>
      <c r="B43" s="246" t="s">
        <v>22</v>
      </c>
      <c r="C43" s="247"/>
      <c r="D43" s="247"/>
      <c r="E43" s="247"/>
      <c r="F43" s="247"/>
      <c r="G43" s="247"/>
      <c r="H43" s="248"/>
    </row>
    <row r="44" spans="1:14" x14ac:dyDescent="0.35">
      <c r="A44" s="250"/>
      <c r="B44" s="82" t="s">
        <v>8</v>
      </c>
      <c r="C44" s="151" t="s">
        <v>56</v>
      </c>
      <c r="D44" s="151" t="s">
        <v>57</v>
      </c>
      <c r="E44" s="151" t="s">
        <v>23</v>
      </c>
      <c r="F44" s="151" t="s">
        <v>24</v>
      </c>
      <c r="G44" s="151" t="s">
        <v>1161</v>
      </c>
      <c r="H44" s="67" t="s">
        <v>1162</v>
      </c>
    </row>
    <row r="45" spans="1:14" x14ac:dyDescent="0.35">
      <c r="A45" s="149" t="s">
        <v>1172</v>
      </c>
      <c r="B45" s="162">
        <v>7663066.4654000001</v>
      </c>
      <c r="C45" s="142">
        <v>931981.78619999997</v>
      </c>
      <c r="D45" s="142">
        <v>1886412.8197000001</v>
      </c>
      <c r="E45" s="142">
        <v>178399.0895</v>
      </c>
      <c r="F45" s="142">
        <v>1046771.6862999999</v>
      </c>
      <c r="G45" s="142">
        <v>3340082.1946</v>
      </c>
      <c r="H45" s="143">
        <v>279418.88909999997</v>
      </c>
    </row>
    <row r="46" spans="1:14" x14ac:dyDescent="0.35">
      <c r="A46" s="149" t="s">
        <v>1173</v>
      </c>
      <c r="B46" s="163">
        <v>7654021.9484999999</v>
      </c>
      <c r="C46" s="144">
        <v>932047.7291</v>
      </c>
      <c r="D46" s="144">
        <v>1879065.5352</v>
      </c>
      <c r="E46" s="144">
        <v>178012.3701</v>
      </c>
      <c r="F46" s="144">
        <v>1048527.5432</v>
      </c>
      <c r="G46" s="144">
        <v>3337372.0120999999</v>
      </c>
      <c r="H46" s="145">
        <v>278996.75880000001</v>
      </c>
    </row>
    <row r="47" spans="1:14" x14ac:dyDescent="0.35">
      <c r="A47" s="149" t="s">
        <v>1174</v>
      </c>
      <c r="B47" s="163">
        <v>7899899.3242999995</v>
      </c>
      <c r="C47" s="144">
        <v>948181.15390000003</v>
      </c>
      <c r="D47" s="144">
        <v>1930056.2609000001</v>
      </c>
      <c r="E47" s="144">
        <v>182974.84479999999</v>
      </c>
      <c r="F47" s="144">
        <v>1103210.6695999999</v>
      </c>
      <c r="G47" s="144">
        <v>3418404.5227000001</v>
      </c>
      <c r="H47" s="145">
        <v>317071.87239999999</v>
      </c>
    </row>
    <row r="48" spans="1:14" x14ac:dyDescent="0.35">
      <c r="A48" s="149" t="s">
        <v>1175</v>
      </c>
      <c r="B48" s="163">
        <v>7740034.5850999998</v>
      </c>
      <c r="C48" s="144">
        <v>934269.48789999995</v>
      </c>
      <c r="D48" s="144">
        <v>1931611.1887999999</v>
      </c>
      <c r="E48" s="144">
        <v>193733.3965</v>
      </c>
      <c r="F48" s="144">
        <v>1050477.4443999999</v>
      </c>
      <c r="G48" s="144">
        <v>3325595.5033</v>
      </c>
      <c r="H48" s="145">
        <v>304347.56420000002</v>
      </c>
    </row>
    <row r="49" spans="1:14" x14ac:dyDescent="0.35">
      <c r="A49" s="149" t="s">
        <v>1176</v>
      </c>
      <c r="B49" s="163">
        <v>7383942.9634999996</v>
      </c>
      <c r="C49" s="144">
        <v>892700.89760000003</v>
      </c>
      <c r="D49" s="144">
        <v>1793267.1540000001</v>
      </c>
      <c r="E49" s="144">
        <v>160362.12340000001</v>
      </c>
      <c r="F49" s="144">
        <v>1006192.6185</v>
      </c>
      <c r="G49" s="144">
        <v>3285193.6973999999</v>
      </c>
      <c r="H49" s="145">
        <v>246226.47260000001</v>
      </c>
    </row>
    <row r="50" spans="1:14" x14ac:dyDescent="0.35">
      <c r="A50" s="149" t="s">
        <v>1177</v>
      </c>
      <c r="B50" s="163">
        <v>8084286.7772999993</v>
      </c>
      <c r="C50" s="144">
        <v>980751.17960000003</v>
      </c>
      <c r="D50" s="144">
        <v>1980322.0199</v>
      </c>
      <c r="E50" s="144">
        <v>182953.90359999999</v>
      </c>
      <c r="F50" s="144">
        <v>1110920.5955999999</v>
      </c>
      <c r="G50" s="144">
        <v>3535271.3258000002</v>
      </c>
      <c r="H50" s="145">
        <v>294067.75280000002</v>
      </c>
    </row>
    <row r="51" spans="1:14" x14ac:dyDescent="0.35">
      <c r="A51" s="149" t="s">
        <v>1178</v>
      </c>
      <c r="B51" s="163">
        <v>8369087.2855000002</v>
      </c>
      <c r="C51" s="144">
        <v>1002381.6642</v>
      </c>
      <c r="D51" s="144">
        <v>2086171.8403</v>
      </c>
      <c r="E51" s="144">
        <v>193888.50210000001</v>
      </c>
      <c r="F51" s="144">
        <v>1133002.1643000001</v>
      </c>
      <c r="G51" s="144">
        <v>3643589.1460000002</v>
      </c>
      <c r="H51" s="145">
        <v>310053.96860000002</v>
      </c>
    </row>
    <row r="52" spans="1:14" x14ac:dyDescent="0.35">
      <c r="A52" s="149" t="s">
        <v>1179</v>
      </c>
      <c r="B52" s="163">
        <v>8157167.5681000007</v>
      </c>
      <c r="C52" s="144">
        <v>989717.92749999999</v>
      </c>
      <c r="D52" s="144">
        <v>2004757.7520999999</v>
      </c>
      <c r="E52" s="144">
        <v>188833.69959999999</v>
      </c>
      <c r="F52" s="144">
        <v>1118291.6710000001</v>
      </c>
      <c r="G52" s="144">
        <v>3556016.6392999999</v>
      </c>
      <c r="H52" s="145">
        <v>299549.8786</v>
      </c>
    </row>
    <row r="53" spans="1:14" ht="15" customHeight="1" x14ac:dyDescent="0.35">
      <c r="A53" s="149" t="s">
        <v>1180</v>
      </c>
      <c r="B53" s="163">
        <v>8172735.0251999991</v>
      </c>
      <c r="C53" s="144">
        <v>995458.15529999998</v>
      </c>
      <c r="D53" s="144">
        <v>1992172.5018</v>
      </c>
      <c r="E53" s="144">
        <v>183858.2586</v>
      </c>
      <c r="F53" s="144">
        <v>1126469.0771999999</v>
      </c>
      <c r="G53" s="144">
        <v>3576522.4624999999</v>
      </c>
      <c r="H53" s="145">
        <v>298254.5698</v>
      </c>
    </row>
    <row r="54" spans="1:14" x14ac:dyDescent="0.35">
      <c r="A54" s="149" t="s">
        <v>1181</v>
      </c>
      <c r="B54" s="163">
        <v>8567004.409</v>
      </c>
      <c r="C54" s="144">
        <v>1047200.2151</v>
      </c>
      <c r="D54" s="144">
        <v>2113976.3879</v>
      </c>
      <c r="E54" s="144">
        <v>209171.12400000001</v>
      </c>
      <c r="F54" s="144">
        <v>1187729.2969</v>
      </c>
      <c r="G54" s="144">
        <v>3665947.1313</v>
      </c>
      <c r="H54" s="145">
        <v>342980.25380000001</v>
      </c>
    </row>
    <row r="55" spans="1:14" x14ac:dyDescent="0.35">
      <c r="A55" s="149" t="s">
        <v>1183</v>
      </c>
      <c r="B55" s="163">
        <v>8245236.0233000005</v>
      </c>
      <c r="C55" s="144">
        <v>976432.16830000002</v>
      </c>
      <c r="D55" s="144">
        <v>1995481.8004000001</v>
      </c>
      <c r="E55" s="144">
        <v>182278.65950000001</v>
      </c>
      <c r="F55" s="144">
        <v>1160744.6518000001</v>
      </c>
      <c r="G55" s="144">
        <v>3619424.9726999998</v>
      </c>
      <c r="H55" s="145">
        <v>310873.77059999999</v>
      </c>
    </row>
    <row r="56" spans="1:14" x14ac:dyDescent="0.35">
      <c r="A56" s="149" t="s">
        <v>1185</v>
      </c>
      <c r="B56" s="163">
        <v>8343388.406200001</v>
      </c>
      <c r="C56" s="144">
        <v>995050.91269999999</v>
      </c>
      <c r="D56" s="144">
        <v>2034643.7822</v>
      </c>
      <c r="E56" s="144">
        <v>187482.12760000001</v>
      </c>
      <c r="F56" s="144">
        <v>1154909.4131</v>
      </c>
      <c r="G56" s="144">
        <v>3670752.3144</v>
      </c>
      <c r="H56" s="145">
        <v>300549.85619999998</v>
      </c>
    </row>
    <row r="57" spans="1:14" x14ac:dyDescent="0.35">
      <c r="A57" s="150" t="s">
        <v>1187</v>
      </c>
      <c r="B57" s="164">
        <v>8347579.8786999993</v>
      </c>
      <c r="C57" s="146">
        <v>998971.05449999997</v>
      </c>
      <c r="D57" s="146">
        <v>2046302.3093999999</v>
      </c>
      <c r="E57" s="146">
        <v>189817.11979999999</v>
      </c>
      <c r="F57" s="146">
        <v>1153701.2853000001</v>
      </c>
      <c r="G57" s="146">
        <v>3654170.5728000002</v>
      </c>
      <c r="H57" s="147">
        <v>304617.53690000001</v>
      </c>
    </row>
    <row r="59" spans="1:14" x14ac:dyDescent="0.35">
      <c r="A59" s="16"/>
    </row>
    <row r="60" spans="1:14" x14ac:dyDescent="0.35">
      <c r="B60" s="15"/>
      <c r="C60" s="15"/>
    </row>
    <row r="61" spans="1:14" ht="15" customHeight="1" x14ac:dyDescent="0.35">
      <c r="A61" s="264" t="s">
        <v>95</v>
      </c>
      <c r="B61" s="264"/>
      <c r="C61" s="264"/>
      <c r="D61" s="264"/>
      <c r="E61" s="264"/>
      <c r="F61" s="264"/>
      <c r="G61" s="264"/>
      <c r="H61" s="264"/>
      <c r="I61" s="264"/>
      <c r="J61" s="264"/>
      <c r="K61" s="264"/>
      <c r="L61" s="264"/>
      <c r="M61" s="264"/>
      <c r="N61" s="264"/>
    </row>
    <row r="63" spans="1:14" x14ac:dyDescent="0.35">
      <c r="A63" s="249" t="s">
        <v>7</v>
      </c>
      <c r="B63" s="246" t="s">
        <v>22</v>
      </c>
      <c r="C63" s="247"/>
      <c r="D63" s="247"/>
      <c r="E63" s="247"/>
      <c r="F63" s="247"/>
      <c r="G63" s="247"/>
      <c r="H63" s="248"/>
    </row>
    <row r="64" spans="1:14" x14ac:dyDescent="0.35">
      <c r="A64" s="250"/>
      <c r="B64" s="82" t="s">
        <v>8</v>
      </c>
      <c r="C64" s="151" t="s">
        <v>56</v>
      </c>
      <c r="D64" s="151" t="s">
        <v>57</v>
      </c>
      <c r="E64" s="151" t="s">
        <v>23</v>
      </c>
      <c r="F64" s="151" t="s">
        <v>24</v>
      </c>
      <c r="G64" s="151" t="s">
        <v>1161</v>
      </c>
      <c r="H64" s="67" t="s">
        <v>1162</v>
      </c>
    </row>
    <row r="65" spans="1:8" x14ac:dyDescent="0.35">
      <c r="A65" s="149" t="s">
        <v>1172</v>
      </c>
      <c r="B65" s="162">
        <v>6078104.1054000007</v>
      </c>
      <c r="C65" s="142">
        <v>481466.57380000001</v>
      </c>
      <c r="D65" s="142">
        <v>1234539.4258000001</v>
      </c>
      <c r="E65" s="142">
        <v>88645.2693</v>
      </c>
      <c r="F65" s="142">
        <v>840085.58319999999</v>
      </c>
      <c r="G65" s="142">
        <v>3299250.7747</v>
      </c>
      <c r="H65" s="143">
        <v>134116.4786</v>
      </c>
    </row>
    <row r="66" spans="1:8" x14ac:dyDescent="0.35">
      <c r="A66" s="149" t="s">
        <v>1173</v>
      </c>
      <c r="B66" s="163">
        <v>6071322.1930999998</v>
      </c>
      <c r="C66" s="144">
        <v>482489.88890000002</v>
      </c>
      <c r="D66" s="144">
        <v>1229543.8178999999</v>
      </c>
      <c r="E66" s="144">
        <v>88058.023499999996</v>
      </c>
      <c r="F66" s="144">
        <v>840932.55889999995</v>
      </c>
      <c r="G66" s="144">
        <v>3297058.202</v>
      </c>
      <c r="H66" s="145">
        <v>133239.70189999999</v>
      </c>
    </row>
    <row r="67" spans="1:8" x14ac:dyDescent="0.35">
      <c r="A67" s="149" t="s">
        <v>1174</v>
      </c>
      <c r="B67" s="163">
        <v>6227120.1057000002</v>
      </c>
      <c r="C67" s="144">
        <v>495101.39870000002</v>
      </c>
      <c r="D67" s="144">
        <v>1269391.49</v>
      </c>
      <c r="E67" s="144">
        <v>92963.328699999998</v>
      </c>
      <c r="F67" s="144">
        <v>858030.74490000005</v>
      </c>
      <c r="G67" s="144">
        <v>3371001.9155000001</v>
      </c>
      <c r="H67" s="145">
        <v>140631.2279</v>
      </c>
    </row>
    <row r="68" spans="1:8" x14ac:dyDescent="0.35">
      <c r="A68" s="149" t="s">
        <v>1175</v>
      </c>
      <c r="B68" s="163">
        <v>6124594.5649999995</v>
      </c>
      <c r="C68" s="144">
        <v>473238.1017</v>
      </c>
      <c r="D68" s="144">
        <v>1278028.4583000001</v>
      </c>
      <c r="E68" s="144">
        <v>101150.3953</v>
      </c>
      <c r="F68" s="144">
        <v>839184.87549999997</v>
      </c>
      <c r="G68" s="144">
        <v>3279982.6935999999</v>
      </c>
      <c r="H68" s="145">
        <v>153010.04060000001</v>
      </c>
    </row>
    <row r="69" spans="1:8" x14ac:dyDescent="0.35">
      <c r="A69" s="149" t="s">
        <v>1176</v>
      </c>
      <c r="B69" s="163">
        <v>5932264.7925000004</v>
      </c>
      <c r="C69" s="144">
        <v>472109.89030000003</v>
      </c>
      <c r="D69" s="144">
        <v>1185569.0898</v>
      </c>
      <c r="E69" s="144">
        <v>80290.051000000007</v>
      </c>
      <c r="F69" s="144">
        <v>825373.18909999996</v>
      </c>
      <c r="G69" s="144">
        <v>3247447.5405999999</v>
      </c>
      <c r="H69" s="145">
        <v>121475.03170000001</v>
      </c>
    </row>
    <row r="70" spans="1:8" x14ac:dyDescent="0.35">
      <c r="A70" s="149" t="s">
        <v>1177</v>
      </c>
      <c r="B70" s="163">
        <v>6413898.5992000001</v>
      </c>
      <c r="C70" s="144">
        <v>507884.09009999997</v>
      </c>
      <c r="D70" s="144">
        <v>1297635.3755999999</v>
      </c>
      <c r="E70" s="144">
        <v>90985.322199999995</v>
      </c>
      <c r="F70" s="144">
        <v>887645.005</v>
      </c>
      <c r="G70" s="144">
        <v>3492049.5808999999</v>
      </c>
      <c r="H70" s="145">
        <v>137699.2254</v>
      </c>
    </row>
    <row r="71" spans="1:8" x14ac:dyDescent="0.35">
      <c r="A71" s="149" t="s">
        <v>1178</v>
      </c>
      <c r="B71" s="163">
        <v>6649700.2771999994</v>
      </c>
      <c r="C71" s="144">
        <v>518434.69030000002</v>
      </c>
      <c r="D71" s="144">
        <v>1377599.5312999999</v>
      </c>
      <c r="E71" s="144">
        <v>99088.962799999994</v>
      </c>
      <c r="F71" s="144">
        <v>905709.65610000002</v>
      </c>
      <c r="G71" s="144">
        <v>3598954.7300999998</v>
      </c>
      <c r="H71" s="145">
        <v>149912.7066</v>
      </c>
    </row>
    <row r="72" spans="1:8" x14ac:dyDescent="0.35">
      <c r="A72" s="149" t="s">
        <v>1179</v>
      </c>
      <c r="B72" s="163">
        <v>6461683.4274000004</v>
      </c>
      <c r="C72" s="144">
        <v>509284.10019999999</v>
      </c>
      <c r="D72" s="144">
        <v>1311490.1835</v>
      </c>
      <c r="E72" s="144">
        <v>93434.164199999999</v>
      </c>
      <c r="F72" s="144">
        <v>893502.86860000005</v>
      </c>
      <c r="G72" s="144">
        <v>3512469.0032000002</v>
      </c>
      <c r="H72" s="145">
        <v>141503.10769999999</v>
      </c>
    </row>
    <row r="73" spans="1:8" x14ac:dyDescent="0.35">
      <c r="A73" s="149" t="s">
        <v>1180</v>
      </c>
      <c r="B73" s="163">
        <v>6477757.4375</v>
      </c>
      <c r="C73" s="144">
        <v>521843.85470000003</v>
      </c>
      <c r="D73" s="144">
        <v>1301121.1793</v>
      </c>
      <c r="E73" s="144">
        <v>89564.639500000005</v>
      </c>
      <c r="F73" s="144">
        <v>898941.99399999995</v>
      </c>
      <c r="G73" s="144">
        <v>3530591.0263999999</v>
      </c>
      <c r="H73" s="145">
        <v>135694.74359999999</v>
      </c>
    </row>
    <row r="74" spans="1:8" x14ac:dyDescent="0.35">
      <c r="A74" s="149" t="s">
        <v>1181</v>
      </c>
      <c r="B74" s="163">
        <v>6675821.8289999999</v>
      </c>
      <c r="C74" s="144">
        <v>524219.49469999998</v>
      </c>
      <c r="D74" s="144">
        <v>1367704.4833</v>
      </c>
      <c r="E74" s="144">
        <v>100259.95</v>
      </c>
      <c r="F74" s="144">
        <v>919477.71810000006</v>
      </c>
      <c r="G74" s="144">
        <v>3612180.2422000002</v>
      </c>
      <c r="H74" s="145">
        <v>151979.94070000001</v>
      </c>
    </row>
    <row r="75" spans="1:8" x14ac:dyDescent="0.35">
      <c r="A75" s="149" t="s">
        <v>1183</v>
      </c>
      <c r="B75" s="163">
        <v>6542320.5200999994</v>
      </c>
      <c r="C75" s="144">
        <v>521003.94699999999</v>
      </c>
      <c r="D75" s="144">
        <v>1312322.3668</v>
      </c>
      <c r="E75" s="144">
        <v>90075.513999999996</v>
      </c>
      <c r="F75" s="144">
        <v>912577.90509999997</v>
      </c>
      <c r="G75" s="144">
        <v>3569505.25</v>
      </c>
      <c r="H75" s="145">
        <v>136835.53719999999</v>
      </c>
    </row>
    <row r="76" spans="1:8" x14ac:dyDescent="0.35">
      <c r="A76" s="149" t="s">
        <v>1185</v>
      </c>
      <c r="B76" s="163">
        <v>6648101.5133999996</v>
      </c>
      <c r="C76" s="144">
        <v>528021.29260000004</v>
      </c>
      <c r="D76" s="144">
        <v>1336539.044</v>
      </c>
      <c r="E76" s="144">
        <v>92268.075400000002</v>
      </c>
      <c r="F76" s="144">
        <v>925239.02630000003</v>
      </c>
      <c r="G76" s="144">
        <v>3626159.2201999999</v>
      </c>
      <c r="H76" s="145">
        <v>139874.85490000001</v>
      </c>
    </row>
    <row r="77" spans="1:8" x14ac:dyDescent="0.35">
      <c r="A77" s="150" t="s">
        <v>1187</v>
      </c>
      <c r="B77" s="164">
        <v>6622566.0659999996</v>
      </c>
      <c r="C77" s="146">
        <v>524532.84950000001</v>
      </c>
      <c r="D77" s="146">
        <v>1336107.6502</v>
      </c>
      <c r="E77" s="146">
        <v>92607.673500000004</v>
      </c>
      <c r="F77" s="146">
        <v>920135.33829999994</v>
      </c>
      <c r="G77" s="146">
        <v>3608814.2122999998</v>
      </c>
      <c r="H77" s="147">
        <v>140368.34220000001</v>
      </c>
    </row>
    <row r="79" spans="1:8" x14ac:dyDescent="0.35">
      <c r="A79" s="16"/>
      <c r="B79" s="15"/>
      <c r="C79" s="15"/>
    </row>
    <row r="80" spans="1:8" x14ac:dyDescent="0.35">
      <c r="A80" s="15"/>
      <c r="B80" s="15"/>
      <c r="C80" s="15"/>
    </row>
    <row r="81" spans="1:14" ht="15" customHeight="1" x14ac:dyDescent="0.35">
      <c r="A81" s="264" t="s">
        <v>58</v>
      </c>
      <c r="B81" s="264"/>
      <c r="C81" s="264"/>
      <c r="D81" s="264"/>
      <c r="E81" s="264"/>
      <c r="F81" s="264"/>
      <c r="G81" s="264"/>
      <c r="H81" s="264"/>
      <c r="I81" s="264"/>
      <c r="J81" s="264"/>
      <c r="K81" s="264"/>
      <c r="L81" s="264"/>
      <c r="M81" s="264"/>
      <c r="N81" s="264"/>
    </row>
    <row r="82" spans="1:14" x14ac:dyDescent="0.35">
      <c r="A82" s="15"/>
      <c r="B82" s="15"/>
      <c r="C82" s="15"/>
    </row>
    <row r="83" spans="1:14" x14ac:dyDescent="0.35">
      <c r="A83" s="265" t="s">
        <v>7</v>
      </c>
      <c r="B83" s="267" t="s">
        <v>22</v>
      </c>
      <c r="C83" s="268"/>
      <c r="D83" s="268"/>
      <c r="E83" s="268"/>
      <c r="F83" s="268"/>
      <c r="G83" s="268"/>
      <c r="H83" s="269"/>
    </row>
    <row r="84" spans="1:14" x14ac:dyDescent="0.35">
      <c r="A84" s="266"/>
      <c r="B84" s="82" t="s">
        <v>8</v>
      </c>
      <c r="C84" s="151" t="s">
        <v>56</v>
      </c>
      <c r="D84" s="151" t="s">
        <v>57</v>
      </c>
      <c r="E84" s="151" t="s">
        <v>23</v>
      </c>
      <c r="F84" s="151" t="s">
        <v>24</v>
      </c>
      <c r="G84" s="151" t="s">
        <v>1161</v>
      </c>
      <c r="H84" s="67" t="s">
        <v>1162</v>
      </c>
    </row>
    <row r="85" spans="1:14" x14ac:dyDescent="0.35">
      <c r="A85" s="149" t="s">
        <v>1172</v>
      </c>
      <c r="B85" s="162">
        <v>1089269.787</v>
      </c>
      <c r="C85" s="142">
        <v>506579.21960000001</v>
      </c>
      <c r="D85" s="142">
        <v>6515.2754000000004</v>
      </c>
      <c r="E85" s="142">
        <v>45626.091899999999</v>
      </c>
      <c r="F85" s="142">
        <v>48.244999999999997</v>
      </c>
      <c r="G85" s="142">
        <v>530376.80489999999</v>
      </c>
      <c r="H85" s="143">
        <v>124.1502</v>
      </c>
    </row>
    <row r="86" spans="1:14" x14ac:dyDescent="0.35">
      <c r="A86" s="149" t="s">
        <v>1173</v>
      </c>
      <c r="B86" s="163">
        <v>1114718.757</v>
      </c>
      <c r="C86" s="144">
        <v>517402.59</v>
      </c>
      <c r="D86" s="144">
        <v>6597.53</v>
      </c>
      <c r="E86" s="144">
        <v>47176.836900000002</v>
      </c>
      <c r="F86" s="144">
        <v>47.491700000000002</v>
      </c>
      <c r="G86" s="144">
        <v>543373.46129999997</v>
      </c>
      <c r="H86" s="145">
        <v>120.8471</v>
      </c>
    </row>
    <row r="87" spans="1:14" x14ac:dyDescent="0.35">
      <c r="A87" s="149" t="s">
        <v>1174</v>
      </c>
      <c r="B87" s="163">
        <v>1129458.2489</v>
      </c>
      <c r="C87" s="144">
        <v>523858.9803</v>
      </c>
      <c r="D87" s="144">
        <v>6659.4556000000002</v>
      </c>
      <c r="E87" s="144">
        <v>47901.972399999999</v>
      </c>
      <c r="F87" s="144">
        <v>49.205199999999998</v>
      </c>
      <c r="G87" s="144">
        <v>550870.82579999999</v>
      </c>
      <c r="H87" s="145">
        <v>117.8096</v>
      </c>
    </row>
    <row r="88" spans="1:14" x14ac:dyDescent="0.35">
      <c r="A88" s="149" t="s">
        <v>1175</v>
      </c>
      <c r="B88" s="163">
        <v>1091386.8773000001</v>
      </c>
      <c r="C88" s="144">
        <v>509198.90370000002</v>
      </c>
      <c r="D88" s="144">
        <v>6473.2057000000004</v>
      </c>
      <c r="E88" s="144">
        <v>45035.977099999996</v>
      </c>
      <c r="F88" s="144">
        <v>46.884599999999999</v>
      </c>
      <c r="G88" s="144">
        <v>530534.26439999999</v>
      </c>
      <c r="H88" s="145">
        <v>97.641800000000003</v>
      </c>
    </row>
    <row r="89" spans="1:14" x14ac:dyDescent="0.35">
      <c r="A89" s="149" t="s">
        <v>1176</v>
      </c>
      <c r="B89" s="163">
        <v>1002707.4036</v>
      </c>
      <c r="C89" s="144">
        <v>472535.70449999999</v>
      </c>
      <c r="D89" s="144">
        <v>6584.0981000000002</v>
      </c>
      <c r="E89" s="144">
        <v>39030.545899999997</v>
      </c>
      <c r="F89" s="144">
        <v>43.978099999999998</v>
      </c>
      <c r="G89" s="144">
        <v>484442.79350000003</v>
      </c>
      <c r="H89" s="145">
        <v>70.283500000000004</v>
      </c>
    </row>
    <row r="90" spans="1:14" x14ac:dyDescent="0.35">
      <c r="A90" s="149" t="s">
        <v>1177</v>
      </c>
      <c r="B90" s="163">
        <v>1081798.238961</v>
      </c>
      <c r="C90" s="144">
        <v>505830.04920000001</v>
      </c>
      <c r="D90" s="144">
        <v>6934.2769609999996</v>
      </c>
      <c r="E90" s="144">
        <v>43675.1175</v>
      </c>
      <c r="F90" s="144">
        <v>47.178899999999999</v>
      </c>
      <c r="G90" s="144">
        <v>525201.91969999997</v>
      </c>
      <c r="H90" s="145">
        <v>109.69670000000001</v>
      </c>
    </row>
    <row r="91" spans="1:14" x14ac:dyDescent="0.35">
      <c r="A91" s="149" t="s">
        <v>1178</v>
      </c>
      <c r="B91" s="163">
        <v>1136742.8206000002</v>
      </c>
      <c r="C91" s="144">
        <v>529017.02780000004</v>
      </c>
      <c r="D91" s="144">
        <v>7140.2188999999998</v>
      </c>
      <c r="E91" s="144">
        <v>46649.926899999999</v>
      </c>
      <c r="F91" s="144">
        <v>47.7789</v>
      </c>
      <c r="G91" s="144">
        <v>553771.12360000005</v>
      </c>
      <c r="H91" s="145">
        <v>116.7445</v>
      </c>
    </row>
    <row r="92" spans="1:14" x14ac:dyDescent="0.35">
      <c r="A92" s="149" t="s">
        <v>1179</v>
      </c>
      <c r="B92" s="163">
        <v>1119343.8195</v>
      </c>
      <c r="C92" s="144">
        <v>519925.82709999999</v>
      </c>
      <c r="D92" s="144">
        <v>6931.9408000000003</v>
      </c>
      <c r="E92" s="144">
        <v>46649.88</v>
      </c>
      <c r="F92" s="144">
        <v>45.561900000000001</v>
      </c>
      <c r="G92" s="144">
        <v>545675.78040000005</v>
      </c>
      <c r="H92" s="145">
        <v>114.8293</v>
      </c>
    </row>
    <row r="93" spans="1:14" x14ac:dyDescent="0.35">
      <c r="A93" s="149" t="s">
        <v>1180</v>
      </c>
      <c r="B93" s="163">
        <v>1107994.2257999999</v>
      </c>
      <c r="C93" s="144">
        <v>514324.37800000003</v>
      </c>
      <c r="D93" s="144">
        <v>7001.2388000000001</v>
      </c>
      <c r="E93" s="144">
        <v>46700.625899999999</v>
      </c>
      <c r="F93" s="144">
        <v>57.060099999999998</v>
      </c>
      <c r="G93" s="144">
        <v>539780.8014</v>
      </c>
      <c r="H93" s="145">
        <v>130.1216</v>
      </c>
    </row>
    <row r="94" spans="1:14" x14ac:dyDescent="0.35">
      <c r="A94" s="149" t="s">
        <v>1181</v>
      </c>
      <c r="B94" s="163">
        <v>1201854.3487</v>
      </c>
      <c r="C94" s="144">
        <v>555821.39489999996</v>
      </c>
      <c r="D94" s="144">
        <v>7520.5978999999998</v>
      </c>
      <c r="E94" s="144">
        <v>50796.4254</v>
      </c>
      <c r="F94" s="144">
        <v>44.764200000000002</v>
      </c>
      <c r="G94" s="144">
        <v>587537.8861</v>
      </c>
      <c r="H94" s="145">
        <v>133.28020000000001</v>
      </c>
    </row>
    <row r="95" spans="1:14" x14ac:dyDescent="0.35">
      <c r="A95" s="149" t="s">
        <v>1183</v>
      </c>
      <c r="B95" s="163">
        <v>1215608.1697</v>
      </c>
      <c r="C95" s="144">
        <v>562327.25080000004</v>
      </c>
      <c r="D95" s="144">
        <v>7594.3023000000003</v>
      </c>
      <c r="E95" s="144">
        <v>51732.948600000003</v>
      </c>
      <c r="F95" s="144">
        <v>46.876300000000001</v>
      </c>
      <c r="G95" s="144">
        <v>593826.98580000002</v>
      </c>
      <c r="H95" s="145">
        <v>79.805899999999994</v>
      </c>
    </row>
    <row r="96" spans="1:14" x14ac:dyDescent="0.35">
      <c r="A96" s="149" t="s">
        <v>1185</v>
      </c>
      <c r="B96" s="163">
        <v>1215830.7784</v>
      </c>
      <c r="C96" s="144">
        <v>561873.90110000002</v>
      </c>
      <c r="D96" s="144">
        <v>7718.3608999999997</v>
      </c>
      <c r="E96" s="144">
        <v>52050.261700000003</v>
      </c>
      <c r="F96" s="144">
        <v>61.198300000000003</v>
      </c>
      <c r="G96" s="144">
        <v>593989.80319999997</v>
      </c>
      <c r="H96" s="145">
        <v>137.25319999999999</v>
      </c>
    </row>
    <row r="97" spans="1:8" x14ac:dyDescent="0.35">
      <c r="A97" s="150" t="s">
        <v>1187</v>
      </c>
      <c r="B97" s="164">
        <v>1194047.6006</v>
      </c>
      <c r="C97" s="146">
        <v>551269.55420000001</v>
      </c>
      <c r="D97" s="146">
        <v>7544.0455000000002</v>
      </c>
      <c r="E97" s="146">
        <v>51818.448700000001</v>
      </c>
      <c r="F97" s="146">
        <v>50.045299999999997</v>
      </c>
      <c r="G97" s="146">
        <v>583240.54929999996</v>
      </c>
      <c r="H97" s="147">
        <v>124.9576</v>
      </c>
    </row>
    <row r="99" spans="1:8" x14ac:dyDescent="0.35">
      <c r="A99" s="16"/>
    </row>
    <row r="100" spans="1:8" x14ac:dyDescent="0.35">
      <c r="A100" s="16"/>
    </row>
    <row r="101" spans="1:8" x14ac:dyDescent="0.35">
      <c r="A101" s="16"/>
    </row>
    <row r="102" spans="1:8" x14ac:dyDescent="0.35">
      <c r="A102" s="16"/>
    </row>
    <row r="103" spans="1:8" x14ac:dyDescent="0.35">
      <c r="A103" s="16"/>
    </row>
    <row r="104" spans="1:8" x14ac:dyDescent="0.35">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B9" sqref="B9"/>
    </sheetView>
  </sheetViews>
  <sheetFormatPr baseColWidth="10" defaultRowHeight="14.5" x14ac:dyDescent="0.35"/>
  <cols>
    <col min="1" max="1" width="16.90625" bestFit="1" customWidth="1"/>
    <col min="2" max="2" width="17.6328125" customWidth="1"/>
    <col min="3" max="3" width="14.54296875" bestFit="1" customWidth="1"/>
    <col min="4" max="4" width="30.6328125" customWidth="1"/>
    <col min="5" max="14" width="12.453125" customWidth="1"/>
    <col min="15" max="16" width="14.90625" bestFit="1" customWidth="1"/>
  </cols>
  <sheetData>
    <row r="1" spans="1:17" ht="15" thickBot="1" x14ac:dyDescent="0.4"/>
    <row r="2" spans="1:17" ht="15" customHeight="1" x14ac:dyDescent="0.35">
      <c r="D2" s="239" t="s">
        <v>96</v>
      </c>
      <c r="E2" s="240"/>
      <c r="F2" s="240"/>
      <c r="G2" s="240"/>
      <c r="H2" s="240"/>
      <c r="I2" s="240"/>
      <c r="J2" s="227" t="str">
        <f>"Sep 25"</f>
        <v>Sep 25</v>
      </c>
      <c r="K2" s="228"/>
    </row>
    <row r="3" spans="1:17" ht="15" customHeight="1" x14ac:dyDescent="0.35">
      <c r="D3" s="241"/>
      <c r="E3" s="242"/>
      <c r="F3" s="242"/>
      <c r="G3" s="242"/>
      <c r="H3" s="242"/>
      <c r="I3" s="242"/>
      <c r="J3" s="229"/>
      <c r="K3" s="230"/>
    </row>
    <row r="4" spans="1:17" ht="15.75" customHeight="1" thickBot="1" x14ac:dyDescent="0.4">
      <c r="D4" s="243"/>
      <c r="E4" s="244"/>
      <c r="F4" s="244"/>
      <c r="G4" s="244"/>
      <c r="H4" s="244"/>
      <c r="I4" s="244"/>
      <c r="J4" s="231"/>
      <c r="K4" s="232"/>
    </row>
    <row r="5" spans="1:17" ht="15" thickBot="1" x14ac:dyDescent="0.4">
      <c r="D5" s="224" t="s">
        <v>1186</v>
      </c>
      <c r="E5" s="225"/>
      <c r="F5" s="225"/>
      <c r="G5" s="225"/>
      <c r="H5" s="225"/>
      <c r="I5" s="225"/>
      <c r="J5" s="225"/>
      <c r="K5" s="226"/>
    </row>
    <row r="6" spans="1:17" x14ac:dyDescent="0.35">
      <c r="D6" s="187"/>
      <c r="F6" s="57"/>
      <c r="G6" s="57"/>
      <c r="H6" s="57"/>
      <c r="I6" s="57"/>
      <c r="J6" s="57"/>
      <c r="K6" s="57"/>
      <c r="L6" s="57"/>
      <c r="M6" s="57"/>
      <c r="N6" s="57"/>
      <c r="O6" s="57"/>
      <c r="P6" s="57"/>
      <c r="Q6" s="57"/>
    </row>
    <row r="7" spans="1:17" x14ac:dyDescent="0.35">
      <c r="F7" s="57"/>
      <c r="G7" s="57"/>
      <c r="H7" s="57"/>
      <c r="I7" s="57"/>
      <c r="J7" s="57"/>
      <c r="K7" s="57"/>
      <c r="L7" s="57"/>
      <c r="M7" s="57"/>
      <c r="N7" s="57"/>
      <c r="O7" s="57"/>
      <c r="P7" s="57"/>
      <c r="Q7" s="57"/>
    </row>
    <row r="8" spans="1:17" x14ac:dyDescent="0.35">
      <c r="F8" s="57"/>
      <c r="G8" s="57"/>
      <c r="H8" s="57"/>
      <c r="K8" s="57"/>
      <c r="L8" s="57"/>
      <c r="N8" s="57"/>
      <c r="P8" s="57"/>
    </row>
    <row r="9" spans="1:17" x14ac:dyDescent="0.35">
      <c r="E9" s="52"/>
      <c r="F9" s="52"/>
      <c r="G9" s="52"/>
      <c r="H9" s="52"/>
      <c r="I9" s="52"/>
      <c r="J9" s="52"/>
      <c r="K9" s="52"/>
      <c r="L9" s="52"/>
      <c r="M9" s="52"/>
      <c r="N9" s="52"/>
      <c r="O9" s="52"/>
      <c r="P9" s="52"/>
    </row>
    <row r="10" spans="1:17" x14ac:dyDescent="0.35">
      <c r="D10" s="187"/>
      <c r="E10" s="52"/>
      <c r="F10" s="52"/>
      <c r="G10" s="52"/>
      <c r="H10" s="52"/>
      <c r="I10" s="52"/>
      <c r="J10" s="52"/>
      <c r="K10" s="52"/>
      <c r="L10" s="52"/>
      <c r="M10" s="52"/>
      <c r="N10" s="52"/>
      <c r="O10" s="52"/>
      <c r="P10" s="52"/>
    </row>
    <row r="11" spans="1:17" ht="19.5" customHeight="1" x14ac:dyDescent="0.35">
      <c r="A11" s="264" t="s">
        <v>27</v>
      </c>
      <c r="B11" s="264"/>
      <c r="C11" s="264"/>
      <c r="D11" s="264"/>
      <c r="E11" s="264"/>
      <c r="F11" s="264"/>
      <c r="G11" s="264"/>
      <c r="H11" s="264"/>
      <c r="I11" s="264"/>
      <c r="J11" s="264"/>
      <c r="K11" s="264"/>
      <c r="L11" s="264"/>
      <c r="M11" s="264"/>
      <c r="N11" s="264"/>
      <c r="O11" s="264"/>
      <c r="P11" s="264"/>
    </row>
    <row r="12" spans="1:17" x14ac:dyDescent="0.35">
      <c r="E12" s="270" t="s">
        <v>1184</v>
      </c>
      <c r="F12" s="270"/>
      <c r="G12" s="270"/>
      <c r="H12" s="270"/>
      <c r="I12" s="270" t="s">
        <v>1221</v>
      </c>
      <c r="J12" s="270"/>
      <c r="K12" s="270"/>
      <c r="L12" s="270"/>
      <c r="M12" s="270" t="s">
        <v>1222</v>
      </c>
      <c r="N12" s="270"/>
      <c r="O12" s="270"/>
      <c r="P12" s="270"/>
    </row>
    <row r="13" spans="1:17" x14ac:dyDescent="0.35">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5">
      <c r="A14" s="208" t="s">
        <v>1158</v>
      </c>
      <c r="B14" s="171" t="s">
        <v>1159</v>
      </c>
      <c r="C14" s="171" t="s">
        <v>1160</v>
      </c>
      <c r="D14" s="171" t="s">
        <v>1159</v>
      </c>
      <c r="E14" s="172">
        <v>13823444</v>
      </c>
      <c r="F14" s="173">
        <v>1784106</v>
      </c>
      <c r="G14" s="173">
        <v>9504893</v>
      </c>
      <c r="H14" s="174">
        <v>2534445</v>
      </c>
      <c r="I14" s="172">
        <v>13937088</v>
      </c>
      <c r="J14" s="173">
        <v>1931677</v>
      </c>
      <c r="K14" s="173">
        <v>9479609</v>
      </c>
      <c r="L14" s="174">
        <v>2525802</v>
      </c>
      <c r="M14" s="172">
        <v>13873215</v>
      </c>
      <c r="N14" s="173">
        <v>1984188</v>
      </c>
      <c r="O14" s="173">
        <v>9434426</v>
      </c>
      <c r="P14" s="174">
        <v>2454601</v>
      </c>
    </row>
    <row r="15" spans="1:17" x14ac:dyDescent="0.35">
      <c r="A15" s="209">
        <v>11</v>
      </c>
      <c r="B15" s="176" t="s">
        <v>256</v>
      </c>
      <c r="C15" s="176">
        <v>11001</v>
      </c>
      <c r="D15" s="175" t="s">
        <v>256</v>
      </c>
      <c r="E15" s="172">
        <v>4035960</v>
      </c>
      <c r="F15" s="177">
        <v>424383</v>
      </c>
      <c r="G15" s="177">
        <v>2868609</v>
      </c>
      <c r="H15" s="178">
        <v>742968</v>
      </c>
      <c r="I15" s="172">
        <v>4032198</v>
      </c>
      <c r="J15" s="177">
        <v>452832</v>
      </c>
      <c r="K15" s="177">
        <v>2842703</v>
      </c>
      <c r="L15" s="178">
        <v>736663</v>
      </c>
      <c r="M15" s="172">
        <v>4016099</v>
      </c>
      <c r="N15" s="177">
        <v>463402</v>
      </c>
      <c r="O15" s="177">
        <v>2837772</v>
      </c>
      <c r="P15" s="178">
        <v>714925</v>
      </c>
    </row>
    <row r="16" spans="1:17" x14ac:dyDescent="0.35">
      <c r="A16" s="209">
        <v>5</v>
      </c>
      <c r="B16" s="176" t="s">
        <v>107</v>
      </c>
      <c r="C16" s="176">
        <v>5001</v>
      </c>
      <c r="D16" s="175" t="s">
        <v>108</v>
      </c>
      <c r="E16" s="172">
        <v>1580233</v>
      </c>
      <c r="F16" s="177">
        <v>145959</v>
      </c>
      <c r="G16" s="177">
        <v>1212685</v>
      </c>
      <c r="H16" s="178">
        <v>221589</v>
      </c>
      <c r="I16" s="172">
        <v>1592208</v>
      </c>
      <c r="J16" s="177">
        <v>160542</v>
      </c>
      <c r="K16" s="177">
        <v>1210148</v>
      </c>
      <c r="L16" s="178">
        <v>221518</v>
      </c>
      <c r="M16" s="172">
        <v>1584140</v>
      </c>
      <c r="N16" s="177">
        <v>164930</v>
      </c>
      <c r="O16" s="177">
        <v>1203264</v>
      </c>
      <c r="P16" s="178">
        <v>215946</v>
      </c>
    </row>
    <row r="17" spans="1:16" x14ac:dyDescent="0.35">
      <c r="A17" s="209">
        <v>76</v>
      </c>
      <c r="B17" s="176" t="s">
        <v>1062</v>
      </c>
      <c r="C17" s="176">
        <v>76001</v>
      </c>
      <c r="D17" s="176" t="s">
        <v>1063</v>
      </c>
      <c r="E17" s="172">
        <v>915367</v>
      </c>
      <c r="F17" s="177">
        <v>88620</v>
      </c>
      <c r="G17" s="177">
        <v>675040</v>
      </c>
      <c r="H17" s="178">
        <v>151707</v>
      </c>
      <c r="I17" s="172">
        <v>927764</v>
      </c>
      <c r="J17" s="177">
        <v>102101</v>
      </c>
      <c r="K17" s="177">
        <v>674186</v>
      </c>
      <c r="L17" s="178">
        <v>151477</v>
      </c>
      <c r="M17" s="172">
        <v>929768</v>
      </c>
      <c r="N17" s="177">
        <v>107877</v>
      </c>
      <c r="O17" s="177">
        <v>672869</v>
      </c>
      <c r="P17" s="178">
        <v>149022</v>
      </c>
    </row>
    <row r="18" spans="1:16" x14ac:dyDescent="0.35">
      <c r="A18" s="209">
        <v>8</v>
      </c>
      <c r="B18" s="176" t="s">
        <v>233</v>
      </c>
      <c r="C18" s="176">
        <v>8001</v>
      </c>
      <c r="D18" s="175" t="s">
        <v>234</v>
      </c>
      <c r="E18" s="172">
        <v>577680</v>
      </c>
      <c r="F18" s="177">
        <v>61227</v>
      </c>
      <c r="G18" s="177">
        <v>442950</v>
      </c>
      <c r="H18" s="178">
        <v>73503</v>
      </c>
      <c r="I18" s="172">
        <v>582828</v>
      </c>
      <c r="J18" s="177">
        <v>68797</v>
      </c>
      <c r="K18" s="177">
        <v>441296</v>
      </c>
      <c r="L18" s="178">
        <v>72735</v>
      </c>
      <c r="M18" s="172">
        <v>573082</v>
      </c>
      <c r="N18" s="177">
        <v>67350</v>
      </c>
      <c r="O18" s="177">
        <v>436302</v>
      </c>
      <c r="P18" s="178">
        <v>69430</v>
      </c>
    </row>
    <row r="19" spans="1:16" x14ac:dyDescent="0.35">
      <c r="A19" s="209">
        <v>68</v>
      </c>
      <c r="B19" s="176" t="s">
        <v>918</v>
      </c>
      <c r="C19" s="176">
        <v>68001</v>
      </c>
      <c r="D19" s="175" t="s">
        <v>919</v>
      </c>
      <c r="E19" s="172">
        <v>363974</v>
      </c>
      <c r="F19" s="177">
        <v>35653</v>
      </c>
      <c r="G19" s="177">
        <v>264338</v>
      </c>
      <c r="H19" s="178">
        <v>63983</v>
      </c>
      <c r="I19" s="172">
        <v>381657</v>
      </c>
      <c r="J19" s="177">
        <v>52845</v>
      </c>
      <c r="K19" s="177">
        <v>264981</v>
      </c>
      <c r="L19" s="178">
        <v>63831</v>
      </c>
      <c r="M19" s="172">
        <v>381359</v>
      </c>
      <c r="N19" s="177">
        <v>56511</v>
      </c>
      <c r="O19" s="177">
        <v>262589</v>
      </c>
      <c r="P19" s="178">
        <v>62259</v>
      </c>
    </row>
    <row r="20" spans="1:16" x14ac:dyDescent="0.35">
      <c r="A20" s="209">
        <v>13</v>
      </c>
      <c r="B20" s="176" t="s">
        <v>257</v>
      </c>
      <c r="C20" s="176">
        <v>13001</v>
      </c>
      <c r="D20" s="175" t="s">
        <v>258</v>
      </c>
      <c r="E20" s="172">
        <v>344015</v>
      </c>
      <c r="F20" s="177">
        <v>41777</v>
      </c>
      <c r="G20" s="177">
        <v>255639</v>
      </c>
      <c r="H20" s="178">
        <v>46599</v>
      </c>
      <c r="I20" s="172">
        <v>349172</v>
      </c>
      <c r="J20" s="177">
        <v>45955</v>
      </c>
      <c r="K20" s="177">
        <v>257566</v>
      </c>
      <c r="L20" s="178">
        <v>45651</v>
      </c>
      <c r="M20" s="172">
        <v>345075</v>
      </c>
      <c r="N20" s="177">
        <v>46586</v>
      </c>
      <c r="O20" s="177">
        <v>254423</v>
      </c>
      <c r="P20" s="178">
        <v>44066</v>
      </c>
    </row>
    <row r="21" spans="1:16" x14ac:dyDescent="0.35">
      <c r="A21" s="209">
        <v>66</v>
      </c>
      <c r="B21" s="176" t="s">
        <v>443</v>
      </c>
      <c r="C21" s="176">
        <v>66001</v>
      </c>
      <c r="D21" s="175" t="s">
        <v>905</v>
      </c>
      <c r="E21" s="172">
        <v>239670</v>
      </c>
      <c r="F21" s="177">
        <v>23025</v>
      </c>
      <c r="G21" s="177">
        <v>171574</v>
      </c>
      <c r="H21" s="178">
        <v>45071</v>
      </c>
      <c r="I21" s="172">
        <v>243961</v>
      </c>
      <c r="J21" s="177">
        <v>28346</v>
      </c>
      <c r="K21" s="177">
        <v>170632</v>
      </c>
      <c r="L21" s="178">
        <v>44983</v>
      </c>
      <c r="M21" s="172">
        <v>241457</v>
      </c>
      <c r="N21" s="177">
        <v>27937</v>
      </c>
      <c r="O21" s="177">
        <v>169752</v>
      </c>
      <c r="P21" s="178">
        <v>43768</v>
      </c>
    </row>
    <row r="22" spans="1:16" x14ac:dyDescent="0.35">
      <c r="A22" s="209">
        <v>54</v>
      </c>
      <c r="B22" s="176" t="s">
        <v>856</v>
      </c>
      <c r="C22" s="176">
        <v>54001</v>
      </c>
      <c r="D22" s="175" t="s">
        <v>857</v>
      </c>
      <c r="E22" s="172">
        <v>197382</v>
      </c>
      <c r="F22" s="177">
        <v>33859</v>
      </c>
      <c r="G22" s="177">
        <v>126905</v>
      </c>
      <c r="H22" s="178">
        <v>36618</v>
      </c>
      <c r="I22" s="172">
        <v>200539</v>
      </c>
      <c r="J22" s="177">
        <v>38056</v>
      </c>
      <c r="K22" s="177">
        <v>125887</v>
      </c>
      <c r="L22" s="178">
        <v>36596</v>
      </c>
      <c r="M22" s="172">
        <v>205195</v>
      </c>
      <c r="N22" s="177">
        <v>45112</v>
      </c>
      <c r="O22" s="177">
        <v>124546</v>
      </c>
      <c r="P22" s="178">
        <v>35537</v>
      </c>
    </row>
    <row r="23" spans="1:16" x14ac:dyDescent="0.35">
      <c r="A23" s="209">
        <v>73</v>
      </c>
      <c r="B23" s="176" t="s">
        <v>1016</v>
      </c>
      <c r="C23" s="176">
        <v>73001</v>
      </c>
      <c r="D23" s="175" t="s">
        <v>1017</v>
      </c>
      <c r="E23" s="172">
        <v>191352</v>
      </c>
      <c r="F23" s="177">
        <v>32087</v>
      </c>
      <c r="G23" s="177">
        <v>123273</v>
      </c>
      <c r="H23" s="178">
        <v>35992</v>
      </c>
      <c r="I23" s="172">
        <v>200480</v>
      </c>
      <c r="J23" s="177">
        <v>41371</v>
      </c>
      <c r="K23" s="177">
        <v>123229</v>
      </c>
      <c r="L23" s="178">
        <v>35880</v>
      </c>
      <c r="M23" s="172">
        <v>201758</v>
      </c>
      <c r="N23" s="177">
        <v>44636</v>
      </c>
      <c r="O23" s="177">
        <v>122268</v>
      </c>
      <c r="P23" s="178">
        <v>34854</v>
      </c>
    </row>
    <row r="24" spans="1:16" x14ac:dyDescent="0.35">
      <c r="A24" s="209">
        <v>50</v>
      </c>
      <c r="B24" s="176" t="s">
        <v>777</v>
      </c>
      <c r="C24" s="176">
        <v>50001</v>
      </c>
      <c r="D24" s="175" t="s">
        <v>778</v>
      </c>
      <c r="E24" s="172">
        <v>185951</v>
      </c>
      <c r="F24" s="177">
        <v>23920</v>
      </c>
      <c r="G24" s="177">
        <v>129114</v>
      </c>
      <c r="H24" s="178">
        <v>32917</v>
      </c>
      <c r="I24" s="172">
        <v>186950</v>
      </c>
      <c r="J24" s="177">
        <v>24810</v>
      </c>
      <c r="K24" s="177">
        <v>129149</v>
      </c>
      <c r="L24" s="178">
        <v>32991</v>
      </c>
      <c r="M24" s="172">
        <v>183685</v>
      </c>
      <c r="N24" s="177">
        <v>24663</v>
      </c>
      <c r="O24" s="177">
        <v>126971</v>
      </c>
      <c r="P24" s="178">
        <v>32051</v>
      </c>
    </row>
    <row r="25" spans="1:16" x14ac:dyDescent="0.35">
      <c r="A25" s="209">
        <v>17</v>
      </c>
      <c r="B25" s="176" t="s">
        <v>134</v>
      </c>
      <c r="C25" s="176">
        <v>17001</v>
      </c>
      <c r="D25" s="175" t="s">
        <v>424</v>
      </c>
      <c r="E25" s="172">
        <v>182889</v>
      </c>
      <c r="F25" s="177">
        <v>23440</v>
      </c>
      <c r="G25" s="177">
        <v>126879</v>
      </c>
      <c r="H25" s="178">
        <v>32570</v>
      </c>
      <c r="I25" s="172">
        <v>183634</v>
      </c>
      <c r="J25" s="177">
        <v>24516</v>
      </c>
      <c r="K25" s="177">
        <v>126565</v>
      </c>
      <c r="L25" s="178">
        <v>32553</v>
      </c>
      <c r="M25" s="172">
        <v>183586</v>
      </c>
      <c r="N25" s="177">
        <v>25408</v>
      </c>
      <c r="O25" s="177">
        <v>126271</v>
      </c>
      <c r="P25" s="178">
        <v>31907</v>
      </c>
    </row>
    <row r="26" spans="1:16" x14ac:dyDescent="0.35">
      <c r="A26" s="209">
        <v>47</v>
      </c>
      <c r="B26" s="176" t="s">
        <v>748</v>
      </c>
      <c r="C26" s="176">
        <v>47001</v>
      </c>
      <c r="D26" s="175" t="s">
        <v>749</v>
      </c>
      <c r="E26" s="172">
        <v>147404</v>
      </c>
      <c r="F26" s="177">
        <v>17060</v>
      </c>
      <c r="G26" s="177">
        <v>106134</v>
      </c>
      <c r="H26" s="178">
        <v>24210</v>
      </c>
      <c r="I26" s="172">
        <v>150172</v>
      </c>
      <c r="J26" s="177">
        <v>18812</v>
      </c>
      <c r="K26" s="177">
        <v>107041</v>
      </c>
      <c r="L26" s="178">
        <v>24319</v>
      </c>
      <c r="M26" s="172">
        <v>151346</v>
      </c>
      <c r="N26" s="177">
        <v>21795</v>
      </c>
      <c r="O26" s="177">
        <v>106254</v>
      </c>
      <c r="P26" s="178">
        <v>23297</v>
      </c>
    </row>
    <row r="27" spans="1:16" x14ac:dyDescent="0.35">
      <c r="A27" s="209">
        <v>41</v>
      </c>
      <c r="B27" s="176" t="s">
        <v>699</v>
      </c>
      <c r="C27" s="176">
        <v>41001</v>
      </c>
      <c r="D27" s="175" t="s">
        <v>700</v>
      </c>
      <c r="E27" s="172">
        <v>129887</v>
      </c>
      <c r="F27" s="177">
        <v>22172</v>
      </c>
      <c r="G27" s="177">
        <v>83635</v>
      </c>
      <c r="H27" s="178">
        <v>24080</v>
      </c>
      <c r="I27" s="172">
        <v>132986</v>
      </c>
      <c r="J27" s="177">
        <v>25138</v>
      </c>
      <c r="K27" s="177">
        <v>83712</v>
      </c>
      <c r="L27" s="178">
        <v>24136</v>
      </c>
      <c r="M27" s="172">
        <v>134124</v>
      </c>
      <c r="N27" s="177">
        <v>27016</v>
      </c>
      <c r="O27" s="177">
        <v>83658</v>
      </c>
      <c r="P27" s="178">
        <v>23450</v>
      </c>
    </row>
    <row r="28" spans="1:16" x14ac:dyDescent="0.35">
      <c r="A28" s="209">
        <v>23</v>
      </c>
      <c r="B28" s="176" t="s">
        <v>268</v>
      </c>
      <c r="C28" s="176">
        <v>23001</v>
      </c>
      <c r="D28" s="175" t="s">
        <v>530</v>
      </c>
      <c r="E28" s="172">
        <v>127156</v>
      </c>
      <c r="F28" s="177">
        <v>17165</v>
      </c>
      <c r="G28" s="177">
        <v>90873</v>
      </c>
      <c r="H28" s="178">
        <v>19118</v>
      </c>
      <c r="I28" s="172">
        <v>131852</v>
      </c>
      <c r="J28" s="177">
        <v>19771</v>
      </c>
      <c r="K28" s="177">
        <v>93118</v>
      </c>
      <c r="L28" s="178">
        <v>18963</v>
      </c>
      <c r="M28" s="172">
        <v>130631</v>
      </c>
      <c r="N28" s="177">
        <v>20991</v>
      </c>
      <c r="O28" s="177">
        <v>91531</v>
      </c>
      <c r="P28" s="178">
        <v>18109</v>
      </c>
    </row>
    <row r="29" spans="1:16" x14ac:dyDescent="0.35">
      <c r="A29" s="209">
        <v>63</v>
      </c>
      <c r="B29" s="176" t="s">
        <v>895</v>
      </c>
      <c r="C29" s="176">
        <v>63001</v>
      </c>
      <c r="D29" s="175" t="s">
        <v>123</v>
      </c>
      <c r="E29" s="172">
        <v>121738</v>
      </c>
      <c r="F29" s="177">
        <v>19286</v>
      </c>
      <c r="G29" s="177">
        <v>76375</v>
      </c>
      <c r="H29" s="178">
        <v>26077</v>
      </c>
      <c r="I29" s="172">
        <v>122803</v>
      </c>
      <c r="J29" s="177">
        <v>20317</v>
      </c>
      <c r="K29" s="177">
        <v>76301</v>
      </c>
      <c r="L29" s="178">
        <v>26185</v>
      </c>
      <c r="M29" s="172">
        <v>123675</v>
      </c>
      <c r="N29" s="177">
        <v>21760</v>
      </c>
      <c r="O29" s="177">
        <v>76037</v>
      </c>
      <c r="P29" s="178">
        <v>25878</v>
      </c>
    </row>
    <row r="30" spans="1:16" x14ac:dyDescent="0.35">
      <c r="A30" s="209">
        <v>52</v>
      </c>
      <c r="B30" s="176" t="s">
        <v>180</v>
      </c>
      <c r="C30" s="176">
        <v>52001</v>
      </c>
      <c r="D30" s="175" t="s">
        <v>803</v>
      </c>
      <c r="E30" s="172">
        <v>119847</v>
      </c>
      <c r="F30" s="177">
        <v>17820</v>
      </c>
      <c r="G30" s="177">
        <v>74685</v>
      </c>
      <c r="H30" s="178">
        <v>27342</v>
      </c>
      <c r="I30" s="172">
        <v>122913</v>
      </c>
      <c r="J30" s="177">
        <v>20722</v>
      </c>
      <c r="K30" s="177">
        <v>74973</v>
      </c>
      <c r="L30" s="178">
        <v>27218</v>
      </c>
      <c r="M30" s="172">
        <v>122789</v>
      </c>
      <c r="N30" s="177">
        <v>21264</v>
      </c>
      <c r="O30" s="177">
        <v>74935</v>
      </c>
      <c r="P30" s="178">
        <v>26590</v>
      </c>
    </row>
    <row r="31" spans="1:16" x14ac:dyDescent="0.35">
      <c r="A31" s="209">
        <v>20</v>
      </c>
      <c r="B31" s="176" t="s">
        <v>504</v>
      </c>
      <c r="C31" s="176">
        <v>20001</v>
      </c>
      <c r="D31" s="175" t="s">
        <v>505</v>
      </c>
      <c r="E31" s="172">
        <v>116742</v>
      </c>
      <c r="F31" s="177">
        <v>14484</v>
      </c>
      <c r="G31" s="177">
        <v>81786</v>
      </c>
      <c r="H31" s="178">
        <v>20472</v>
      </c>
      <c r="I31" s="172">
        <v>120532</v>
      </c>
      <c r="J31" s="177">
        <v>17313</v>
      </c>
      <c r="K31" s="177">
        <v>82349</v>
      </c>
      <c r="L31" s="178">
        <v>20870</v>
      </c>
      <c r="M31" s="172">
        <v>119220</v>
      </c>
      <c r="N31" s="177">
        <v>17393</v>
      </c>
      <c r="O31" s="177">
        <v>81464</v>
      </c>
      <c r="P31" s="178">
        <v>20363</v>
      </c>
    </row>
    <row r="32" spans="1:16" x14ac:dyDescent="0.35">
      <c r="A32" s="209">
        <v>99</v>
      </c>
      <c r="B32" s="176" t="s">
        <v>1153</v>
      </c>
      <c r="C32" s="176">
        <v>99001</v>
      </c>
      <c r="D32" s="175" t="s">
        <v>1154</v>
      </c>
      <c r="E32" s="172">
        <v>118753</v>
      </c>
      <c r="F32" s="177">
        <v>1745</v>
      </c>
      <c r="G32" s="177">
        <v>114991</v>
      </c>
      <c r="H32" s="178">
        <v>2017</v>
      </c>
      <c r="I32" s="172">
        <v>117383</v>
      </c>
      <c r="J32" s="177">
        <v>1786</v>
      </c>
      <c r="K32" s="177">
        <v>113682</v>
      </c>
      <c r="L32" s="178">
        <v>1915</v>
      </c>
      <c r="M32" s="172">
        <v>116905</v>
      </c>
      <c r="N32" s="177">
        <v>1804</v>
      </c>
      <c r="O32" s="177">
        <v>113252</v>
      </c>
      <c r="P32" s="178">
        <v>1849</v>
      </c>
    </row>
    <row r="33" spans="1:16" x14ac:dyDescent="0.35">
      <c r="A33" s="209">
        <v>19</v>
      </c>
      <c r="B33" s="176" t="s">
        <v>467</v>
      </c>
      <c r="C33" s="176">
        <v>19001</v>
      </c>
      <c r="D33" s="175" t="s">
        <v>468</v>
      </c>
      <c r="E33" s="172">
        <v>111623</v>
      </c>
      <c r="F33" s="177">
        <v>24628</v>
      </c>
      <c r="G33" s="177">
        <v>63925</v>
      </c>
      <c r="H33" s="178">
        <v>23070</v>
      </c>
      <c r="I33" s="172">
        <v>114616</v>
      </c>
      <c r="J33" s="177">
        <v>26325</v>
      </c>
      <c r="K33" s="177">
        <v>64894</v>
      </c>
      <c r="L33" s="178">
        <v>23397</v>
      </c>
      <c r="M33" s="172">
        <v>111974</v>
      </c>
      <c r="N33" s="177">
        <v>26391</v>
      </c>
      <c r="O33" s="177">
        <v>62721</v>
      </c>
      <c r="P33" s="178">
        <v>22862</v>
      </c>
    </row>
    <row r="34" spans="1:16" x14ac:dyDescent="0.35">
      <c r="A34" s="209">
        <v>15</v>
      </c>
      <c r="B34" s="176" t="s">
        <v>304</v>
      </c>
      <c r="C34" s="176">
        <v>15001</v>
      </c>
      <c r="D34" s="175" t="s">
        <v>305</v>
      </c>
      <c r="E34" s="172">
        <v>94834</v>
      </c>
      <c r="F34" s="177">
        <v>15570</v>
      </c>
      <c r="G34" s="177">
        <v>60111</v>
      </c>
      <c r="H34" s="178">
        <v>19153</v>
      </c>
      <c r="I34" s="172">
        <v>98882</v>
      </c>
      <c r="J34" s="177">
        <v>18766</v>
      </c>
      <c r="K34" s="177">
        <v>61063</v>
      </c>
      <c r="L34" s="178">
        <v>19053</v>
      </c>
      <c r="M34" s="172">
        <v>97812</v>
      </c>
      <c r="N34" s="177">
        <v>19048</v>
      </c>
      <c r="O34" s="177">
        <v>60264</v>
      </c>
      <c r="P34" s="178">
        <v>18500</v>
      </c>
    </row>
    <row r="35" spans="1:16" x14ac:dyDescent="0.35">
      <c r="A35" s="209">
        <v>25</v>
      </c>
      <c r="B35" s="176" t="s">
        <v>558</v>
      </c>
      <c r="C35" s="176">
        <v>25001</v>
      </c>
      <c r="D35" s="175" t="s">
        <v>559</v>
      </c>
      <c r="E35" s="172">
        <v>65593</v>
      </c>
      <c r="F35" s="177">
        <v>1944</v>
      </c>
      <c r="G35" s="177">
        <v>63052</v>
      </c>
      <c r="H35" s="178">
        <v>597</v>
      </c>
      <c r="I35" s="172">
        <v>73073</v>
      </c>
      <c r="J35" s="177">
        <v>2124</v>
      </c>
      <c r="K35" s="177">
        <v>70376</v>
      </c>
      <c r="L35" s="178">
        <v>573</v>
      </c>
      <c r="M35" s="172">
        <v>77704</v>
      </c>
      <c r="N35" s="177">
        <v>2343</v>
      </c>
      <c r="O35" s="177">
        <v>74753</v>
      </c>
      <c r="P35" s="178">
        <v>608</v>
      </c>
    </row>
    <row r="36" spans="1:16" x14ac:dyDescent="0.35">
      <c r="A36" s="209">
        <v>85</v>
      </c>
      <c r="B36" s="176" t="s">
        <v>1105</v>
      </c>
      <c r="C36" s="176">
        <v>85001</v>
      </c>
      <c r="D36" s="175" t="s">
        <v>1106</v>
      </c>
      <c r="E36" s="172">
        <v>76468</v>
      </c>
      <c r="F36" s="177">
        <v>9144</v>
      </c>
      <c r="G36" s="177">
        <v>52778</v>
      </c>
      <c r="H36" s="178">
        <v>14546</v>
      </c>
      <c r="I36" s="172">
        <v>77995</v>
      </c>
      <c r="J36" s="177">
        <v>10837</v>
      </c>
      <c r="K36" s="177">
        <v>52743</v>
      </c>
      <c r="L36" s="178">
        <v>14415</v>
      </c>
      <c r="M36" s="172">
        <v>77123</v>
      </c>
      <c r="N36" s="177">
        <v>11028</v>
      </c>
      <c r="O36" s="177">
        <v>52081</v>
      </c>
      <c r="P36" s="178">
        <v>14014</v>
      </c>
    </row>
    <row r="37" spans="1:16" x14ac:dyDescent="0.35">
      <c r="A37" s="209">
        <v>5</v>
      </c>
      <c r="B37" s="176" t="s">
        <v>107</v>
      </c>
      <c r="C37" s="176">
        <v>5266</v>
      </c>
      <c r="D37" s="175" t="s">
        <v>154</v>
      </c>
      <c r="E37" s="172">
        <v>73664</v>
      </c>
      <c r="F37" s="177">
        <v>7939</v>
      </c>
      <c r="G37" s="177">
        <v>43568</v>
      </c>
      <c r="H37" s="178">
        <v>22157</v>
      </c>
      <c r="I37" s="172">
        <v>74015</v>
      </c>
      <c r="J37" s="177">
        <v>8417</v>
      </c>
      <c r="K37" s="177">
        <v>43342</v>
      </c>
      <c r="L37" s="178">
        <v>22256</v>
      </c>
      <c r="M37" s="172">
        <v>73530</v>
      </c>
      <c r="N37" s="177">
        <v>8778</v>
      </c>
      <c r="O37" s="177">
        <v>43101</v>
      </c>
      <c r="P37" s="178">
        <v>21651</v>
      </c>
    </row>
    <row r="38" spans="1:16" x14ac:dyDescent="0.35">
      <c r="A38" s="209">
        <v>5</v>
      </c>
      <c r="B38" s="176" t="s">
        <v>107</v>
      </c>
      <c r="C38" s="175">
        <v>5360</v>
      </c>
      <c r="D38" s="175" t="s">
        <v>166</v>
      </c>
      <c r="E38" s="172">
        <v>75035</v>
      </c>
      <c r="F38" s="177">
        <v>6773</v>
      </c>
      <c r="G38" s="177">
        <v>54710</v>
      </c>
      <c r="H38" s="178">
        <v>13552</v>
      </c>
      <c r="I38" s="172">
        <v>74754</v>
      </c>
      <c r="J38" s="177">
        <v>6801</v>
      </c>
      <c r="K38" s="177">
        <v>54491</v>
      </c>
      <c r="L38" s="178">
        <v>13462</v>
      </c>
      <c r="M38" s="179">
        <v>73600</v>
      </c>
      <c r="N38" s="180">
        <v>6859</v>
      </c>
      <c r="O38" s="180">
        <v>53535</v>
      </c>
      <c r="P38" s="181">
        <v>13206</v>
      </c>
    </row>
    <row r="39" spans="1:16" x14ac:dyDescent="0.35">
      <c r="A39" s="209">
        <v>5</v>
      </c>
      <c r="B39" s="176" t="s">
        <v>107</v>
      </c>
      <c r="C39" s="176">
        <v>5615</v>
      </c>
      <c r="D39" s="176" t="s">
        <v>192</v>
      </c>
      <c r="E39" s="172">
        <v>71125</v>
      </c>
      <c r="F39" s="177">
        <v>4839</v>
      </c>
      <c r="G39" s="177">
        <v>53845</v>
      </c>
      <c r="H39" s="178">
        <v>12441</v>
      </c>
      <c r="I39" s="172">
        <v>71715</v>
      </c>
      <c r="J39" s="177">
        <v>5447</v>
      </c>
      <c r="K39" s="177">
        <v>53816</v>
      </c>
      <c r="L39" s="178">
        <v>12452</v>
      </c>
      <c r="M39" s="172">
        <v>71822</v>
      </c>
      <c r="N39" s="177">
        <v>5873</v>
      </c>
      <c r="O39" s="177">
        <v>53762</v>
      </c>
      <c r="P39" s="178">
        <v>12187</v>
      </c>
    </row>
    <row r="40" spans="1:16" x14ac:dyDescent="0.35">
      <c r="A40" s="209">
        <v>5</v>
      </c>
      <c r="B40" s="176" t="s">
        <v>107</v>
      </c>
      <c r="C40" s="176">
        <v>5088</v>
      </c>
      <c r="D40" s="175" t="s">
        <v>126</v>
      </c>
      <c r="E40" s="172">
        <v>70384</v>
      </c>
      <c r="F40" s="177">
        <v>11147</v>
      </c>
      <c r="G40" s="177">
        <v>41709</v>
      </c>
      <c r="H40" s="178">
        <v>17528</v>
      </c>
      <c r="I40" s="172">
        <v>72943</v>
      </c>
      <c r="J40" s="177">
        <v>11390</v>
      </c>
      <c r="K40" s="177">
        <v>44048</v>
      </c>
      <c r="L40" s="178">
        <v>17505</v>
      </c>
      <c r="M40" s="172">
        <v>69487</v>
      </c>
      <c r="N40" s="177">
        <v>11508</v>
      </c>
      <c r="O40" s="177">
        <v>40993</v>
      </c>
      <c r="P40" s="178">
        <v>16986</v>
      </c>
    </row>
    <row r="41" spans="1:16" x14ac:dyDescent="0.35">
      <c r="A41" s="209">
        <v>76</v>
      </c>
      <c r="B41" s="176" t="s">
        <v>1062</v>
      </c>
      <c r="C41" s="176">
        <v>76520</v>
      </c>
      <c r="D41" s="175" t="s">
        <v>1084</v>
      </c>
      <c r="E41" s="172">
        <v>67542</v>
      </c>
      <c r="F41" s="177">
        <v>6639</v>
      </c>
      <c r="G41" s="177">
        <v>43491</v>
      </c>
      <c r="H41" s="178">
        <v>17412</v>
      </c>
      <c r="I41" s="172">
        <v>67452</v>
      </c>
      <c r="J41" s="177">
        <v>6624</v>
      </c>
      <c r="K41" s="177">
        <v>43295</v>
      </c>
      <c r="L41" s="178">
        <v>17533</v>
      </c>
      <c r="M41" s="172">
        <v>66624</v>
      </c>
      <c r="N41" s="177">
        <v>6554</v>
      </c>
      <c r="O41" s="177">
        <v>42886</v>
      </c>
      <c r="P41" s="178">
        <v>17184</v>
      </c>
    </row>
    <row r="42" spans="1:16" x14ac:dyDescent="0.35">
      <c r="A42" s="209">
        <v>70</v>
      </c>
      <c r="B42" s="176" t="s">
        <v>498</v>
      </c>
      <c r="C42" s="176">
        <v>70001</v>
      </c>
      <c r="D42" s="175" t="s">
        <v>993</v>
      </c>
      <c r="E42" s="172">
        <v>62718</v>
      </c>
      <c r="F42" s="177">
        <v>9991</v>
      </c>
      <c r="G42" s="177">
        <v>41461</v>
      </c>
      <c r="H42" s="178">
        <v>11266</v>
      </c>
      <c r="I42" s="172">
        <v>65143</v>
      </c>
      <c r="J42" s="177">
        <v>12414</v>
      </c>
      <c r="K42" s="177">
        <v>41565</v>
      </c>
      <c r="L42" s="178">
        <v>11164</v>
      </c>
      <c r="M42" s="172">
        <v>63561</v>
      </c>
      <c r="N42" s="177">
        <v>12843</v>
      </c>
      <c r="O42" s="177">
        <v>40111</v>
      </c>
      <c r="P42" s="178">
        <v>10607</v>
      </c>
    </row>
    <row r="43" spans="1:16" x14ac:dyDescent="0.35">
      <c r="A43" s="209">
        <v>81</v>
      </c>
      <c r="B43" s="176" t="s">
        <v>1098</v>
      </c>
      <c r="C43" s="176">
        <v>81001</v>
      </c>
      <c r="D43" s="175" t="s">
        <v>1098</v>
      </c>
      <c r="E43" s="172">
        <v>57630</v>
      </c>
      <c r="F43" s="177">
        <v>10254</v>
      </c>
      <c r="G43" s="177">
        <v>41605</v>
      </c>
      <c r="H43" s="178">
        <v>5771</v>
      </c>
      <c r="I43" s="172">
        <v>57213</v>
      </c>
      <c r="J43" s="177">
        <v>10595</v>
      </c>
      <c r="K43" s="177">
        <v>40905</v>
      </c>
      <c r="L43" s="178">
        <v>5713</v>
      </c>
      <c r="M43" s="172">
        <v>58147</v>
      </c>
      <c r="N43" s="177">
        <v>10131</v>
      </c>
      <c r="O43" s="177">
        <v>42510</v>
      </c>
      <c r="P43" s="178">
        <v>5506</v>
      </c>
    </row>
    <row r="44" spans="1:16" x14ac:dyDescent="0.35">
      <c r="A44" s="209">
        <v>68</v>
      </c>
      <c r="B44" s="176" t="s">
        <v>918</v>
      </c>
      <c r="C44" s="176">
        <v>68081</v>
      </c>
      <c r="D44" s="176" t="s">
        <v>923</v>
      </c>
      <c r="E44" s="172">
        <v>57954</v>
      </c>
      <c r="F44" s="177">
        <v>11289</v>
      </c>
      <c r="G44" s="177">
        <v>38177</v>
      </c>
      <c r="H44" s="178">
        <v>8488</v>
      </c>
      <c r="I44" s="172">
        <v>57724</v>
      </c>
      <c r="J44" s="177">
        <v>11673</v>
      </c>
      <c r="K44" s="177">
        <v>37788</v>
      </c>
      <c r="L44" s="178">
        <v>8263</v>
      </c>
      <c r="M44" s="172">
        <v>57387</v>
      </c>
      <c r="N44" s="177">
        <v>11316</v>
      </c>
      <c r="O44" s="177">
        <v>37755</v>
      </c>
      <c r="P44" s="178">
        <v>8316</v>
      </c>
    </row>
    <row r="45" spans="1:16" x14ac:dyDescent="0.35">
      <c r="A45" s="209">
        <v>44</v>
      </c>
      <c r="B45" s="176" t="s">
        <v>734</v>
      </c>
      <c r="C45" s="176">
        <v>44001</v>
      </c>
      <c r="D45" s="175" t="s">
        <v>735</v>
      </c>
      <c r="E45" s="172">
        <v>56007</v>
      </c>
      <c r="F45" s="177">
        <v>8455</v>
      </c>
      <c r="G45" s="177">
        <v>33441</v>
      </c>
      <c r="H45" s="178">
        <v>14111</v>
      </c>
      <c r="I45" s="172">
        <v>56303</v>
      </c>
      <c r="J45" s="177">
        <v>9017</v>
      </c>
      <c r="K45" s="177">
        <v>33924</v>
      </c>
      <c r="L45" s="178">
        <v>13362</v>
      </c>
      <c r="M45" s="172">
        <v>53060</v>
      </c>
      <c r="N45" s="177">
        <v>8254</v>
      </c>
      <c r="O45" s="177">
        <v>33832</v>
      </c>
      <c r="P45" s="178">
        <v>10974</v>
      </c>
    </row>
    <row r="46" spans="1:16" x14ac:dyDescent="0.35">
      <c r="A46" s="209">
        <v>99</v>
      </c>
      <c r="B46" s="176" t="s">
        <v>1153</v>
      </c>
      <c r="C46" s="176">
        <v>99773</v>
      </c>
      <c r="D46" s="175" t="s">
        <v>1157</v>
      </c>
      <c r="E46" s="172">
        <v>56043</v>
      </c>
      <c r="F46" s="177">
        <v>1433</v>
      </c>
      <c r="G46" s="177">
        <v>53924</v>
      </c>
      <c r="H46" s="178">
        <v>686</v>
      </c>
      <c r="I46" s="172">
        <v>55490</v>
      </c>
      <c r="J46" s="177">
        <v>1490</v>
      </c>
      <c r="K46" s="177">
        <v>53284</v>
      </c>
      <c r="L46" s="178">
        <v>716</v>
      </c>
      <c r="M46" s="172">
        <v>54785</v>
      </c>
      <c r="N46" s="177">
        <v>1415</v>
      </c>
      <c r="O46" s="177">
        <v>52657</v>
      </c>
      <c r="P46" s="178">
        <v>713</v>
      </c>
    </row>
    <row r="47" spans="1:16" x14ac:dyDescent="0.35">
      <c r="A47" s="209">
        <v>25</v>
      </c>
      <c r="B47" s="176" t="s">
        <v>558</v>
      </c>
      <c r="C47" s="176">
        <v>25175</v>
      </c>
      <c r="D47" s="175" t="s">
        <v>574</v>
      </c>
      <c r="E47" s="172">
        <v>52190</v>
      </c>
      <c r="F47" s="177">
        <v>7658</v>
      </c>
      <c r="G47" s="177">
        <v>31165</v>
      </c>
      <c r="H47" s="178">
        <v>13367</v>
      </c>
      <c r="I47" s="172">
        <v>52127</v>
      </c>
      <c r="J47" s="177">
        <v>7254</v>
      </c>
      <c r="K47" s="177">
        <v>31621</v>
      </c>
      <c r="L47" s="178">
        <v>13252</v>
      </c>
      <c r="M47" s="172">
        <v>52167</v>
      </c>
      <c r="N47" s="177">
        <v>7859</v>
      </c>
      <c r="O47" s="177">
        <v>31597</v>
      </c>
      <c r="P47" s="178">
        <v>12711</v>
      </c>
    </row>
    <row r="48" spans="1:16" x14ac:dyDescent="0.35">
      <c r="A48" s="209">
        <v>18</v>
      </c>
      <c r="B48" s="176" t="s">
        <v>451</v>
      </c>
      <c r="C48" s="176">
        <v>18001</v>
      </c>
      <c r="D48" s="175" t="s">
        <v>452</v>
      </c>
      <c r="E48" s="172">
        <v>52307</v>
      </c>
      <c r="F48" s="177">
        <v>13501</v>
      </c>
      <c r="G48" s="177">
        <v>29053</v>
      </c>
      <c r="H48" s="178">
        <v>9753</v>
      </c>
      <c r="I48" s="172">
        <v>53277</v>
      </c>
      <c r="J48" s="177">
        <v>14340</v>
      </c>
      <c r="K48" s="177">
        <v>29045</v>
      </c>
      <c r="L48" s="178">
        <v>9892</v>
      </c>
      <c r="M48" s="172">
        <v>52723</v>
      </c>
      <c r="N48" s="177">
        <v>14060</v>
      </c>
      <c r="O48" s="177">
        <v>28682</v>
      </c>
      <c r="P48" s="178">
        <v>9981</v>
      </c>
    </row>
    <row r="49" spans="1:16" x14ac:dyDescent="0.35">
      <c r="A49" s="209">
        <v>25</v>
      </c>
      <c r="B49" s="176" t="s">
        <v>558</v>
      </c>
      <c r="C49" s="176">
        <v>25754</v>
      </c>
      <c r="D49" s="175" t="s">
        <v>639</v>
      </c>
      <c r="E49" s="172">
        <v>45184</v>
      </c>
      <c r="F49" s="177">
        <v>4404</v>
      </c>
      <c r="G49" s="177">
        <v>25412</v>
      </c>
      <c r="H49" s="178">
        <v>15368</v>
      </c>
      <c r="I49" s="172">
        <v>45391</v>
      </c>
      <c r="J49" s="177">
        <v>4558</v>
      </c>
      <c r="K49" s="177">
        <v>25363</v>
      </c>
      <c r="L49" s="178">
        <v>15470</v>
      </c>
      <c r="M49" s="172">
        <v>45253</v>
      </c>
      <c r="N49" s="177">
        <v>4552</v>
      </c>
      <c r="O49" s="177">
        <v>25532</v>
      </c>
      <c r="P49" s="178">
        <v>15169</v>
      </c>
    </row>
    <row r="50" spans="1:16" x14ac:dyDescent="0.35">
      <c r="A50" s="209">
        <v>25</v>
      </c>
      <c r="B50" s="176" t="s">
        <v>558</v>
      </c>
      <c r="C50" s="176">
        <v>25269</v>
      </c>
      <c r="D50" s="175" t="s">
        <v>583</v>
      </c>
      <c r="E50" s="172">
        <v>45284</v>
      </c>
      <c r="F50" s="177">
        <v>3189</v>
      </c>
      <c r="G50" s="177">
        <v>35874</v>
      </c>
      <c r="H50" s="178">
        <v>6221</v>
      </c>
      <c r="I50" s="172">
        <v>44954</v>
      </c>
      <c r="J50" s="177">
        <v>3041</v>
      </c>
      <c r="K50" s="177">
        <v>35662</v>
      </c>
      <c r="L50" s="178">
        <v>6251</v>
      </c>
      <c r="M50" s="172">
        <v>45124</v>
      </c>
      <c r="N50" s="177">
        <v>3338</v>
      </c>
      <c r="O50" s="177">
        <v>35782</v>
      </c>
      <c r="P50" s="178">
        <v>6004</v>
      </c>
    </row>
    <row r="51" spans="1:16" x14ac:dyDescent="0.35">
      <c r="A51" s="209">
        <v>5</v>
      </c>
      <c r="B51" s="176" t="s">
        <v>107</v>
      </c>
      <c r="C51" s="176">
        <v>5045</v>
      </c>
      <c r="D51" s="175" t="s">
        <v>120</v>
      </c>
      <c r="E51" s="172">
        <v>44792</v>
      </c>
      <c r="F51" s="177">
        <v>4506</v>
      </c>
      <c r="G51" s="177">
        <v>35954</v>
      </c>
      <c r="H51" s="178">
        <v>4332</v>
      </c>
      <c r="I51" s="172">
        <v>44829</v>
      </c>
      <c r="J51" s="177">
        <v>4460</v>
      </c>
      <c r="K51" s="177">
        <v>36032</v>
      </c>
      <c r="L51" s="178">
        <v>4337</v>
      </c>
      <c r="M51" s="172">
        <v>44973</v>
      </c>
      <c r="N51" s="177">
        <v>4310</v>
      </c>
      <c r="O51" s="177">
        <v>36383</v>
      </c>
      <c r="P51" s="178">
        <v>4280</v>
      </c>
    </row>
    <row r="52" spans="1:16" x14ac:dyDescent="0.35">
      <c r="A52" s="209">
        <v>68</v>
      </c>
      <c r="B52" s="176" t="s">
        <v>918</v>
      </c>
      <c r="C52" s="176">
        <v>68276</v>
      </c>
      <c r="D52" s="175" t="s">
        <v>944</v>
      </c>
      <c r="E52" s="172">
        <v>38920</v>
      </c>
      <c r="F52" s="177">
        <v>4464</v>
      </c>
      <c r="G52" s="177">
        <v>21630</v>
      </c>
      <c r="H52" s="178">
        <v>12826</v>
      </c>
      <c r="I52" s="172">
        <v>40296</v>
      </c>
      <c r="J52" s="177">
        <v>5954</v>
      </c>
      <c r="K52" s="177">
        <v>21457</v>
      </c>
      <c r="L52" s="178">
        <v>12885</v>
      </c>
      <c r="M52" s="172">
        <v>42671</v>
      </c>
      <c r="N52" s="177">
        <v>6093</v>
      </c>
      <c r="O52" s="177">
        <v>23886</v>
      </c>
      <c r="P52" s="178">
        <v>12692</v>
      </c>
    </row>
    <row r="53" spans="1:16" x14ac:dyDescent="0.35">
      <c r="A53" s="209">
        <v>76</v>
      </c>
      <c r="B53" s="176" t="s">
        <v>1062</v>
      </c>
      <c r="C53" s="176">
        <v>76834</v>
      </c>
      <c r="D53" s="175" t="s">
        <v>1091</v>
      </c>
      <c r="E53" s="172">
        <v>39259</v>
      </c>
      <c r="F53" s="177">
        <v>7424</v>
      </c>
      <c r="G53" s="177">
        <v>21734</v>
      </c>
      <c r="H53" s="178">
        <v>10101</v>
      </c>
      <c r="I53" s="172">
        <v>40385</v>
      </c>
      <c r="J53" s="177">
        <v>8350</v>
      </c>
      <c r="K53" s="177">
        <v>21764</v>
      </c>
      <c r="L53" s="178">
        <v>10271</v>
      </c>
      <c r="M53" s="172">
        <v>41017</v>
      </c>
      <c r="N53" s="177">
        <v>8609</v>
      </c>
      <c r="O53" s="177">
        <v>22256</v>
      </c>
      <c r="P53" s="178">
        <v>10152</v>
      </c>
    </row>
    <row r="54" spans="1:16" x14ac:dyDescent="0.35">
      <c r="A54" s="209">
        <v>76</v>
      </c>
      <c r="B54" s="176" t="s">
        <v>1062</v>
      </c>
      <c r="C54" s="176">
        <v>76892</v>
      </c>
      <c r="D54" s="175" t="s">
        <v>1096</v>
      </c>
      <c r="E54" s="172">
        <v>39597</v>
      </c>
      <c r="F54" s="177">
        <v>2957</v>
      </c>
      <c r="G54" s="177">
        <v>31083</v>
      </c>
      <c r="H54" s="178">
        <v>5557</v>
      </c>
      <c r="I54" s="172">
        <v>39715</v>
      </c>
      <c r="J54" s="177">
        <v>2969</v>
      </c>
      <c r="K54" s="177">
        <v>31149</v>
      </c>
      <c r="L54" s="178">
        <v>5597</v>
      </c>
      <c r="M54" s="172">
        <v>40219</v>
      </c>
      <c r="N54" s="177">
        <v>3066</v>
      </c>
      <c r="O54" s="177">
        <v>31654</v>
      </c>
      <c r="P54" s="178">
        <v>5499</v>
      </c>
    </row>
    <row r="55" spans="1:16" x14ac:dyDescent="0.35">
      <c r="A55" s="209">
        <v>5</v>
      </c>
      <c r="B55" s="176" t="s">
        <v>107</v>
      </c>
      <c r="C55" s="176">
        <v>5631</v>
      </c>
      <c r="D55" s="175" t="s">
        <v>194</v>
      </c>
      <c r="E55" s="172">
        <v>39002</v>
      </c>
      <c r="F55" s="177">
        <v>3073</v>
      </c>
      <c r="G55" s="177">
        <v>26295</v>
      </c>
      <c r="H55" s="178">
        <v>9634</v>
      </c>
      <c r="I55" s="172">
        <v>39317</v>
      </c>
      <c r="J55" s="177">
        <v>3323</v>
      </c>
      <c r="K55" s="177">
        <v>26319</v>
      </c>
      <c r="L55" s="178">
        <v>9675</v>
      </c>
      <c r="M55" s="172">
        <v>39053</v>
      </c>
      <c r="N55" s="177">
        <v>3435</v>
      </c>
      <c r="O55" s="177">
        <v>26157</v>
      </c>
      <c r="P55" s="178">
        <v>9461</v>
      </c>
    </row>
    <row r="56" spans="1:16" x14ac:dyDescent="0.35">
      <c r="A56" s="209">
        <v>25</v>
      </c>
      <c r="B56" s="176" t="s">
        <v>558</v>
      </c>
      <c r="C56" s="176">
        <v>25473</v>
      </c>
      <c r="D56" s="175" t="s">
        <v>613</v>
      </c>
      <c r="E56" s="172">
        <v>36352</v>
      </c>
      <c r="F56" s="177">
        <v>2518</v>
      </c>
      <c r="G56" s="177">
        <v>26573</v>
      </c>
      <c r="H56" s="178">
        <v>7261</v>
      </c>
      <c r="I56" s="172">
        <v>37834</v>
      </c>
      <c r="J56" s="177">
        <v>3997</v>
      </c>
      <c r="K56" s="177">
        <v>26603</v>
      </c>
      <c r="L56" s="178">
        <v>7234</v>
      </c>
      <c r="M56" s="172">
        <v>38046</v>
      </c>
      <c r="N56" s="177">
        <v>4024</v>
      </c>
      <c r="O56" s="177">
        <v>26964</v>
      </c>
      <c r="P56" s="178">
        <v>7058</v>
      </c>
    </row>
    <row r="57" spans="1:16" x14ac:dyDescent="0.35">
      <c r="A57" s="209">
        <v>27</v>
      </c>
      <c r="B57" s="176" t="s">
        <v>669</v>
      </c>
      <c r="C57" s="176">
        <v>27001</v>
      </c>
      <c r="D57" s="175" t="s">
        <v>670</v>
      </c>
      <c r="E57" s="172">
        <v>36846</v>
      </c>
      <c r="F57" s="177">
        <v>7032</v>
      </c>
      <c r="G57" s="177">
        <v>20357</v>
      </c>
      <c r="H57" s="178">
        <v>9457</v>
      </c>
      <c r="I57" s="172">
        <v>37584</v>
      </c>
      <c r="J57" s="177">
        <v>8317</v>
      </c>
      <c r="K57" s="177">
        <v>19959</v>
      </c>
      <c r="L57" s="178">
        <v>9308</v>
      </c>
      <c r="M57" s="172">
        <v>36470</v>
      </c>
      <c r="N57" s="177">
        <v>9324</v>
      </c>
      <c r="O57" s="177">
        <v>18540</v>
      </c>
      <c r="P57" s="178">
        <v>8606</v>
      </c>
    </row>
    <row r="58" spans="1:16" x14ac:dyDescent="0.35">
      <c r="A58" s="209">
        <v>88</v>
      </c>
      <c r="B58" s="176" t="s">
        <v>1133</v>
      </c>
      <c r="C58" s="176">
        <v>88564</v>
      </c>
      <c r="D58" s="175" t="s">
        <v>841</v>
      </c>
      <c r="E58" s="172">
        <v>36851</v>
      </c>
      <c r="F58" s="177">
        <v>227</v>
      </c>
      <c r="G58" s="177">
        <v>35178</v>
      </c>
      <c r="H58" s="178">
        <v>1446</v>
      </c>
      <c r="I58" s="172">
        <v>36529</v>
      </c>
      <c r="J58" s="177">
        <v>535</v>
      </c>
      <c r="K58" s="177">
        <v>34536</v>
      </c>
      <c r="L58" s="178">
        <v>1458</v>
      </c>
      <c r="M58" s="172">
        <v>36840</v>
      </c>
      <c r="N58" s="177">
        <v>507</v>
      </c>
      <c r="O58" s="177">
        <v>35121</v>
      </c>
      <c r="P58" s="178">
        <v>1212</v>
      </c>
    </row>
    <row r="59" spans="1:16" x14ac:dyDescent="0.35">
      <c r="A59" s="209">
        <v>76</v>
      </c>
      <c r="B59" s="176" t="s">
        <v>1062</v>
      </c>
      <c r="C59" s="176">
        <v>76109</v>
      </c>
      <c r="D59" s="175" t="s">
        <v>1067</v>
      </c>
      <c r="E59" s="172">
        <v>36312</v>
      </c>
      <c r="F59" s="177">
        <v>6774</v>
      </c>
      <c r="G59" s="177">
        <v>23486</v>
      </c>
      <c r="H59" s="178">
        <v>6052</v>
      </c>
      <c r="I59" s="172">
        <v>36268</v>
      </c>
      <c r="J59" s="177">
        <v>6664</v>
      </c>
      <c r="K59" s="177">
        <v>23492</v>
      </c>
      <c r="L59" s="178">
        <v>6112</v>
      </c>
      <c r="M59" s="172">
        <v>36465</v>
      </c>
      <c r="N59" s="177">
        <v>6881</v>
      </c>
      <c r="O59" s="177">
        <v>23770</v>
      </c>
      <c r="P59" s="178">
        <v>5814</v>
      </c>
    </row>
    <row r="60" spans="1:16" x14ac:dyDescent="0.35">
      <c r="A60" s="209">
        <v>25</v>
      </c>
      <c r="B60" s="176" t="s">
        <v>558</v>
      </c>
      <c r="C60" s="176">
        <v>25286</v>
      </c>
      <c r="D60" s="175" t="s">
        <v>586</v>
      </c>
      <c r="E60" s="172">
        <v>34649</v>
      </c>
      <c r="F60" s="177">
        <v>1737</v>
      </c>
      <c r="G60" s="177">
        <v>27291</v>
      </c>
      <c r="H60" s="178">
        <v>5621</v>
      </c>
      <c r="I60" s="172">
        <v>34535</v>
      </c>
      <c r="J60" s="177">
        <v>1727</v>
      </c>
      <c r="K60" s="177">
        <v>27226</v>
      </c>
      <c r="L60" s="178">
        <v>5582</v>
      </c>
      <c r="M60" s="172">
        <v>34334</v>
      </c>
      <c r="N60" s="177">
        <v>1732</v>
      </c>
      <c r="O60" s="177">
        <v>27109</v>
      </c>
      <c r="P60" s="178">
        <v>5493</v>
      </c>
    </row>
    <row r="61" spans="1:16" x14ac:dyDescent="0.35">
      <c r="A61" s="209">
        <v>66</v>
      </c>
      <c r="B61" s="176" t="s">
        <v>443</v>
      </c>
      <c r="C61" s="176">
        <v>66170</v>
      </c>
      <c r="D61" s="175" t="s">
        <v>908</v>
      </c>
      <c r="E61" s="172">
        <v>34496</v>
      </c>
      <c r="F61" s="177">
        <v>3295</v>
      </c>
      <c r="G61" s="177">
        <v>22326</v>
      </c>
      <c r="H61" s="178">
        <v>8875</v>
      </c>
      <c r="I61" s="172">
        <v>34582</v>
      </c>
      <c r="J61" s="177">
        <v>3318</v>
      </c>
      <c r="K61" s="177">
        <v>22395</v>
      </c>
      <c r="L61" s="178">
        <v>8869</v>
      </c>
      <c r="M61" s="172">
        <v>34224</v>
      </c>
      <c r="N61" s="177">
        <v>3377</v>
      </c>
      <c r="O61" s="177">
        <v>22173</v>
      </c>
      <c r="P61" s="178">
        <v>8674</v>
      </c>
    </row>
    <row r="62" spans="1:16" x14ac:dyDescent="0.35">
      <c r="A62" s="209">
        <v>15</v>
      </c>
      <c r="B62" s="176" t="s">
        <v>304</v>
      </c>
      <c r="C62" s="176">
        <v>15238</v>
      </c>
      <c r="D62" s="175" t="s">
        <v>333</v>
      </c>
      <c r="E62" s="172">
        <v>33213</v>
      </c>
      <c r="F62" s="177">
        <v>4595</v>
      </c>
      <c r="G62" s="177">
        <v>20239</v>
      </c>
      <c r="H62" s="178">
        <v>8379</v>
      </c>
      <c r="I62" s="172">
        <v>32872</v>
      </c>
      <c r="J62" s="177">
        <v>4546</v>
      </c>
      <c r="K62" s="177">
        <v>20006</v>
      </c>
      <c r="L62" s="178">
        <v>8320</v>
      </c>
      <c r="M62" s="172">
        <v>32622</v>
      </c>
      <c r="N62" s="177">
        <v>4678</v>
      </c>
      <c r="O62" s="177">
        <v>19920</v>
      </c>
      <c r="P62" s="178">
        <v>8024</v>
      </c>
    </row>
    <row r="63" spans="1:16" x14ac:dyDescent="0.35">
      <c r="A63" s="209">
        <v>15</v>
      </c>
      <c r="B63" s="176" t="s">
        <v>304</v>
      </c>
      <c r="C63" s="176">
        <v>15759</v>
      </c>
      <c r="D63" s="175" t="s">
        <v>398</v>
      </c>
      <c r="E63" s="172">
        <v>33477</v>
      </c>
      <c r="F63" s="177">
        <v>6213</v>
      </c>
      <c r="G63" s="177">
        <v>18870</v>
      </c>
      <c r="H63" s="178">
        <v>8394</v>
      </c>
      <c r="I63" s="172">
        <v>32432</v>
      </c>
      <c r="J63" s="177">
        <v>6237</v>
      </c>
      <c r="K63" s="177">
        <v>17860</v>
      </c>
      <c r="L63" s="178">
        <v>8335</v>
      </c>
      <c r="M63" s="172">
        <v>32120</v>
      </c>
      <c r="N63" s="177">
        <v>6284</v>
      </c>
      <c r="O63" s="177">
        <v>17828</v>
      </c>
      <c r="P63" s="178">
        <v>8008</v>
      </c>
    </row>
    <row r="64" spans="1:16" x14ac:dyDescent="0.35">
      <c r="A64" s="209">
        <v>25</v>
      </c>
      <c r="B64" s="176" t="s">
        <v>558</v>
      </c>
      <c r="C64" s="176">
        <v>25290</v>
      </c>
      <c r="D64" s="175" t="s">
        <v>588</v>
      </c>
      <c r="E64" s="172">
        <v>32455</v>
      </c>
      <c r="F64" s="177">
        <v>4714</v>
      </c>
      <c r="G64" s="177">
        <v>17690</v>
      </c>
      <c r="H64" s="178">
        <v>10051</v>
      </c>
      <c r="I64" s="172">
        <v>32598</v>
      </c>
      <c r="J64" s="177">
        <v>5396</v>
      </c>
      <c r="K64" s="177">
        <v>17276</v>
      </c>
      <c r="L64" s="178">
        <v>9926</v>
      </c>
      <c r="M64" s="172">
        <v>31970</v>
      </c>
      <c r="N64" s="177">
        <v>5414</v>
      </c>
      <c r="O64" s="177">
        <v>16865</v>
      </c>
      <c r="P64" s="178">
        <v>9691</v>
      </c>
    </row>
    <row r="65" spans="1:16" x14ac:dyDescent="0.35">
      <c r="A65" s="209">
        <v>25</v>
      </c>
      <c r="B65" s="176" t="s">
        <v>558</v>
      </c>
      <c r="C65" s="176">
        <v>25899</v>
      </c>
      <c r="D65" s="175" t="s">
        <v>668</v>
      </c>
      <c r="E65" s="172">
        <v>32582</v>
      </c>
      <c r="F65" s="177">
        <v>2404</v>
      </c>
      <c r="G65" s="177">
        <v>21078</v>
      </c>
      <c r="H65" s="178">
        <v>9100</v>
      </c>
      <c r="I65" s="172">
        <v>32437</v>
      </c>
      <c r="J65" s="177">
        <v>2595</v>
      </c>
      <c r="K65" s="177">
        <v>20906</v>
      </c>
      <c r="L65" s="178">
        <v>8936</v>
      </c>
      <c r="M65" s="172">
        <v>31803</v>
      </c>
      <c r="N65" s="177">
        <v>2531</v>
      </c>
      <c r="O65" s="177">
        <v>20591</v>
      </c>
      <c r="P65" s="178">
        <v>8681</v>
      </c>
    </row>
    <row r="66" spans="1:16" x14ac:dyDescent="0.35">
      <c r="A66" s="209">
        <v>25</v>
      </c>
      <c r="B66" s="176" t="s">
        <v>558</v>
      </c>
      <c r="C66" s="176">
        <v>25126</v>
      </c>
      <c r="D66" s="175" t="s">
        <v>569</v>
      </c>
      <c r="E66" s="172">
        <v>30613</v>
      </c>
      <c r="F66" s="177">
        <v>2213</v>
      </c>
      <c r="G66" s="177">
        <v>20381</v>
      </c>
      <c r="H66" s="178">
        <v>8019</v>
      </c>
      <c r="I66" s="172">
        <v>30514</v>
      </c>
      <c r="J66" s="177">
        <v>2193</v>
      </c>
      <c r="K66" s="177">
        <v>20290</v>
      </c>
      <c r="L66" s="178">
        <v>8031</v>
      </c>
      <c r="M66" s="172">
        <v>30189</v>
      </c>
      <c r="N66" s="177">
        <v>2215</v>
      </c>
      <c r="O66" s="177">
        <v>20168</v>
      </c>
      <c r="P66" s="178">
        <v>7806</v>
      </c>
    </row>
    <row r="67" spans="1:16" x14ac:dyDescent="0.35">
      <c r="A67" s="209">
        <v>88</v>
      </c>
      <c r="B67" s="176" t="s">
        <v>1133</v>
      </c>
      <c r="C67" s="176">
        <v>88001</v>
      </c>
      <c r="D67" s="175" t="s">
        <v>976</v>
      </c>
      <c r="E67" s="172">
        <v>30992</v>
      </c>
      <c r="F67" s="177">
        <v>2168</v>
      </c>
      <c r="G67" s="177">
        <v>22278</v>
      </c>
      <c r="H67" s="178">
        <v>6546</v>
      </c>
      <c r="I67" s="172">
        <v>30360</v>
      </c>
      <c r="J67" s="177">
        <v>2235</v>
      </c>
      <c r="K67" s="177">
        <v>21552</v>
      </c>
      <c r="L67" s="178">
        <v>6573</v>
      </c>
      <c r="M67" s="172">
        <v>29582</v>
      </c>
      <c r="N67" s="177">
        <v>2588</v>
      </c>
      <c r="O67" s="177">
        <v>20922</v>
      </c>
      <c r="P67" s="178">
        <v>6072</v>
      </c>
    </row>
    <row r="68" spans="1:16" x14ac:dyDescent="0.35">
      <c r="A68" s="209">
        <v>25</v>
      </c>
      <c r="B68" s="176" t="s">
        <v>558</v>
      </c>
      <c r="C68" s="176">
        <v>25430</v>
      </c>
      <c r="D68" s="175" t="s">
        <v>610</v>
      </c>
      <c r="E68" s="172">
        <v>29107</v>
      </c>
      <c r="F68" s="177">
        <v>2454</v>
      </c>
      <c r="G68" s="177">
        <v>21216</v>
      </c>
      <c r="H68" s="178">
        <v>5437</v>
      </c>
      <c r="I68" s="172">
        <v>28788</v>
      </c>
      <c r="J68" s="177">
        <v>2281</v>
      </c>
      <c r="K68" s="177">
        <v>21151</v>
      </c>
      <c r="L68" s="178">
        <v>5356</v>
      </c>
      <c r="M68" s="172">
        <v>29209</v>
      </c>
      <c r="N68" s="177">
        <v>2333</v>
      </c>
      <c r="O68" s="177">
        <v>21649</v>
      </c>
      <c r="P68" s="178">
        <v>5227</v>
      </c>
    </row>
    <row r="69" spans="1:16" x14ac:dyDescent="0.35">
      <c r="A69" s="209">
        <v>76</v>
      </c>
      <c r="B69" s="176" t="s">
        <v>1062</v>
      </c>
      <c r="C69" s="176">
        <v>76111</v>
      </c>
      <c r="D69" s="175" t="s">
        <v>1068</v>
      </c>
      <c r="E69" s="172">
        <v>28557</v>
      </c>
      <c r="F69" s="177">
        <v>3545</v>
      </c>
      <c r="G69" s="177">
        <v>18252</v>
      </c>
      <c r="H69" s="178">
        <v>6760</v>
      </c>
      <c r="I69" s="172">
        <v>27885</v>
      </c>
      <c r="J69" s="177">
        <v>3476</v>
      </c>
      <c r="K69" s="177">
        <v>17738</v>
      </c>
      <c r="L69" s="178">
        <v>6671</v>
      </c>
      <c r="M69" s="172">
        <v>27623</v>
      </c>
      <c r="N69" s="177">
        <v>3394</v>
      </c>
      <c r="O69" s="177">
        <v>17696</v>
      </c>
      <c r="P69" s="178">
        <v>6533</v>
      </c>
    </row>
    <row r="70" spans="1:16" x14ac:dyDescent="0.35">
      <c r="A70" s="209">
        <v>25</v>
      </c>
      <c r="B70" s="176" t="s">
        <v>558</v>
      </c>
      <c r="C70" s="176">
        <v>25307</v>
      </c>
      <c r="D70" s="175" t="s">
        <v>593</v>
      </c>
      <c r="E70" s="172">
        <v>26714</v>
      </c>
      <c r="F70" s="177">
        <v>3291</v>
      </c>
      <c r="G70" s="177">
        <v>17240</v>
      </c>
      <c r="H70" s="178">
        <v>6183</v>
      </c>
      <c r="I70" s="172">
        <v>26674</v>
      </c>
      <c r="J70" s="177">
        <v>3539</v>
      </c>
      <c r="K70" s="177">
        <v>17036</v>
      </c>
      <c r="L70" s="178">
        <v>6099</v>
      </c>
      <c r="M70" s="172">
        <v>26306</v>
      </c>
      <c r="N70" s="177">
        <v>3608</v>
      </c>
      <c r="O70" s="177">
        <v>16775</v>
      </c>
      <c r="P70" s="178">
        <v>5923</v>
      </c>
    </row>
    <row r="71" spans="1:16" x14ac:dyDescent="0.35">
      <c r="A71" s="209">
        <v>25</v>
      </c>
      <c r="B71" s="176" t="s">
        <v>558</v>
      </c>
      <c r="C71" s="176">
        <v>25214</v>
      </c>
      <c r="D71" s="175" t="s">
        <v>579</v>
      </c>
      <c r="E71" s="172">
        <v>26340</v>
      </c>
      <c r="F71" s="177">
        <v>978</v>
      </c>
      <c r="G71" s="177">
        <v>21616</v>
      </c>
      <c r="H71" s="178">
        <v>3746</v>
      </c>
      <c r="I71" s="172">
        <v>26257</v>
      </c>
      <c r="J71" s="177">
        <v>910</v>
      </c>
      <c r="K71" s="177">
        <v>21599</v>
      </c>
      <c r="L71" s="178">
        <v>3748</v>
      </c>
      <c r="M71" s="172">
        <v>27454</v>
      </c>
      <c r="N71" s="177">
        <v>997</v>
      </c>
      <c r="O71" s="177">
        <v>21503</v>
      </c>
      <c r="P71" s="178">
        <v>4954</v>
      </c>
    </row>
    <row r="72" spans="1:16" x14ac:dyDescent="0.35">
      <c r="A72" s="209">
        <v>81</v>
      </c>
      <c r="B72" s="176" t="s">
        <v>1098</v>
      </c>
      <c r="C72" s="176">
        <v>81300</v>
      </c>
      <c r="D72" s="175" t="s">
        <v>1101</v>
      </c>
      <c r="E72" s="172">
        <v>22607</v>
      </c>
      <c r="F72" s="177">
        <v>753</v>
      </c>
      <c r="G72" s="177">
        <v>21161</v>
      </c>
      <c r="H72" s="178">
        <v>693</v>
      </c>
      <c r="I72" s="172">
        <v>22569</v>
      </c>
      <c r="J72" s="177">
        <v>704</v>
      </c>
      <c r="K72" s="177">
        <v>21162</v>
      </c>
      <c r="L72" s="178">
        <v>703</v>
      </c>
      <c r="M72" s="172">
        <v>25995</v>
      </c>
      <c r="N72" s="177">
        <v>3766</v>
      </c>
      <c r="O72" s="177">
        <v>21553</v>
      </c>
      <c r="P72" s="178">
        <v>676</v>
      </c>
    </row>
    <row r="73" spans="1:16" x14ac:dyDescent="0.35">
      <c r="A73" s="209">
        <v>8</v>
      </c>
      <c r="B73" s="176" t="s">
        <v>233</v>
      </c>
      <c r="C73" s="176">
        <v>8758</v>
      </c>
      <c r="D73" s="175" t="s">
        <v>252</v>
      </c>
      <c r="E73" s="172">
        <v>26811</v>
      </c>
      <c r="F73" s="177">
        <v>5305</v>
      </c>
      <c r="G73" s="177">
        <v>14427</v>
      </c>
      <c r="H73" s="178">
        <v>7079</v>
      </c>
      <c r="I73" s="172">
        <v>26648</v>
      </c>
      <c r="J73" s="177">
        <v>5321</v>
      </c>
      <c r="K73" s="177">
        <v>14251</v>
      </c>
      <c r="L73" s="178">
        <v>7076</v>
      </c>
      <c r="M73" s="172">
        <v>25311</v>
      </c>
      <c r="N73" s="177">
        <v>4818</v>
      </c>
      <c r="O73" s="177">
        <v>13791</v>
      </c>
      <c r="P73" s="178">
        <v>6702</v>
      </c>
    </row>
    <row r="74" spans="1:16" x14ac:dyDescent="0.35">
      <c r="A74" s="209">
        <v>76</v>
      </c>
      <c r="B74" s="176" t="s">
        <v>1062</v>
      </c>
      <c r="C74" s="176">
        <v>76147</v>
      </c>
      <c r="D74" s="175" t="s">
        <v>1072</v>
      </c>
      <c r="E74" s="172">
        <v>27511</v>
      </c>
      <c r="F74" s="177">
        <v>4804</v>
      </c>
      <c r="G74" s="177">
        <v>15440</v>
      </c>
      <c r="H74" s="178">
        <v>7267</v>
      </c>
      <c r="I74" s="172">
        <v>27780</v>
      </c>
      <c r="J74" s="177">
        <v>4832</v>
      </c>
      <c r="K74" s="177">
        <v>15708</v>
      </c>
      <c r="L74" s="178">
        <v>7240</v>
      </c>
      <c r="M74" s="172">
        <v>25361</v>
      </c>
      <c r="N74" s="177">
        <v>2842</v>
      </c>
      <c r="O74" s="177">
        <v>15298</v>
      </c>
      <c r="P74" s="178">
        <v>7221</v>
      </c>
    </row>
    <row r="75" spans="1:16" x14ac:dyDescent="0.35">
      <c r="A75" s="209">
        <v>95</v>
      </c>
      <c r="B75" s="176" t="s">
        <v>1146</v>
      </c>
      <c r="C75" s="176">
        <v>95001</v>
      </c>
      <c r="D75" s="175" t="s">
        <v>1147</v>
      </c>
      <c r="E75" s="172">
        <v>24324</v>
      </c>
      <c r="F75" s="177">
        <v>4056</v>
      </c>
      <c r="G75" s="177">
        <v>16282</v>
      </c>
      <c r="H75" s="178">
        <v>3986</v>
      </c>
      <c r="I75" s="172">
        <v>24615</v>
      </c>
      <c r="J75" s="177">
        <v>4523</v>
      </c>
      <c r="K75" s="177">
        <v>16226</v>
      </c>
      <c r="L75" s="178">
        <v>3866</v>
      </c>
      <c r="M75" s="172">
        <v>23974</v>
      </c>
      <c r="N75" s="177">
        <v>4483</v>
      </c>
      <c r="O75" s="177">
        <v>15635</v>
      </c>
      <c r="P75" s="178">
        <v>3856</v>
      </c>
    </row>
    <row r="76" spans="1:16" x14ac:dyDescent="0.35">
      <c r="A76" s="209">
        <v>5</v>
      </c>
      <c r="B76" s="176" t="s">
        <v>107</v>
      </c>
      <c r="C76" s="176">
        <v>5380</v>
      </c>
      <c r="D76" s="175" t="s">
        <v>171</v>
      </c>
      <c r="E76" s="172">
        <v>23234</v>
      </c>
      <c r="F76" s="177">
        <v>1574</v>
      </c>
      <c r="G76" s="177">
        <v>17716</v>
      </c>
      <c r="H76" s="178">
        <v>3944</v>
      </c>
      <c r="I76" s="172">
        <v>23507</v>
      </c>
      <c r="J76" s="177">
        <v>1749</v>
      </c>
      <c r="K76" s="177">
        <v>17784</v>
      </c>
      <c r="L76" s="178">
        <v>3974</v>
      </c>
      <c r="M76" s="172">
        <v>23175</v>
      </c>
      <c r="N76" s="177">
        <v>1763</v>
      </c>
      <c r="O76" s="177">
        <v>17534</v>
      </c>
      <c r="P76" s="178">
        <v>3878</v>
      </c>
    </row>
    <row r="77" spans="1:16" x14ac:dyDescent="0.35">
      <c r="A77" s="209">
        <v>68</v>
      </c>
      <c r="B77" s="176" t="s">
        <v>918</v>
      </c>
      <c r="C77" s="176">
        <v>68307</v>
      </c>
      <c r="D77" s="175" t="s">
        <v>947</v>
      </c>
      <c r="E77" s="172">
        <v>23526</v>
      </c>
      <c r="F77" s="177">
        <v>3182</v>
      </c>
      <c r="G77" s="177">
        <v>15848</v>
      </c>
      <c r="H77" s="178">
        <v>4496</v>
      </c>
      <c r="I77" s="172">
        <v>23274</v>
      </c>
      <c r="J77" s="177">
        <v>3161</v>
      </c>
      <c r="K77" s="177">
        <v>15634</v>
      </c>
      <c r="L77" s="178">
        <v>4479</v>
      </c>
      <c r="M77" s="172">
        <v>23148</v>
      </c>
      <c r="N77" s="177">
        <v>3183</v>
      </c>
      <c r="O77" s="177">
        <v>15541</v>
      </c>
      <c r="P77" s="178">
        <v>4424</v>
      </c>
    </row>
    <row r="78" spans="1:16" x14ac:dyDescent="0.35">
      <c r="A78" s="209">
        <v>68</v>
      </c>
      <c r="B78" s="176" t="s">
        <v>918</v>
      </c>
      <c r="C78" s="176">
        <v>68547</v>
      </c>
      <c r="D78" s="175" t="s">
        <v>970</v>
      </c>
      <c r="E78" s="172">
        <v>21460</v>
      </c>
      <c r="F78" s="177">
        <v>4359</v>
      </c>
      <c r="G78" s="177">
        <v>11122</v>
      </c>
      <c r="H78" s="178">
        <v>5979</v>
      </c>
      <c r="I78" s="172">
        <v>21566</v>
      </c>
      <c r="J78" s="177">
        <v>4419</v>
      </c>
      <c r="K78" s="177">
        <v>11102</v>
      </c>
      <c r="L78" s="178">
        <v>6045</v>
      </c>
      <c r="M78" s="172">
        <v>21600</v>
      </c>
      <c r="N78" s="177">
        <v>4612</v>
      </c>
      <c r="O78" s="177">
        <v>11057</v>
      </c>
      <c r="P78" s="178">
        <v>5931</v>
      </c>
    </row>
    <row r="79" spans="1:16" x14ac:dyDescent="0.35">
      <c r="A79" s="209">
        <v>25</v>
      </c>
      <c r="B79" s="176" t="s">
        <v>558</v>
      </c>
      <c r="C79" s="176">
        <v>25817</v>
      </c>
      <c r="D79" s="175" t="s">
        <v>653</v>
      </c>
      <c r="E79" s="172">
        <v>21430</v>
      </c>
      <c r="F79" s="177">
        <v>2066</v>
      </c>
      <c r="G79" s="177">
        <v>16696</v>
      </c>
      <c r="H79" s="178">
        <v>2668</v>
      </c>
      <c r="I79" s="172">
        <v>21507</v>
      </c>
      <c r="J79" s="177">
        <v>2043</v>
      </c>
      <c r="K79" s="177">
        <v>16834</v>
      </c>
      <c r="L79" s="178">
        <v>2630</v>
      </c>
      <c r="M79" s="172">
        <v>21438</v>
      </c>
      <c r="N79" s="177">
        <v>2023</v>
      </c>
      <c r="O79" s="177">
        <v>16853</v>
      </c>
      <c r="P79" s="178">
        <v>2562</v>
      </c>
    </row>
    <row r="80" spans="1:16" x14ac:dyDescent="0.35">
      <c r="A80" s="209">
        <v>5</v>
      </c>
      <c r="B80" s="176" t="s">
        <v>107</v>
      </c>
      <c r="C80" s="176">
        <v>5376</v>
      </c>
      <c r="D80" s="175" t="s">
        <v>170</v>
      </c>
      <c r="E80" s="172">
        <v>21479</v>
      </c>
      <c r="F80" s="177">
        <v>1630</v>
      </c>
      <c r="G80" s="177">
        <v>14789</v>
      </c>
      <c r="H80" s="178">
        <v>5060</v>
      </c>
      <c r="I80" s="172">
        <v>20574</v>
      </c>
      <c r="J80" s="177">
        <v>1659</v>
      </c>
      <c r="K80" s="177">
        <v>13848</v>
      </c>
      <c r="L80" s="178">
        <v>5067</v>
      </c>
      <c r="M80" s="172">
        <v>20584</v>
      </c>
      <c r="N80" s="177">
        <v>1715</v>
      </c>
      <c r="O80" s="177">
        <v>13849</v>
      </c>
      <c r="P80" s="178">
        <v>5020</v>
      </c>
    </row>
    <row r="81" spans="1:16" x14ac:dyDescent="0.35">
      <c r="A81" s="209">
        <v>50</v>
      </c>
      <c r="B81" s="176" t="s">
        <v>777</v>
      </c>
      <c r="C81" s="176">
        <v>50006</v>
      </c>
      <c r="D81" s="175" t="s">
        <v>779</v>
      </c>
      <c r="E81" s="172">
        <v>20667</v>
      </c>
      <c r="F81" s="177">
        <v>2264</v>
      </c>
      <c r="G81" s="177">
        <v>14789</v>
      </c>
      <c r="H81" s="178">
        <v>3614</v>
      </c>
      <c r="I81" s="172">
        <v>20450</v>
      </c>
      <c r="J81" s="177">
        <v>2263</v>
      </c>
      <c r="K81" s="177">
        <v>14603</v>
      </c>
      <c r="L81" s="178">
        <v>3584</v>
      </c>
      <c r="M81" s="172">
        <v>20388</v>
      </c>
      <c r="N81" s="177">
        <v>2231</v>
      </c>
      <c r="O81" s="177">
        <v>14631</v>
      </c>
      <c r="P81" s="178">
        <v>3526</v>
      </c>
    </row>
    <row r="82" spans="1:16" x14ac:dyDescent="0.35">
      <c r="A82" s="209">
        <v>41</v>
      </c>
      <c r="B82" s="176" t="s">
        <v>699</v>
      </c>
      <c r="C82" s="176">
        <v>41551</v>
      </c>
      <c r="D82" s="175" t="s">
        <v>722</v>
      </c>
      <c r="E82" s="172">
        <v>19741</v>
      </c>
      <c r="F82" s="177">
        <v>3456</v>
      </c>
      <c r="G82" s="177">
        <v>9877</v>
      </c>
      <c r="H82" s="178">
        <v>6408</v>
      </c>
      <c r="I82" s="172">
        <v>20077</v>
      </c>
      <c r="J82" s="177">
        <v>3742</v>
      </c>
      <c r="K82" s="177">
        <v>10046</v>
      </c>
      <c r="L82" s="178">
        <v>6289</v>
      </c>
      <c r="M82" s="172">
        <v>19693</v>
      </c>
      <c r="N82" s="177">
        <v>3615</v>
      </c>
      <c r="O82" s="177">
        <v>9957</v>
      </c>
      <c r="P82" s="178">
        <v>6121</v>
      </c>
    </row>
    <row r="83" spans="1:16" x14ac:dyDescent="0.35">
      <c r="A83" s="209">
        <v>86</v>
      </c>
      <c r="B83" s="176" t="s">
        <v>1123</v>
      </c>
      <c r="C83" s="176">
        <v>86001</v>
      </c>
      <c r="D83" s="175" t="s">
        <v>1124</v>
      </c>
      <c r="E83" s="172">
        <v>18761</v>
      </c>
      <c r="F83" s="177">
        <v>5798</v>
      </c>
      <c r="G83" s="177">
        <v>8370</v>
      </c>
      <c r="H83" s="178">
        <v>4593</v>
      </c>
      <c r="I83" s="172">
        <v>19248</v>
      </c>
      <c r="J83" s="177">
        <v>5934</v>
      </c>
      <c r="K83" s="177">
        <v>8747</v>
      </c>
      <c r="L83" s="178">
        <v>4567</v>
      </c>
      <c r="M83" s="172">
        <v>18974</v>
      </c>
      <c r="N83" s="177">
        <v>5960</v>
      </c>
      <c r="O83" s="177">
        <v>8591</v>
      </c>
      <c r="P83" s="178">
        <v>4423</v>
      </c>
    </row>
    <row r="84" spans="1:16" x14ac:dyDescent="0.35">
      <c r="A84" s="209">
        <v>54</v>
      </c>
      <c r="B84" s="176" t="s">
        <v>856</v>
      </c>
      <c r="C84" s="176">
        <v>54498</v>
      </c>
      <c r="D84" s="175" t="s">
        <v>881</v>
      </c>
      <c r="E84" s="172">
        <v>17969</v>
      </c>
      <c r="F84" s="177">
        <v>4907</v>
      </c>
      <c r="G84" s="177">
        <v>7559</v>
      </c>
      <c r="H84" s="178">
        <v>5503</v>
      </c>
      <c r="I84" s="172">
        <v>17981</v>
      </c>
      <c r="J84" s="177">
        <v>4823</v>
      </c>
      <c r="K84" s="177">
        <v>7558</v>
      </c>
      <c r="L84" s="178">
        <v>5600</v>
      </c>
      <c r="M84" s="172">
        <v>17725</v>
      </c>
      <c r="N84" s="177">
        <v>4701</v>
      </c>
      <c r="O84" s="177">
        <v>7509</v>
      </c>
      <c r="P84" s="178">
        <v>5515</v>
      </c>
    </row>
    <row r="85" spans="1:16" x14ac:dyDescent="0.35">
      <c r="A85" s="209">
        <v>76</v>
      </c>
      <c r="B85" s="176" t="s">
        <v>1062</v>
      </c>
      <c r="C85" s="176">
        <v>76364</v>
      </c>
      <c r="D85" s="175" t="s">
        <v>1081</v>
      </c>
      <c r="E85" s="172">
        <v>17751</v>
      </c>
      <c r="F85" s="177">
        <v>2710</v>
      </c>
      <c r="G85" s="177">
        <v>8999</v>
      </c>
      <c r="H85" s="178">
        <v>6042</v>
      </c>
      <c r="I85" s="172">
        <v>17540</v>
      </c>
      <c r="J85" s="177">
        <v>2670</v>
      </c>
      <c r="K85" s="177">
        <v>8811</v>
      </c>
      <c r="L85" s="178">
        <v>6059</v>
      </c>
      <c r="M85" s="172">
        <v>17460</v>
      </c>
      <c r="N85" s="177">
        <v>2634</v>
      </c>
      <c r="O85" s="177">
        <v>8746</v>
      </c>
      <c r="P85" s="178">
        <v>6080</v>
      </c>
    </row>
    <row r="86" spans="1:16" x14ac:dyDescent="0.35">
      <c r="A86" s="209">
        <v>52</v>
      </c>
      <c r="B86" s="176" t="s">
        <v>180</v>
      </c>
      <c r="C86" s="176">
        <v>52835</v>
      </c>
      <c r="D86" s="175" t="s">
        <v>853</v>
      </c>
      <c r="E86" s="172">
        <v>16519</v>
      </c>
      <c r="F86" s="177">
        <v>3550</v>
      </c>
      <c r="G86" s="177">
        <v>8285</v>
      </c>
      <c r="H86" s="178">
        <v>4684</v>
      </c>
      <c r="I86" s="172">
        <v>17160</v>
      </c>
      <c r="J86" s="177">
        <v>3617</v>
      </c>
      <c r="K86" s="177">
        <v>8266</v>
      </c>
      <c r="L86" s="178">
        <v>5277</v>
      </c>
      <c r="M86" s="172">
        <v>16534</v>
      </c>
      <c r="N86" s="177">
        <v>3586</v>
      </c>
      <c r="O86" s="177">
        <v>8545</v>
      </c>
      <c r="P86" s="178">
        <v>4403</v>
      </c>
    </row>
    <row r="87" spans="1:16" x14ac:dyDescent="0.35">
      <c r="A87" s="209">
        <v>19</v>
      </c>
      <c r="B87" s="176" t="s">
        <v>467</v>
      </c>
      <c r="C87" s="176">
        <v>19698</v>
      </c>
      <c r="D87" s="175" t="s">
        <v>494</v>
      </c>
      <c r="E87" s="172">
        <v>17090</v>
      </c>
      <c r="F87" s="177">
        <v>2432</v>
      </c>
      <c r="G87" s="177">
        <v>10950</v>
      </c>
      <c r="H87" s="178">
        <v>3708</v>
      </c>
      <c r="I87" s="172">
        <v>17317</v>
      </c>
      <c r="J87" s="177">
        <v>2576</v>
      </c>
      <c r="K87" s="177">
        <v>10976</v>
      </c>
      <c r="L87" s="178">
        <v>3765</v>
      </c>
      <c r="M87" s="172">
        <v>17092</v>
      </c>
      <c r="N87" s="177">
        <v>2628</v>
      </c>
      <c r="O87" s="177">
        <v>10781</v>
      </c>
      <c r="P87" s="178">
        <v>3683</v>
      </c>
    </row>
    <row r="88" spans="1:16" x14ac:dyDescent="0.35">
      <c r="A88" s="209">
        <v>20</v>
      </c>
      <c r="B88" s="176" t="s">
        <v>504</v>
      </c>
      <c r="C88" s="176">
        <v>20011</v>
      </c>
      <c r="D88" s="175" t="s">
        <v>506</v>
      </c>
      <c r="E88" s="172">
        <v>16878</v>
      </c>
      <c r="F88" s="177">
        <v>2764</v>
      </c>
      <c r="G88" s="177">
        <v>10431</v>
      </c>
      <c r="H88" s="178">
        <v>3683</v>
      </c>
      <c r="I88" s="172">
        <v>17194</v>
      </c>
      <c r="J88" s="177">
        <v>2940</v>
      </c>
      <c r="K88" s="177">
        <v>10479</v>
      </c>
      <c r="L88" s="178">
        <v>3775</v>
      </c>
      <c r="M88" s="172">
        <v>17189</v>
      </c>
      <c r="N88" s="177">
        <v>2831</v>
      </c>
      <c r="O88" s="177">
        <v>10560</v>
      </c>
      <c r="P88" s="178">
        <v>3798</v>
      </c>
    </row>
    <row r="89" spans="1:16" x14ac:dyDescent="0.35">
      <c r="A89" s="209">
        <v>5</v>
      </c>
      <c r="B89" s="176" t="s">
        <v>107</v>
      </c>
      <c r="C89" s="176">
        <v>5440</v>
      </c>
      <c r="D89" s="175" t="s">
        <v>176</v>
      </c>
      <c r="E89" s="172">
        <v>17031</v>
      </c>
      <c r="F89" s="177">
        <v>1772</v>
      </c>
      <c r="G89" s="177">
        <v>11792</v>
      </c>
      <c r="H89" s="178">
        <v>3467</v>
      </c>
      <c r="I89" s="172">
        <v>17010</v>
      </c>
      <c r="J89" s="177">
        <v>1855</v>
      </c>
      <c r="K89" s="177">
        <v>11683</v>
      </c>
      <c r="L89" s="178">
        <v>3472</v>
      </c>
      <c r="M89" s="172">
        <v>16842</v>
      </c>
      <c r="N89" s="177">
        <v>1928</v>
      </c>
      <c r="O89" s="177">
        <v>11597</v>
      </c>
      <c r="P89" s="178">
        <v>3317</v>
      </c>
    </row>
    <row r="90" spans="1:16" x14ac:dyDescent="0.35">
      <c r="A90" s="209">
        <v>52</v>
      </c>
      <c r="B90" s="176" t="s">
        <v>180</v>
      </c>
      <c r="C90" s="176">
        <v>52356</v>
      </c>
      <c r="D90" s="175" t="s">
        <v>826</v>
      </c>
      <c r="E90" s="172">
        <v>16676</v>
      </c>
      <c r="F90" s="177">
        <v>3730</v>
      </c>
      <c r="G90" s="177">
        <v>7602</v>
      </c>
      <c r="H90" s="178">
        <v>5344</v>
      </c>
      <c r="I90" s="172">
        <v>16743</v>
      </c>
      <c r="J90" s="177">
        <v>3788</v>
      </c>
      <c r="K90" s="177">
        <v>7512</v>
      </c>
      <c r="L90" s="178">
        <v>5443</v>
      </c>
      <c r="M90" s="172">
        <v>16875</v>
      </c>
      <c r="N90" s="177">
        <v>3947</v>
      </c>
      <c r="O90" s="177">
        <v>7456</v>
      </c>
      <c r="P90" s="178">
        <v>5472</v>
      </c>
    </row>
    <row r="91" spans="1:16" x14ac:dyDescent="0.35">
      <c r="A91" s="209">
        <v>50</v>
      </c>
      <c r="B91" s="176" t="s">
        <v>777</v>
      </c>
      <c r="C91" s="176">
        <v>50568</v>
      </c>
      <c r="D91" s="175" t="s">
        <v>795</v>
      </c>
      <c r="E91" s="172">
        <v>16963</v>
      </c>
      <c r="F91" s="177">
        <v>1099</v>
      </c>
      <c r="G91" s="177">
        <v>14129</v>
      </c>
      <c r="H91" s="178">
        <v>1735</v>
      </c>
      <c r="I91" s="172">
        <v>16722</v>
      </c>
      <c r="J91" s="177">
        <v>1096</v>
      </c>
      <c r="K91" s="177">
        <v>13891</v>
      </c>
      <c r="L91" s="178">
        <v>1735</v>
      </c>
      <c r="M91" s="172">
        <v>16246</v>
      </c>
      <c r="N91" s="177">
        <v>1124</v>
      </c>
      <c r="O91" s="177">
        <v>13488</v>
      </c>
      <c r="P91" s="178">
        <v>1634</v>
      </c>
    </row>
    <row r="92" spans="1:16" x14ac:dyDescent="0.35">
      <c r="A92" s="209">
        <v>44</v>
      </c>
      <c r="B92" s="176" t="s">
        <v>734</v>
      </c>
      <c r="C92" s="176">
        <v>44430</v>
      </c>
      <c r="D92" s="175" t="s">
        <v>743</v>
      </c>
      <c r="E92" s="172">
        <v>16138</v>
      </c>
      <c r="F92" s="177">
        <v>4267</v>
      </c>
      <c r="G92" s="177">
        <v>6806</v>
      </c>
      <c r="H92" s="178">
        <v>5065</v>
      </c>
      <c r="I92" s="172">
        <v>16273</v>
      </c>
      <c r="J92" s="177">
        <v>4258</v>
      </c>
      <c r="K92" s="177">
        <v>6934</v>
      </c>
      <c r="L92" s="178">
        <v>5081</v>
      </c>
      <c r="M92" s="172">
        <v>15848</v>
      </c>
      <c r="N92" s="177">
        <v>3947</v>
      </c>
      <c r="O92" s="177">
        <v>7053</v>
      </c>
      <c r="P92" s="178">
        <v>4848</v>
      </c>
    </row>
    <row r="93" spans="1:16" x14ac:dyDescent="0.35">
      <c r="A93" s="209">
        <v>5</v>
      </c>
      <c r="B93" s="176" t="s">
        <v>107</v>
      </c>
      <c r="C93" s="176">
        <v>5318</v>
      </c>
      <c r="D93" s="175" t="s">
        <v>162</v>
      </c>
      <c r="E93" s="172">
        <v>15648</v>
      </c>
      <c r="F93" s="177">
        <v>1171</v>
      </c>
      <c r="G93" s="177">
        <v>11901</v>
      </c>
      <c r="H93" s="178">
        <v>2576</v>
      </c>
      <c r="I93" s="172">
        <v>15743</v>
      </c>
      <c r="J93" s="177">
        <v>1139</v>
      </c>
      <c r="K93" s="177">
        <v>11992</v>
      </c>
      <c r="L93" s="178">
        <v>2612</v>
      </c>
      <c r="M93" s="172">
        <v>15782</v>
      </c>
      <c r="N93" s="177">
        <v>1176</v>
      </c>
      <c r="O93" s="177">
        <v>12071</v>
      </c>
      <c r="P93" s="178">
        <v>2535</v>
      </c>
    </row>
    <row r="94" spans="1:16" x14ac:dyDescent="0.35">
      <c r="A94" s="209">
        <v>5</v>
      </c>
      <c r="B94" s="176" t="s">
        <v>107</v>
      </c>
      <c r="C94" s="176">
        <v>5308</v>
      </c>
      <c r="D94" s="175" t="s">
        <v>158</v>
      </c>
      <c r="E94" s="172">
        <v>15395</v>
      </c>
      <c r="F94" s="177">
        <v>1048</v>
      </c>
      <c r="G94" s="177">
        <v>12400</v>
      </c>
      <c r="H94" s="178">
        <v>1947</v>
      </c>
      <c r="I94" s="172">
        <v>15372</v>
      </c>
      <c r="J94" s="177">
        <v>1074</v>
      </c>
      <c r="K94" s="177">
        <v>12342</v>
      </c>
      <c r="L94" s="178">
        <v>1956</v>
      </c>
      <c r="M94" s="172">
        <v>15399</v>
      </c>
      <c r="N94" s="177">
        <v>1074</v>
      </c>
      <c r="O94" s="177">
        <v>12431</v>
      </c>
      <c r="P94" s="178">
        <v>1894</v>
      </c>
    </row>
    <row r="95" spans="1:16" x14ac:dyDescent="0.35">
      <c r="A95" s="209">
        <v>91</v>
      </c>
      <c r="B95" s="176" t="s">
        <v>1134</v>
      </c>
      <c r="C95" s="176">
        <v>91001</v>
      </c>
      <c r="D95" s="175" t="s">
        <v>1135</v>
      </c>
      <c r="E95" s="172">
        <v>14447</v>
      </c>
      <c r="F95" s="177">
        <v>2957</v>
      </c>
      <c r="G95" s="177">
        <v>7573</v>
      </c>
      <c r="H95" s="178">
        <v>3917</v>
      </c>
      <c r="I95" s="172">
        <v>13885</v>
      </c>
      <c r="J95" s="177">
        <v>2683</v>
      </c>
      <c r="K95" s="177">
        <v>7314</v>
      </c>
      <c r="L95" s="178">
        <v>3888</v>
      </c>
      <c r="M95" s="172">
        <v>15326</v>
      </c>
      <c r="N95" s="177">
        <v>2983</v>
      </c>
      <c r="O95" s="177">
        <v>8573</v>
      </c>
      <c r="P95" s="178">
        <v>3770</v>
      </c>
    </row>
    <row r="96" spans="1:16" x14ac:dyDescent="0.35">
      <c r="A96" s="209">
        <v>68</v>
      </c>
      <c r="B96" s="176" t="s">
        <v>918</v>
      </c>
      <c r="C96" s="176">
        <v>68679</v>
      </c>
      <c r="D96" s="175" t="s">
        <v>978</v>
      </c>
      <c r="E96" s="172">
        <v>14948</v>
      </c>
      <c r="F96" s="177">
        <v>1890</v>
      </c>
      <c r="G96" s="177">
        <v>8372</v>
      </c>
      <c r="H96" s="178">
        <v>4686</v>
      </c>
      <c r="I96" s="172">
        <v>14998</v>
      </c>
      <c r="J96" s="177">
        <v>2043</v>
      </c>
      <c r="K96" s="177">
        <v>8250</v>
      </c>
      <c r="L96" s="178">
        <v>4705</v>
      </c>
      <c r="M96" s="172">
        <v>14989</v>
      </c>
      <c r="N96" s="177">
        <v>2238</v>
      </c>
      <c r="O96" s="177">
        <v>8146</v>
      </c>
      <c r="P96" s="178">
        <v>4605</v>
      </c>
    </row>
    <row r="97" spans="1:16" x14ac:dyDescent="0.35">
      <c r="A97" s="209">
        <v>5</v>
      </c>
      <c r="B97" s="176" t="s">
        <v>107</v>
      </c>
      <c r="C97" s="176">
        <v>5148</v>
      </c>
      <c r="D97" s="175" t="s">
        <v>140</v>
      </c>
      <c r="E97" s="172">
        <v>14943</v>
      </c>
      <c r="F97" s="177">
        <v>1488</v>
      </c>
      <c r="G97" s="177">
        <v>10298</v>
      </c>
      <c r="H97" s="178">
        <v>3157</v>
      </c>
      <c r="I97" s="172">
        <v>15045</v>
      </c>
      <c r="J97" s="177">
        <v>1559</v>
      </c>
      <c r="K97" s="177">
        <v>10309</v>
      </c>
      <c r="L97" s="178">
        <v>3177</v>
      </c>
      <c r="M97" s="172">
        <v>15015</v>
      </c>
      <c r="N97" s="177">
        <v>1603</v>
      </c>
      <c r="O97" s="177">
        <v>10281</v>
      </c>
      <c r="P97" s="178">
        <v>3131</v>
      </c>
    </row>
    <row r="98" spans="1:16" x14ac:dyDescent="0.35">
      <c r="A98" s="209">
        <v>5</v>
      </c>
      <c r="B98" s="176" t="s">
        <v>107</v>
      </c>
      <c r="C98" s="176">
        <v>5837</v>
      </c>
      <c r="D98" s="175" t="s">
        <v>220</v>
      </c>
      <c r="E98" s="172">
        <v>14797</v>
      </c>
      <c r="F98" s="177">
        <v>4665</v>
      </c>
      <c r="G98" s="177">
        <v>8106</v>
      </c>
      <c r="H98" s="178">
        <v>2026</v>
      </c>
      <c r="I98" s="172">
        <v>15428</v>
      </c>
      <c r="J98" s="177">
        <v>5047</v>
      </c>
      <c r="K98" s="177">
        <v>8329</v>
      </c>
      <c r="L98" s="178">
        <v>2052</v>
      </c>
      <c r="M98" s="172">
        <v>14602</v>
      </c>
      <c r="N98" s="177">
        <v>4665</v>
      </c>
      <c r="O98" s="177">
        <v>7955</v>
      </c>
      <c r="P98" s="178">
        <v>1982</v>
      </c>
    </row>
    <row r="99" spans="1:16" x14ac:dyDescent="0.35">
      <c r="A99" s="209">
        <v>5</v>
      </c>
      <c r="B99" s="176" t="s">
        <v>107</v>
      </c>
      <c r="C99" s="176">
        <v>5212</v>
      </c>
      <c r="D99" s="175" t="s">
        <v>148</v>
      </c>
      <c r="E99" s="172">
        <v>14216</v>
      </c>
      <c r="F99" s="177">
        <v>1438</v>
      </c>
      <c r="G99" s="177">
        <v>9646</v>
      </c>
      <c r="H99" s="178">
        <v>3132</v>
      </c>
      <c r="I99" s="172">
        <v>14271</v>
      </c>
      <c r="J99" s="177">
        <v>1506</v>
      </c>
      <c r="K99" s="177">
        <v>9597</v>
      </c>
      <c r="L99" s="178">
        <v>3168</v>
      </c>
      <c r="M99" s="172">
        <v>14205</v>
      </c>
      <c r="N99" s="177">
        <v>1536</v>
      </c>
      <c r="O99" s="177">
        <v>9549</v>
      </c>
      <c r="P99" s="178">
        <v>3120</v>
      </c>
    </row>
    <row r="100" spans="1:16" x14ac:dyDescent="0.35">
      <c r="A100" s="209">
        <v>5</v>
      </c>
      <c r="B100" s="176" t="s">
        <v>107</v>
      </c>
      <c r="C100" s="176">
        <v>5129</v>
      </c>
      <c r="D100" s="175" t="s">
        <v>134</v>
      </c>
      <c r="E100" s="172">
        <v>13857</v>
      </c>
      <c r="F100" s="177">
        <v>1960</v>
      </c>
      <c r="G100" s="177">
        <v>8515</v>
      </c>
      <c r="H100" s="178">
        <v>3382</v>
      </c>
      <c r="I100" s="172">
        <v>13831</v>
      </c>
      <c r="J100" s="177">
        <v>2033</v>
      </c>
      <c r="K100" s="177">
        <v>8384</v>
      </c>
      <c r="L100" s="178">
        <v>3414</v>
      </c>
      <c r="M100" s="172">
        <v>13725</v>
      </c>
      <c r="N100" s="177">
        <v>2125</v>
      </c>
      <c r="O100" s="177">
        <v>8285</v>
      </c>
      <c r="P100" s="178">
        <v>3315</v>
      </c>
    </row>
    <row r="101" spans="1:16" x14ac:dyDescent="0.35">
      <c r="A101" s="209">
        <v>5</v>
      </c>
      <c r="B101" s="176" t="s">
        <v>107</v>
      </c>
      <c r="C101" s="176">
        <v>5154</v>
      </c>
      <c r="D101" s="175" t="s">
        <v>142</v>
      </c>
      <c r="E101" s="172">
        <v>13249</v>
      </c>
      <c r="F101" s="177">
        <v>2029</v>
      </c>
      <c r="G101" s="177">
        <v>8924</v>
      </c>
      <c r="H101" s="178">
        <v>2296</v>
      </c>
      <c r="I101" s="172">
        <v>13442</v>
      </c>
      <c r="J101" s="177">
        <v>2209</v>
      </c>
      <c r="K101" s="177">
        <v>8958</v>
      </c>
      <c r="L101" s="178">
        <v>2275</v>
      </c>
      <c r="M101" s="172">
        <v>13321</v>
      </c>
      <c r="N101" s="177">
        <v>2263</v>
      </c>
      <c r="O101" s="177">
        <v>8890</v>
      </c>
      <c r="P101" s="178">
        <v>2168</v>
      </c>
    </row>
    <row r="102" spans="1:16" x14ac:dyDescent="0.35">
      <c r="A102" s="209">
        <v>73</v>
      </c>
      <c r="B102" s="176" t="s">
        <v>1016</v>
      </c>
      <c r="C102" s="176">
        <v>73268</v>
      </c>
      <c r="D102" s="175" t="s">
        <v>1032</v>
      </c>
      <c r="E102" s="172">
        <v>11929</v>
      </c>
      <c r="F102" s="177">
        <v>2830</v>
      </c>
      <c r="G102" s="177">
        <v>6035</v>
      </c>
      <c r="H102" s="178">
        <v>3064</v>
      </c>
      <c r="I102" s="172">
        <v>12727</v>
      </c>
      <c r="J102" s="177">
        <v>3158</v>
      </c>
      <c r="K102" s="177">
        <v>6309</v>
      </c>
      <c r="L102" s="178">
        <v>3260</v>
      </c>
      <c r="M102" s="172">
        <v>13042</v>
      </c>
      <c r="N102" s="177">
        <v>3494</v>
      </c>
      <c r="O102" s="177">
        <v>6391</v>
      </c>
      <c r="P102" s="178">
        <v>3157</v>
      </c>
    </row>
    <row r="103" spans="1:16" x14ac:dyDescent="0.35">
      <c r="A103" s="209">
        <v>94</v>
      </c>
      <c r="B103" s="176" t="s">
        <v>1141</v>
      </c>
      <c r="C103" s="176">
        <v>94001</v>
      </c>
      <c r="D103" s="175" t="s">
        <v>1142</v>
      </c>
      <c r="E103" s="172">
        <v>13247</v>
      </c>
      <c r="F103" s="177">
        <v>1276</v>
      </c>
      <c r="G103" s="177">
        <v>9917</v>
      </c>
      <c r="H103" s="178">
        <v>2054</v>
      </c>
      <c r="I103" s="172">
        <v>13101</v>
      </c>
      <c r="J103" s="177">
        <v>1289</v>
      </c>
      <c r="K103" s="177">
        <v>9735</v>
      </c>
      <c r="L103" s="178">
        <v>2077</v>
      </c>
      <c r="M103" s="172">
        <v>13045</v>
      </c>
      <c r="N103" s="177">
        <v>1282</v>
      </c>
      <c r="O103" s="177">
        <v>9771</v>
      </c>
      <c r="P103" s="178">
        <v>1992</v>
      </c>
    </row>
    <row r="104" spans="1:16" x14ac:dyDescent="0.35">
      <c r="A104" s="209">
        <v>17</v>
      </c>
      <c r="B104" s="176" t="s">
        <v>134</v>
      </c>
      <c r="C104" s="176">
        <v>17380</v>
      </c>
      <c r="D104" s="175" t="s">
        <v>431</v>
      </c>
      <c r="E104" s="172">
        <v>12157</v>
      </c>
      <c r="F104" s="177">
        <v>2485</v>
      </c>
      <c r="G104" s="177">
        <v>6525</v>
      </c>
      <c r="H104" s="178">
        <v>3147</v>
      </c>
      <c r="I104" s="172">
        <v>12184</v>
      </c>
      <c r="J104" s="177">
        <v>2438</v>
      </c>
      <c r="K104" s="177">
        <v>6567</v>
      </c>
      <c r="L104" s="178">
        <v>3179</v>
      </c>
      <c r="M104" s="172">
        <v>12130</v>
      </c>
      <c r="N104" s="177">
        <v>2478</v>
      </c>
      <c r="O104" s="177">
        <v>6542</v>
      </c>
      <c r="P104" s="178">
        <v>3110</v>
      </c>
    </row>
    <row r="105" spans="1:16" x14ac:dyDescent="0.35">
      <c r="A105" s="209">
        <v>66</v>
      </c>
      <c r="B105" s="176" t="s">
        <v>443</v>
      </c>
      <c r="C105" s="176">
        <v>66682</v>
      </c>
      <c r="D105" s="175" t="s">
        <v>916</v>
      </c>
      <c r="E105" s="172">
        <v>11930</v>
      </c>
      <c r="F105" s="177">
        <v>2529</v>
      </c>
      <c r="G105" s="177">
        <v>6257</v>
      </c>
      <c r="H105" s="178">
        <v>3144</v>
      </c>
      <c r="I105" s="172">
        <v>11956</v>
      </c>
      <c r="J105" s="177">
        <v>2592</v>
      </c>
      <c r="K105" s="177">
        <v>6236</v>
      </c>
      <c r="L105" s="178">
        <v>3128</v>
      </c>
      <c r="M105" s="172">
        <v>11986</v>
      </c>
      <c r="N105" s="177">
        <v>2722</v>
      </c>
      <c r="O105" s="177">
        <v>6221</v>
      </c>
      <c r="P105" s="178">
        <v>3043</v>
      </c>
    </row>
    <row r="106" spans="1:16" x14ac:dyDescent="0.35">
      <c r="A106" s="209">
        <v>76</v>
      </c>
      <c r="B106" s="176" t="s">
        <v>1062</v>
      </c>
      <c r="C106" s="176">
        <v>76130</v>
      </c>
      <c r="D106" s="175" t="s">
        <v>237</v>
      </c>
      <c r="E106" s="172">
        <v>11412</v>
      </c>
      <c r="F106" s="177">
        <v>1498</v>
      </c>
      <c r="G106" s="177">
        <v>7616</v>
      </c>
      <c r="H106" s="178">
        <v>2298</v>
      </c>
      <c r="I106" s="172">
        <v>11738</v>
      </c>
      <c r="J106" s="177">
        <v>1469</v>
      </c>
      <c r="K106" s="177">
        <v>7642</v>
      </c>
      <c r="L106" s="178">
        <v>2627</v>
      </c>
      <c r="M106" s="172">
        <v>11942</v>
      </c>
      <c r="N106" s="177">
        <v>1480</v>
      </c>
      <c r="O106" s="177">
        <v>7597</v>
      </c>
      <c r="P106" s="178">
        <v>2865</v>
      </c>
    </row>
    <row r="107" spans="1:16" x14ac:dyDescent="0.35">
      <c r="A107" s="209">
        <v>44</v>
      </c>
      <c r="B107" s="176" t="s">
        <v>734</v>
      </c>
      <c r="C107" s="176">
        <v>44035</v>
      </c>
      <c r="D107" s="175" t="s">
        <v>453</v>
      </c>
      <c r="E107" s="172">
        <v>11765</v>
      </c>
      <c r="F107" s="177">
        <v>946</v>
      </c>
      <c r="G107" s="177">
        <v>10227</v>
      </c>
      <c r="H107" s="178">
        <v>592</v>
      </c>
      <c r="I107" s="172">
        <v>11836</v>
      </c>
      <c r="J107" s="177">
        <v>696</v>
      </c>
      <c r="K107" s="177">
        <v>10539</v>
      </c>
      <c r="L107" s="178">
        <v>601</v>
      </c>
      <c r="M107" s="172">
        <v>11622</v>
      </c>
      <c r="N107" s="177">
        <v>694</v>
      </c>
      <c r="O107" s="177">
        <v>10377</v>
      </c>
      <c r="P107" s="178">
        <v>551</v>
      </c>
    </row>
    <row r="108" spans="1:16" x14ac:dyDescent="0.35">
      <c r="A108" s="209">
        <v>44</v>
      </c>
      <c r="B108" s="176" t="s">
        <v>734</v>
      </c>
      <c r="C108" s="176">
        <v>44847</v>
      </c>
      <c r="D108" s="175" t="s">
        <v>746</v>
      </c>
      <c r="E108" s="172">
        <v>11032</v>
      </c>
      <c r="F108" s="177">
        <v>2152</v>
      </c>
      <c r="G108" s="177">
        <v>5314</v>
      </c>
      <c r="H108" s="178">
        <v>3566</v>
      </c>
      <c r="I108" s="172">
        <v>10846</v>
      </c>
      <c r="J108" s="177">
        <v>2147</v>
      </c>
      <c r="K108" s="177">
        <v>5271</v>
      </c>
      <c r="L108" s="178">
        <v>3428</v>
      </c>
      <c r="M108" s="172">
        <v>10193</v>
      </c>
      <c r="N108" s="177">
        <v>2036</v>
      </c>
      <c r="O108" s="177">
        <v>5715</v>
      </c>
      <c r="P108" s="178">
        <v>2442</v>
      </c>
    </row>
    <row r="109" spans="1:16" x14ac:dyDescent="0.35">
      <c r="A109" s="209">
        <v>86</v>
      </c>
      <c r="B109" s="176" t="s">
        <v>1123</v>
      </c>
      <c r="C109" s="176">
        <v>86568</v>
      </c>
      <c r="D109" s="175" t="s">
        <v>1126</v>
      </c>
      <c r="E109" s="172">
        <v>10439</v>
      </c>
      <c r="F109" s="177">
        <v>1682</v>
      </c>
      <c r="G109" s="177">
        <v>6031</v>
      </c>
      <c r="H109" s="178">
        <v>2726</v>
      </c>
      <c r="I109" s="172">
        <v>10538</v>
      </c>
      <c r="J109" s="177">
        <v>1982</v>
      </c>
      <c r="K109" s="177">
        <v>6122</v>
      </c>
      <c r="L109" s="178">
        <v>2434</v>
      </c>
      <c r="M109" s="172">
        <v>10737</v>
      </c>
      <c r="N109" s="177">
        <v>1964</v>
      </c>
      <c r="O109" s="177">
        <v>6352</v>
      </c>
      <c r="P109" s="178">
        <v>2421</v>
      </c>
    </row>
    <row r="110" spans="1:16" x14ac:dyDescent="0.35">
      <c r="A110" s="209">
        <v>20</v>
      </c>
      <c r="B110" s="176" t="s">
        <v>504</v>
      </c>
      <c r="C110" s="176">
        <v>20013</v>
      </c>
      <c r="D110" s="175" t="s">
        <v>507</v>
      </c>
      <c r="E110" s="172">
        <v>5163</v>
      </c>
      <c r="F110" s="177">
        <v>1237</v>
      </c>
      <c r="G110" s="177">
        <v>2577</v>
      </c>
      <c r="H110" s="178">
        <v>1349</v>
      </c>
      <c r="I110" s="172">
        <v>5205</v>
      </c>
      <c r="J110" s="177">
        <v>1251</v>
      </c>
      <c r="K110" s="177">
        <v>2624</v>
      </c>
      <c r="L110" s="178">
        <v>1330</v>
      </c>
      <c r="M110" s="172">
        <v>10619</v>
      </c>
      <c r="N110" s="177">
        <v>6666</v>
      </c>
      <c r="O110" s="177">
        <v>2656</v>
      </c>
      <c r="P110" s="178">
        <v>1297</v>
      </c>
    </row>
    <row r="111" spans="1:16" x14ac:dyDescent="0.35">
      <c r="A111" s="209">
        <v>5</v>
      </c>
      <c r="B111" s="176" t="s">
        <v>107</v>
      </c>
      <c r="C111" s="176">
        <v>5736</v>
      </c>
      <c r="D111" s="175" t="s">
        <v>212</v>
      </c>
      <c r="E111" s="172">
        <v>10606</v>
      </c>
      <c r="F111" s="177">
        <v>606</v>
      </c>
      <c r="G111" s="177">
        <v>8709</v>
      </c>
      <c r="H111" s="178">
        <v>1291</v>
      </c>
      <c r="I111" s="172">
        <v>10482</v>
      </c>
      <c r="J111" s="177">
        <v>610</v>
      </c>
      <c r="K111" s="177">
        <v>8587</v>
      </c>
      <c r="L111" s="178">
        <v>1285</v>
      </c>
      <c r="M111" s="172">
        <v>10516</v>
      </c>
      <c r="N111" s="177">
        <v>611</v>
      </c>
      <c r="O111" s="177">
        <v>8603</v>
      </c>
      <c r="P111" s="178">
        <v>1302</v>
      </c>
    </row>
    <row r="112" spans="1:16" x14ac:dyDescent="0.35">
      <c r="A112" s="209">
        <v>25</v>
      </c>
      <c r="B112" s="176" t="s">
        <v>558</v>
      </c>
      <c r="C112" s="176">
        <v>25843</v>
      </c>
      <c r="D112" s="175" t="s">
        <v>657</v>
      </c>
      <c r="E112" s="172">
        <v>10466</v>
      </c>
      <c r="F112" s="177">
        <v>1138</v>
      </c>
      <c r="G112" s="177">
        <v>6708</v>
      </c>
      <c r="H112" s="178">
        <v>2620</v>
      </c>
      <c r="I112" s="172">
        <v>10349</v>
      </c>
      <c r="J112" s="177">
        <v>1147</v>
      </c>
      <c r="K112" s="177">
        <v>6595</v>
      </c>
      <c r="L112" s="178">
        <v>2607</v>
      </c>
      <c r="M112" s="172">
        <v>10322</v>
      </c>
      <c r="N112" s="177">
        <v>1202</v>
      </c>
      <c r="O112" s="177">
        <v>6584</v>
      </c>
      <c r="P112" s="178">
        <v>2536</v>
      </c>
    </row>
    <row r="113" spans="1:16" x14ac:dyDescent="0.35">
      <c r="A113" s="209">
        <v>54</v>
      </c>
      <c r="B113" s="176" t="s">
        <v>856</v>
      </c>
      <c r="C113" s="176">
        <v>54518</v>
      </c>
      <c r="D113" s="175" t="s">
        <v>882</v>
      </c>
      <c r="E113" s="172">
        <v>8083</v>
      </c>
      <c r="F113" s="177">
        <v>2262</v>
      </c>
      <c r="G113" s="177">
        <v>3143</v>
      </c>
      <c r="H113" s="178">
        <v>2678</v>
      </c>
      <c r="I113" s="172">
        <v>8133</v>
      </c>
      <c r="J113" s="177">
        <v>2394</v>
      </c>
      <c r="K113" s="177">
        <v>3104</v>
      </c>
      <c r="L113" s="178">
        <v>2635</v>
      </c>
      <c r="M113" s="172">
        <v>10230</v>
      </c>
      <c r="N113" s="177">
        <v>4438</v>
      </c>
      <c r="O113" s="177">
        <v>3153</v>
      </c>
      <c r="P113" s="178">
        <v>2639</v>
      </c>
    </row>
    <row r="114" spans="1:16" x14ac:dyDescent="0.35">
      <c r="A114" s="209">
        <v>5</v>
      </c>
      <c r="B114" s="176" t="s">
        <v>107</v>
      </c>
      <c r="C114" s="176">
        <v>5686</v>
      </c>
      <c r="D114" s="175" t="s">
        <v>209</v>
      </c>
      <c r="E114" s="172">
        <v>9908</v>
      </c>
      <c r="F114" s="177">
        <v>893</v>
      </c>
      <c r="G114" s="177">
        <v>6603</v>
      </c>
      <c r="H114" s="178">
        <v>2412</v>
      </c>
      <c r="I114" s="172">
        <v>10257</v>
      </c>
      <c r="J114" s="177">
        <v>1278</v>
      </c>
      <c r="K114" s="177">
        <v>6594</v>
      </c>
      <c r="L114" s="178">
        <v>2385</v>
      </c>
      <c r="M114" s="172">
        <v>10153</v>
      </c>
      <c r="N114" s="177">
        <v>1285</v>
      </c>
      <c r="O114" s="177">
        <v>6538</v>
      </c>
      <c r="P114" s="178">
        <v>2330</v>
      </c>
    </row>
    <row r="115" spans="1:16" x14ac:dyDescent="0.35">
      <c r="A115" s="209">
        <v>47</v>
      </c>
      <c r="B115" s="176" t="s">
        <v>748</v>
      </c>
      <c r="C115" s="176">
        <v>47189</v>
      </c>
      <c r="D115" s="175" t="s">
        <v>755</v>
      </c>
      <c r="E115" s="172">
        <v>9905</v>
      </c>
      <c r="F115" s="177">
        <v>2162</v>
      </c>
      <c r="G115" s="177">
        <v>5475</v>
      </c>
      <c r="H115" s="178">
        <v>2268</v>
      </c>
      <c r="I115" s="172">
        <v>10080</v>
      </c>
      <c r="J115" s="177">
        <v>2547</v>
      </c>
      <c r="K115" s="177">
        <v>5219</v>
      </c>
      <c r="L115" s="178">
        <v>2314</v>
      </c>
      <c r="M115" s="172">
        <v>9735</v>
      </c>
      <c r="N115" s="177">
        <v>2766</v>
      </c>
      <c r="O115" s="177">
        <v>4988</v>
      </c>
      <c r="P115" s="178">
        <v>1981</v>
      </c>
    </row>
    <row r="116" spans="1:16" x14ac:dyDescent="0.35">
      <c r="A116" s="209">
        <v>25</v>
      </c>
      <c r="B116" s="176" t="s">
        <v>558</v>
      </c>
      <c r="C116" s="176">
        <v>25799</v>
      </c>
      <c r="D116" s="175" t="s">
        <v>649</v>
      </c>
      <c r="E116" s="172">
        <v>9846</v>
      </c>
      <c r="F116" s="177">
        <v>780</v>
      </c>
      <c r="G116" s="177">
        <v>7347</v>
      </c>
      <c r="H116" s="178">
        <v>1719</v>
      </c>
      <c r="I116" s="172">
        <v>9836</v>
      </c>
      <c r="J116" s="177">
        <v>776</v>
      </c>
      <c r="K116" s="177">
        <v>7339</v>
      </c>
      <c r="L116" s="178">
        <v>1721</v>
      </c>
      <c r="M116" s="172">
        <v>9838</v>
      </c>
      <c r="N116" s="177">
        <v>683</v>
      </c>
      <c r="O116" s="177">
        <v>7479</v>
      </c>
      <c r="P116" s="178">
        <v>1676</v>
      </c>
    </row>
    <row r="117" spans="1:16" x14ac:dyDescent="0.35">
      <c r="A117" s="209">
        <v>15</v>
      </c>
      <c r="B117" s="176" t="s">
        <v>304</v>
      </c>
      <c r="C117" s="176">
        <v>15572</v>
      </c>
      <c r="D117" s="175" t="s">
        <v>374</v>
      </c>
      <c r="E117" s="172">
        <v>9828</v>
      </c>
      <c r="F117" s="177">
        <v>2185</v>
      </c>
      <c r="G117" s="177">
        <v>6387</v>
      </c>
      <c r="H117" s="178">
        <v>1256</v>
      </c>
      <c r="I117" s="172">
        <v>9807</v>
      </c>
      <c r="J117" s="177">
        <v>2172</v>
      </c>
      <c r="K117" s="177">
        <v>6318</v>
      </c>
      <c r="L117" s="178">
        <v>1317</v>
      </c>
      <c r="M117" s="172">
        <v>9770</v>
      </c>
      <c r="N117" s="177">
        <v>2200</v>
      </c>
      <c r="O117" s="177">
        <v>6308</v>
      </c>
      <c r="P117" s="178">
        <v>1262</v>
      </c>
    </row>
    <row r="118" spans="1:16" x14ac:dyDescent="0.35">
      <c r="A118" s="209">
        <v>13</v>
      </c>
      <c r="B118" s="176" t="s">
        <v>257</v>
      </c>
      <c r="C118" s="176">
        <v>13430</v>
      </c>
      <c r="D118" s="175" t="s">
        <v>274</v>
      </c>
      <c r="E118" s="172">
        <v>9762</v>
      </c>
      <c r="F118" s="177">
        <v>2175</v>
      </c>
      <c r="G118" s="177">
        <v>5419</v>
      </c>
      <c r="H118" s="178">
        <v>2168</v>
      </c>
      <c r="I118" s="172">
        <v>9365</v>
      </c>
      <c r="J118" s="177">
        <v>1916</v>
      </c>
      <c r="K118" s="177">
        <v>5500</v>
      </c>
      <c r="L118" s="178">
        <v>1949</v>
      </c>
      <c r="M118" s="172">
        <v>9444</v>
      </c>
      <c r="N118" s="177">
        <v>2521</v>
      </c>
      <c r="O118" s="177">
        <v>5339</v>
      </c>
      <c r="P118" s="178">
        <v>1584</v>
      </c>
    </row>
    <row r="119" spans="1:16" x14ac:dyDescent="0.35">
      <c r="A119" s="209">
        <v>50</v>
      </c>
      <c r="B119" s="176" t="s">
        <v>777</v>
      </c>
      <c r="C119" s="176">
        <v>50313</v>
      </c>
      <c r="D119" s="175" t="s">
        <v>160</v>
      </c>
      <c r="E119" s="172">
        <v>9432</v>
      </c>
      <c r="F119" s="177">
        <v>1336</v>
      </c>
      <c r="G119" s="177">
        <v>5425</v>
      </c>
      <c r="H119" s="178">
        <v>2671</v>
      </c>
      <c r="I119" s="172">
        <v>9416</v>
      </c>
      <c r="J119" s="177">
        <v>1335</v>
      </c>
      <c r="K119" s="177">
        <v>5370</v>
      </c>
      <c r="L119" s="178">
        <v>2711</v>
      </c>
      <c r="M119" s="172">
        <v>9242</v>
      </c>
      <c r="N119" s="177">
        <v>1271</v>
      </c>
      <c r="O119" s="177">
        <v>5323</v>
      </c>
      <c r="P119" s="178">
        <v>2648</v>
      </c>
    </row>
    <row r="120" spans="1:16" x14ac:dyDescent="0.35">
      <c r="A120" s="209">
        <v>19</v>
      </c>
      <c r="B120" s="176" t="s">
        <v>467</v>
      </c>
      <c r="C120" s="176">
        <v>19364</v>
      </c>
      <c r="D120" s="175" t="s">
        <v>480</v>
      </c>
      <c r="E120" s="172">
        <v>9357</v>
      </c>
      <c r="F120" s="177">
        <v>9010</v>
      </c>
      <c r="G120" s="177">
        <v>74</v>
      </c>
      <c r="H120" s="178">
        <v>273</v>
      </c>
      <c r="I120" s="172">
        <v>9370</v>
      </c>
      <c r="J120" s="177">
        <v>9000</v>
      </c>
      <c r="K120" s="177">
        <v>90</v>
      </c>
      <c r="L120" s="178">
        <v>280</v>
      </c>
      <c r="M120" s="172">
        <v>9260</v>
      </c>
      <c r="N120" s="177">
        <v>8938</v>
      </c>
      <c r="O120" s="177">
        <v>86</v>
      </c>
      <c r="P120" s="178">
        <v>236</v>
      </c>
    </row>
    <row r="121" spans="1:16" x14ac:dyDescent="0.35">
      <c r="A121" s="209">
        <v>15</v>
      </c>
      <c r="B121" s="176" t="s">
        <v>304</v>
      </c>
      <c r="C121" s="176">
        <v>15176</v>
      </c>
      <c r="D121" s="176" t="s">
        <v>318</v>
      </c>
      <c r="E121" s="172">
        <v>8990</v>
      </c>
      <c r="F121" s="177">
        <v>1968</v>
      </c>
      <c r="G121" s="177">
        <v>4017</v>
      </c>
      <c r="H121" s="178">
        <v>3005</v>
      </c>
      <c r="I121" s="172">
        <v>9013</v>
      </c>
      <c r="J121" s="177">
        <v>2043</v>
      </c>
      <c r="K121" s="177">
        <v>3992</v>
      </c>
      <c r="L121" s="178">
        <v>2978</v>
      </c>
      <c r="M121" s="172">
        <v>9023</v>
      </c>
      <c r="N121" s="177">
        <v>2006</v>
      </c>
      <c r="O121" s="177">
        <v>4131</v>
      </c>
      <c r="P121" s="178">
        <v>2886</v>
      </c>
    </row>
    <row r="122" spans="1:16" x14ac:dyDescent="0.35">
      <c r="A122" s="209">
        <v>8</v>
      </c>
      <c r="B122" s="176" t="s">
        <v>233</v>
      </c>
      <c r="C122" s="176">
        <v>8433</v>
      </c>
      <c r="D122" s="175" t="s">
        <v>241</v>
      </c>
      <c r="E122" s="172">
        <v>9466</v>
      </c>
      <c r="F122" s="177">
        <v>1044</v>
      </c>
      <c r="G122" s="177">
        <v>7135</v>
      </c>
      <c r="H122" s="178">
        <v>1287</v>
      </c>
      <c r="I122" s="172">
        <v>9203</v>
      </c>
      <c r="J122" s="177">
        <v>1022</v>
      </c>
      <c r="K122" s="177">
        <v>6945</v>
      </c>
      <c r="L122" s="178">
        <v>1236</v>
      </c>
      <c r="M122" s="172">
        <v>9010</v>
      </c>
      <c r="N122" s="177">
        <v>1033</v>
      </c>
      <c r="O122" s="177">
        <v>6801</v>
      </c>
      <c r="P122" s="178">
        <v>1176</v>
      </c>
    </row>
    <row r="123" spans="1:16" x14ac:dyDescent="0.35">
      <c r="A123" s="209">
        <v>23</v>
      </c>
      <c r="B123" s="176" t="s">
        <v>268</v>
      </c>
      <c r="C123" s="176">
        <v>23466</v>
      </c>
      <c r="D123" s="175" t="s">
        <v>542</v>
      </c>
      <c r="E123" s="172">
        <v>8982</v>
      </c>
      <c r="F123" s="177">
        <v>1459</v>
      </c>
      <c r="G123" s="177">
        <v>5827</v>
      </c>
      <c r="H123" s="178">
        <v>1696</v>
      </c>
      <c r="I123" s="172">
        <v>8947</v>
      </c>
      <c r="J123" s="177">
        <v>1449</v>
      </c>
      <c r="K123" s="177">
        <v>5712</v>
      </c>
      <c r="L123" s="178">
        <v>1786</v>
      </c>
      <c r="M123" s="172">
        <v>8947</v>
      </c>
      <c r="N123" s="177">
        <v>1464</v>
      </c>
      <c r="O123" s="177">
        <v>5743</v>
      </c>
      <c r="P123" s="178">
        <v>1740</v>
      </c>
    </row>
    <row r="124" spans="1:16" x14ac:dyDescent="0.35">
      <c r="A124" s="209">
        <v>85</v>
      </c>
      <c r="B124" s="176" t="s">
        <v>1105</v>
      </c>
      <c r="C124" s="176">
        <v>85440</v>
      </c>
      <c r="D124" s="175" t="s">
        <v>302</v>
      </c>
      <c r="E124" s="172">
        <v>9100</v>
      </c>
      <c r="F124" s="177">
        <v>823</v>
      </c>
      <c r="G124" s="177">
        <v>6822</v>
      </c>
      <c r="H124" s="178">
        <v>1455</v>
      </c>
      <c r="I124" s="172">
        <v>9067</v>
      </c>
      <c r="J124" s="177">
        <v>818</v>
      </c>
      <c r="K124" s="177">
        <v>6824</v>
      </c>
      <c r="L124" s="178">
        <v>1425</v>
      </c>
      <c r="M124" s="172">
        <v>8820</v>
      </c>
      <c r="N124" s="177">
        <v>817</v>
      </c>
      <c r="O124" s="177">
        <v>6622</v>
      </c>
      <c r="P124" s="178">
        <v>1381</v>
      </c>
    </row>
    <row r="125" spans="1:16" x14ac:dyDescent="0.35">
      <c r="A125" s="209">
        <v>13</v>
      </c>
      <c r="B125" s="176" t="s">
        <v>257</v>
      </c>
      <c r="C125" s="176">
        <v>13836</v>
      </c>
      <c r="D125" s="175" t="s">
        <v>300</v>
      </c>
      <c r="E125" s="172">
        <v>8981</v>
      </c>
      <c r="F125" s="177">
        <v>1266</v>
      </c>
      <c r="G125" s="177">
        <v>5978</v>
      </c>
      <c r="H125" s="178">
        <v>1737</v>
      </c>
      <c r="I125" s="172">
        <v>8958</v>
      </c>
      <c r="J125" s="177">
        <v>1264</v>
      </c>
      <c r="K125" s="177">
        <v>6024</v>
      </c>
      <c r="L125" s="178">
        <v>1670</v>
      </c>
      <c r="M125" s="172">
        <v>8781</v>
      </c>
      <c r="N125" s="177">
        <v>1182</v>
      </c>
      <c r="O125" s="177">
        <v>6000</v>
      </c>
      <c r="P125" s="178">
        <v>1599</v>
      </c>
    </row>
    <row r="126" spans="1:16" x14ac:dyDescent="0.35">
      <c r="A126" s="209">
        <v>8</v>
      </c>
      <c r="B126" s="176" t="s">
        <v>233</v>
      </c>
      <c r="C126" s="176">
        <v>8638</v>
      </c>
      <c r="D126" s="175" t="s">
        <v>193</v>
      </c>
      <c r="E126" s="172">
        <v>8820</v>
      </c>
      <c r="F126" s="177">
        <v>1646</v>
      </c>
      <c r="G126" s="177">
        <v>4745</v>
      </c>
      <c r="H126" s="178">
        <v>2429</v>
      </c>
      <c r="I126" s="172">
        <v>8564</v>
      </c>
      <c r="J126" s="177">
        <v>1610</v>
      </c>
      <c r="K126" s="177">
        <v>4536</v>
      </c>
      <c r="L126" s="178">
        <v>2418</v>
      </c>
      <c r="M126" s="172">
        <v>8168</v>
      </c>
      <c r="N126" s="177">
        <v>1589</v>
      </c>
      <c r="O126" s="177">
        <v>4577</v>
      </c>
      <c r="P126" s="178">
        <v>2002</v>
      </c>
    </row>
    <row r="127" spans="1:16" x14ac:dyDescent="0.35">
      <c r="A127" s="209">
        <v>25</v>
      </c>
      <c r="B127" s="176" t="s">
        <v>558</v>
      </c>
      <c r="C127" s="176">
        <v>25758</v>
      </c>
      <c r="D127" s="175" t="s">
        <v>640</v>
      </c>
      <c r="E127" s="172">
        <v>8035</v>
      </c>
      <c r="F127" s="177">
        <v>975</v>
      </c>
      <c r="G127" s="177">
        <v>4815</v>
      </c>
      <c r="H127" s="178">
        <v>2245</v>
      </c>
      <c r="I127" s="172">
        <v>8162</v>
      </c>
      <c r="J127" s="177">
        <v>936</v>
      </c>
      <c r="K127" s="177">
        <v>4983</v>
      </c>
      <c r="L127" s="178">
        <v>2243</v>
      </c>
      <c r="M127" s="172">
        <v>8067</v>
      </c>
      <c r="N127" s="177">
        <v>938</v>
      </c>
      <c r="O127" s="177">
        <v>4947</v>
      </c>
      <c r="P127" s="178">
        <v>2182</v>
      </c>
    </row>
    <row r="128" spans="1:16" x14ac:dyDescent="0.35">
      <c r="A128" s="209">
        <v>41</v>
      </c>
      <c r="B128" s="176" t="s">
        <v>699</v>
      </c>
      <c r="C128" s="176">
        <v>41298</v>
      </c>
      <c r="D128" s="175" t="s">
        <v>710</v>
      </c>
      <c r="E128" s="172">
        <v>7943</v>
      </c>
      <c r="F128" s="177">
        <v>1974</v>
      </c>
      <c r="G128" s="177">
        <v>3401</v>
      </c>
      <c r="H128" s="178">
        <v>2568</v>
      </c>
      <c r="I128" s="172">
        <v>8054</v>
      </c>
      <c r="J128" s="177">
        <v>2066</v>
      </c>
      <c r="K128" s="177">
        <v>3456</v>
      </c>
      <c r="L128" s="178">
        <v>2532</v>
      </c>
      <c r="M128" s="172">
        <v>8048</v>
      </c>
      <c r="N128" s="177">
        <v>2114</v>
      </c>
      <c r="O128" s="177">
        <v>3474</v>
      </c>
      <c r="P128" s="178">
        <v>2460</v>
      </c>
    </row>
    <row r="129" spans="1:16" x14ac:dyDescent="0.35">
      <c r="A129" s="209">
        <v>5</v>
      </c>
      <c r="B129" s="176" t="s">
        <v>107</v>
      </c>
      <c r="C129" s="176">
        <v>5042</v>
      </c>
      <c r="D129" s="175" t="s">
        <v>118</v>
      </c>
      <c r="E129" s="172">
        <v>7860</v>
      </c>
      <c r="F129" s="177">
        <v>1240</v>
      </c>
      <c r="G129" s="177">
        <v>5658</v>
      </c>
      <c r="H129" s="178">
        <v>962</v>
      </c>
      <c r="I129" s="172">
        <v>7960</v>
      </c>
      <c r="J129" s="177">
        <v>1346</v>
      </c>
      <c r="K129" s="177">
        <v>5651</v>
      </c>
      <c r="L129" s="178">
        <v>963</v>
      </c>
      <c r="M129" s="172">
        <v>8094</v>
      </c>
      <c r="N129" s="177">
        <v>1341</v>
      </c>
      <c r="O129" s="177">
        <v>5802</v>
      </c>
      <c r="P129" s="178">
        <v>951</v>
      </c>
    </row>
    <row r="130" spans="1:16" x14ac:dyDescent="0.35">
      <c r="A130" s="209">
        <v>5</v>
      </c>
      <c r="B130" s="176" t="s">
        <v>107</v>
      </c>
      <c r="C130" s="176">
        <v>5172</v>
      </c>
      <c r="D130" s="175" t="s">
        <v>143</v>
      </c>
      <c r="E130" s="172">
        <v>8011</v>
      </c>
      <c r="F130" s="177">
        <v>1759</v>
      </c>
      <c r="G130" s="177">
        <v>5189</v>
      </c>
      <c r="H130" s="178">
        <v>1063</v>
      </c>
      <c r="I130" s="172">
        <v>7967</v>
      </c>
      <c r="J130" s="177">
        <v>1738</v>
      </c>
      <c r="K130" s="177">
        <v>5142</v>
      </c>
      <c r="L130" s="178">
        <v>1087</v>
      </c>
      <c r="M130" s="172">
        <v>7912</v>
      </c>
      <c r="N130" s="177">
        <v>1776</v>
      </c>
      <c r="O130" s="177">
        <v>5074</v>
      </c>
      <c r="P130" s="178">
        <v>1062</v>
      </c>
    </row>
    <row r="131" spans="1:16" x14ac:dyDescent="0.35">
      <c r="A131" s="209">
        <v>19</v>
      </c>
      <c r="B131" s="176" t="s">
        <v>467</v>
      </c>
      <c r="C131" s="176">
        <v>19573</v>
      </c>
      <c r="D131" s="175" t="s">
        <v>490</v>
      </c>
      <c r="E131" s="172">
        <v>7973</v>
      </c>
      <c r="F131" s="177">
        <v>1056</v>
      </c>
      <c r="G131" s="177">
        <v>5932</v>
      </c>
      <c r="H131" s="178">
        <v>985</v>
      </c>
      <c r="I131" s="172">
        <v>7858</v>
      </c>
      <c r="J131" s="177">
        <v>950</v>
      </c>
      <c r="K131" s="177">
        <v>5908</v>
      </c>
      <c r="L131" s="178">
        <v>1000</v>
      </c>
      <c r="M131" s="172">
        <v>7807</v>
      </c>
      <c r="N131" s="177">
        <v>937</v>
      </c>
      <c r="O131" s="177">
        <v>5869</v>
      </c>
      <c r="P131" s="178">
        <v>1001</v>
      </c>
    </row>
    <row r="132" spans="1:16" x14ac:dyDescent="0.35">
      <c r="A132" s="209">
        <v>17</v>
      </c>
      <c r="B132" s="176" t="s">
        <v>134</v>
      </c>
      <c r="C132" s="176">
        <v>17174</v>
      </c>
      <c r="D132" s="175" t="s">
        <v>429</v>
      </c>
      <c r="E132" s="172">
        <v>7800</v>
      </c>
      <c r="F132" s="177">
        <v>1001</v>
      </c>
      <c r="G132" s="177">
        <v>4532</v>
      </c>
      <c r="H132" s="178">
        <v>2267</v>
      </c>
      <c r="I132" s="172">
        <v>7724</v>
      </c>
      <c r="J132" s="177">
        <v>1003</v>
      </c>
      <c r="K132" s="177">
        <v>4427</v>
      </c>
      <c r="L132" s="178">
        <v>2294</v>
      </c>
      <c r="M132" s="172">
        <v>7694</v>
      </c>
      <c r="N132" s="177">
        <v>1015</v>
      </c>
      <c r="O132" s="177">
        <v>4446</v>
      </c>
      <c r="P132" s="178">
        <v>2233</v>
      </c>
    </row>
    <row r="133" spans="1:16" x14ac:dyDescent="0.35">
      <c r="A133" s="209">
        <v>23</v>
      </c>
      <c r="B133" s="176" t="s">
        <v>268</v>
      </c>
      <c r="C133" s="176">
        <v>23162</v>
      </c>
      <c r="D133" s="175" t="s">
        <v>533</v>
      </c>
      <c r="E133" s="172">
        <v>7864</v>
      </c>
      <c r="F133" s="177">
        <v>1425</v>
      </c>
      <c r="G133" s="177">
        <v>4659</v>
      </c>
      <c r="H133" s="178">
        <v>1780</v>
      </c>
      <c r="I133" s="172">
        <v>7899</v>
      </c>
      <c r="J133" s="177">
        <v>1469</v>
      </c>
      <c r="K133" s="177">
        <v>4701</v>
      </c>
      <c r="L133" s="178">
        <v>1729</v>
      </c>
      <c r="M133" s="172">
        <v>7708</v>
      </c>
      <c r="N133" s="177">
        <v>1452</v>
      </c>
      <c r="O133" s="177">
        <v>4566</v>
      </c>
      <c r="P133" s="178">
        <v>1690</v>
      </c>
    </row>
    <row r="134" spans="1:16" x14ac:dyDescent="0.35">
      <c r="A134" s="209">
        <v>97</v>
      </c>
      <c r="B134" s="176" t="s">
        <v>1149</v>
      </c>
      <c r="C134" s="176">
        <v>97001</v>
      </c>
      <c r="D134" s="175" t="s">
        <v>1150</v>
      </c>
      <c r="E134" s="172">
        <v>7492</v>
      </c>
      <c r="F134" s="177">
        <v>1175</v>
      </c>
      <c r="G134" s="177">
        <v>4360</v>
      </c>
      <c r="H134" s="178">
        <v>1957</v>
      </c>
      <c r="I134" s="172">
        <v>7737</v>
      </c>
      <c r="J134" s="177">
        <v>1298</v>
      </c>
      <c r="K134" s="177">
        <v>4448</v>
      </c>
      <c r="L134" s="178">
        <v>1991</v>
      </c>
      <c r="M134" s="172">
        <v>7692</v>
      </c>
      <c r="N134" s="177">
        <v>1319</v>
      </c>
      <c r="O134" s="177">
        <v>4398</v>
      </c>
      <c r="P134" s="178">
        <v>1975</v>
      </c>
    </row>
    <row r="135" spans="1:16" x14ac:dyDescent="0.35">
      <c r="A135" s="209">
        <v>5</v>
      </c>
      <c r="B135" s="176" t="s">
        <v>107</v>
      </c>
      <c r="C135" s="176">
        <v>5607</v>
      </c>
      <c r="D135" s="175" t="s">
        <v>191</v>
      </c>
      <c r="E135" s="172">
        <v>7716</v>
      </c>
      <c r="F135" s="177">
        <v>865</v>
      </c>
      <c r="G135" s="177">
        <v>4731</v>
      </c>
      <c r="H135" s="178">
        <v>2120</v>
      </c>
      <c r="I135" s="172">
        <v>7732</v>
      </c>
      <c r="J135" s="177">
        <v>883</v>
      </c>
      <c r="K135" s="177">
        <v>4684</v>
      </c>
      <c r="L135" s="178">
        <v>2165</v>
      </c>
      <c r="M135" s="172">
        <v>7573</v>
      </c>
      <c r="N135" s="177">
        <v>893</v>
      </c>
      <c r="O135" s="177">
        <v>4592</v>
      </c>
      <c r="P135" s="178">
        <v>2088</v>
      </c>
    </row>
    <row r="136" spans="1:16" x14ac:dyDescent="0.35">
      <c r="A136" s="209">
        <v>8</v>
      </c>
      <c r="B136" s="176" t="s">
        <v>233</v>
      </c>
      <c r="C136" s="176">
        <v>8296</v>
      </c>
      <c r="D136" s="176" t="s">
        <v>238</v>
      </c>
      <c r="E136" s="172">
        <v>7475</v>
      </c>
      <c r="F136" s="177">
        <v>623</v>
      </c>
      <c r="G136" s="177">
        <v>5773</v>
      </c>
      <c r="H136" s="178">
        <v>1079</v>
      </c>
      <c r="I136" s="172">
        <v>7640</v>
      </c>
      <c r="J136" s="177">
        <v>631</v>
      </c>
      <c r="K136" s="177">
        <v>5896</v>
      </c>
      <c r="L136" s="178">
        <v>1113</v>
      </c>
      <c r="M136" s="172">
        <v>7612</v>
      </c>
      <c r="N136" s="177">
        <v>641</v>
      </c>
      <c r="O136" s="177">
        <v>5869</v>
      </c>
      <c r="P136" s="178">
        <v>1102</v>
      </c>
    </row>
    <row r="137" spans="1:16" x14ac:dyDescent="0.35">
      <c r="A137" s="209">
        <v>25</v>
      </c>
      <c r="B137" s="176" t="s">
        <v>558</v>
      </c>
      <c r="C137" s="176">
        <v>25377</v>
      </c>
      <c r="D137" s="175" t="s">
        <v>604</v>
      </c>
      <c r="E137" s="172">
        <v>7423</v>
      </c>
      <c r="F137" s="177">
        <v>721</v>
      </c>
      <c r="G137" s="177">
        <v>4283</v>
      </c>
      <c r="H137" s="178">
        <v>2419</v>
      </c>
      <c r="I137" s="172">
        <v>7613</v>
      </c>
      <c r="J137" s="177">
        <v>801</v>
      </c>
      <c r="K137" s="177">
        <v>4416</v>
      </c>
      <c r="L137" s="178">
        <v>2396</v>
      </c>
      <c r="M137" s="172">
        <v>7508</v>
      </c>
      <c r="N137" s="177">
        <v>797</v>
      </c>
      <c r="O137" s="177">
        <v>4358</v>
      </c>
      <c r="P137" s="178">
        <v>2353</v>
      </c>
    </row>
    <row r="138" spans="1:16" x14ac:dyDescent="0.35">
      <c r="A138" s="209">
        <v>5</v>
      </c>
      <c r="B138" s="176" t="s">
        <v>107</v>
      </c>
      <c r="C138" s="176">
        <v>5579</v>
      </c>
      <c r="D138" s="175" t="s">
        <v>187</v>
      </c>
      <c r="E138" s="172">
        <v>7563</v>
      </c>
      <c r="F138" s="177">
        <v>1107</v>
      </c>
      <c r="G138" s="177">
        <v>5374</v>
      </c>
      <c r="H138" s="178">
        <v>1082</v>
      </c>
      <c r="I138" s="172">
        <v>7591</v>
      </c>
      <c r="J138" s="177">
        <v>1103</v>
      </c>
      <c r="K138" s="177">
        <v>5386</v>
      </c>
      <c r="L138" s="178">
        <v>1102</v>
      </c>
      <c r="M138" s="172">
        <v>7504</v>
      </c>
      <c r="N138" s="177">
        <v>1100</v>
      </c>
      <c r="O138" s="177">
        <v>5340</v>
      </c>
      <c r="P138" s="178">
        <v>1064</v>
      </c>
    </row>
    <row r="139" spans="1:16" x14ac:dyDescent="0.35">
      <c r="A139" s="209">
        <v>63</v>
      </c>
      <c r="B139" s="176" t="s">
        <v>895</v>
      </c>
      <c r="C139" s="176">
        <v>63130</v>
      </c>
      <c r="D139" s="175" t="s">
        <v>896</v>
      </c>
      <c r="E139" s="172">
        <v>7524</v>
      </c>
      <c r="F139" s="177">
        <v>1537</v>
      </c>
      <c r="G139" s="177">
        <v>3678</v>
      </c>
      <c r="H139" s="178">
        <v>2309</v>
      </c>
      <c r="I139" s="172">
        <v>7603</v>
      </c>
      <c r="J139" s="177">
        <v>1537</v>
      </c>
      <c r="K139" s="177">
        <v>3716</v>
      </c>
      <c r="L139" s="178">
        <v>2350</v>
      </c>
      <c r="M139" s="172">
        <v>7459</v>
      </c>
      <c r="N139" s="177">
        <v>1522</v>
      </c>
      <c r="O139" s="177">
        <v>3624</v>
      </c>
      <c r="P139" s="178">
        <v>2313</v>
      </c>
    </row>
    <row r="140" spans="1:16" x14ac:dyDescent="0.35">
      <c r="A140" s="209">
        <v>23</v>
      </c>
      <c r="B140" s="176" t="s">
        <v>268</v>
      </c>
      <c r="C140" s="176">
        <v>23417</v>
      </c>
      <c r="D140" s="175" t="s">
        <v>539</v>
      </c>
      <c r="E140" s="172">
        <v>7403</v>
      </c>
      <c r="F140" s="177">
        <v>2313</v>
      </c>
      <c r="G140" s="177">
        <v>3132</v>
      </c>
      <c r="H140" s="178">
        <v>1958</v>
      </c>
      <c r="I140" s="172">
        <v>7276</v>
      </c>
      <c r="J140" s="177">
        <v>2394</v>
      </c>
      <c r="K140" s="177">
        <v>3170</v>
      </c>
      <c r="L140" s="178">
        <v>1712</v>
      </c>
      <c r="M140" s="172">
        <v>7042</v>
      </c>
      <c r="N140" s="177">
        <v>2368</v>
      </c>
      <c r="O140" s="177">
        <v>3119</v>
      </c>
      <c r="P140" s="178">
        <v>1555</v>
      </c>
    </row>
    <row r="141" spans="1:16" x14ac:dyDescent="0.35">
      <c r="A141" s="209">
        <v>15</v>
      </c>
      <c r="B141" s="176" t="s">
        <v>304</v>
      </c>
      <c r="C141" s="176">
        <v>15516</v>
      </c>
      <c r="D141" s="175" t="s">
        <v>366</v>
      </c>
      <c r="E141" s="172">
        <v>7067</v>
      </c>
      <c r="F141" s="177">
        <v>1495</v>
      </c>
      <c r="G141" s="177">
        <v>3914</v>
      </c>
      <c r="H141" s="178">
        <v>1658</v>
      </c>
      <c r="I141" s="172">
        <v>7123</v>
      </c>
      <c r="J141" s="177">
        <v>1514</v>
      </c>
      <c r="K141" s="177">
        <v>3944</v>
      </c>
      <c r="L141" s="178">
        <v>1665</v>
      </c>
      <c r="M141" s="172">
        <v>7138</v>
      </c>
      <c r="N141" s="177">
        <v>1505</v>
      </c>
      <c r="O141" s="177">
        <v>4011</v>
      </c>
      <c r="P141" s="178">
        <v>1622</v>
      </c>
    </row>
    <row r="142" spans="1:16" x14ac:dyDescent="0.35">
      <c r="A142" s="209">
        <v>5</v>
      </c>
      <c r="B142" s="176" t="s">
        <v>107</v>
      </c>
      <c r="C142" s="176">
        <v>5697</v>
      </c>
      <c r="D142" s="175" t="s">
        <v>211</v>
      </c>
      <c r="E142" s="172">
        <v>7028</v>
      </c>
      <c r="F142" s="177">
        <v>964</v>
      </c>
      <c r="G142" s="177">
        <v>4209</v>
      </c>
      <c r="H142" s="178">
        <v>1855</v>
      </c>
      <c r="I142" s="172">
        <v>7077</v>
      </c>
      <c r="J142" s="177">
        <v>988</v>
      </c>
      <c r="K142" s="177">
        <v>4225</v>
      </c>
      <c r="L142" s="178">
        <v>1864</v>
      </c>
      <c r="M142" s="172">
        <v>7132</v>
      </c>
      <c r="N142" s="177">
        <v>1035</v>
      </c>
      <c r="O142" s="177">
        <v>4253</v>
      </c>
      <c r="P142" s="178">
        <v>1844</v>
      </c>
    </row>
    <row r="143" spans="1:16" x14ac:dyDescent="0.35">
      <c r="A143" s="209">
        <v>81</v>
      </c>
      <c r="B143" s="176" t="s">
        <v>1098</v>
      </c>
      <c r="C143" s="176">
        <v>81736</v>
      </c>
      <c r="D143" s="175" t="s">
        <v>1103</v>
      </c>
      <c r="E143" s="172">
        <v>7905</v>
      </c>
      <c r="F143" s="177">
        <v>2736</v>
      </c>
      <c r="G143" s="177">
        <v>2860</v>
      </c>
      <c r="H143" s="178">
        <v>2309</v>
      </c>
      <c r="I143" s="172">
        <v>7967</v>
      </c>
      <c r="J143" s="177">
        <v>2730</v>
      </c>
      <c r="K143" s="177">
        <v>2915</v>
      </c>
      <c r="L143" s="178">
        <v>2322</v>
      </c>
      <c r="M143" s="172">
        <v>7026</v>
      </c>
      <c r="N143" s="177">
        <v>1886</v>
      </c>
      <c r="O143" s="177">
        <v>2914</v>
      </c>
      <c r="P143" s="178">
        <v>2226</v>
      </c>
    </row>
    <row r="144" spans="1:16" x14ac:dyDescent="0.35">
      <c r="A144" s="209">
        <v>54</v>
      </c>
      <c r="B144" s="176" t="s">
        <v>856</v>
      </c>
      <c r="C144" s="176">
        <v>54874</v>
      </c>
      <c r="D144" s="175" t="s">
        <v>894</v>
      </c>
      <c r="E144" s="172">
        <v>6504</v>
      </c>
      <c r="F144" s="177">
        <v>1565</v>
      </c>
      <c r="G144" s="177">
        <v>3540</v>
      </c>
      <c r="H144" s="178">
        <v>1399</v>
      </c>
      <c r="I144" s="172">
        <v>6585</v>
      </c>
      <c r="J144" s="177">
        <v>1628</v>
      </c>
      <c r="K144" s="177">
        <v>3594</v>
      </c>
      <c r="L144" s="178">
        <v>1363</v>
      </c>
      <c r="M144" s="172">
        <v>6959</v>
      </c>
      <c r="N144" s="177">
        <v>2019</v>
      </c>
      <c r="O144" s="177">
        <v>3593</v>
      </c>
      <c r="P144" s="178">
        <v>1347</v>
      </c>
    </row>
    <row r="145" spans="1:16" x14ac:dyDescent="0.35">
      <c r="A145" s="209">
        <v>5</v>
      </c>
      <c r="B145" s="176" t="s">
        <v>107</v>
      </c>
      <c r="C145" s="176">
        <v>5664</v>
      </c>
      <c r="D145" s="175" t="s">
        <v>203</v>
      </c>
      <c r="E145" s="172">
        <v>6909</v>
      </c>
      <c r="F145" s="177">
        <v>737</v>
      </c>
      <c r="G145" s="177">
        <v>4646</v>
      </c>
      <c r="H145" s="178">
        <v>1526</v>
      </c>
      <c r="I145" s="172">
        <v>6894</v>
      </c>
      <c r="J145" s="177">
        <v>757</v>
      </c>
      <c r="K145" s="177">
        <v>4609</v>
      </c>
      <c r="L145" s="178">
        <v>1528</v>
      </c>
      <c r="M145" s="172">
        <v>6915</v>
      </c>
      <c r="N145" s="177">
        <v>762</v>
      </c>
      <c r="O145" s="177">
        <v>4640</v>
      </c>
      <c r="P145" s="178">
        <v>1513</v>
      </c>
    </row>
    <row r="146" spans="1:16" x14ac:dyDescent="0.35">
      <c r="A146" s="209">
        <v>85</v>
      </c>
      <c r="B146" s="176" t="s">
        <v>1105</v>
      </c>
      <c r="C146" s="176">
        <v>85010</v>
      </c>
      <c r="D146" s="176" t="s">
        <v>1107</v>
      </c>
      <c r="E146" s="172">
        <v>8096</v>
      </c>
      <c r="F146" s="177">
        <v>1960</v>
      </c>
      <c r="G146" s="177">
        <v>4311</v>
      </c>
      <c r="H146" s="178">
        <v>1825</v>
      </c>
      <c r="I146" s="172">
        <v>7495</v>
      </c>
      <c r="J146" s="177">
        <v>1308</v>
      </c>
      <c r="K146" s="177">
        <v>4438</v>
      </c>
      <c r="L146" s="178">
        <v>1749</v>
      </c>
      <c r="M146" s="172">
        <v>6886</v>
      </c>
      <c r="N146" s="177">
        <v>1126</v>
      </c>
      <c r="O146" s="177">
        <v>4050</v>
      </c>
      <c r="P146" s="178">
        <v>1710</v>
      </c>
    </row>
    <row r="147" spans="1:16" x14ac:dyDescent="0.35">
      <c r="A147" s="209">
        <v>8</v>
      </c>
      <c r="B147" s="176" t="s">
        <v>233</v>
      </c>
      <c r="C147" s="176">
        <v>8573</v>
      </c>
      <c r="D147" s="175" t="s">
        <v>247</v>
      </c>
      <c r="E147" s="172">
        <v>6984</v>
      </c>
      <c r="F147" s="177">
        <v>2056</v>
      </c>
      <c r="G147" s="177">
        <v>3403</v>
      </c>
      <c r="H147" s="178">
        <v>1525</v>
      </c>
      <c r="I147" s="172">
        <v>6973</v>
      </c>
      <c r="J147" s="177">
        <v>2050</v>
      </c>
      <c r="K147" s="177">
        <v>3394</v>
      </c>
      <c r="L147" s="178">
        <v>1529</v>
      </c>
      <c r="M147" s="172">
        <v>6926</v>
      </c>
      <c r="N147" s="177">
        <v>2060</v>
      </c>
      <c r="O147" s="177">
        <v>3335</v>
      </c>
      <c r="P147" s="178">
        <v>1531</v>
      </c>
    </row>
    <row r="148" spans="1:16" x14ac:dyDescent="0.35">
      <c r="A148" s="209">
        <v>5</v>
      </c>
      <c r="B148" s="176" t="s">
        <v>107</v>
      </c>
      <c r="C148" s="176">
        <v>5002</v>
      </c>
      <c r="D148" s="175" t="s">
        <v>109</v>
      </c>
      <c r="E148" s="172">
        <v>6780</v>
      </c>
      <c r="F148" s="177">
        <v>448</v>
      </c>
      <c r="G148" s="177">
        <v>5793</v>
      </c>
      <c r="H148" s="178">
        <v>539</v>
      </c>
      <c r="I148" s="172">
        <v>7222</v>
      </c>
      <c r="J148" s="177">
        <v>461</v>
      </c>
      <c r="K148" s="177">
        <v>6193</v>
      </c>
      <c r="L148" s="178">
        <v>568</v>
      </c>
      <c r="M148" s="172">
        <v>6744</v>
      </c>
      <c r="N148" s="177">
        <v>460</v>
      </c>
      <c r="O148" s="177">
        <v>5734</v>
      </c>
      <c r="P148" s="178">
        <v>550</v>
      </c>
    </row>
    <row r="149" spans="1:16" x14ac:dyDescent="0.35">
      <c r="A149" s="209">
        <v>5</v>
      </c>
      <c r="B149" s="176" t="s">
        <v>107</v>
      </c>
      <c r="C149" s="176">
        <v>5147</v>
      </c>
      <c r="D149" s="175" t="s">
        <v>139</v>
      </c>
      <c r="E149" s="172">
        <v>6598</v>
      </c>
      <c r="F149" s="177">
        <v>1001</v>
      </c>
      <c r="G149" s="177">
        <v>4922</v>
      </c>
      <c r="H149" s="178">
        <v>675</v>
      </c>
      <c r="I149" s="172">
        <v>6717</v>
      </c>
      <c r="J149" s="177">
        <v>1057</v>
      </c>
      <c r="K149" s="177">
        <v>4994</v>
      </c>
      <c r="L149" s="178">
        <v>666</v>
      </c>
      <c r="M149" s="172">
        <v>6727</v>
      </c>
      <c r="N149" s="177">
        <v>1061</v>
      </c>
      <c r="O149" s="177">
        <v>5007</v>
      </c>
      <c r="P149" s="178">
        <v>659</v>
      </c>
    </row>
    <row r="150" spans="1:16" x14ac:dyDescent="0.35">
      <c r="A150" s="209">
        <v>5</v>
      </c>
      <c r="B150" s="176" t="s">
        <v>107</v>
      </c>
      <c r="C150" s="176">
        <v>5237</v>
      </c>
      <c r="D150" s="175" t="s">
        <v>150</v>
      </c>
      <c r="E150" s="172">
        <v>6703</v>
      </c>
      <c r="F150" s="177">
        <v>370</v>
      </c>
      <c r="G150" s="177">
        <v>4283</v>
      </c>
      <c r="H150" s="178">
        <v>2050</v>
      </c>
      <c r="I150" s="172">
        <v>6669</v>
      </c>
      <c r="J150" s="177">
        <v>394</v>
      </c>
      <c r="K150" s="177">
        <v>4247</v>
      </c>
      <c r="L150" s="178">
        <v>2028</v>
      </c>
      <c r="M150" s="172">
        <v>6597</v>
      </c>
      <c r="N150" s="177">
        <v>400</v>
      </c>
      <c r="O150" s="177">
        <v>4210</v>
      </c>
      <c r="P150" s="178">
        <v>1987</v>
      </c>
    </row>
    <row r="151" spans="1:16" x14ac:dyDescent="0.35">
      <c r="A151" s="209">
        <v>20</v>
      </c>
      <c r="B151" s="176" t="s">
        <v>504</v>
      </c>
      <c r="C151" s="176">
        <v>20060</v>
      </c>
      <c r="D151" s="175" t="s">
        <v>510</v>
      </c>
      <c r="E151" s="172">
        <v>6557</v>
      </c>
      <c r="F151" s="177">
        <v>588</v>
      </c>
      <c r="G151" s="177">
        <v>5345</v>
      </c>
      <c r="H151" s="178">
        <v>624</v>
      </c>
      <c r="I151" s="172">
        <v>6661</v>
      </c>
      <c r="J151" s="177">
        <v>569</v>
      </c>
      <c r="K151" s="177">
        <v>5443</v>
      </c>
      <c r="L151" s="178">
        <v>649</v>
      </c>
      <c r="M151" s="172">
        <v>6606</v>
      </c>
      <c r="N151" s="177">
        <v>571</v>
      </c>
      <c r="O151" s="177">
        <v>5409</v>
      </c>
      <c r="P151" s="178">
        <v>626</v>
      </c>
    </row>
    <row r="152" spans="1:16" x14ac:dyDescent="0.35">
      <c r="A152" s="209">
        <v>5</v>
      </c>
      <c r="B152" s="176" t="s">
        <v>107</v>
      </c>
      <c r="C152" s="176">
        <v>5887</v>
      </c>
      <c r="D152" s="175" t="s">
        <v>229</v>
      </c>
      <c r="E152" s="172">
        <v>6470</v>
      </c>
      <c r="F152" s="177">
        <v>1370</v>
      </c>
      <c r="G152" s="177">
        <v>3311</v>
      </c>
      <c r="H152" s="178">
        <v>1789</v>
      </c>
      <c r="I152" s="172">
        <v>6547</v>
      </c>
      <c r="J152" s="177">
        <v>1427</v>
      </c>
      <c r="K152" s="177">
        <v>3279</v>
      </c>
      <c r="L152" s="178">
        <v>1841</v>
      </c>
      <c r="M152" s="172">
        <v>6467</v>
      </c>
      <c r="N152" s="177">
        <v>1449</v>
      </c>
      <c r="O152" s="177">
        <v>3205</v>
      </c>
      <c r="P152" s="178">
        <v>1813</v>
      </c>
    </row>
    <row r="153" spans="1:16" x14ac:dyDescent="0.35">
      <c r="A153" s="209">
        <v>15</v>
      </c>
      <c r="B153" s="176" t="s">
        <v>304</v>
      </c>
      <c r="C153" s="176">
        <v>15646</v>
      </c>
      <c r="D153" s="175" t="s">
        <v>381</v>
      </c>
      <c r="E153" s="172">
        <v>6587</v>
      </c>
      <c r="F153" s="177">
        <v>907</v>
      </c>
      <c r="G153" s="177">
        <v>4914</v>
      </c>
      <c r="H153" s="178">
        <v>766</v>
      </c>
      <c r="I153" s="172">
        <v>6555</v>
      </c>
      <c r="J153" s="177">
        <v>906</v>
      </c>
      <c r="K153" s="177">
        <v>4900</v>
      </c>
      <c r="L153" s="178">
        <v>749</v>
      </c>
      <c r="M153" s="172">
        <v>6503</v>
      </c>
      <c r="N153" s="177">
        <v>895</v>
      </c>
      <c r="O153" s="177">
        <v>4851</v>
      </c>
      <c r="P153" s="178">
        <v>757</v>
      </c>
    </row>
    <row r="154" spans="1:16" x14ac:dyDescent="0.35">
      <c r="A154" s="209">
        <v>23</v>
      </c>
      <c r="B154" s="176" t="s">
        <v>268</v>
      </c>
      <c r="C154" s="176">
        <v>23660</v>
      </c>
      <c r="D154" s="176" t="s">
        <v>549</v>
      </c>
      <c r="E154" s="172">
        <v>6615</v>
      </c>
      <c r="F154" s="177">
        <v>1409</v>
      </c>
      <c r="G154" s="177">
        <v>3465</v>
      </c>
      <c r="H154" s="178">
        <v>1741</v>
      </c>
      <c r="I154" s="172">
        <v>6812</v>
      </c>
      <c r="J154" s="177">
        <v>1772</v>
      </c>
      <c r="K154" s="177">
        <v>3426</v>
      </c>
      <c r="L154" s="178">
        <v>1614</v>
      </c>
      <c r="M154" s="172">
        <v>6420</v>
      </c>
      <c r="N154" s="177">
        <v>1396</v>
      </c>
      <c r="O154" s="177">
        <v>3472</v>
      </c>
      <c r="P154" s="178">
        <v>1552</v>
      </c>
    </row>
    <row r="155" spans="1:16" x14ac:dyDescent="0.35">
      <c r="A155" s="209">
        <v>5</v>
      </c>
      <c r="B155" s="176" t="s">
        <v>107</v>
      </c>
      <c r="C155" s="176">
        <v>5079</v>
      </c>
      <c r="D155" s="175" t="s">
        <v>124</v>
      </c>
      <c r="E155" s="172">
        <v>6512</v>
      </c>
      <c r="F155" s="177">
        <v>776</v>
      </c>
      <c r="G155" s="177">
        <v>4422</v>
      </c>
      <c r="H155" s="178">
        <v>1314</v>
      </c>
      <c r="I155" s="172">
        <v>6379</v>
      </c>
      <c r="J155" s="177">
        <v>785</v>
      </c>
      <c r="K155" s="177">
        <v>4285</v>
      </c>
      <c r="L155" s="178">
        <v>1309</v>
      </c>
      <c r="M155" s="172">
        <v>6392</v>
      </c>
      <c r="N155" s="177">
        <v>776</v>
      </c>
      <c r="O155" s="177">
        <v>4326</v>
      </c>
      <c r="P155" s="178">
        <v>1290</v>
      </c>
    </row>
    <row r="156" spans="1:16" x14ac:dyDescent="0.35">
      <c r="A156" s="209">
        <v>68</v>
      </c>
      <c r="B156" s="176" t="s">
        <v>918</v>
      </c>
      <c r="C156" s="176">
        <v>68755</v>
      </c>
      <c r="D156" s="175" t="s">
        <v>985</v>
      </c>
      <c r="E156" s="172">
        <v>6236</v>
      </c>
      <c r="F156" s="177">
        <v>834</v>
      </c>
      <c r="G156" s="177">
        <v>3244</v>
      </c>
      <c r="H156" s="178">
        <v>2158</v>
      </c>
      <c r="I156" s="172">
        <v>6318</v>
      </c>
      <c r="J156" s="177">
        <v>921</v>
      </c>
      <c r="K156" s="177">
        <v>3224</v>
      </c>
      <c r="L156" s="178">
        <v>2173</v>
      </c>
      <c r="M156" s="172">
        <v>6360</v>
      </c>
      <c r="N156" s="177">
        <v>1000</v>
      </c>
      <c r="O156" s="177">
        <v>3236</v>
      </c>
      <c r="P156" s="178">
        <v>2124</v>
      </c>
    </row>
    <row r="157" spans="1:16" x14ac:dyDescent="0.35">
      <c r="A157" s="209">
        <v>70</v>
      </c>
      <c r="B157" s="176" t="s">
        <v>498</v>
      </c>
      <c r="C157" s="176">
        <v>70215</v>
      </c>
      <c r="D157" s="175" t="s">
        <v>996</v>
      </c>
      <c r="E157" s="172">
        <v>4183</v>
      </c>
      <c r="F157" s="177">
        <v>1101</v>
      </c>
      <c r="G157" s="177">
        <v>2149</v>
      </c>
      <c r="H157" s="178">
        <v>933</v>
      </c>
      <c r="I157" s="172">
        <v>4532</v>
      </c>
      <c r="J157" s="177">
        <v>1370</v>
      </c>
      <c r="K157" s="177">
        <v>2216</v>
      </c>
      <c r="L157" s="178">
        <v>946</v>
      </c>
      <c r="M157" s="172">
        <v>6310</v>
      </c>
      <c r="N157" s="177">
        <v>3315</v>
      </c>
      <c r="O157" s="177">
        <v>2103</v>
      </c>
      <c r="P157" s="178">
        <v>892</v>
      </c>
    </row>
    <row r="158" spans="1:16" x14ac:dyDescent="0.35">
      <c r="A158" s="209">
        <v>68</v>
      </c>
      <c r="B158" s="176" t="s">
        <v>918</v>
      </c>
      <c r="C158" s="176">
        <v>68655</v>
      </c>
      <c r="D158" s="175" t="s">
        <v>975</v>
      </c>
      <c r="E158" s="172">
        <v>6252</v>
      </c>
      <c r="F158" s="177">
        <v>533</v>
      </c>
      <c r="G158" s="177">
        <v>4526</v>
      </c>
      <c r="H158" s="178">
        <v>1193</v>
      </c>
      <c r="I158" s="172">
        <v>6248</v>
      </c>
      <c r="J158" s="177">
        <v>526</v>
      </c>
      <c r="K158" s="177">
        <v>4550</v>
      </c>
      <c r="L158" s="178">
        <v>1172</v>
      </c>
      <c r="M158" s="172">
        <v>6260</v>
      </c>
      <c r="N158" s="177">
        <v>518</v>
      </c>
      <c r="O158" s="177">
        <v>4587</v>
      </c>
      <c r="P158" s="178">
        <v>1155</v>
      </c>
    </row>
    <row r="159" spans="1:16" x14ac:dyDescent="0.35">
      <c r="A159" s="209">
        <v>5</v>
      </c>
      <c r="B159" s="176" t="s">
        <v>107</v>
      </c>
      <c r="C159" s="176">
        <v>5030</v>
      </c>
      <c r="D159" s="175" t="s">
        <v>112</v>
      </c>
      <c r="E159" s="172">
        <v>6418</v>
      </c>
      <c r="F159" s="177">
        <v>650</v>
      </c>
      <c r="G159" s="177">
        <v>4902</v>
      </c>
      <c r="H159" s="178">
        <v>866</v>
      </c>
      <c r="I159" s="172">
        <v>6402</v>
      </c>
      <c r="J159" s="177">
        <v>658</v>
      </c>
      <c r="K159" s="177">
        <v>4863</v>
      </c>
      <c r="L159" s="178">
        <v>881</v>
      </c>
      <c r="M159" s="172">
        <v>6209</v>
      </c>
      <c r="N159" s="177">
        <v>634</v>
      </c>
      <c r="O159" s="177">
        <v>4748</v>
      </c>
      <c r="P159" s="178">
        <v>827</v>
      </c>
    </row>
    <row r="160" spans="1:16" x14ac:dyDescent="0.35">
      <c r="A160" s="209">
        <v>25</v>
      </c>
      <c r="B160" s="176" t="s">
        <v>558</v>
      </c>
      <c r="C160" s="176">
        <v>25875</v>
      </c>
      <c r="D160" s="175" t="s">
        <v>664</v>
      </c>
      <c r="E160" s="172">
        <v>6233</v>
      </c>
      <c r="F160" s="177">
        <v>1187</v>
      </c>
      <c r="G160" s="177">
        <v>2845</v>
      </c>
      <c r="H160" s="178">
        <v>2201</v>
      </c>
      <c r="I160" s="172">
        <v>6222</v>
      </c>
      <c r="J160" s="177">
        <v>1225</v>
      </c>
      <c r="K160" s="177">
        <v>2820</v>
      </c>
      <c r="L160" s="178">
        <v>2177</v>
      </c>
      <c r="M160" s="172">
        <v>6114</v>
      </c>
      <c r="N160" s="177">
        <v>1217</v>
      </c>
      <c r="O160" s="177">
        <v>2778</v>
      </c>
      <c r="P160" s="178">
        <v>2119</v>
      </c>
    </row>
    <row r="161" spans="1:16" x14ac:dyDescent="0.35">
      <c r="A161" s="209">
        <v>76</v>
      </c>
      <c r="B161" s="176" t="s">
        <v>1062</v>
      </c>
      <c r="C161" s="176">
        <v>76895</v>
      </c>
      <c r="D161" s="175" t="s">
        <v>1097</v>
      </c>
      <c r="E161" s="172">
        <v>6344</v>
      </c>
      <c r="F161" s="177">
        <v>1077</v>
      </c>
      <c r="G161" s="177">
        <v>4175</v>
      </c>
      <c r="H161" s="178">
        <v>1092</v>
      </c>
      <c r="I161" s="172">
        <v>6298</v>
      </c>
      <c r="J161" s="177">
        <v>1158</v>
      </c>
      <c r="K161" s="177">
        <v>4039</v>
      </c>
      <c r="L161" s="178">
        <v>1101</v>
      </c>
      <c r="M161" s="172">
        <v>6259</v>
      </c>
      <c r="N161" s="177">
        <v>1222</v>
      </c>
      <c r="O161" s="177">
        <v>3834</v>
      </c>
      <c r="P161" s="178">
        <v>1203</v>
      </c>
    </row>
    <row r="162" spans="1:16" x14ac:dyDescent="0.35">
      <c r="A162" s="209">
        <v>54</v>
      </c>
      <c r="B162" s="176" t="s">
        <v>856</v>
      </c>
      <c r="C162" s="176">
        <v>54405</v>
      </c>
      <c r="D162" s="175" t="s">
        <v>878</v>
      </c>
      <c r="E162" s="172">
        <v>6186</v>
      </c>
      <c r="F162" s="177">
        <v>1166</v>
      </c>
      <c r="G162" s="177">
        <v>3469</v>
      </c>
      <c r="H162" s="178">
        <v>1551</v>
      </c>
      <c r="I162" s="172">
        <v>6249</v>
      </c>
      <c r="J162" s="177">
        <v>1208</v>
      </c>
      <c r="K162" s="177">
        <v>3487</v>
      </c>
      <c r="L162" s="178">
        <v>1554</v>
      </c>
      <c r="M162" s="172">
        <v>6078</v>
      </c>
      <c r="N162" s="177">
        <v>1146</v>
      </c>
      <c r="O162" s="177">
        <v>3416</v>
      </c>
      <c r="P162" s="178">
        <v>1516</v>
      </c>
    </row>
    <row r="163" spans="1:16" x14ac:dyDescent="0.35">
      <c r="A163" s="209">
        <v>17</v>
      </c>
      <c r="B163" s="176" t="s">
        <v>134</v>
      </c>
      <c r="C163" s="176">
        <v>17873</v>
      </c>
      <c r="D163" s="175" t="s">
        <v>449</v>
      </c>
      <c r="E163" s="172">
        <v>6023</v>
      </c>
      <c r="F163" s="177">
        <v>956</v>
      </c>
      <c r="G163" s="177">
        <v>3309</v>
      </c>
      <c r="H163" s="178">
        <v>1758</v>
      </c>
      <c r="I163" s="172">
        <v>6100</v>
      </c>
      <c r="J163" s="177">
        <v>946</v>
      </c>
      <c r="K163" s="177">
        <v>3400</v>
      </c>
      <c r="L163" s="178">
        <v>1754</v>
      </c>
      <c r="M163" s="172">
        <v>6038</v>
      </c>
      <c r="N163" s="177">
        <v>910</v>
      </c>
      <c r="O163" s="177">
        <v>3384</v>
      </c>
      <c r="P163" s="178">
        <v>1744</v>
      </c>
    </row>
    <row r="164" spans="1:16" x14ac:dyDescent="0.35">
      <c r="A164" s="209">
        <v>54</v>
      </c>
      <c r="B164" s="176" t="s">
        <v>856</v>
      </c>
      <c r="C164" s="176">
        <v>54810</v>
      </c>
      <c r="D164" s="175" t="s">
        <v>892</v>
      </c>
      <c r="E164" s="172">
        <v>6016</v>
      </c>
      <c r="F164" s="177">
        <v>1605</v>
      </c>
      <c r="G164" s="177">
        <v>3283</v>
      </c>
      <c r="H164" s="178">
        <v>1128</v>
      </c>
      <c r="I164" s="172">
        <v>6144</v>
      </c>
      <c r="J164" s="177">
        <v>1599</v>
      </c>
      <c r="K164" s="177">
        <v>3350</v>
      </c>
      <c r="L164" s="178">
        <v>1195</v>
      </c>
      <c r="M164" s="172">
        <v>5786</v>
      </c>
      <c r="N164" s="177">
        <v>1313</v>
      </c>
      <c r="O164" s="177">
        <v>3300</v>
      </c>
      <c r="P164" s="178">
        <v>1173</v>
      </c>
    </row>
    <row r="165" spans="1:16" x14ac:dyDescent="0.35">
      <c r="A165" s="209">
        <v>76</v>
      </c>
      <c r="B165" s="176" t="s">
        <v>1062</v>
      </c>
      <c r="C165" s="176">
        <v>76318</v>
      </c>
      <c r="D165" s="175" t="s">
        <v>1080</v>
      </c>
      <c r="E165" s="172">
        <v>5652</v>
      </c>
      <c r="F165" s="177">
        <v>1363</v>
      </c>
      <c r="G165" s="177">
        <v>3422</v>
      </c>
      <c r="H165" s="178">
        <v>867</v>
      </c>
      <c r="I165" s="172">
        <v>5726</v>
      </c>
      <c r="J165" s="177">
        <v>1353</v>
      </c>
      <c r="K165" s="177">
        <v>3541</v>
      </c>
      <c r="L165" s="178">
        <v>832</v>
      </c>
      <c r="M165" s="172">
        <v>5813</v>
      </c>
      <c r="N165" s="177">
        <v>1428</v>
      </c>
      <c r="O165" s="177">
        <v>3540</v>
      </c>
      <c r="P165" s="178">
        <v>845</v>
      </c>
    </row>
    <row r="166" spans="1:16" x14ac:dyDescent="0.35">
      <c r="A166" s="209">
        <v>23</v>
      </c>
      <c r="B166" s="176" t="s">
        <v>268</v>
      </c>
      <c r="C166" s="176">
        <v>23555</v>
      </c>
      <c r="D166" s="175" t="s">
        <v>544</v>
      </c>
      <c r="E166" s="172">
        <v>5856</v>
      </c>
      <c r="F166" s="177">
        <v>1027</v>
      </c>
      <c r="G166" s="177">
        <v>3705</v>
      </c>
      <c r="H166" s="178">
        <v>1124</v>
      </c>
      <c r="I166" s="172">
        <v>5800</v>
      </c>
      <c r="J166" s="177">
        <v>991</v>
      </c>
      <c r="K166" s="177">
        <v>3656</v>
      </c>
      <c r="L166" s="178">
        <v>1153</v>
      </c>
      <c r="M166" s="172">
        <v>5566</v>
      </c>
      <c r="N166" s="177">
        <v>975</v>
      </c>
      <c r="O166" s="177">
        <v>3536</v>
      </c>
      <c r="P166" s="178">
        <v>1055</v>
      </c>
    </row>
    <row r="167" spans="1:16" x14ac:dyDescent="0.35">
      <c r="A167" s="209">
        <v>25</v>
      </c>
      <c r="B167" s="176" t="s">
        <v>558</v>
      </c>
      <c r="C167" s="176">
        <v>25386</v>
      </c>
      <c r="D167" s="175" t="s">
        <v>605</v>
      </c>
      <c r="E167" s="172">
        <v>5575</v>
      </c>
      <c r="F167" s="177">
        <v>997</v>
      </c>
      <c r="G167" s="177">
        <v>2511</v>
      </c>
      <c r="H167" s="178">
        <v>2067</v>
      </c>
      <c r="I167" s="172">
        <v>5583</v>
      </c>
      <c r="J167" s="177">
        <v>1033</v>
      </c>
      <c r="K167" s="177">
        <v>2455</v>
      </c>
      <c r="L167" s="178">
        <v>2095</v>
      </c>
      <c r="M167" s="172">
        <v>5576</v>
      </c>
      <c r="N167" s="177">
        <v>1131</v>
      </c>
      <c r="O167" s="177">
        <v>2423</v>
      </c>
      <c r="P167" s="178">
        <v>2022</v>
      </c>
    </row>
    <row r="168" spans="1:16" x14ac:dyDescent="0.35">
      <c r="A168" s="209">
        <v>81</v>
      </c>
      <c r="B168" s="176" t="s">
        <v>1098</v>
      </c>
      <c r="C168" s="176">
        <v>81794</v>
      </c>
      <c r="D168" s="175" t="s">
        <v>1104</v>
      </c>
      <c r="E168" s="172">
        <v>6313</v>
      </c>
      <c r="F168" s="177">
        <v>1950</v>
      </c>
      <c r="G168" s="177">
        <v>2113</v>
      </c>
      <c r="H168" s="178">
        <v>2250</v>
      </c>
      <c r="I168" s="172">
        <v>6536</v>
      </c>
      <c r="J168" s="177">
        <v>2028</v>
      </c>
      <c r="K168" s="177">
        <v>2243</v>
      </c>
      <c r="L168" s="178">
        <v>2265</v>
      </c>
      <c r="M168" s="172">
        <v>5543</v>
      </c>
      <c r="N168" s="177">
        <v>1231</v>
      </c>
      <c r="O168" s="177">
        <v>2108</v>
      </c>
      <c r="P168" s="178">
        <v>2204</v>
      </c>
    </row>
    <row r="169" spans="1:16" x14ac:dyDescent="0.35">
      <c r="A169" s="209">
        <v>76</v>
      </c>
      <c r="B169" s="176" t="s">
        <v>1062</v>
      </c>
      <c r="C169" s="176">
        <v>76622</v>
      </c>
      <c r="D169" s="175" t="s">
        <v>1087</v>
      </c>
      <c r="E169" s="172">
        <v>4402</v>
      </c>
      <c r="F169" s="177">
        <v>865</v>
      </c>
      <c r="G169" s="177">
        <v>2190</v>
      </c>
      <c r="H169" s="178">
        <v>1347</v>
      </c>
      <c r="I169" s="172">
        <v>5477</v>
      </c>
      <c r="J169" s="177">
        <v>1881</v>
      </c>
      <c r="K169" s="177">
        <v>2259</v>
      </c>
      <c r="L169" s="178">
        <v>1337</v>
      </c>
      <c r="M169" s="172">
        <v>5656</v>
      </c>
      <c r="N169" s="177">
        <v>1956</v>
      </c>
      <c r="O169" s="177">
        <v>2259</v>
      </c>
      <c r="P169" s="178">
        <v>1441</v>
      </c>
    </row>
    <row r="170" spans="1:16" x14ac:dyDescent="0.35">
      <c r="A170" s="209">
        <v>13</v>
      </c>
      <c r="B170" s="176" t="s">
        <v>257</v>
      </c>
      <c r="C170" s="176">
        <v>13688</v>
      </c>
      <c r="D170" s="175" t="s">
        <v>295</v>
      </c>
      <c r="E170" s="172">
        <v>5419</v>
      </c>
      <c r="F170" s="177">
        <v>675</v>
      </c>
      <c r="G170" s="177">
        <v>3652</v>
      </c>
      <c r="H170" s="178">
        <v>1092</v>
      </c>
      <c r="I170" s="172">
        <v>5474</v>
      </c>
      <c r="J170" s="177">
        <v>681</v>
      </c>
      <c r="K170" s="177">
        <v>3715</v>
      </c>
      <c r="L170" s="178">
        <v>1078</v>
      </c>
      <c r="M170" s="172">
        <v>5430</v>
      </c>
      <c r="N170" s="177">
        <v>682</v>
      </c>
      <c r="O170" s="177">
        <v>3690</v>
      </c>
      <c r="P170" s="178">
        <v>1058</v>
      </c>
    </row>
    <row r="171" spans="1:16" x14ac:dyDescent="0.35">
      <c r="A171" s="209">
        <v>73</v>
      </c>
      <c r="B171" s="176" t="s">
        <v>1016</v>
      </c>
      <c r="C171" s="176">
        <v>73449</v>
      </c>
      <c r="D171" s="175" t="s">
        <v>1043</v>
      </c>
      <c r="E171" s="172">
        <v>5305</v>
      </c>
      <c r="F171" s="177">
        <v>1528</v>
      </c>
      <c r="G171" s="177">
        <v>2248</v>
      </c>
      <c r="H171" s="178">
        <v>1529</v>
      </c>
      <c r="I171" s="172">
        <v>5536</v>
      </c>
      <c r="J171" s="177">
        <v>1715</v>
      </c>
      <c r="K171" s="177">
        <v>2249</v>
      </c>
      <c r="L171" s="178">
        <v>1572</v>
      </c>
      <c r="M171" s="172">
        <v>5448</v>
      </c>
      <c r="N171" s="177">
        <v>1641</v>
      </c>
      <c r="O171" s="177">
        <v>2236</v>
      </c>
      <c r="P171" s="178">
        <v>1571</v>
      </c>
    </row>
    <row r="172" spans="1:16" x14ac:dyDescent="0.35">
      <c r="A172" s="209">
        <v>50</v>
      </c>
      <c r="B172" s="176" t="s">
        <v>777</v>
      </c>
      <c r="C172" s="176">
        <v>50573</v>
      </c>
      <c r="D172" s="175" t="s">
        <v>796</v>
      </c>
      <c r="E172" s="172">
        <v>5426</v>
      </c>
      <c r="F172" s="177">
        <v>1198</v>
      </c>
      <c r="G172" s="177">
        <v>3373</v>
      </c>
      <c r="H172" s="178">
        <v>855</v>
      </c>
      <c r="I172" s="172">
        <v>5376</v>
      </c>
      <c r="J172" s="177">
        <v>1223</v>
      </c>
      <c r="K172" s="177">
        <v>3300</v>
      </c>
      <c r="L172" s="178">
        <v>853</v>
      </c>
      <c r="M172" s="172">
        <v>5366</v>
      </c>
      <c r="N172" s="177">
        <v>1214</v>
      </c>
      <c r="O172" s="177">
        <v>3318</v>
      </c>
      <c r="P172" s="178">
        <v>834</v>
      </c>
    </row>
    <row r="173" spans="1:16" x14ac:dyDescent="0.35">
      <c r="A173" s="209">
        <v>15</v>
      </c>
      <c r="B173" s="176" t="s">
        <v>304</v>
      </c>
      <c r="C173" s="176">
        <v>15104</v>
      </c>
      <c r="D173" s="175" t="s">
        <v>304</v>
      </c>
      <c r="E173" s="172">
        <v>5333</v>
      </c>
      <c r="F173" s="177">
        <v>852</v>
      </c>
      <c r="G173" s="177">
        <v>4052</v>
      </c>
      <c r="H173" s="178">
        <v>429</v>
      </c>
      <c r="I173" s="172">
        <v>5343</v>
      </c>
      <c r="J173" s="177">
        <v>852</v>
      </c>
      <c r="K173" s="177">
        <v>4077</v>
      </c>
      <c r="L173" s="178">
        <v>414</v>
      </c>
      <c r="M173" s="172">
        <v>5302</v>
      </c>
      <c r="N173" s="177">
        <v>862</v>
      </c>
      <c r="O173" s="177">
        <v>4031</v>
      </c>
      <c r="P173" s="178">
        <v>409</v>
      </c>
    </row>
    <row r="174" spans="1:16" x14ac:dyDescent="0.35">
      <c r="A174" s="209">
        <v>47</v>
      </c>
      <c r="B174" s="176" t="s">
        <v>748</v>
      </c>
      <c r="C174" s="176">
        <v>47288</v>
      </c>
      <c r="D174" s="175" t="s">
        <v>759</v>
      </c>
      <c r="E174" s="172">
        <v>5486</v>
      </c>
      <c r="F174" s="177">
        <v>1001</v>
      </c>
      <c r="G174" s="177">
        <v>2652</v>
      </c>
      <c r="H174" s="178">
        <v>1833</v>
      </c>
      <c r="I174" s="172">
        <v>5480</v>
      </c>
      <c r="J174" s="177">
        <v>1051</v>
      </c>
      <c r="K174" s="177">
        <v>2615</v>
      </c>
      <c r="L174" s="178">
        <v>1814</v>
      </c>
      <c r="M174" s="172">
        <v>5157</v>
      </c>
      <c r="N174" s="177">
        <v>1048</v>
      </c>
      <c r="O174" s="177">
        <v>2441</v>
      </c>
      <c r="P174" s="178">
        <v>1668</v>
      </c>
    </row>
    <row r="175" spans="1:16" x14ac:dyDescent="0.35">
      <c r="A175" s="209">
        <v>76</v>
      </c>
      <c r="B175" s="176" t="s">
        <v>1062</v>
      </c>
      <c r="C175" s="176">
        <v>76122</v>
      </c>
      <c r="D175" s="175" t="s">
        <v>1070</v>
      </c>
      <c r="E175" s="172">
        <v>5164</v>
      </c>
      <c r="F175" s="177">
        <v>2148</v>
      </c>
      <c r="G175" s="177">
        <v>1646</v>
      </c>
      <c r="H175" s="178">
        <v>1370</v>
      </c>
      <c r="I175" s="172">
        <v>5158</v>
      </c>
      <c r="J175" s="177">
        <v>2138</v>
      </c>
      <c r="K175" s="177">
        <v>1631</v>
      </c>
      <c r="L175" s="178">
        <v>1389</v>
      </c>
      <c r="M175" s="172">
        <v>5396</v>
      </c>
      <c r="N175" s="177">
        <v>2215</v>
      </c>
      <c r="O175" s="177">
        <v>1685</v>
      </c>
      <c r="P175" s="178">
        <v>1496</v>
      </c>
    </row>
    <row r="176" spans="1:16" x14ac:dyDescent="0.35">
      <c r="A176" s="209">
        <v>19</v>
      </c>
      <c r="B176" s="176" t="s">
        <v>467</v>
      </c>
      <c r="C176" s="176">
        <v>19142</v>
      </c>
      <c r="D176" s="175" t="s">
        <v>474</v>
      </c>
      <c r="E176" s="172">
        <v>5157</v>
      </c>
      <c r="F176" s="177">
        <v>807</v>
      </c>
      <c r="G176" s="177">
        <v>3946</v>
      </c>
      <c r="H176" s="178">
        <v>404</v>
      </c>
      <c r="I176" s="172">
        <v>5130</v>
      </c>
      <c r="J176" s="177">
        <v>800</v>
      </c>
      <c r="K176" s="177">
        <v>3928</v>
      </c>
      <c r="L176" s="178">
        <v>402</v>
      </c>
      <c r="M176" s="172">
        <v>5214</v>
      </c>
      <c r="N176" s="177">
        <v>836</v>
      </c>
      <c r="O176" s="177">
        <v>3983</v>
      </c>
      <c r="P176" s="178">
        <v>395</v>
      </c>
    </row>
    <row r="177" spans="1:16" x14ac:dyDescent="0.35">
      <c r="A177" s="209">
        <v>68</v>
      </c>
      <c r="B177" s="176" t="s">
        <v>918</v>
      </c>
      <c r="C177" s="176">
        <v>68575</v>
      </c>
      <c r="D177" s="175" t="s">
        <v>974</v>
      </c>
      <c r="E177" s="172">
        <v>5387</v>
      </c>
      <c r="F177" s="177">
        <v>656</v>
      </c>
      <c r="G177" s="177">
        <v>4261</v>
      </c>
      <c r="H177" s="178">
        <v>470</v>
      </c>
      <c r="I177" s="172">
        <v>5277</v>
      </c>
      <c r="J177" s="177">
        <v>632</v>
      </c>
      <c r="K177" s="177">
        <v>4166</v>
      </c>
      <c r="L177" s="178">
        <v>479</v>
      </c>
      <c r="M177" s="172">
        <v>5181</v>
      </c>
      <c r="N177" s="177">
        <v>636</v>
      </c>
      <c r="O177" s="177">
        <v>4094</v>
      </c>
      <c r="P177" s="178">
        <v>451</v>
      </c>
    </row>
    <row r="178" spans="1:16" x14ac:dyDescent="0.35">
      <c r="A178" s="209">
        <v>25</v>
      </c>
      <c r="B178" s="176" t="s">
        <v>558</v>
      </c>
      <c r="C178" s="176">
        <v>25740</v>
      </c>
      <c r="D178" s="176" t="s">
        <v>636</v>
      </c>
      <c r="E178" s="172">
        <v>5157</v>
      </c>
      <c r="F178" s="177">
        <v>999</v>
      </c>
      <c r="G178" s="177">
        <v>2682</v>
      </c>
      <c r="H178" s="178">
        <v>1476</v>
      </c>
      <c r="I178" s="172">
        <v>5102</v>
      </c>
      <c r="J178" s="177">
        <v>928</v>
      </c>
      <c r="K178" s="177">
        <v>2716</v>
      </c>
      <c r="L178" s="178">
        <v>1458</v>
      </c>
      <c r="M178" s="172">
        <v>5075</v>
      </c>
      <c r="N178" s="177">
        <v>995</v>
      </c>
      <c r="O178" s="177">
        <v>2710</v>
      </c>
      <c r="P178" s="178">
        <v>1370</v>
      </c>
    </row>
    <row r="179" spans="1:16" x14ac:dyDescent="0.35">
      <c r="A179" s="209">
        <v>68</v>
      </c>
      <c r="B179" s="176" t="s">
        <v>918</v>
      </c>
      <c r="C179" s="176">
        <v>68077</v>
      </c>
      <c r="D179" s="175" t="s">
        <v>124</v>
      </c>
      <c r="E179" s="172">
        <v>5033</v>
      </c>
      <c r="F179" s="177">
        <v>513</v>
      </c>
      <c r="G179" s="177">
        <v>2686</v>
      </c>
      <c r="H179" s="178">
        <v>1834</v>
      </c>
      <c r="I179" s="172">
        <v>5064</v>
      </c>
      <c r="J179" s="177">
        <v>535</v>
      </c>
      <c r="K179" s="177">
        <v>2675</v>
      </c>
      <c r="L179" s="178">
        <v>1854</v>
      </c>
      <c r="M179" s="172">
        <v>5084</v>
      </c>
      <c r="N179" s="177">
        <v>540</v>
      </c>
      <c r="O179" s="177">
        <v>2754</v>
      </c>
      <c r="P179" s="178">
        <v>1790</v>
      </c>
    </row>
    <row r="180" spans="1:16" x14ac:dyDescent="0.35">
      <c r="A180" s="209">
        <v>5</v>
      </c>
      <c r="B180" s="176" t="s">
        <v>107</v>
      </c>
      <c r="C180" s="176">
        <v>5400</v>
      </c>
      <c r="D180" s="175" t="s">
        <v>173</v>
      </c>
      <c r="E180" s="172">
        <v>5016</v>
      </c>
      <c r="F180" s="177">
        <v>520</v>
      </c>
      <c r="G180" s="177">
        <v>3026</v>
      </c>
      <c r="H180" s="178">
        <v>1470</v>
      </c>
      <c r="I180" s="172">
        <v>5051</v>
      </c>
      <c r="J180" s="177">
        <v>539</v>
      </c>
      <c r="K180" s="177">
        <v>3043</v>
      </c>
      <c r="L180" s="178">
        <v>1469</v>
      </c>
      <c r="M180" s="172">
        <v>5137</v>
      </c>
      <c r="N180" s="177">
        <v>571</v>
      </c>
      <c r="O180" s="177">
        <v>3082</v>
      </c>
      <c r="P180" s="178">
        <v>1484</v>
      </c>
    </row>
    <row r="181" spans="1:16" x14ac:dyDescent="0.35">
      <c r="A181" s="209">
        <v>41</v>
      </c>
      <c r="B181" s="176" t="s">
        <v>699</v>
      </c>
      <c r="C181" s="176">
        <v>41396</v>
      </c>
      <c r="D181" s="175" t="s">
        <v>716</v>
      </c>
      <c r="E181" s="172">
        <v>5095</v>
      </c>
      <c r="F181" s="177">
        <v>1182</v>
      </c>
      <c r="G181" s="177">
        <v>1765</v>
      </c>
      <c r="H181" s="178">
        <v>2148</v>
      </c>
      <c r="I181" s="172">
        <v>5111</v>
      </c>
      <c r="J181" s="177">
        <v>1420</v>
      </c>
      <c r="K181" s="177">
        <v>1776</v>
      </c>
      <c r="L181" s="178">
        <v>1915</v>
      </c>
      <c r="M181" s="172">
        <v>5056</v>
      </c>
      <c r="N181" s="177">
        <v>1432</v>
      </c>
      <c r="O181" s="177">
        <v>1774</v>
      </c>
      <c r="P181" s="178">
        <v>1850</v>
      </c>
    </row>
    <row r="182" spans="1:16" x14ac:dyDescent="0.35">
      <c r="A182" s="209">
        <v>25</v>
      </c>
      <c r="B182" s="176" t="s">
        <v>558</v>
      </c>
      <c r="C182" s="176">
        <v>25320</v>
      </c>
      <c r="D182" s="175" t="s">
        <v>595</v>
      </c>
      <c r="E182" s="172">
        <v>4777</v>
      </c>
      <c r="F182" s="177">
        <v>1183</v>
      </c>
      <c r="G182" s="177">
        <v>2563</v>
      </c>
      <c r="H182" s="178">
        <v>1031</v>
      </c>
      <c r="I182" s="172">
        <v>4935</v>
      </c>
      <c r="J182" s="177">
        <v>1203</v>
      </c>
      <c r="K182" s="177">
        <v>2740</v>
      </c>
      <c r="L182" s="178">
        <v>992</v>
      </c>
      <c r="M182" s="172">
        <v>5058</v>
      </c>
      <c r="N182" s="177">
        <v>1204</v>
      </c>
      <c r="O182" s="177">
        <v>2918</v>
      </c>
      <c r="P182" s="178">
        <v>936</v>
      </c>
    </row>
    <row r="183" spans="1:16" x14ac:dyDescent="0.35">
      <c r="A183" s="209">
        <v>17</v>
      </c>
      <c r="B183" s="176" t="s">
        <v>134</v>
      </c>
      <c r="C183" s="176">
        <v>17614</v>
      </c>
      <c r="D183" s="175" t="s">
        <v>442</v>
      </c>
      <c r="E183" s="172">
        <v>4972</v>
      </c>
      <c r="F183" s="177">
        <v>1568</v>
      </c>
      <c r="G183" s="177">
        <v>1979</v>
      </c>
      <c r="H183" s="178">
        <v>1425</v>
      </c>
      <c r="I183" s="172">
        <v>5114</v>
      </c>
      <c r="J183" s="177">
        <v>1589</v>
      </c>
      <c r="K183" s="177">
        <v>2034</v>
      </c>
      <c r="L183" s="178">
        <v>1491</v>
      </c>
      <c r="M183" s="172">
        <v>5057</v>
      </c>
      <c r="N183" s="177">
        <v>1548</v>
      </c>
      <c r="O183" s="177">
        <v>2003</v>
      </c>
      <c r="P183" s="178">
        <v>1506</v>
      </c>
    </row>
    <row r="184" spans="1:16" x14ac:dyDescent="0.35">
      <c r="A184" s="209">
        <v>18</v>
      </c>
      <c r="B184" s="176" t="s">
        <v>451</v>
      </c>
      <c r="C184" s="176">
        <v>18753</v>
      </c>
      <c r="D184" s="175" t="s">
        <v>464</v>
      </c>
      <c r="E184" s="172">
        <v>4999</v>
      </c>
      <c r="F184" s="177">
        <v>1176</v>
      </c>
      <c r="G184" s="177">
        <v>2381</v>
      </c>
      <c r="H184" s="178">
        <v>1442</v>
      </c>
      <c r="I184" s="172">
        <v>4983</v>
      </c>
      <c r="J184" s="177">
        <v>1165</v>
      </c>
      <c r="K184" s="177">
        <v>2355</v>
      </c>
      <c r="L184" s="178">
        <v>1463</v>
      </c>
      <c r="M184" s="172">
        <v>4954</v>
      </c>
      <c r="N184" s="177">
        <v>1175</v>
      </c>
      <c r="O184" s="177">
        <v>2332</v>
      </c>
      <c r="P184" s="178">
        <v>1447</v>
      </c>
    </row>
    <row r="185" spans="1:16" x14ac:dyDescent="0.35">
      <c r="A185" s="209">
        <v>44</v>
      </c>
      <c r="B185" s="176" t="s">
        <v>734</v>
      </c>
      <c r="C185" s="176">
        <v>44650</v>
      </c>
      <c r="D185" s="175" t="s">
        <v>745</v>
      </c>
      <c r="E185" s="172">
        <v>4951</v>
      </c>
      <c r="F185" s="177">
        <v>1410</v>
      </c>
      <c r="G185" s="177">
        <v>2146</v>
      </c>
      <c r="H185" s="178">
        <v>1395</v>
      </c>
      <c r="I185" s="172">
        <v>4976</v>
      </c>
      <c r="J185" s="177">
        <v>1326</v>
      </c>
      <c r="K185" s="177">
        <v>2225</v>
      </c>
      <c r="L185" s="178">
        <v>1425</v>
      </c>
      <c r="M185" s="172">
        <v>4886</v>
      </c>
      <c r="N185" s="177">
        <v>1367</v>
      </c>
      <c r="O185" s="177">
        <v>2154</v>
      </c>
      <c r="P185" s="178">
        <v>1365</v>
      </c>
    </row>
    <row r="186" spans="1:16" x14ac:dyDescent="0.35">
      <c r="A186" s="209">
        <v>66</v>
      </c>
      <c r="B186" s="176" t="s">
        <v>443</v>
      </c>
      <c r="C186" s="176">
        <v>66400</v>
      </c>
      <c r="D186" s="175" t="s">
        <v>911</v>
      </c>
      <c r="E186" s="172">
        <v>5025</v>
      </c>
      <c r="F186" s="177">
        <v>942</v>
      </c>
      <c r="G186" s="177">
        <v>3086</v>
      </c>
      <c r="H186" s="178">
        <v>997</v>
      </c>
      <c r="I186" s="172">
        <v>4968</v>
      </c>
      <c r="J186" s="177">
        <v>936</v>
      </c>
      <c r="K186" s="177">
        <v>3059</v>
      </c>
      <c r="L186" s="178">
        <v>973</v>
      </c>
      <c r="M186" s="172">
        <v>4926</v>
      </c>
      <c r="N186" s="177">
        <v>936</v>
      </c>
      <c r="O186" s="177">
        <v>3023</v>
      </c>
      <c r="P186" s="178">
        <v>967</v>
      </c>
    </row>
    <row r="187" spans="1:16" x14ac:dyDescent="0.35">
      <c r="A187" s="209">
        <v>76</v>
      </c>
      <c r="B187" s="176" t="s">
        <v>1062</v>
      </c>
      <c r="C187" s="176">
        <v>76248</v>
      </c>
      <c r="D187" s="175" t="s">
        <v>1076</v>
      </c>
      <c r="E187" s="172">
        <v>4912</v>
      </c>
      <c r="F187" s="177">
        <v>687</v>
      </c>
      <c r="G187" s="177">
        <v>2611</v>
      </c>
      <c r="H187" s="178">
        <v>1614</v>
      </c>
      <c r="I187" s="172">
        <v>4931</v>
      </c>
      <c r="J187" s="177">
        <v>687</v>
      </c>
      <c r="K187" s="177">
        <v>2643</v>
      </c>
      <c r="L187" s="178">
        <v>1601</v>
      </c>
      <c r="M187" s="172">
        <v>4876</v>
      </c>
      <c r="N187" s="177">
        <v>674</v>
      </c>
      <c r="O187" s="177">
        <v>2634</v>
      </c>
      <c r="P187" s="178">
        <v>1568</v>
      </c>
    </row>
    <row r="188" spans="1:16" x14ac:dyDescent="0.35">
      <c r="A188" s="209">
        <v>85</v>
      </c>
      <c r="B188" s="176" t="s">
        <v>1105</v>
      </c>
      <c r="C188" s="176">
        <v>85410</v>
      </c>
      <c r="D188" s="175" t="s">
        <v>1121</v>
      </c>
      <c r="E188" s="172">
        <v>5183</v>
      </c>
      <c r="F188" s="177">
        <v>1307</v>
      </c>
      <c r="G188" s="177">
        <v>2891</v>
      </c>
      <c r="H188" s="178">
        <v>985</v>
      </c>
      <c r="I188" s="172">
        <v>5039</v>
      </c>
      <c r="J188" s="177">
        <v>1158</v>
      </c>
      <c r="K188" s="177">
        <v>2917</v>
      </c>
      <c r="L188" s="178">
        <v>964</v>
      </c>
      <c r="M188" s="172">
        <v>4921</v>
      </c>
      <c r="N188" s="177">
        <v>1097</v>
      </c>
      <c r="O188" s="177">
        <v>2845</v>
      </c>
      <c r="P188" s="178">
        <v>979</v>
      </c>
    </row>
    <row r="189" spans="1:16" x14ac:dyDescent="0.35">
      <c r="A189" s="209">
        <v>73</v>
      </c>
      <c r="B189" s="176" t="s">
        <v>1016</v>
      </c>
      <c r="C189" s="176">
        <v>73443</v>
      </c>
      <c r="D189" s="175" t="s">
        <v>1042</v>
      </c>
      <c r="E189" s="172">
        <v>4652</v>
      </c>
      <c r="F189" s="177">
        <v>807</v>
      </c>
      <c r="G189" s="177">
        <v>2652</v>
      </c>
      <c r="H189" s="178">
        <v>1193</v>
      </c>
      <c r="I189" s="172">
        <v>4687</v>
      </c>
      <c r="J189" s="177">
        <v>850</v>
      </c>
      <c r="K189" s="177">
        <v>2648</v>
      </c>
      <c r="L189" s="178">
        <v>1189</v>
      </c>
      <c r="M189" s="172">
        <v>4797</v>
      </c>
      <c r="N189" s="177">
        <v>917</v>
      </c>
      <c r="O189" s="177">
        <v>2722</v>
      </c>
      <c r="P189" s="178">
        <v>1158</v>
      </c>
    </row>
    <row r="190" spans="1:16" x14ac:dyDescent="0.35">
      <c r="A190" s="209">
        <v>73</v>
      </c>
      <c r="B190" s="176" t="s">
        <v>1016</v>
      </c>
      <c r="C190" s="176">
        <v>73168</v>
      </c>
      <c r="D190" s="175" t="s">
        <v>1027</v>
      </c>
      <c r="E190" s="172">
        <v>4696</v>
      </c>
      <c r="F190" s="177">
        <v>1983</v>
      </c>
      <c r="G190" s="177">
        <v>1544</v>
      </c>
      <c r="H190" s="178">
        <v>1169</v>
      </c>
      <c r="I190" s="172">
        <v>4787</v>
      </c>
      <c r="J190" s="177">
        <v>1987</v>
      </c>
      <c r="K190" s="177">
        <v>1640</v>
      </c>
      <c r="L190" s="178">
        <v>1160</v>
      </c>
      <c r="M190" s="172">
        <v>4767</v>
      </c>
      <c r="N190" s="177">
        <v>2045</v>
      </c>
      <c r="O190" s="177">
        <v>1595</v>
      </c>
      <c r="P190" s="178">
        <v>1127</v>
      </c>
    </row>
    <row r="191" spans="1:16" x14ac:dyDescent="0.35">
      <c r="A191" s="209">
        <v>68</v>
      </c>
      <c r="B191" s="176" t="s">
        <v>918</v>
      </c>
      <c r="C191" s="176">
        <v>68406</v>
      </c>
      <c r="D191" s="175" t="s">
        <v>957</v>
      </c>
      <c r="E191" s="172">
        <v>4938</v>
      </c>
      <c r="F191" s="177">
        <v>691</v>
      </c>
      <c r="G191" s="177">
        <v>2868</v>
      </c>
      <c r="H191" s="178">
        <v>1379</v>
      </c>
      <c r="I191" s="172">
        <v>4818</v>
      </c>
      <c r="J191" s="177">
        <v>653</v>
      </c>
      <c r="K191" s="177">
        <v>2777</v>
      </c>
      <c r="L191" s="178">
        <v>1388</v>
      </c>
      <c r="M191" s="172">
        <v>4753</v>
      </c>
      <c r="N191" s="177">
        <v>657</v>
      </c>
      <c r="O191" s="177">
        <v>2747</v>
      </c>
      <c r="P191" s="178">
        <v>1349</v>
      </c>
    </row>
    <row r="192" spans="1:16" x14ac:dyDescent="0.35">
      <c r="A192" s="209">
        <v>25</v>
      </c>
      <c r="B192" s="176" t="s">
        <v>558</v>
      </c>
      <c r="C192" s="176">
        <v>25200</v>
      </c>
      <c r="D192" s="175" t="s">
        <v>578</v>
      </c>
      <c r="E192" s="172">
        <v>4861</v>
      </c>
      <c r="F192" s="177">
        <v>1033</v>
      </c>
      <c r="G192" s="177">
        <v>2894</v>
      </c>
      <c r="H192" s="178">
        <v>934</v>
      </c>
      <c r="I192" s="172">
        <v>4715</v>
      </c>
      <c r="J192" s="177">
        <v>990</v>
      </c>
      <c r="K192" s="177">
        <v>2815</v>
      </c>
      <c r="L192" s="178">
        <v>910</v>
      </c>
      <c r="M192" s="172">
        <v>4733</v>
      </c>
      <c r="N192" s="177">
        <v>994</v>
      </c>
      <c r="O192" s="177">
        <v>2851</v>
      </c>
      <c r="P192" s="178">
        <v>888</v>
      </c>
    </row>
    <row r="193" spans="1:16" x14ac:dyDescent="0.35">
      <c r="A193" s="209">
        <v>5</v>
      </c>
      <c r="B193" s="176" t="s">
        <v>107</v>
      </c>
      <c r="C193" s="176">
        <v>5034</v>
      </c>
      <c r="D193" s="175" t="s">
        <v>114</v>
      </c>
      <c r="E193" s="172">
        <v>4784</v>
      </c>
      <c r="F193" s="177">
        <v>906</v>
      </c>
      <c r="G193" s="177">
        <v>2416</v>
      </c>
      <c r="H193" s="178">
        <v>1462</v>
      </c>
      <c r="I193" s="172">
        <v>4796</v>
      </c>
      <c r="J193" s="177">
        <v>957</v>
      </c>
      <c r="K193" s="177">
        <v>2367</v>
      </c>
      <c r="L193" s="178">
        <v>1472</v>
      </c>
      <c r="M193" s="172">
        <v>4730</v>
      </c>
      <c r="N193" s="177">
        <v>978</v>
      </c>
      <c r="O193" s="177">
        <v>2298</v>
      </c>
      <c r="P193" s="178">
        <v>1454</v>
      </c>
    </row>
    <row r="194" spans="1:16" x14ac:dyDescent="0.35">
      <c r="A194" s="209">
        <v>50</v>
      </c>
      <c r="B194" s="176" t="s">
        <v>777</v>
      </c>
      <c r="C194" s="176">
        <v>50226</v>
      </c>
      <c r="D194" s="175" t="s">
        <v>784</v>
      </c>
      <c r="E194" s="172">
        <v>4683</v>
      </c>
      <c r="F194" s="177">
        <v>410</v>
      </c>
      <c r="G194" s="177">
        <v>3457</v>
      </c>
      <c r="H194" s="178">
        <v>816</v>
      </c>
      <c r="I194" s="172">
        <v>4656</v>
      </c>
      <c r="J194" s="177">
        <v>407</v>
      </c>
      <c r="K194" s="177">
        <v>3423</v>
      </c>
      <c r="L194" s="178">
        <v>826</v>
      </c>
      <c r="M194" s="172">
        <v>4631</v>
      </c>
      <c r="N194" s="177">
        <v>415</v>
      </c>
      <c r="O194" s="177">
        <v>3437</v>
      </c>
      <c r="P194" s="178">
        <v>779</v>
      </c>
    </row>
    <row r="195" spans="1:16" x14ac:dyDescent="0.35">
      <c r="A195" s="209">
        <v>23</v>
      </c>
      <c r="B195" s="176" t="s">
        <v>268</v>
      </c>
      <c r="C195" s="176">
        <v>23807</v>
      </c>
      <c r="D195" s="175" t="s">
        <v>555</v>
      </c>
      <c r="E195" s="172">
        <v>4709</v>
      </c>
      <c r="F195" s="177">
        <v>1535</v>
      </c>
      <c r="G195" s="177">
        <v>1643</v>
      </c>
      <c r="H195" s="178">
        <v>1531</v>
      </c>
      <c r="I195" s="172">
        <v>4724</v>
      </c>
      <c r="J195" s="177">
        <v>1665</v>
      </c>
      <c r="K195" s="177">
        <v>1548</v>
      </c>
      <c r="L195" s="178">
        <v>1511</v>
      </c>
      <c r="M195" s="172">
        <v>4612</v>
      </c>
      <c r="N195" s="177">
        <v>1562</v>
      </c>
      <c r="O195" s="177">
        <v>1581</v>
      </c>
      <c r="P195" s="178">
        <v>1469</v>
      </c>
    </row>
    <row r="196" spans="1:16" x14ac:dyDescent="0.35">
      <c r="A196" s="209">
        <v>27</v>
      </c>
      <c r="B196" s="176" t="s">
        <v>669</v>
      </c>
      <c r="C196" s="176">
        <v>27361</v>
      </c>
      <c r="D196" s="175" t="s">
        <v>684</v>
      </c>
      <c r="E196" s="172">
        <v>4749</v>
      </c>
      <c r="F196" s="177">
        <v>788</v>
      </c>
      <c r="G196" s="177">
        <v>2756</v>
      </c>
      <c r="H196" s="178">
        <v>1205</v>
      </c>
      <c r="I196" s="172">
        <v>4705</v>
      </c>
      <c r="J196" s="177">
        <v>797</v>
      </c>
      <c r="K196" s="177">
        <v>2700</v>
      </c>
      <c r="L196" s="178">
        <v>1208</v>
      </c>
      <c r="M196" s="172">
        <v>4592</v>
      </c>
      <c r="N196" s="177">
        <v>789</v>
      </c>
      <c r="O196" s="177">
        <v>2653</v>
      </c>
      <c r="P196" s="178">
        <v>1150</v>
      </c>
    </row>
    <row r="197" spans="1:16" x14ac:dyDescent="0.35">
      <c r="A197" s="209">
        <v>73</v>
      </c>
      <c r="B197" s="176" t="s">
        <v>1016</v>
      </c>
      <c r="C197" s="176">
        <v>73411</v>
      </c>
      <c r="D197" s="175" t="s">
        <v>1041</v>
      </c>
      <c r="E197" s="172">
        <v>4281</v>
      </c>
      <c r="F197" s="177">
        <v>1170</v>
      </c>
      <c r="G197" s="177">
        <v>1720</v>
      </c>
      <c r="H197" s="178">
        <v>1391</v>
      </c>
      <c r="I197" s="172">
        <v>4589</v>
      </c>
      <c r="J197" s="177">
        <v>1436</v>
      </c>
      <c r="K197" s="177">
        <v>1708</v>
      </c>
      <c r="L197" s="178">
        <v>1445</v>
      </c>
      <c r="M197" s="172">
        <v>4535</v>
      </c>
      <c r="N197" s="177">
        <v>1447</v>
      </c>
      <c r="O197" s="177">
        <v>1704</v>
      </c>
      <c r="P197" s="178">
        <v>1384</v>
      </c>
    </row>
    <row r="198" spans="1:16" x14ac:dyDescent="0.35">
      <c r="A198" s="209">
        <v>25</v>
      </c>
      <c r="B198" s="176" t="s">
        <v>558</v>
      </c>
      <c r="C198" s="176">
        <v>25260</v>
      </c>
      <c r="D198" s="175" t="s">
        <v>582</v>
      </c>
      <c r="E198" s="172">
        <v>4521</v>
      </c>
      <c r="F198" s="177">
        <v>560</v>
      </c>
      <c r="G198" s="177">
        <v>3192</v>
      </c>
      <c r="H198" s="178">
        <v>769</v>
      </c>
      <c r="I198" s="172">
        <v>4535</v>
      </c>
      <c r="J198" s="177">
        <v>563</v>
      </c>
      <c r="K198" s="177">
        <v>3190</v>
      </c>
      <c r="L198" s="178">
        <v>782</v>
      </c>
      <c r="M198" s="172">
        <v>4504</v>
      </c>
      <c r="N198" s="177">
        <v>568</v>
      </c>
      <c r="O198" s="177">
        <v>3187</v>
      </c>
      <c r="P198" s="178">
        <v>749</v>
      </c>
    </row>
    <row r="199" spans="1:16" x14ac:dyDescent="0.35">
      <c r="A199" s="209">
        <v>85</v>
      </c>
      <c r="B199" s="176" t="s">
        <v>1105</v>
      </c>
      <c r="C199" s="176">
        <v>85139</v>
      </c>
      <c r="D199" s="175" t="s">
        <v>1111</v>
      </c>
      <c r="E199" s="172">
        <v>4947</v>
      </c>
      <c r="F199" s="177">
        <v>691</v>
      </c>
      <c r="G199" s="177">
        <v>3735</v>
      </c>
      <c r="H199" s="178">
        <v>521</v>
      </c>
      <c r="I199" s="172">
        <v>4616</v>
      </c>
      <c r="J199" s="177">
        <v>582</v>
      </c>
      <c r="K199" s="177">
        <v>3512</v>
      </c>
      <c r="L199" s="178">
        <v>522</v>
      </c>
      <c r="M199" s="172">
        <v>4491</v>
      </c>
      <c r="N199" s="177">
        <v>573</v>
      </c>
      <c r="O199" s="177">
        <v>3399</v>
      </c>
      <c r="P199" s="178">
        <v>519</v>
      </c>
    </row>
    <row r="200" spans="1:16" x14ac:dyDescent="0.35">
      <c r="A200" s="209">
        <v>86</v>
      </c>
      <c r="B200" s="176" t="s">
        <v>1123</v>
      </c>
      <c r="C200" s="176">
        <v>86320</v>
      </c>
      <c r="D200" s="175" t="s">
        <v>1125</v>
      </c>
      <c r="E200" s="172">
        <v>4473</v>
      </c>
      <c r="F200" s="177">
        <v>1067</v>
      </c>
      <c r="G200" s="177">
        <v>2254</v>
      </c>
      <c r="H200" s="178">
        <v>1152</v>
      </c>
      <c r="I200" s="172">
        <v>4450</v>
      </c>
      <c r="J200" s="177">
        <v>1062</v>
      </c>
      <c r="K200" s="177">
        <v>2235</v>
      </c>
      <c r="L200" s="178">
        <v>1153</v>
      </c>
      <c r="M200" s="172">
        <v>4434</v>
      </c>
      <c r="N200" s="177">
        <v>1080</v>
      </c>
      <c r="O200" s="177">
        <v>2231</v>
      </c>
      <c r="P200" s="178">
        <v>1123</v>
      </c>
    </row>
    <row r="201" spans="1:16" x14ac:dyDescent="0.35">
      <c r="A201" s="209">
        <v>5</v>
      </c>
      <c r="B201" s="176" t="s">
        <v>107</v>
      </c>
      <c r="C201" s="176">
        <v>5264</v>
      </c>
      <c r="D201" s="175" t="s">
        <v>153</v>
      </c>
      <c r="E201" s="172">
        <v>4464</v>
      </c>
      <c r="F201" s="177">
        <v>286</v>
      </c>
      <c r="G201" s="177">
        <v>2885</v>
      </c>
      <c r="H201" s="178">
        <v>1293</v>
      </c>
      <c r="I201" s="172">
        <v>4417</v>
      </c>
      <c r="J201" s="177">
        <v>277</v>
      </c>
      <c r="K201" s="177">
        <v>2866</v>
      </c>
      <c r="L201" s="178">
        <v>1274</v>
      </c>
      <c r="M201" s="172">
        <v>4378</v>
      </c>
      <c r="N201" s="177">
        <v>278</v>
      </c>
      <c r="O201" s="177">
        <v>2858</v>
      </c>
      <c r="P201" s="178">
        <v>1242</v>
      </c>
    </row>
    <row r="202" spans="1:16" x14ac:dyDescent="0.35">
      <c r="A202" s="209">
        <v>5</v>
      </c>
      <c r="B202" s="176" t="s">
        <v>107</v>
      </c>
      <c r="C202" s="176">
        <v>5756</v>
      </c>
      <c r="D202" s="175" t="s">
        <v>213</v>
      </c>
      <c r="E202" s="172">
        <v>4387</v>
      </c>
      <c r="F202" s="177">
        <v>1032</v>
      </c>
      <c r="G202" s="177">
        <v>2311</v>
      </c>
      <c r="H202" s="178">
        <v>1044</v>
      </c>
      <c r="I202" s="172">
        <v>4404</v>
      </c>
      <c r="J202" s="177">
        <v>1047</v>
      </c>
      <c r="K202" s="177">
        <v>2317</v>
      </c>
      <c r="L202" s="178">
        <v>1040</v>
      </c>
      <c r="M202" s="172">
        <v>4368</v>
      </c>
      <c r="N202" s="177">
        <v>1043</v>
      </c>
      <c r="O202" s="177">
        <v>2296</v>
      </c>
      <c r="P202" s="178">
        <v>1029</v>
      </c>
    </row>
    <row r="203" spans="1:16" x14ac:dyDescent="0.35">
      <c r="A203" s="209">
        <v>76</v>
      </c>
      <c r="B203" s="176" t="s">
        <v>1062</v>
      </c>
      <c r="C203" s="176">
        <v>76275</v>
      </c>
      <c r="D203" s="175" t="s">
        <v>1078</v>
      </c>
      <c r="E203" s="172">
        <v>4366</v>
      </c>
      <c r="F203" s="177">
        <v>721</v>
      </c>
      <c r="G203" s="177">
        <v>2320</v>
      </c>
      <c r="H203" s="178">
        <v>1325</v>
      </c>
      <c r="I203" s="172">
        <v>4405</v>
      </c>
      <c r="J203" s="177">
        <v>723</v>
      </c>
      <c r="K203" s="177">
        <v>2375</v>
      </c>
      <c r="L203" s="178">
        <v>1307</v>
      </c>
      <c r="M203" s="172">
        <v>4339</v>
      </c>
      <c r="N203" s="177">
        <v>739</v>
      </c>
      <c r="O203" s="177">
        <v>2316</v>
      </c>
      <c r="P203" s="178">
        <v>1284</v>
      </c>
    </row>
    <row r="204" spans="1:16" x14ac:dyDescent="0.35">
      <c r="A204" s="209">
        <v>27</v>
      </c>
      <c r="B204" s="176" t="s">
        <v>669</v>
      </c>
      <c r="C204" s="176">
        <v>27006</v>
      </c>
      <c r="D204" s="175" t="s">
        <v>671</v>
      </c>
      <c r="E204" s="172">
        <v>4503</v>
      </c>
      <c r="F204" s="177">
        <v>254</v>
      </c>
      <c r="G204" s="177">
        <v>4017</v>
      </c>
      <c r="H204" s="178">
        <v>232</v>
      </c>
      <c r="I204" s="172">
        <v>4500</v>
      </c>
      <c r="J204" s="177">
        <v>256</v>
      </c>
      <c r="K204" s="177">
        <v>4009</v>
      </c>
      <c r="L204" s="178">
        <v>235</v>
      </c>
      <c r="M204" s="172">
        <v>4212</v>
      </c>
      <c r="N204" s="177">
        <v>255</v>
      </c>
      <c r="O204" s="177">
        <v>3764</v>
      </c>
      <c r="P204" s="178">
        <v>193</v>
      </c>
    </row>
    <row r="205" spans="1:16" x14ac:dyDescent="0.35">
      <c r="A205" s="209">
        <v>15</v>
      </c>
      <c r="B205" s="176" t="s">
        <v>304</v>
      </c>
      <c r="C205" s="176">
        <v>15407</v>
      </c>
      <c r="D205" s="175" t="s">
        <v>351</v>
      </c>
      <c r="E205" s="172">
        <v>4250</v>
      </c>
      <c r="F205" s="177">
        <v>929</v>
      </c>
      <c r="G205" s="177">
        <v>2417</v>
      </c>
      <c r="H205" s="178">
        <v>904</v>
      </c>
      <c r="I205" s="172">
        <v>4207</v>
      </c>
      <c r="J205" s="177">
        <v>923</v>
      </c>
      <c r="K205" s="177">
        <v>2394</v>
      </c>
      <c r="L205" s="178">
        <v>890</v>
      </c>
      <c r="M205" s="172">
        <v>4130</v>
      </c>
      <c r="N205" s="177">
        <v>909</v>
      </c>
      <c r="O205" s="177">
        <v>2361</v>
      </c>
      <c r="P205" s="178">
        <v>860</v>
      </c>
    </row>
    <row r="206" spans="1:16" x14ac:dyDescent="0.35">
      <c r="A206" s="209">
        <v>47</v>
      </c>
      <c r="B206" s="176" t="s">
        <v>748</v>
      </c>
      <c r="C206" s="176">
        <v>47980</v>
      </c>
      <c r="D206" s="175" t="s">
        <v>776</v>
      </c>
      <c r="E206" s="172">
        <v>4199</v>
      </c>
      <c r="F206" s="177">
        <v>1428</v>
      </c>
      <c r="G206" s="177">
        <v>2275</v>
      </c>
      <c r="H206" s="178">
        <v>496</v>
      </c>
      <c r="I206" s="172">
        <v>4110</v>
      </c>
      <c r="J206" s="177">
        <v>1414</v>
      </c>
      <c r="K206" s="177">
        <v>2185</v>
      </c>
      <c r="L206" s="178">
        <v>511</v>
      </c>
      <c r="M206" s="172">
        <v>4116</v>
      </c>
      <c r="N206" s="177">
        <v>1371</v>
      </c>
      <c r="O206" s="177">
        <v>2261</v>
      </c>
      <c r="P206" s="178">
        <v>484</v>
      </c>
    </row>
    <row r="207" spans="1:16" x14ac:dyDescent="0.35">
      <c r="A207" s="209">
        <v>13</v>
      </c>
      <c r="B207" s="176" t="s">
        <v>257</v>
      </c>
      <c r="C207" s="176">
        <v>13244</v>
      </c>
      <c r="D207" s="175" t="s">
        <v>270</v>
      </c>
      <c r="E207" s="172">
        <v>4084</v>
      </c>
      <c r="F207" s="177">
        <v>1311</v>
      </c>
      <c r="G207" s="177">
        <v>1955</v>
      </c>
      <c r="H207" s="178">
        <v>818</v>
      </c>
      <c r="I207" s="172">
        <v>4089</v>
      </c>
      <c r="J207" s="177">
        <v>1313</v>
      </c>
      <c r="K207" s="177">
        <v>1955</v>
      </c>
      <c r="L207" s="178">
        <v>821</v>
      </c>
      <c r="M207" s="172">
        <v>4094</v>
      </c>
      <c r="N207" s="177">
        <v>1314</v>
      </c>
      <c r="O207" s="177">
        <v>1989</v>
      </c>
      <c r="P207" s="178">
        <v>791</v>
      </c>
    </row>
    <row r="208" spans="1:16" x14ac:dyDescent="0.35">
      <c r="A208" s="209">
        <v>44</v>
      </c>
      <c r="B208" s="176" t="s">
        <v>734</v>
      </c>
      <c r="C208" s="176">
        <v>44560</v>
      </c>
      <c r="D208" s="175" t="s">
        <v>744</v>
      </c>
      <c r="E208" s="172">
        <v>4507</v>
      </c>
      <c r="F208" s="177">
        <v>1966</v>
      </c>
      <c r="G208" s="177">
        <v>606</v>
      </c>
      <c r="H208" s="178">
        <v>1935</v>
      </c>
      <c r="I208" s="172">
        <v>4122</v>
      </c>
      <c r="J208" s="177">
        <v>1946</v>
      </c>
      <c r="K208" s="177">
        <v>751</v>
      </c>
      <c r="L208" s="178">
        <v>1425</v>
      </c>
      <c r="M208" s="172">
        <v>3631</v>
      </c>
      <c r="N208" s="177">
        <v>1979</v>
      </c>
      <c r="O208" s="177">
        <v>711</v>
      </c>
      <c r="P208" s="178">
        <v>941</v>
      </c>
    </row>
    <row r="209" spans="1:16" x14ac:dyDescent="0.35">
      <c r="A209" s="209">
        <v>8</v>
      </c>
      <c r="B209" s="176" t="s">
        <v>233</v>
      </c>
      <c r="C209" s="176">
        <v>8078</v>
      </c>
      <c r="D209" s="175" t="s">
        <v>235</v>
      </c>
      <c r="E209" s="172">
        <v>4076</v>
      </c>
      <c r="F209" s="177">
        <v>705</v>
      </c>
      <c r="G209" s="177">
        <v>2098</v>
      </c>
      <c r="H209" s="178">
        <v>1273</v>
      </c>
      <c r="I209" s="172">
        <v>3995</v>
      </c>
      <c r="J209" s="177">
        <v>712</v>
      </c>
      <c r="K209" s="177">
        <v>2009</v>
      </c>
      <c r="L209" s="178">
        <v>1274</v>
      </c>
      <c r="M209" s="172">
        <v>4030</v>
      </c>
      <c r="N209" s="177">
        <v>745</v>
      </c>
      <c r="O209" s="177">
        <v>2061</v>
      </c>
      <c r="P209" s="178">
        <v>1224</v>
      </c>
    </row>
    <row r="210" spans="1:16" x14ac:dyDescent="0.35">
      <c r="A210" s="209">
        <v>85</v>
      </c>
      <c r="B210" s="176" t="s">
        <v>1105</v>
      </c>
      <c r="C210" s="176">
        <v>85250</v>
      </c>
      <c r="D210" s="175" t="s">
        <v>1115</v>
      </c>
      <c r="E210" s="172">
        <v>4286</v>
      </c>
      <c r="F210" s="177">
        <v>1630</v>
      </c>
      <c r="G210" s="177">
        <v>1686</v>
      </c>
      <c r="H210" s="178">
        <v>970</v>
      </c>
      <c r="I210" s="172">
        <v>4002</v>
      </c>
      <c r="J210" s="177">
        <v>1364</v>
      </c>
      <c r="K210" s="177">
        <v>1675</v>
      </c>
      <c r="L210" s="178">
        <v>963</v>
      </c>
      <c r="M210" s="172">
        <v>4071</v>
      </c>
      <c r="N210" s="177">
        <v>1491</v>
      </c>
      <c r="O210" s="177">
        <v>1610</v>
      </c>
      <c r="P210" s="178">
        <v>970</v>
      </c>
    </row>
    <row r="211" spans="1:16" x14ac:dyDescent="0.35">
      <c r="A211" s="209">
        <v>20</v>
      </c>
      <c r="B211" s="176" t="s">
        <v>504</v>
      </c>
      <c r="C211" s="176">
        <v>20250</v>
      </c>
      <c r="D211" s="175" t="s">
        <v>515</v>
      </c>
      <c r="E211" s="172">
        <v>4076</v>
      </c>
      <c r="F211" s="177">
        <v>618</v>
      </c>
      <c r="G211" s="177">
        <v>2961</v>
      </c>
      <c r="H211" s="178">
        <v>497</v>
      </c>
      <c r="I211" s="172">
        <v>4048</v>
      </c>
      <c r="J211" s="177">
        <v>610</v>
      </c>
      <c r="K211" s="177">
        <v>2935</v>
      </c>
      <c r="L211" s="178">
        <v>503</v>
      </c>
      <c r="M211" s="172">
        <v>4055</v>
      </c>
      <c r="N211" s="177">
        <v>635</v>
      </c>
      <c r="O211" s="177">
        <v>2916</v>
      </c>
      <c r="P211" s="178">
        <v>504</v>
      </c>
    </row>
    <row r="212" spans="1:16" x14ac:dyDescent="0.35">
      <c r="A212" s="209">
        <v>76</v>
      </c>
      <c r="B212" s="176" t="s">
        <v>1062</v>
      </c>
      <c r="C212" s="176">
        <v>76113</v>
      </c>
      <c r="D212" s="175" t="s">
        <v>1069</v>
      </c>
      <c r="E212" s="172">
        <v>3964</v>
      </c>
      <c r="F212" s="177">
        <v>1078</v>
      </c>
      <c r="G212" s="177">
        <v>2121</v>
      </c>
      <c r="H212" s="178">
        <v>765</v>
      </c>
      <c r="I212" s="172">
        <v>4030</v>
      </c>
      <c r="J212" s="177">
        <v>1219</v>
      </c>
      <c r="K212" s="177">
        <v>2025</v>
      </c>
      <c r="L212" s="178">
        <v>786</v>
      </c>
      <c r="M212" s="172">
        <v>4035</v>
      </c>
      <c r="N212" s="177">
        <v>1229</v>
      </c>
      <c r="O212" s="177">
        <v>2016</v>
      </c>
      <c r="P212" s="178">
        <v>790</v>
      </c>
    </row>
    <row r="213" spans="1:16" x14ac:dyDescent="0.35">
      <c r="A213" s="209">
        <v>50</v>
      </c>
      <c r="B213" s="176" t="s">
        <v>777</v>
      </c>
      <c r="C213" s="176">
        <v>50689</v>
      </c>
      <c r="D213" s="175" t="s">
        <v>528</v>
      </c>
      <c r="E213" s="172">
        <v>3926</v>
      </c>
      <c r="F213" s="177">
        <v>444</v>
      </c>
      <c r="G213" s="177">
        <v>2722</v>
      </c>
      <c r="H213" s="178">
        <v>760</v>
      </c>
      <c r="I213" s="172">
        <v>3948</v>
      </c>
      <c r="J213" s="177">
        <v>451</v>
      </c>
      <c r="K213" s="177">
        <v>2754</v>
      </c>
      <c r="L213" s="178">
        <v>743</v>
      </c>
      <c r="M213" s="172">
        <v>3992</v>
      </c>
      <c r="N213" s="177">
        <v>434</v>
      </c>
      <c r="O213" s="177">
        <v>2827</v>
      </c>
      <c r="P213" s="178">
        <v>731</v>
      </c>
    </row>
    <row r="214" spans="1:16" x14ac:dyDescent="0.35">
      <c r="A214" s="209">
        <v>25</v>
      </c>
      <c r="B214" s="176" t="s">
        <v>558</v>
      </c>
      <c r="C214" s="176">
        <v>25769</v>
      </c>
      <c r="D214" s="175" t="s">
        <v>641</v>
      </c>
      <c r="E214" s="172">
        <v>3996</v>
      </c>
      <c r="F214" s="177">
        <v>399</v>
      </c>
      <c r="G214" s="177">
        <v>2813</v>
      </c>
      <c r="H214" s="178">
        <v>784</v>
      </c>
      <c r="I214" s="172">
        <v>3981</v>
      </c>
      <c r="J214" s="177">
        <v>396</v>
      </c>
      <c r="K214" s="177">
        <v>2814</v>
      </c>
      <c r="L214" s="178">
        <v>771</v>
      </c>
      <c r="M214" s="172">
        <v>3946</v>
      </c>
      <c r="N214" s="177">
        <v>396</v>
      </c>
      <c r="O214" s="177">
        <v>2818</v>
      </c>
      <c r="P214" s="178">
        <v>732</v>
      </c>
    </row>
    <row r="215" spans="1:16" x14ac:dyDescent="0.35">
      <c r="A215" s="209">
        <v>63</v>
      </c>
      <c r="B215" s="176" t="s">
        <v>895</v>
      </c>
      <c r="C215" s="176">
        <v>63594</v>
      </c>
      <c r="D215" s="175" t="s">
        <v>903</v>
      </c>
      <c r="E215" s="172">
        <v>4295</v>
      </c>
      <c r="F215" s="177">
        <v>571</v>
      </c>
      <c r="G215" s="177">
        <v>2444</v>
      </c>
      <c r="H215" s="178">
        <v>1280</v>
      </c>
      <c r="I215" s="172">
        <v>4300</v>
      </c>
      <c r="J215" s="177">
        <v>639</v>
      </c>
      <c r="K215" s="177">
        <v>2381</v>
      </c>
      <c r="L215" s="178">
        <v>1280</v>
      </c>
      <c r="M215" s="172">
        <v>3924</v>
      </c>
      <c r="N215" s="177">
        <v>560</v>
      </c>
      <c r="O215" s="177">
        <v>2119</v>
      </c>
      <c r="P215" s="178">
        <v>1245</v>
      </c>
    </row>
    <row r="216" spans="1:16" x14ac:dyDescent="0.35">
      <c r="A216" s="209">
        <v>50</v>
      </c>
      <c r="B216" s="176" t="s">
        <v>777</v>
      </c>
      <c r="C216" s="176">
        <v>50150</v>
      </c>
      <c r="D216" s="175" t="s">
        <v>782</v>
      </c>
      <c r="E216" s="172">
        <v>3928</v>
      </c>
      <c r="F216" s="177">
        <v>908</v>
      </c>
      <c r="G216" s="177">
        <v>2596</v>
      </c>
      <c r="H216" s="178">
        <v>424</v>
      </c>
      <c r="I216" s="172">
        <v>3941</v>
      </c>
      <c r="J216" s="177">
        <v>928</v>
      </c>
      <c r="K216" s="177">
        <v>2588</v>
      </c>
      <c r="L216" s="178">
        <v>425</v>
      </c>
      <c r="M216" s="172">
        <v>3857</v>
      </c>
      <c r="N216" s="177">
        <v>901</v>
      </c>
      <c r="O216" s="177">
        <v>2569</v>
      </c>
      <c r="P216" s="178">
        <v>387</v>
      </c>
    </row>
    <row r="217" spans="1:16" x14ac:dyDescent="0.35">
      <c r="A217" s="209">
        <v>73</v>
      </c>
      <c r="B217" s="176" t="s">
        <v>1016</v>
      </c>
      <c r="C217" s="176">
        <v>73349</v>
      </c>
      <c r="D217" s="175" t="s">
        <v>1038</v>
      </c>
      <c r="E217" s="172">
        <v>3856</v>
      </c>
      <c r="F217" s="177">
        <v>802</v>
      </c>
      <c r="G217" s="177">
        <v>1968</v>
      </c>
      <c r="H217" s="178">
        <v>1086</v>
      </c>
      <c r="I217" s="172">
        <v>3929</v>
      </c>
      <c r="J217" s="177">
        <v>917</v>
      </c>
      <c r="K217" s="177">
        <v>1922</v>
      </c>
      <c r="L217" s="178">
        <v>1090</v>
      </c>
      <c r="M217" s="172">
        <v>3829</v>
      </c>
      <c r="N217" s="177">
        <v>903</v>
      </c>
      <c r="O217" s="177">
        <v>1881</v>
      </c>
      <c r="P217" s="178">
        <v>1045</v>
      </c>
    </row>
    <row r="218" spans="1:16" x14ac:dyDescent="0.35">
      <c r="A218" s="209">
        <v>5</v>
      </c>
      <c r="B218" s="176" t="s">
        <v>107</v>
      </c>
      <c r="C218" s="176">
        <v>5250</v>
      </c>
      <c r="D218" s="176" t="s">
        <v>152</v>
      </c>
      <c r="E218" s="172">
        <v>4011</v>
      </c>
      <c r="F218" s="177">
        <v>1113</v>
      </c>
      <c r="G218" s="177">
        <v>2158</v>
      </c>
      <c r="H218" s="178">
        <v>740</v>
      </c>
      <c r="I218" s="172">
        <v>3924</v>
      </c>
      <c r="J218" s="177">
        <v>1098</v>
      </c>
      <c r="K218" s="177">
        <v>2107</v>
      </c>
      <c r="L218" s="178">
        <v>719</v>
      </c>
      <c r="M218" s="172">
        <v>3852</v>
      </c>
      <c r="N218" s="177">
        <v>1065</v>
      </c>
      <c r="O218" s="177">
        <v>2074</v>
      </c>
      <c r="P218" s="178">
        <v>713</v>
      </c>
    </row>
    <row r="219" spans="1:16" x14ac:dyDescent="0.35">
      <c r="A219" s="209">
        <v>5</v>
      </c>
      <c r="B219" s="176" t="s">
        <v>107</v>
      </c>
      <c r="C219" s="176">
        <v>5101</v>
      </c>
      <c r="D219" s="175" t="s">
        <v>129</v>
      </c>
      <c r="E219" s="172">
        <v>3887</v>
      </c>
      <c r="F219" s="177">
        <v>622</v>
      </c>
      <c r="G219" s="177">
        <v>2124</v>
      </c>
      <c r="H219" s="178">
        <v>1141</v>
      </c>
      <c r="I219" s="172">
        <v>3882</v>
      </c>
      <c r="J219" s="177">
        <v>645</v>
      </c>
      <c r="K219" s="177">
        <v>2108</v>
      </c>
      <c r="L219" s="178">
        <v>1129</v>
      </c>
      <c r="M219" s="172">
        <v>3833</v>
      </c>
      <c r="N219" s="177">
        <v>635</v>
      </c>
      <c r="O219" s="177">
        <v>2093</v>
      </c>
      <c r="P219" s="178">
        <v>1105</v>
      </c>
    </row>
    <row r="220" spans="1:16" x14ac:dyDescent="0.35">
      <c r="A220" s="209">
        <v>63</v>
      </c>
      <c r="B220" s="176" t="s">
        <v>895</v>
      </c>
      <c r="C220" s="176">
        <v>63401</v>
      </c>
      <c r="D220" s="175" t="s">
        <v>900</v>
      </c>
      <c r="E220" s="172">
        <v>3848</v>
      </c>
      <c r="F220" s="177">
        <v>587</v>
      </c>
      <c r="G220" s="177">
        <v>2353</v>
      </c>
      <c r="H220" s="178">
        <v>908</v>
      </c>
      <c r="I220" s="172">
        <v>3872</v>
      </c>
      <c r="J220" s="177">
        <v>589</v>
      </c>
      <c r="K220" s="177">
        <v>2362</v>
      </c>
      <c r="L220" s="178">
        <v>921</v>
      </c>
      <c r="M220" s="172">
        <v>3818</v>
      </c>
      <c r="N220" s="177">
        <v>603</v>
      </c>
      <c r="O220" s="177">
        <v>2311</v>
      </c>
      <c r="P220" s="178">
        <v>904</v>
      </c>
    </row>
    <row r="221" spans="1:16" x14ac:dyDescent="0.35">
      <c r="A221" s="209">
        <v>76</v>
      </c>
      <c r="B221" s="176" t="s">
        <v>1062</v>
      </c>
      <c r="C221" s="176">
        <v>76400</v>
      </c>
      <c r="D221" s="175" t="s">
        <v>173</v>
      </c>
      <c r="E221" s="172">
        <v>3925</v>
      </c>
      <c r="F221" s="177">
        <v>525</v>
      </c>
      <c r="G221" s="177">
        <v>2229</v>
      </c>
      <c r="H221" s="178">
        <v>1171</v>
      </c>
      <c r="I221" s="172">
        <v>3890</v>
      </c>
      <c r="J221" s="177">
        <v>495</v>
      </c>
      <c r="K221" s="177">
        <v>2221</v>
      </c>
      <c r="L221" s="178">
        <v>1174</v>
      </c>
      <c r="M221" s="172">
        <v>3802</v>
      </c>
      <c r="N221" s="177">
        <v>463</v>
      </c>
      <c r="O221" s="177">
        <v>2178</v>
      </c>
      <c r="P221" s="178">
        <v>1161</v>
      </c>
    </row>
    <row r="222" spans="1:16" x14ac:dyDescent="0.35">
      <c r="A222" s="209">
        <v>44</v>
      </c>
      <c r="B222" s="176" t="s">
        <v>734</v>
      </c>
      <c r="C222" s="176">
        <v>44078</v>
      </c>
      <c r="D222" s="175" t="s">
        <v>736</v>
      </c>
      <c r="E222" s="172">
        <v>3993</v>
      </c>
      <c r="F222" s="177">
        <v>670</v>
      </c>
      <c r="G222" s="177">
        <v>1787</v>
      </c>
      <c r="H222" s="178">
        <v>1536</v>
      </c>
      <c r="I222" s="172">
        <v>3820</v>
      </c>
      <c r="J222" s="177">
        <v>579</v>
      </c>
      <c r="K222" s="177">
        <v>1753</v>
      </c>
      <c r="L222" s="178">
        <v>1488</v>
      </c>
      <c r="M222" s="172">
        <v>3598</v>
      </c>
      <c r="N222" s="177">
        <v>552</v>
      </c>
      <c r="O222" s="177">
        <v>1772</v>
      </c>
      <c r="P222" s="178">
        <v>1274</v>
      </c>
    </row>
    <row r="223" spans="1:16" x14ac:dyDescent="0.35">
      <c r="A223" s="209">
        <v>5</v>
      </c>
      <c r="B223" s="176" t="s">
        <v>107</v>
      </c>
      <c r="C223" s="176">
        <v>5591</v>
      </c>
      <c r="D223" s="175" t="s">
        <v>189</v>
      </c>
      <c r="E223" s="172">
        <v>3813</v>
      </c>
      <c r="F223" s="177">
        <v>945</v>
      </c>
      <c r="G223" s="177">
        <v>2422</v>
      </c>
      <c r="H223" s="178">
        <v>446</v>
      </c>
      <c r="I223" s="172">
        <v>3782</v>
      </c>
      <c r="J223" s="177">
        <v>908</v>
      </c>
      <c r="K223" s="177">
        <v>2429</v>
      </c>
      <c r="L223" s="178">
        <v>445</v>
      </c>
      <c r="M223" s="172">
        <v>3752</v>
      </c>
      <c r="N223" s="177">
        <v>886</v>
      </c>
      <c r="O223" s="177">
        <v>2445</v>
      </c>
      <c r="P223" s="178">
        <v>421</v>
      </c>
    </row>
    <row r="224" spans="1:16" x14ac:dyDescent="0.35">
      <c r="A224" s="209">
        <v>63</v>
      </c>
      <c r="B224" s="176" t="s">
        <v>895</v>
      </c>
      <c r="C224" s="176">
        <v>63470</v>
      </c>
      <c r="D224" s="175" t="s">
        <v>901</v>
      </c>
      <c r="E224" s="172">
        <v>3771</v>
      </c>
      <c r="F224" s="177">
        <v>689</v>
      </c>
      <c r="G224" s="177">
        <v>2229</v>
      </c>
      <c r="H224" s="178">
        <v>853</v>
      </c>
      <c r="I224" s="172">
        <v>3786</v>
      </c>
      <c r="J224" s="177">
        <v>687</v>
      </c>
      <c r="K224" s="177">
        <v>2251</v>
      </c>
      <c r="L224" s="178">
        <v>848</v>
      </c>
      <c r="M224" s="172">
        <v>3756</v>
      </c>
      <c r="N224" s="177">
        <v>651</v>
      </c>
      <c r="O224" s="177">
        <v>2263</v>
      </c>
      <c r="P224" s="178">
        <v>842</v>
      </c>
    </row>
    <row r="225" spans="1:16" x14ac:dyDescent="0.35">
      <c r="A225" s="209">
        <v>47</v>
      </c>
      <c r="B225" s="176" t="s">
        <v>748</v>
      </c>
      <c r="C225" s="176">
        <v>47245</v>
      </c>
      <c r="D225" s="175" t="s">
        <v>756</v>
      </c>
      <c r="E225" s="172">
        <v>3922</v>
      </c>
      <c r="F225" s="177">
        <v>1136</v>
      </c>
      <c r="G225" s="177">
        <v>1600</v>
      </c>
      <c r="H225" s="178">
        <v>1186</v>
      </c>
      <c r="I225" s="172">
        <v>3805</v>
      </c>
      <c r="J225" s="177">
        <v>1113</v>
      </c>
      <c r="K225" s="177">
        <v>1518</v>
      </c>
      <c r="L225" s="178">
        <v>1174</v>
      </c>
      <c r="M225" s="172">
        <v>3609</v>
      </c>
      <c r="N225" s="177">
        <v>1107</v>
      </c>
      <c r="O225" s="177">
        <v>1465</v>
      </c>
      <c r="P225" s="178">
        <v>1037</v>
      </c>
    </row>
    <row r="226" spans="1:16" x14ac:dyDescent="0.35">
      <c r="A226" s="209">
        <v>68</v>
      </c>
      <c r="B226" s="176" t="s">
        <v>918</v>
      </c>
      <c r="C226" s="176">
        <v>68190</v>
      </c>
      <c r="D226" s="175" t="s">
        <v>933</v>
      </c>
      <c r="E226" s="172">
        <v>3519</v>
      </c>
      <c r="F226" s="177">
        <v>590</v>
      </c>
      <c r="G226" s="177">
        <v>1932</v>
      </c>
      <c r="H226" s="178">
        <v>997</v>
      </c>
      <c r="I226" s="172">
        <v>3607</v>
      </c>
      <c r="J226" s="177">
        <v>599</v>
      </c>
      <c r="K226" s="177">
        <v>2010</v>
      </c>
      <c r="L226" s="178">
        <v>998</v>
      </c>
      <c r="M226" s="172">
        <v>3614</v>
      </c>
      <c r="N226" s="177">
        <v>593</v>
      </c>
      <c r="O226" s="177">
        <v>2026</v>
      </c>
      <c r="P226" s="178">
        <v>995</v>
      </c>
    </row>
    <row r="227" spans="1:16" x14ac:dyDescent="0.35">
      <c r="A227" s="209">
        <v>25</v>
      </c>
      <c r="B227" s="176" t="s">
        <v>558</v>
      </c>
      <c r="C227" s="176">
        <v>25785</v>
      </c>
      <c r="D227" s="175" t="s">
        <v>646</v>
      </c>
      <c r="E227" s="172">
        <v>3603</v>
      </c>
      <c r="F227" s="177">
        <v>470</v>
      </c>
      <c r="G227" s="177">
        <v>1733</v>
      </c>
      <c r="H227" s="178">
        <v>1400</v>
      </c>
      <c r="I227" s="172">
        <v>3704</v>
      </c>
      <c r="J227" s="177">
        <v>472</v>
      </c>
      <c r="K227" s="177">
        <v>1829</v>
      </c>
      <c r="L227" s="178">
        <v>1403</v>
      </c>
      <c r="M227" s="172">
        <v>3558</v>
      </c>
      <c r="N227" s="177">
        <v>473</v>
      </c>
      <c r="O227" s="177">
        <v>1738</v>
      </c>
      <c r="P227" s="178">
        <v>1347</v>
      </c>
    </row>
    <row r="228" spans="1:16" x14ac:dyDescent="0.35">
      <c r="A228" s="209">
        <v>25</v>
      </c>
      <c r="B228" s="176" t="s">
        <v>558</v>
      </c>
      <c r="C228" s="176">
        <v>25035</v>
      </c>
      <c r="D228" s="175" t="s">
        <v>561</v>
      </c>
      <c r="E228" s="172">
        <v>3568</v>
      </c>
      <c r="F228" s="177">
        <v>635</v>
      </c>
      <c r="G228" s="177">
        <v>2234</v>
      </c>
      <c r="H228" s="178">
        <v>699</v>
      </c>
      <c r="I228" s="172">
        <v>3580</v>
      </c>
      <c r="J228" s="177">
        <v>641</v>
      </c>
      <c r="K228" s="177">
        <v>2243</v>
      </c>
      <c r="L228" s="178">
        <v>696</v>
      </c>
      <c r="M228" s="172">
        <v>3571</v>
      </c>
      <c r="N228" s="177">
        <v>662</v>
      </c>
      <c r="O228" s="177">
        <v>2248</v>
      </c>
      <c r="P228" s="178">
        <v>661</v>
      </c>
    </row>
    <row r="229" spans="1:16" x14ac:dyDescent="0.35">
      <c r="A229" s="209">
        <v>5</v>
      </c>
      <c r="B229" s="176" t="s">
        <v>107</v>
      </c>
      <c r="C229" s="176">
        <v>5847</v>
      </c>
      <c r="D229" s="175" t="s">
        <v>222</v>
      </c>
      <c r="E229" s="172">
        <v>3624</v>
      </c>
      <c r="F229" s="177">
        <v>816</v>
      </c>
      <c r="G229" s="177">
        <v>2104</v>
      </c>
      <c r="H229" s="178">
        <v>704</v>
      </c>
      <c r="I229" s="172">
        <v>3628</v>
      </c>
      <c r="J229" s="177">
        <v>838</v>
      </c>
      <c r="K229" s="177">
        <v>2092</v>
      </c>
      <c r="L229" s="178">
        <v>698</v>
      </c>
      <c r="M229" s="172">
        <v>3577</v>
      </c>
      <c r="N229" s="177">
        <v>857</v>
      </c>
      <c r="O229" s="177">
        <v>2048</v>
      </c>
      <c r="P229" s="178">
        <v>672</v>
      </c>
    </row>
    <row r="230" spans="1:16" x14ac:dyDescent="0.35">
      <c r="A230" s="209">
        <v>25</v>
      </c>
      <c r="B230" s="176" t="s">
        <v>558</v>
      </c>
      <c r="C230" s="176">
        <v>25513</v>
      </c>
      <c r="D230" s="175" t="s">
        <v>618</v>
      </c>
      <c r="E230" s="172">
        <v>3593</v>
      </c>
      <c r="F230" s="177">
        <v>949</v>
      </c>
      <c r="G230" s="177">
        <v>1390</v>
      </c>
      <c r="H230" s="178">
        <v>1254</v>
      </c>
      <c r="I230" s="172">
        <v>3608</v>
      </c>
      <c r="J230" s="177">
        <v>987</v>
      </c>
      <c r="K230" s="177">
        <v>1398</v>
      </c>
      <c r="L230" s="178">
        <v>1223</v>
      </c>
      <c r="M230" s="172">
        <v>3584</v>
      </c>
      <c r="N230" s="177">
        <v>979</v>
      </c>
      <c r="O230" s="177">
        <v>1397</v>
      </c>
      <c r="P230" s="178">
        <v>1208</v>
      </c>
    </row>
    <row r="231" spans="1:16" x14ac:dyDescent="0.35">
      <c r="A231" s="209">
        <v>68</v>
      </c>
      <c r="B231" s="176" t="s">
        <v>918</v>
      </c>
      <c r="C231" s="176">
        <v>68432</v>
      </c>
      <c r="D231" s="175" t="s">
        <v>960</v>
      </c>
      <c r="E231" s="172">
        <v>3585</v>
      </c>
      <c r="F231" s="177">
        <v>667</v>
      </c>
      <c r="G231" s="177">
        <v>1686</v>
      </c>
      <c r="H231" s="178">
        <v>1232</v>
      </c>
      <c r="I231" s="172">
        <v>3596</v>
      </c>
      <c r="J231" s="177">
        <v>715</v>
      </c>
      <c r="K231" s="177">
        <v>1627</v>
      </c>
      <c r="L231" s="178">
        <v>1254</v>
      </c>
      <c r="M231" s="172">
        <v>3560</v>
      </c>
      <c r="N231" s="177">
        <v>725</v>
      </c>
      <c r="O231" s="177">
        <v>1610</v>
      </c>
      <c r="P231" s="178">
        <v>1225</v>
      </c>
    </row>
    <row r="232" spans="1:16" x14ac:dyDescent="0.35">
      <c r="A232" s="209">
        <v>13</v>
      </c>
      <c r="B232" s="176" t="s">
        <v>257</v>
      </c>
      <c r="C232" s="176">
        <v>13052</v>
      </c>
      <c r="D232" s="175" t="s">
        <v>262</v>
      </c>
      <c r="E232" s="172">
        <v>3720</v>
      </c>
      <c r="F232" s="177">
        <v>1104</v>
      </c>
      <c r="G232" s="177">
        <v>1813</v>
      </c>
      <c r="H232" s="178">
        <v>803</v>
      </c>
      <c r="I232" s="172">
        <v>3640</v>
      </c>
      <c r="J232" s="177">
        <v>1092</v>
      </c>
      <c r="K232" s="177">
        <v>1796</v>
      </c>
      <c r="L232" s="178">
        <v>752</v>
      </c>
      <c r="M232" s="172">
        <v>3542</v>
      </c>
      <c r="N232" s="177">
        <v>1061</v>
      </c>
      <c r="O232" s="177">
        <v>1766</v>
      </c>
      <c r="P232" s="178">
        <v>715</v>
      </c>
    </row>
    <row r="233" spans="1:16" x14ac:dyDescent="0.35">
      <c r="A233" s="209">
        <v>76</v>
      </c>
      <c r="B233" s="176" t="s">
        <v>1062</v>
      </c>
      <c r="C233" s="176">
        <v>76736</v>
      </c>
      <c r="D233" s="175" t="s">
        <v>1088</v>
      </c>
      <c r="E233" s="172">
        <v>3535</v>
      </c>
      <c r="F233" s="177">
        <v>606</v>
      </c>
      <c r="G233" s="177">
        <v>1868</v>
      </c>
      <c r="H233" s="178">
        <v>1061</v>
      </c>
      <c r="I233" s="172">
        <v>3565</v>
      </c>
      <c r="J233" s="177">
        <v>599</v>
      </c>
      <c r="K233" s="177">
        <v>1859</v>
      </c>
      <c r="L233" s="178">
        <v>1107</v>
      </c>
      <c r="M233" s="172">
        <v>3560</v>
      </c>
      <c r="N233" s="177">
        <v>596</v>
      </c>
      <c r="O233" s="177">
        <v>1854</v>
      </c>
      <c r="P233" s="178">
        <v>1110</v>
      </c>
    </row>
    <row r="234" spans="1:16" x14ac:dyDescent="0.35">
      <c r="A234" s="209">
        <v>20</v>
      </c>
      <c r="B234" s="176" t="s">
        <v>504</v>
      </c>
      <c r="C234" s="176">
        <v>20770</v>
      </c>
      <c r="D234" s="175" t="s">
        <v>528</v>
      </c>
      <c r="E234" s="172">
        <v>3638</v>
      </c>
      <c r="F234" s="177">
        <v>463</v>
      </c>
      <c r="G234" s="177">
        <v>2454</v>
      </c>
      <c r="H234" s="178">
        <v>721</v>
      </c>
      <c r="I234" s="172">
        <v>3596</v>
      </c>
      <c r="J234" s="177">
        <v>461</v>
      </c>
      <c r="K234" s="177">
        <v>2384</v>
      </c>
      <c r="L234" s="178">
        <v>751</v>
      </c>
      <c r="M234" s="172">
        <v>3512</v>
      </c>
      <c r="N234" s="177">
        <v>456</v>
      </c>
      <c r="O234" s="177">
        <v>2325</v>
      </c>
      <c r="P234" s="178">
        <v>731</v>
      </c>
    </row>
    <row r="235" spans="1:16" x14ac:dyDescent="0.35">
      <c r="A235" s="209">
        <v>86</v>
      </c>
      <c r="B235" s="176" t="s">
        <v>1123</v>
      </c>
      <c r="C235" s="176">
        <v>86885</v>
      </c>
      <c r="D235" s="175" t="s">
        <v>1132</v>
      </c>
      <c r="E235" s="172">
        <v>3462</v>
      </c>
      <c r="F235" s="177">
        <v>629</v>
      </c>
      <c r="G235" s="177">
        <v>1798</v>
      </c>
      <c r="H235" s="178">
        <v>1035</v>
      </c>
      <c r="I235" s="172">
        <v>3539</v>
      </c>
      <c r="J235" s="177">
        <v>629</v>
      </c>
      <c r="K235" s="177">
        <v>1888</v>
      </c>
      <c r="L235" s="178">
        <v>1022</v>
      </c>
      <c r="M235" s="172">
        <v>3512</v>
      </c>
      <c r="N235" s="177">
        <v>621</v>
      </c>
      <c r="O235" s="177">
        <v>1872</v>
      </c>
      <c r="P235" s="178">
        <v>1019</v>
      </c>
    </row>
    <row r="236" spans="1:16" x14ac:dyDescent="0.35">
      <c r="A236" s="209">
        <v>25</v>
      </c>
      <c r="B236" s="176" t="s">
        <v>558</v>
      </c>
      <c r="C236" s="176">
        <v>25772</v>
      </c>
      <c r="D236" s="175" t="s">
        <v>642</v>
      </c>
      <c r="E236" s="172">
        <v>3517</v>
      </c>
      <c r="F236" s="177">
        <v>276</v>
      </c>
      <c r="G236" s="177">
        <v>2668</v>
      </c>
      <c r="H236" s="178">
        <v>573</v>
      </c>
      <c r="I236" s="172">
        <v>3393</v>
      </c>
      <c r="J236" s="177">
        <v>280</v>
      </c>
      <c r="K236" s="177">
        <v>2546</v>
      </c>
      <c r="L236" s="178">
        <v>567</v>
      </c>
      <c r="M236" s="172">
        <v>3490</v>
      </c>
      <c r="N236" s="177">
        <v>283</v>
      </c>
      <c r="O236" s="177">
        <v>2662</v>
      </c>
      <c r="P236" s="178">
        <v>545</v>
      </c>
    </row>
    <row r="237" spans="1:16" x14ac:dyDescent="0.35">
      <c r="A237" s="209">
        <v>25</v>
      </c>
      <c r="B237" s="176" t="s">
        <v>558</v>
      </c>
      <c r="C237" s="176">
        <v>25322</v>
      </c>
      <c r="D237" s="175" t="s">
        <v>596</v>
      </c>
      <c r="E237" s="172">
        <v>3633</v>
      </c>
      <c r="F237" s="177">
        <v>432</v>
      </c>
      <c r="G237" s="177">
        <v>2360</v>
      </c>
      <c r="H237" s="178">
        <v>841</v>
      </c>
      <c r="I237" s="172">
        <v>3546</v>
      </c>
      <c r="J237" s="177">
        <v>442</v>
      </c>
      <c r="K237" s="177">
        <v>2267</v>
      </c>
      <c r="L237" s="178">
        <v>837</v>
      </c>
      <c r="M237" s="172">
        <v>3502</v>
      </c>
      <c r="N237" s="177">
        <v>439</v>
      </c>
      <c r="O237" s="177">
        <v>2232</v>
      </c>
      <c r="P237" s="178">
        <v>831</v>
      </c>
    </row>
    <row r="238" spans="1:16" x14ac:dyDescent="0.35">
      <c r="A238" s="209">
        <v>17</v>
      </c>
      <c r="B238" s="176" t="s">
        <v>134</v>
      </c>
      <c r="C238" s="176">
        <v>17042</v>
      </c>
      <c r="D238" s="175" t="s">
        <v>426</v>
      </c>
      <c r="E238" s="172">
        <v>3535</v>
      </c>
      <c r="F238" s="177">
        <v>874</v>
      </c>
      <c r="G238" s="177">
        <v>1522</v>
      </c>
      <c r="H238" s="178">
        <v>1139</v>
      </c>
      <c r="I238" s="172">
        <v>3541</v>
      </c>
      <c r="J238" s="177">
        <v>905</v>
      </c>
      <c r="K238" s="177">
        <v>1496</v>
      </c>
      <c r="L238" s="178">
        <v>1140</v>
      </c>
      <c r="M238" s="172">
        <v>3473</v>
      </c>
      <c r="N238" s="177">
        <v>897</v>
      </c>
      <c r="O238" s="177">
        <v>1454</v>
      </c>
      <c r="P238" s="178">
        <v>1122</v>
      </c>
    </row>
    <row r="239" spans="1:16" x14ac:dyDescent="0.35">
      <c r="A239" s="209">
        <v>76</v>
      </c>
      <c r="B239" s="176" t="s">
        <v>1062</v>
      </c>
      <c r="C239" s="176">
        <v>76563</v>
      </c>
      <c r="D239" s="175" t="s">
        <v>1085</v>
      </c>
      <c r="E239" s="172">
        <v>3517</v>
      </c>
      <c r="F239" s="177">
        <v>646</v>
      </c>
      <c r="G239" s="177">
        <v>1804</v>
      </c>
      <c r="H239" s="178">
        <v>1067</v>
      </c>
      <c r="I239" s="172">
        <v>3437</v>
      </c>
      <c r="J239" s="177">
        <v>622</v>
      </c>
      <c r="K239" s="177">
        <v>1769</v>
      </c>
      <c r="L239" s="178">
        <v>1046</v>
      </c>
      <c r="M239" s="172">
        <v>3472</v>
      </c>
      <c r="N239" s="177">
        <v>629</v>
      </c>
      <c r="O239" s="177">
        <v>1797</v>
      </c>
      <c r="P239" s="178">
        <v>1046</v>
      </c>
    </row>
    <row r="240" spans="1:16" x14ac:dyDescent="0.35">
      <c r="A240" s="209">
        <v>44</v>
      </c>
      <c r="B240" s="176" t="s">
        <v>734</v>
      </c>
      <c r="C240" s="176">
        <v>44279</v>
      </c>
      <c r="D240" s="175" t="s">
        <v>740</v>
      </c>
      <c r="E240" s="172">
        <v>3611</v>
      </c>
      <c r="F240" s="177">
        <v>854</v>
      </c>
      <c r="G240" s="177">
        <v>1336</v>
      </c>
      <c r="H240" s="178">
        <v>1421</v>
      </c>
      <c r="I240" s="172">
        <v>3497</v>
      </c>
      <c r="J240" s="177">
        <v>763</v>
      </c>
      <c r="K240" s="177">
        <v>1296</v>
      </c>
      <c r="L240" s="178">
        <v>1438</v>
      </c>
      <c r="M240" s="172">
        <v>3364</v>
      </c>
      <c r="N240" s="177">
        <v>750</v>
      </c>
      <c r="O240" s="177">
        <v>1280</v>
      </c>
      <c r="P240" s="178">
        <v>1334</v>
      </c>
    </row>
    <row r="241" spans="1:16" x14ac:dyDescent="0.35">
      <c r="A241" s="209">
        <v>25</v>
      </c>
      <c r="B241" s="176" t="s">
        <v>558</v>
      </c>
      <c r="C241" s="176">
        <v>25099</v>
      </c>
      <c r="D241" s="175" t="s">
        <v>566</v>
      </c>
      <c r="E241" s="172">
        <v>3395</v>
      </c>
      <c r="F241" s="177">
        <v>398</v>
      </c>
      <c r="G241" s="177">
        <v>2604</v>
      </c>
      <c r="H241" s="178">
        <v>393</v>
      </c>
      <c r="I241" s="172">
        <v>3448</v>
      </c>
      <c r="J241" s="177">
        <v>394</v>
      </c>
      <c r="K241" s="177">
        <v>2656</v>
      </c>
      <c r="L241" s="178">
        <v>398</v>
      </c>
      <c r="M241" s="172">
        <v>3455</v>
      </c>
      <c r="N241" s="177">
        <v>398</v>
      </c>
      <c r="O241" s="177">
        <v>2670</v>
      </c>
      <c r="P241" s="178">
        <v>387</v>
      </c>
    </row>
    <row r="242" spans="1:16" x14ac:dyDescent="0.35">
      <c r="A242" s="209">
        <v>47</v>
      </c>
      <c r="B242" s="176" t="s">
        <v>748</v>
      </c>
      <c r="C242" s="176">
        <v>47555</v>
      </c>
      <c r="D242" s="175" t="s">
        <v>765</v>
      </c>
      <c r="E242" s="172">
        <v>3213</v>
      </c>
      <c r="F242" s="177">
        <v>977</v>
      </c>
      <c r="G242" s="177">
        <v>1255</v>
      </c>
      <c r="H242" s="178">
        <v>981</v>
      </c>
      <c r="I242" s="172">
        <v>3321</v>
      </c>
      <c r="J242" s="177">
        <v>973</v>
      </c>
      <c r="K242" s="177">
        <v>1383</v>
      </c>
      <c r="L242" s="178">
        <v>965</v>
      </c>
      <c r="M242" s="172">
        <v>3283</v>
      </c>
      <c r="N242" s="177">
        <v>975</v>
      </c>
      <c r="O242" s="177">
        <v>1411</v>
      </c>
      <c r="P242" s="178">
        <v>897</v>
      </c>
    </row>
    <row r="243" spans="1:16" x14ac:dyDescent="0.35">
      <c r="A243" s="209">
        <v>5</v>
      </c>
      <c r="B243" s="176" t="s">
        <v>107</v>
      </c>
      <c r="C243" s="176">
        <v>5541</v>
      </c>
      <c r="D243" s="175" t="s">
        <v>184</v>
      </c>
      <c r="E243" s="172">
        <v>3421</v>
      </c>
      <c r="F243" s="177">
        <v>414</v>
      </c>
      <c r="G243" s="177">
        <v>1906</v>
      </c>
      <c r="H243" s="178">
        <v>1101</v>
      </c>
      <c r="I243" s="172">
        <v>3365</v>
      </c>
      <c r="J243" s="177">
        <v>415</v>
      </c>
      <c r="K243" s="177">
        <v>1874</v>
      </c>
      <c r="L243" s="178">
        <v>1076</v>
      </c>
      <c r="M243" s="172">
        <v>3296</v>
      </c>
      <c r="N243" s="177">
        <v>422</v>
      </c>
      <c r="O243" s="177">
        <v>1836</v>
      </c>
      <c r="P243" s="178">
        <v>1038</v>
      </c>
    </row>
    <row r="244" spans="1:16" x14ac:dyDescent="0.35">
      <c r="A244" s="209">
        <v>5</v>
      </c>
      <c r="B244" s="176" t="s">
        <v>107</v>
      </c>
      <c r="C244" s="176">
        <v>5490</v>
      </c>
      <c r="D244" s="175" t="s">
        <v>181</v>
      </c>
      <c r="E244" s="172">
        <v>3403</v>
      </c>
      <c r="F244" s="177">
        <v>995</v>
      </c>
      <c r="G244" s="177">
        <v>1730</v>
      </c>
      <c r="H244" s="178">
        <v>678</v>
      </c>
      <c r="I244" s="172">
        <v>3397</v>
      </c>
      <c r="J244" s="177">
        <v>988</v>
      </c>
      <c r="K244" s="177">
        <v>1762</v>
      </c>
      <c r="L244" s="178">
        <v>647</v>
      </c>
      <c r="M244" s="172">
        <v>3331</v>
      </c>
      <c r="N244" s="177">
        <v>999</v>
      </c>
      <c r="O244" s="177">
        <v>1679</v>
      </c>
      <c r="P244" s="178">
        <v>653</v>
      </c>
    </row>
    <row r="245" spans="1:16" x14ac:dyDescent="0.35">
      <c r="A245" s="209">
        <v>17</v>
      </c>
      <c r="B245" s="176" t="s">
        <v>134</v>
      </c>
      <c r="C245" s="176">
        <v>17442</v>
      </c>
      <c r="D245" s="175" t="s">
        <v>434</v>
      </c>
      <c r="E245" s="172">
        <v>3381</v>
      </c>
      <c r="F245" s="177">
        <v>238</v>
      </c>
      <c r="G245" s="177">
        <v>2841</v>
      </c>
      <c r="H245" s="178">
        <v>302</v>
      </c>
      <c r="I245" s="172">
        <v>3319</v>
      </c>
      <c r="J245" s="177">
        <v>269</v>
      </c>
      <c r="K245" s="177">
        <v>2727</v>
      </c>
      <c r="L245" s="178">
        <v>323</v>
      </c>
      <c r="M245" s="172">
        <v>3301</v>
      </c>
      <c r="N245" s="177">
        <v>234</v>
      </c>
      <c r="O245" s="177">
        <v>2749</v>
      </c>
      <c r="P245" s="178">
        <v>318</v>
      </c>
    </row>
    <row r="246" spans="1:16" x14ac:dyDescent="0.35">
      <c r="A246" s="209">
        <v>41</v>
      </c>
      <c r="B246" s="176" t="s">
        <v>699</v>
      </c>
      <c r="C246" s="176">
        <v>41615</v>
      </c>
      <c r="D246" s="175" t="s">
        <v>723</v>
      </c>
      <c r="E246" s="172">
        <v>3271</v>
      </c>
      <c r="F246" s="177">
        <v>579</v>
      </c>
      <c r="G246" s="177">
        <v>2108</v>
      </c>
      <c r="H246" s="178">
        <v>584</v>
      </c>
      <c r="I246" s="172">
        <v>3267</v>
      </c>
      <c r="J246" s="177">
        <v>556</v>
      </c>
      <c r="K246" s="177">
        <v>2147</v>
      </c>
      <c r="L246" s="178">
        <v>564</v>
      </c>
      <c r="M246" s="172">
        <v>3293</v>
      </c>
      <c r="N246" s="177">
        <v>554</v>
      </c>
      <c r="O246" s="177">
        <v>2179</v>
      </c>
      <c r="P246" s="178">
        <v>560</v>
      </c>
    </row>
    <row r="247" spans="1:16" x14ac:dyDescent="0.35">
      <c r="A247" s="209">
        <v>25</v>
      </c>
      <c r="B247" s="176" t="s">
        <v>558</v>
      </c>
      <c r="C247" s="176">
        <v>25183</v>
      </c>
      <c r="D247" s="175" t="s">
        <v>577</v>
      </c>
      <c r="E247" s="172">
        <v>3260</v>
      </c>
      <c r="F247" s="177">
        <v>707</v>
      </c>
      <c r="G247" s="177">
        <v>1441</v>
      </c>
      <c r="H247" s="178">
        <v>1112</v>
      </c>
      <c r="I247" s="172">
        <v>3244</v>
      </c>
      <c r="J247" s="177">
        <v>703</v>
      </c>
      <c r="K247" s="177">
        <v>1450</v>
      </c>
      <c r="L247" s="178">
        <v>1091</v>
      </c>
      <c r="M247" s="172">
        <v>3228</v>
      </c>
      <c r="N247" s="177">
        <v>686</v>
      </c>
      <c r="O247" s="177">
        <v>1465</v>
      </c>
      <c r="P247" s="178">
        <v>1077</v>
      </c>
    </row>
    <row r="248" spans="1:16" x14ac:dyDescent="0.35">
      <c r="A248" s="209">
        <v>70</v>
      </c>
      <c r="B248" s="176" t="s">
        <v>498</v>
      </c>
      <c r="C248" s="176">
        <v>70708</v>
      </c>
      <c r="D248" s="175" t="s">
        <v>1010</v>
      </c>
      <c r="E248" s="172">
        <v>2955</v>
      </c>
      <c r="F248" s="177">
        <v>946</v>
      </c>
      <c r="G248" s="177">
        <v>1377</v>
      </c>
      <c r="H248" s="178">
        <v>632</v>
      </c>
      <c r="I248" s="172">
        <v>3088</v>
      </c>
      <c r="J248" s="177">
        <v>1102</v>
      </c>
      <c r="K248" s="177">
        <v>1353</v>
      </c>
      <c r="L248" s="178">
        <v>633</v>
      </c>
      <c r="M248" s="172">
        <v>3144</v>
      </c>
      <c r="N248" s="177">
        <v>1179</v>
      </c>
      <c r="O248" s="177">
        <v>1386</v>
      </c>
      <c r="P248" s="178">
        <v>579</v>
      </c>
    </row>
    <row r="249" spans="1:16" x14ac:dyDescent="0.35">
      <c r="A249" s="209">
        <v>20</v>
      </c>
      <c r="B249" s="176" t="s">
        <v>504</v>
      </c>
      <c r="C249" s="176">
        <v>20400</v>
      </c>
      <c r="D249" s="175" t="s">
        <v>519</v>
      </c>
      <c r="E249" s="172">
        <v>3089</v>
      </c>
      <c r="F249" s="177">
        <v>736</v>
      </c>
      <c r="G249" s="177">
        <v>1509</v>
      </c>
      <c r="H249" s="178">
        <v>844</v>
      </c>
      <c r="I249" s="172">
        <v>3067</v>
      </c>
      <c r="J249" s="177">
        <v>782</v>
      </c>
      <c r="K249" s="177">
        <v>1473</v>
      </c>
      <c r="L249" s="178">
        <v>812</v>
      </c>
      <c r="M249" s="172">
        <v>3165</v>
      </c>
      <c r="N249" s="177">
        <v>813</v>
      </c>
      <c r="O249" s="177">
        <v>1566</v>
      </c>
      <c r="P249" s="178">
        <v>786</v>
      </c>
    </row>
    <row r="250" spans="1:16" x14ac:dyDescent="0.35">
      <c r="A250" s="209">
        <v>5</v>
      </c>
      <c r="B250" s="176" t="s">
        <v>107</v>
      </c>
      <c r="C250" s="176">
        <v>5361</v>
      </c>
      <c r="D250" s="175" t="s">
        <v>167</v>
      </c>
      <c r="E250" s="172">
        <v>3050</v>
      </c>
      <c r="F250" s="177">
        <v>437</v>
      </c>
      <c r="G250" s="177">
        <v>2308</v>
      </c>
      <c r="H250" s="178">
        <v>305</v>
      </c>
      <c r="I250" s="172">
        <v>3126</v>
      </c>
      <c r="J250" s="177">
        <v>344</v>
      </c>
      <c r="K250" s="177">
        <v>2473</v>
      </c>
      <c r="L250" s="178">
        <v>309</v>
      </c>
      <c r="M250" s="172">
        <v>3166</v>
      </c>
      <c r="N250" s="177">
        <v>348</v>
      </c>
      <c r="O250" s="177">
        <v>2504</v>
      </c>
      <c r="P250" s="178">
        <v>314</v>
      </c>
    </row>
    <row r="251" spans="1:16" x14ac:dyDescent="0.35">
      <c r="A251" s="209">
        <v>25</v>
      </c>
      <c r="B251" s="176" t="s">
        <v>558</v>
      </c>
      <c r="C251" s="176">
        <v>25317</v>
      </c>
      <c r="D251" s="175" t="s">
        <v>594</v>
      </c>
      <c r="E251" s="172">
        <v>3282</v>
      </c>
      <c r="F251" s="177">
        <v>184</v>
      </c>
      <c r="G251" s="177">
        <v>2599</v>
      </c>
      <c r="H251" s="178">
        <v>499</v>
      </c>
      <c r="I251" s="172">
        <v>3203</v>
      </c>
      <c r="J251" s="177">
        <v>189</v>
      </c>
      <c r="K251" s="177">
        <v>2518</v>
      </c>
      <c r="L251" s="178">
        <v>496</v>
      </c>
      <c r="M251" s="172">
        <v>3133</v>
      </c>
      <c r="N251" s="177">
        <v>194</v>
      </c>
      <c r="O251" s="177">
        <v>2460</v>
      </c>
      <c r="P251" s="178">
        <v>479</v>
      </c>
    </row>
    <row r="252" spans="1:16" x14ac:dyDescent="0.35">
      <c r="A252" s="209">
        <v>99</v>
      </c>
      <c r="B252" s="176" t="s">
        <v>1153</v>
      </c>
      <c r="C252" s="176">
        <v>99524</v>
      </c>
      <c r="D252" s="175" t="s">
        <v>1155</v>
      </c>
      <c r="E252" s="172">
        <v>3443</v>
      </c>
      <c r="F252" s="177">
        <v>271</v>
      </c>
      <c r="G252" s="177">
        <v>2822</v>
      </c>
      <c r="H252" s="178">
        <v>350</v>
      </c>
      <c r="I252" s="172">
        <v>3193</v>
      </c>
      <c r="J252" s="177">
        <v>272</v>
      </c>
      <c r="K252" s="177">
        <v>2574</v>
      </c>
      <c r="L252" s="178">
        <v>347</v>
      </c>
      <c r="M252" s="172">
        <v>3134</v>
      </c>
      <c r="N252" s="177">
        <v>264</v>
      </c>
      <c r="O252" s="177">
        <v>2532</v>
      </c>
      <c r="P252" s="178">
        <v>338</v>
      </c>
    </row>
    <row r="253" spans="1:16" x14ac:dyDescent="0.35">
      <c r="A253" s="209">
        <v>5</v>
      </c>
      <c r="B253" s="176" t="s">
        <v>107</v>
      </c>
      <c r="C253" s="176">
        <v>5604</v>
      </c>
      <c r="D253" s="175" t="s">
        <v>190</v>
      </c>
      <c r="E253" s="172">
        <v>3124</v>
      </c>
      <c r="F253" s="177">
        <v>563</v>
      </c>
      <c r="G253" s="177">
        <v>2115</v>
      </c>
      <c r="H253" s="178">
        <v>446</v>
      </c>
      <c r="I253" s="172">
        <v>3138</v>
      </c>
      <c r="J253" s="177">
        <v>573</v>
      </c>
      <c r="K253" s="177">
        <v>2118</v>
      </c>
      <c r="L253" s="178">
        <v>447</v>
      </c>
      <c r="M253" s="172">
        <v>3096</v>
      </c>
      <c r="N253" s="177">
        <v>557</v>
      </c>
      <c r="O253" s="177">
        <v>2098</v>
      </c>
      <c r="P253" s="178">
        <v>441</v>
      </c>
    </row>
    <row r="254" spans="1:16" x14ac:dyDescent="0.35">
      <c r="A254" s="209">
        <v>68</v>
      </c>
      <c r="B254" s="176" t="s">
        <v>918</v>
      </c>
      <c r="C254" s="176">
        <v>68861</v>
      </c>
      <c r="D254" s="175" t="s">
        <v>990</v>
      </c>
      <c r="E254" s="172">
        <v>3027</v>
      </c>
      <c r="F254" s="177">
        <v>572</v>
      </c>
      <c r="G254" s="177">
        <v>1456</v>
      </c>
      <c r="H254" s="178">
        <v>999</v>
      </c>
      <c r="I254" s="172">
        <v>3075</v>
      </c>
      <c r="J254" s="177">
        <v>604</v>
      </c>
      <c r="K254" s="177">
        <v>1452</v>
      </c>
      <c r="L254" s="178">
        <v>1019</v>
      </c>
      <c r="M254" s="172">
        <v>3067</v>
      </c>
      <c r="N254" s="177">
        <v>599</v>
      </c>
      <c r="O254" s="177">
        <v>1478</v>
      </c>
      <c r="P254" s="178">
        <v>990</v>
      </c>
    </row>
    <row r="255" spans="1:16" x14ac:dyDescent="0.35">
      <c r="A255" s="209">
        <v>17</v>
      </c>
      <c r="B255" s="176" t="s">
        <v>134</v>
      </c>
      <c r="C255" s="176">
        <v>17777</v>
      </c>
      <c r="D255" s="175" t="s">
        <v>447</v>
      </c>
      <c r="E255" s="172">
        <v>2957</v>
      </c>
      <c r="F255" s="177">
        <v>804</v>
      </c>
      <c r="G255" s="177">
        <v>1495</v>
      </c>
      <c r="H255" s="178">
        <v>658</v>
      </c>
      <c r="I255" s="172">
        <v>3069</v>
      </c>
      <c r="J255" s="177">
        <v>862</v>
      </c>
      <c r="K255" s="177">
        <v>1535</v>
      </c>
      <c r="L255" s="178">
        <v>672</v>
      </c>
      <c r="M255" s="172">
        <v>3040</v>
      </c>
      <c r="N255" s="177">
        <v>869</v>
      </c>
      <c r="O255" s="177">
        <v>1520</v>
      </c>
      <c r="P255" s="178">
        <v>651</v>
      </c>
    </row>
    <row r="256" spans="1:16" x14ac:dyDescent="0.35">
      <c r="A256" s="209">
        <v>85</v>
      </c>
      <c r="B256" s="176" t="s">
        <v>1105</v>
      </c>
      <c r="C256" s="176">
        <v>85230</v>
      </c>
      <c r="D256" s="175" t="s">
        <v>1114</v>
      </c>
      <c r="E256" s="172">
        <v>3047</v>
      </c>
      <c r="F256" s="177">
        <v>445</v>
      </c>
      <c r="G256" s="177">
        <v>2218</v>
      </c>
      <c r="H256" s="178">
        <v>384</v>
      </c>
      <c r="I256" s="172">
        <v>3084</v>
      </c>
      <c r="J256" s="177">
        <v>400</v>
      </c>
      <c r="K256" s="177">
        <v>2278</v>
      </c>
      <c r="L256" s="178">
        <v>406</v>
      </c>
      <c r="M256" s="172">
        <v>3009</v>
      </c>
      <c r="N256" s="177">
        <v>426</v>
      </c>
      <c r="O256" s="177">
        <v>2221</v>
      </c>
      <c r="P256" s="178">
        <v>362</v>
      </c>
    </row>
    <row r="257" spans="1:16" x14ac:dyDescent="0.35">
      <c r="A257" s="209">
        <v>15</v>
      </c>
      <c r="B257" s="176" t="s">
        <v>304</v>
      </c>
      <c r="C257" s="176">
        <v>15491</v>
      </c>
      <c r="D257" s="175" t="s">
        <v>360</v>
      </c>
      <c r="E257" s="172">
        <v>3138</v>
      </c>
      <c r="F257" s="177">
        <v>807</v>
      </c>
      <c r="G257" s="177">
        <v>1825</v>
      </c>
      <c r="H257" s="178">
        <v>506</v>
      </c>
      <c r="I257" s="172">
        <v>3014</v>
      </c>
      <c r="J257" s="177">
        <v>796</v>
      </c>
      <c r="K257" s="177">
        <v>1740</v>
      </c>
      <c r="L257" s="178">
        <v>478</v>
      </c>
      <c r="M257" s="172">
        <v>3074</v>
      </c>
      <c r="N257" s="177">
        <v>808</v>
      </c>
      <c r="O257" s="177">
        <v>1765</v>
      </c>
      <c r="P257" s="178">
        <v>501</v>
      </c>
    </row>
    <row r="258" spans="1:16" x14ac:dyDescent="0.35">
      <c r="A258" s="209">
        <v>76</v>
      </c>
      <c r="B258" s="176" t="s">
        <v>1062</v>
      </c>
      <c r="C258" s="176">
        <v>76233</v>
      </c>
      <c r="D258" s="175" t="s">
        <v>1073</v>
      </c>
      <c r="E258" s="172">
        <v>3083</v>
      </c>
      <c r="F258" s="177">
        <v>1404</v>
      </c>
      <c r="G258" s="177">
        <v>992</v>
      </c>
      <c r="H258" s="178">
        <v>687</v>
      </c>
      <c r="I258" s="172">
        <v>3033</v>
      </c>
      <c r="J258" s="177">
        <v>1356</v>
      </c>
      <c r="K258" s="177">
        <v>999</v>
      </c>
      <c r="L258" s="178">
        <v>678</v>
      </c>
      <c r="M258" s="172">
        <v>3013</v>
      </c>
      <c r="N258" s="177">
        <v>1352</v>
      </c>
      <c r="O258" s="177">
        <v>968</v>
      </c>
      <c r="P258" s="178">
        <v>693</v>
      </c>
    </row>
    <row r="259" spans="1:16" x14ac:dyDescent="0.35">
      <c r="A259" s="209">
        <v>41</v>
      </c>
      <c r="B259" s="176" t="s">
        <v>699</v>
      </c>
      <c r="C259" s="176">
        <v>41524</v>
      </c>
      <c r="D259" s="175" t="s">
        <v>720</v>
      </c>
      <c r="E259" s="172">
        <v>2858</v>
      </c>
      <c r="F259" s="177">
        <v>501</v>
      </c>
      <c r="G259" s="177">
        <v>1778</v>
      </c>
      <c r="H259" s="178">
        <v>579</v>
      </c>
      <c r="I259" s="172">
        <v>2967</v>
      </c>
      <c r="J259" s="177">
        <v>492</v>
      </c>
      <c r="K259" s="177">
        <v>1881</v>
      </c>
      <c r="L259" s="178">
        <v>594</v>
      </c>
      <c r="M259" s="172">
        <v>2997</v>
      </c>
      <c r="N259" s="177">
        <v>484</v>
      </c>
      <c r="O259" s="177">
        <v>1913</v>
      </c>
      <c r="P259" s="178">
        <v>600</v>
      </c>
    </row>
    <row r="260" spans="1:16" x14ac:dyDescent="0.35">
      <c r="A260" s="209">
        <v>95</v>
      </c>
      <c r="B260" s="176" t="s">
        <v>1146</v>
      </c>
      <c r="C260" s="176">
        <v>95015</v>
      </c>
      <c r="D260" s="175" t="s">
        <v>265</v>
      </c>
      <c r="E260" s="172">
        <v>2709</v>
      </c>
      <c r="F260" s="177">
        <v>190</v>
      </c>
      <c r="G260" s="177">
        <v>2262</v>
      </c>
      <c r="H260" s="178">
        <v>257</v>
      </c>
      <c r="I260" s="172">
        <v>2833</v>
      </c>
      <c r="J260" s="177">
        <v>198</v>
      </c>
      <c r="K260" s="177">
        <v>2393</v>
      </c>
      <c r="L260" s="178">
        <v>242</v>
      </c>
      <c r="M260" s="172">
        <v>2974</v>
      </c>
      <c r="N260" s="177">
        <v>203</v>
      </c>
      <c r="O260" s="177">
        <v>2523</v>
      </c>
      <c r="P260" s="178">
        <v>248</v>
      </c>
    </row>
    <row r="261" spans="1:16" x14ac:dyDescent="0.35">
      <c r="A261" s="209">
        <v>63</v>
      </c>
      <c r="B261" s="176" t="s">
        <v>895</v>
      </c>
      <c r="C261" s="176">
        <v>63190</v>
      </c>
      <c r="D261" s="175" t="s">
        <v>897</v>
      </c>
      <c r="E261" s="172">
        <v>2861</v>
      </c>
      <c r="F261" s="177">
        <v>415</v>
      </c>
      <c r="G261" s="177">
        <v>1484</v>
      </c>
      <c r="H261" s="178">
        <v>962</v>
      </c>
      <c r="I261" s="172">
        <v>2939</v>
      </c>
      <c r="J261" s="177">
        <v>429</v>
      </c>
      <c r="K261" s="177">
        <v>1496</v>
      </c>
      <c r="L261" s="178">
        <v>1014</v>
      </c>
      <c r="M261" s="172">
        <v>2893</v>
      </c>
      <c r="N261" s="177">
        <v>437</v>
      </c>
      <c r="O261" s="177">
        <v>1459</v>
      </c>
      <c r="P261" s="178">
        <v>997</v>
      </c>
    </row>
    <row r="262" spans="1:16" x14ac:dyDescent="0.35">
      <c r="A262" s="209">
        <v>81</v>
      </c>
      <c r="B262" s="176" t="s">
        <v>1098</v>
      </c>
      <c r="C262" s="176">
        <v>81065</v>
      </c>
      <c r="D262" s="175" t="s">
        <v>1099</v>
      </c>
      <c r="E262" s="172">
        <v>3470</v>
      </c>
      <c r="F262" s="177">
        <v>1305</v>
      </c>
      <c r="G262" s="177">
        <v>1157</v>
      </c>
      <c r="H262" s="178">
        <v>1008</v>
      </c>
      <c r="I262" s="172">
        <v>3360</v>
      </c>
      <c r="J262" s="177">
        <v>1226</v>
      </c>
      <c r="K262" s="177">
        <v>1116</v>
      </c>
      <c r="L262" s="178">
        <v>1018</v>
      </c>
      <c r="M262" s="172">
        <v>2837</v>
      </c>
      <c r="N262" s="177">
        <v>855</v>
      </c>
      <c r="O262" s="177">
        <v>1035</v>
      </c>
      <c r="P262" s="178">
        <v>947</v>
      </c>
    </row>
    <row r="263" spans="1:16" x14ac:dyDescent="0.35">
      <c r="A263" s="209">
        <v>17</v>
      </c>
      <c r="B263" s="176" t="s">
        <v>134</v>
      </c>
      <c r="C263" s="176">
        <v>17013</v>
      </c>
      <c r="D263" s="175" t="s">
        <v>425</v>
      </c>
      <c r="E263" s="172">
        <v>2981</v>
      </c>
      <c r="F263" s="177">
        <v>587</v>
      </c>
      <c r="G263" s="177">
        <v>1509</v>
      </c>
      <c r="H263" s="178">
        <v>885</v>
      </c>
      <c r="I263" s="172">
        <v>2927</v>
      </c>
      <c r="J263" s="177">
        <v>590</v>
      </c>
      <c r="K263" s="177">
        <v>1430</v>
      </c>
      <c r="L263" s="178">
        <v>907</v>
      </c>
      <c r="M263" s="172">
        <v>2896</v>
      </c>
      <c r="N263" s="177">
        <v>590</v>
      </c>
      <c r="O263" s="177">
        <v>1408</v>
      </c>
      <c r="P263" s="178">
        <v>898</v>
      </c>
    </row>
    <row r="264" spans="1:16" x14ac:dyDescent="0.35">
      <c r="A264" s="209">
        <v>73</v>
      </c>
      <c r="B264" s="176" t="s">
        <v>1016</v>
      </c>
      <c r="C264" s="176">
        <v>73124</v>
      </c>
      <c r="D264" s="175" t="s">
        <v>1024</v>
      </c>
      <c r="E264" s="172">
        <v>2924</v>
      </c>
      <c r="F264" s="177">
        <v>502</v>
      </c>
      <c r="G264" s="177">
        <v>1921</v>
      </c>
      <c r="H264" s="178">
        <v>501</v>
      </c>
      <c r="I264" s="172">
        <v>3098</v>
      </c>
      <c r="J264" s="177">
        <v>573</v>
      </c>
      <c r="K264" s="177">
        <v>2017</v>
      </c>
      <c r="L264" s="178">
        <v>508</v>
      </c>
      <c r="M264" s="172">
        <v>2868</v>
      </c>
      <c r="N264" s="177">
        <v>583</v>
      </c>
      <c r="O264" s="177">
        <v>1788</v>
      </c>
      <c r="P264" s="178">
        <v>497</v>
      </c>
    </row>
    <row r="265" spans="1:16" x14ac:dyDescent="0.35">
      <c r="A265" s="209">
        <v>15</v>
      </c>
      <c r="B265" s="176" t="s">
        <v>304</v>
      </c>
      <c r="C265" s="176">
        <v>15469</v>
      </c>
      <c r="D265" s="175" t="s">
        <v>357</v>
      </c>
      <c r="E265" s="172">
        <v>2894</v>
      </c>
      <c r="F265" s="177">
        <v>1033</v>
      </c>
      <c r="G265" s="177">
        <v>928</v>
      </c>
      <c r="H265" s="178">
        <v>933</v>
      </c>
      <c r="I265" s="172">
        <v>2873</v>
      </c>
      <c r="J265" s="177">
        <v>1028</v>
      </c>
      <c r="K265" s="177">
        <v>913</v>
      </c>
      <c r="L265" s="178">
        <v>932</v>
      </c>
      <c r="M265" s="172">
        <v>2876</v>
      </c>
      <c r="N265" s="177">
        <v>1027</v>
      </c>
      <c r="O265" s="177">
        <v>920</v>
      </c>
      <c r="P265" s="178">
        <v>929</v>
      </c>
    </row>
    <row r="266" spans="1:16" x14ac:dyDescent="0.35">
      <c r="A266" s="209">
        <v>20</v>
      </c>
      <c r="B266" s="176" t="s">
        <v>504</v>
      </c>
      <c r="C266" s="176">
        <v>20238</v>
      </c>
      <c r="D266" s="175" t="s">
        <v>514</v>
      </c>
      <c r="E266" s="172">
        <v>2659</v>
      </c>
      <c r="F266" s="177">
        <v>487</v>
      </c>
      <c r="G266" s="177">
        <v>1680</v>
      </c>
      <c r="H266" s="178">
        <v>492</v>
      </c>
      <c r="I266" s="172">
        <v>2701</v>
      </c>
      <c r="J266" s="177">
        <v>508</v>
      </c>
      <c r="K266" s="177">
        <v>1719</v>
      </c>
      <c r="L266" s="178">
        <v>474</v>
      </c>
      <c r="M266" s="172">
        <v>2852</v>
      </c>
      <c r="N266" s="177">
        <v>531</v>
      </c>
      <c r="O266" s="177">
        <v>1837</v>
      </c>
      <c r="P266" s="178">
        <v>484</v>
      </c>
    </row>
    <row r="267" spans="1:16" x14ac:dyDescent="0.35">
      <c r="A267" s="209">
        <v>25</v>
      </c>
      <c r="B267" s="176" t="s">
        <v>558</v>
      </c>
      <c r="C267" s="176">
        <v>25295</v>
      </c>
      <c r="D267" s="175" t="s">
        <v>590</v>
      </c>
      <c r="E267" s="172">
        <v>2771</v>
      </c>
      <c r="F267" s="177">
        <v>234</v>
      </c>
      <c r="G267" s="177">
        <v>1920</v>
      </c>
      <c r="H267" s="178">
        <v>617</v>
      </c>
      <c r="I267" s="172">
        <v>2797</v>
      </c>
      <c r="J267" s="177">
        <v>247</v>
      </c>
      <c r="K267" s="177">
        <v>1941</v>
      </c>
      <c r="L267" s="178">
        <v>609</v>
      </c>
      <c r="M267" s="172">
        <v>2832</v>
      </c>
      <c r="N267" s="177">
        <v>233</v>
      </c>
      <c r="O267" s="177">
        <v>1991</v>
      </c>
      <c r="P267" s="178">
        <v>608</v>
      </c>
    </row>
    <row r="268" spans="1:16" x14ac:dyDescent="0.35">
      <c r="A268" s="209">
        <v>25</v>
      </c>
      <c r="B268" s="176" t="s">
        <v>558</v>
      </c>
      <c r="C268" s="176">
        <v>25402</v>
      </c>
      <c r="D268" s="175" t="s">
        <v>482</v>
      </c>
      <c r="E268" s="172">
        <v>2775</v>
      </c>
      <c r="F268" s="177">
        <v>779</v>
      </c>
      <c r="G268" s="177">
        <v>1081</v>
      </c>
      <c r="H268" s="178">
        <v>915</v>
      </c>
      <c r="I268" s="172">
        <v>2784</v>
      </c>
      <c r="J268" s="177">
        <v>820</v>
      </c>
      <c r="K268" s="177">
        <v>1041</v>
      </c>
      <c r="L268" s="178">
        <v>923</v>
      </c>
      <c r="M268" s="172">
        <v>2781</v>
      </c>
      <c r="N268" s="177">
        <v>830</v>
      </c>
      <c r="O268" s="177">
        <v>1064</v>
      </c>
      <c r="P268" s="178">
        <v>887</v>
      </c>
    </row>
    <row r="269" spans="1:16" x14ac:dyDescent="0.35">
      <c r="A269" s="209">
        <v>70</v>
      </c>
      <c r="B269" s="176" t="s">
        <v>498</v>
      </c>
      <c r="C269" s="176">
        <v>70820</v>
      </c>
      <c r="D269" s="175" t="s">
        <v>1014</v>
      </c>
      <c r="E269" s="172">
        <v>2921</v>
      </c>
      <c r="F269" s="177">
        <v>641</v>
      </c>
      <c r="G269" s="177">
        <v>1699</v>
      </c>
      <c r="H269" s="178">
        <v>581</v>
      </c>
      <c r="I269" s="172">
        <v>2944</v>
      </c>
      <c r="J269" s="177">
        <v>675</v>
      </c>
      <c r="K269" s="177">
        <v>1686</v>
      </c>
      <c r="L269" s="178">
        <v>583</v>
      </c>
      <c r="M269" s="172">
        <v>2788</v>
      </c>
      <c r="N269" s="177">
        <v>613</v>
      </c>
      <c r="O269" s="177">
        <v>1592</v>
      </c>
      <c r="P269" s="178">
        <v>583</v>
      </c>
    </row>
    <row r="270" spans="1:16" x14ac:dyDescent="0.35">
      <c r="A270" s="209">
        <v>86</v>
      </c>
      <c r="B270" s="176" t="s">
        <v>1123</v>
      </c>
      <c r="C270" s="176">
        <v>86865</v>
      </c>
      <c r="D270" s="175" t="s">
        <v>1131</v>
      </c>
      <c r="E270" s="172">
        <v>2783</v>
      </c>
      <c r="F270" s="177">
        <v>636</v>
      </c>
      <c r="G270" s="177">
        <v>924</v>
      </c>
      <c r="H270" s="178">
        <v>1223</v>
      </c>
      <c r="I270" s="172">
        <v>2782</v>
      </c>
      <c r="J270" s="177">
        <v>621</v>
      </c>
      <c r="K270" s="177">
        <v>936</v>
      </c>
      <c r="L270" s="178">
        <v>1225</v>
      </c>
      <c r="M270" s="172">
        <v>2786</v>
      </c>
      <c r="N270" s="177">
        <v>622</v>
      </c>
      <c r="O270" s="177">
        <v>937</v>
      </c>
      <c r="P270" s="178">
        <v>1227</v>
      </c>
    </row>
    <row r="271" spans="1:16" x14ac:dyDescent="0.35">
      <c r="A271" s="209">
        <v>50</v>
      </c>
      <c r="B271" s="176" t="s">
        <v>777</v>
      </c>
      <c r="C271" s="176">
        <v>50110</v>
      </c>
      <c r="D271" s="175" t="s">
        <v>780</v>
      </c>
      <c r="E271" s="172">
        <v>2689</v>
      </c>
      <c r="F271" s="177">
        <v>182</v>
      </c>
      <c r="G271" s="177">
        <v>2363</v>
      </c>
      <c r="H271" s="178">
        <v>144</v>
      </c>
      <c r="I271" s="172">
        <v>2747</v>
      </c>
      <c r="J271" s="177">
        <v>165</v>
      </c>
      <c r="K271" s="177">
        <v>2441</v>
      </c>
      <c r="L271" s="178">
        <v>141</v>
      </c>
      <c r="M271" s="172">
        <v>2809</v>
      </c>
      <c r="N271" s="177">
        <v>161</v>
      </c>
      <c r="O271" s="177">
        <v>2475</v>
      </c>
      <c r="P271" s="178">
        <v>173</v>
      </c>
    </row>
    <row r="272" spans="1:16" x14ac:dyDescent="0.35">
      <c r="A272" s="209">
        <v>5</v>
      </c>
      <c r="B272" s="176" t="s">
        <v>107</v>
      </c>
      <c r="C272" s="176">
        <v>5282</v>
      </c>
      <c r="D272" s="176" t="s">
        <v>155</v>
      </c>
      <c r="E272" s="172">
        <v>2854</v>
      </c>
      <c r="F272" s="177">
        <v>436</v>
      </c>
      <c r="G272" s="177">
        <v>1942</v>
      </c>
      <c r="H272" s="178">
        <v>476</v>
      </c>
      <c r="I272" s="172">
        <v>2790</v>
      </c>
      <c r="J272" s="177">
        <v>427</v>
      </c>
      <c r="K272" s="177">
        <v>1917</v>
      </c>
      <c r="L272" s="178">
        <v>446</v>
      </c>
      <c r="M272" s="172">
        <v>2749</v>
      </c>
      <c r="N272" s="177">
        <v>432</v>
      </c>
      <c r="O272" s="177">
        <v>1885</v>
      </c>
      <c r="P272" s="178">
        <v>432</v>
      </c>
    </row>
    <row r="273" spans="1:16" x14ac:dyDescent="0.35">
      <c r="A273" s="209">
        <v>52</v>
      </c>
      <c r="B273" s="176" t="s">
        <v>180</v>
      </c>
      <c r="C273" s="176">
        <v>52838</v>
      </c>
      <c r="D273" s="175" t="s">
        <v>854</v>
      </c>
      <c r="E273" s="172">
        <v>2786</v>
      </c>
      <c r="F273" s="177">
        <v>756</v>
      </c>
      <c r="G273" s="177">
        <v>1089</v>
      </c>
      <c r="H273" s="178">
        <v>941</v>
      </c>
      <c r="I273" s="172">
        <v>2810</v>
      </c>
      <c r="J273" s="177">
        <v>738</v>
      </c>
      <c r="K273" s="177">
        <v>1126</v>
      </c>
      <c r="L273" s="178">
        <v>946</v>
      </c>
      <c r="M273" s="172">
        <v>2597</v>
      </c>
      <c r="N273" s="177">
        <v>740</v>
      </c>
      <c r="O273" s="177">
        <v>1073</v>
      </c>
      <c r="P273" s="178">
        <v>784</v>
      </c>
    </row>
    <row r="274" spans="1:16" x14ac:dyDescent="0.35">
      <c r="A274" s="209">
        <v>5</v>
      </c>
      <c r="B274" s="176" t="s">
        <v>107</v>
      </c>
      <c r="C274" s="176">
        <v>5321</v>
      </c>
      <c r="D274" s="175" t="s">
        <v>163</v>
      </c>
      <c r="E274" s="172">
        <v>2719</v>
      </c>
      <c r="F274" s="177">
        <v>368</v>
      </c>
      <c r="G274" s="177">
        <v>1604</v>
      </c>
      <c r="H274" s="178">
        <v>747</v>
      </c>
      <c r="I274" s="172">
        <v>2721</v>
      </c>
      <c r="J274" s="177">
        <v>375</v>
      </c>
      <c r="K274" s="177">
        <v>1602</v>
      </c>
      <c r="L274" s="178">
        <v>744</v>
      </c>
      <c r="M274" s="172">
        <v>2722</v>
      </c>
      <c r="N274" s="177">
        <v>396</v>
      </c>
      <c r="O274" s="177">
        <v>1612</v>
      </c>
      <c r="P274" s="178">
        <v>714</v>
      </c>
    </row>
    <row r="275" spans="1:16" x14ac:dyDescent="0.35">
      <c r="A275" s="209">
        <v>25</v>
      </c>
      <c r="B275" s="176" t="s">
        <v>558</v>
      </c>
      <c r="C275" s="176">
        <v>25486</v>
      </c>
      <c r="D275" s="175" t="s">
        <v>614</v>
      </c>
      <c r="E275" s="172">
        <v>2788</v>
      </c>
      <c r="F275" s="177">
        <v>356</v>
      </c>
      <c r="G275" s="177">
        <v>1978</v>
      </c>
      <c r="H275" s="178">
        <v>454</v>
      </c>
      <c r="I275" s="172">
        <v>2737</v>
      </c>
      <c r="J275" s="177">
        <v>361</v>
      </c>
      <c r="K275" s="177">
        <v>1923</v>
      </c>
      <c r="L275" s="178">
        <v>453</v>
      </c>
      <c r="M275" s="172">
        <v>2710</v>
      </c>
      <c r="N275" s="177">
        <v>354</v>
      </c>
      <c r="O275" s="177">
        <v>1919</v>
      </c>
      <c r="P275" s="178">
        <v>437</v>
      </c>
    </row>
    <row r="276" spans="1:16" x14ac:dyDescent="0.35">
      <c r="A276" s="209">
        <v>25</v>
      </c>
      <c r="B276" s="176" t="s">
        <v>558</v>
      </c>
      <c r="C276" s="176">
        <v>25736</v>
      </c>
      <c r="D276" s="175" t="s">
        <v>635</v>
      </c>
      <c r="E276" s="172">
        <v>2678</v>
      </c>
      <c r="F276" s="177">
        <v>310</v>
      </c>
      <c r="G276" s="177">
        <v>1768</v>
      </c>
      <c r="H276" s="178">
        <v>600</v>
      </c>
      <c r="I276" s="172">
        <v>2704</v>
      </c>
      <c r="J276" s="177">
        <v>317</v>
      </c>
      <c r="K276" s="177">
        <v>1787</v>
      </c>
      <c r="L276" s="178">
        <v>600</v>
      </c>
      <c r="M276" s="172">
        <v>2673</v>
      </c>
      <c r="N276" s="177">
        <v>315</v>
      </c>
      <c r="O276" s="177">
        <v>1787</v>
      </c>
      <c r="P276" s="178">
        <v>571</v>
      </c>
    </row>
    <row r="277" spans="1:16" x14ac:dyDescent="0.35">
      <c r="A277" s="209">
        <v>73</v>
      </c>
      <c r="B277" s="176" t="s">
        <v>1016</v>
      </c>
      <c r="C277" s="176">
        <v>73319</v>
      </c>
      <c r="D277" s="175" t="s">
        <v>1036</v>
      </c>
      <c r="E277" s="172">
        <v>2319</v>
      </c>
      <c r="F277" s="177">
        <v>786</v>
      </c>
      <c r="G277" s="177">
        <v>937</v>
      </c>
      <c r="H277" s="178">
        <v>596</v>
      </c>
      <c r="I277" s="172">
        <v>2673</v>
      </c>
      <c r="J277" s="177">
        <v>1090</v>
      </c>
      <c r="K277" s="177">
        <v>957</v>
      </c>
      <c r="L277" s="178">
        <v>626</v>
      </c>
      <c r="M277" s="172">
        <v>2704</v>
      </c>
      <c r="N277" s="177">
        <v>1103</v>
      </c>
      <c r="O277" s="177">
        <v>957</v>
      </c>
      <c r="P277" s="178">
        <v>644</v>
      </c>
    </row>
    <row r="278" spans="1:16" x14ac:dyDescent="0.35">
      <c r="A278" s="209">
        <v>68</v>
      </c>
      <c r="B278" s="176" t="s">
        <v>918</v>
      </c>
      <c r="C278" s="176">
        <v>68689</v>
      </c>
      <c r="D278" s="175" t="s">
        <v>982</v>
      </c>
      <c r="E278" s="172">
        <v>2646</v>
      </c>
      <c r="F278" s="177">
        <v>592</v>
      </c>
      <c r="G278" s="177">
        <v>1317</v>
      </c>
      <c r="H278" s="178">
        <v>737</v>
      </c>
      <c r="I278" s="172">
        <v>2722</v>
      </c>
      <c r="J278" s="177">
        <v>604</v>
      </c>
      <c r="K278" s="177">
        <v>1380</v>
      </c>
      <c r="L278" s="178">
        <v>738</v>
      </c>
      <c r="M278" s="172">
        <v>2682</v>
      </c>
      <c r="N278" s="177">
        <v>602</v>
      </c>
      <c r="O278" s="177">
        <v>1338</v>
      </c>
      <c r="P278" s="178">
        <v>742</v>
      </c>
    </row>
    <row r="279" spans="1:16" x14ac:dyDescent="0.35">
      <c r="A279" s="209">
        <v>52</v>
      </c>
      <c r="B279" s="176" t="s">
        <v>180</v>
      </c>
      <c r="C279" s="176">
        <v>52399</v>
      </c>
      <c r="D279" s="175" t="s">
        <v>173</v>
      </c>
      <c r="E279" s="172">
        <v>2644</v>
      </c>
      <c r="F279" s="177">
        <v>622</v>
      </c>
      <c r="G279" s="177">
        <v>982</v>
      </c>
      <c r="H279" s="178">
        <v>1040</v>
      </c>
      <c r="I279" s="172">
        <v>2661</v>
      </c>
      <c r="J279" s="177">
        <v>634</v>
      </c>
      <c r="K279" s="177">
        <v>969</v>
      </c>
      <c r="L279" s="178">
        <v>1058</v>
      </c>
      <c r="M279" s="172">
        <v>2532</v>
      </c>
      <c r="N279" s="177">
        <v>625</v>
      </c>
      <c r="O279" s="177">
        <v>972</v>
      </c>
      <c r="P279" s="178">
        <v>935</v>
      </c>
    </row>
    <row r="280" spans="1:16" x14ac:dyDescent="0.35">
      <c r="A280" s="209">
        <v>19</v>
      </c>
      <c r="B280" s="176" t="s">
        <v>467</v>
      </c>
      <c r="C280" s="176">
        <v>19548</v>
      </c>
      <c r="D280" s="175" t="s">
        <v>489</v>
      </c>
      <c r="E280" s="172">
        <v>2781</v>
      </c>
      <c r="F280" s="177">
        <v>846</v>
      </c>
      <c r="G280" s="177">
        <v>976</v>
      </c>
      <c r="H280" s="178">
        <v>959</v>
      </c>
      <c r="I280" s="172">
        <v>2721</v>
      </c>
      <c r="J280" s="177">
        <v>789</v>
      </c>
      <c r="K280" s="177">
        <v>989</v>
      </c>
      <c r="L280" s="178">
        <v>943</v>
      </c>
      <c r="M280" s="172">
        <v>2649</v>
      </c>
      <c r="N280" s="177">
        <v>798</v>
      </c>
      <c r="O280" s="177">
        <v>910</v>
      </c>
      <c r="P280" s="178">
        <v>941</v>
      </c>
    </row>
    <row r="281" spans="1:16" x14ac:dyDescent="0.35">
      <c r="A281" s="209">
        <v>85</v>
      </c>
      <c r="B281" s="176" t="s">
        <v>1105</v>
      </c>
      <c r="C281" s="176">
        <v>85162</v>
      </c>
      <c r="D281" s="175" t="s">
        <v>1112</v>
      </c>
      <c r="E281" s="172">
        <v>2663</v>
      </c>
      <c r="F281" s="177">
        <v>686</v>
      </c>
      <c r="G281" s="177">
        <v>1209</v>
      </c>
      <c r="H281" s="178">
        <v>768</v>
      </c>
      <c r="I281" s="172">
        <v>2698</v>
      </c>
      <c r="J281" s="177">
        <v>614</v>
      </c>
      <c r="K281" s="177">
        <v>1317</v>
      </c>
      <c r="L281" s="178">
        <v>767</v>
      </c>
      <c r="M281" s="172">
        <v>2613</v>
      </c>
      <c r="N281" s="177">
        <v>604</v>
      </c>
      <c r="O281" s="177">
        <v>1241</v>
      </c>
      <c r="P281" s="178">
        <v>768</v>
      </c>
    </row>
    <row r="282" spans="1:16" x14ac:dyDescent="0.35">
      <c r="A282" s="209">
        <v>76</v>
      </c>
      <c r="B282" s="176" t="s">
        <v>1062</v>
      </c>
      <c r="C282" s="176">
        <v>76306</v>
      </c>
      <c r="D282" s="175" t="s">
        <v>1079</v>
      </c>
      <c r="E282" s="172">
        <v>2603</v>
      </c>
      <c r="F282" s="177">
        <v>363</v>
      </c>
      <c r="G282" s="177">
        <v>1577</v>
      </c>
      <c r="H282" s="178">
        <v>663</v>
      </c>
      <c r="I282" s="172">
        <v>2599</v>
      </c>
      <c r="J282" s="177">
        <v>363</v>
      </c>
      <c r="K282" s="177">
        <v>1586</v>
      </c>
      <c r="L282" s="178">
        <v>650</v>
      </c>
      <c r="M282" s="172">
        <v>2585</v>
      </c>
      <c r="N282" s="177">
        <v>361</v>
      </c>
      <c r="O282" s="177">
        <v>1587</v>
      </c>
      <c r="P282" s="178">
        <v>637</v>
      </c>
    </row>
    <row r="283" spans="1:16" x14ac:dyDescent="0.35">
      <c r="A283" s="209">
        <v>50</v>
      </c>
      <c r="B283" s="176" t="s">
        <v>777</v>
      </c>
      <c r="C283" s="176">
        <v>50318</v>
      </c>
      <c r="D283" s="175" t="s">
        <v>760</v>
      </c>
      <c r="E283" s="172">
        <v>2545</v>
      </c>
      <c r="F283" s="177">
        <v>262</v>
      </c>
      <c r="G283" s="177">
        <v>1652</v>
      </c>
      <c r="H283" s="178">
        <v>631</v>
      </c>
      <c r="I283" s="172">
        <v>2602</v>
      </c>
      <c r="J283" s="177">
        <v>276</v>
      </c>
      <c r="K283" s="177">
        <v>1683</v>
      </c>
      <c r="L283" s="178">
        <v>643</v>
      </c>
      <c r="M283" s="172">
        <v>2534</v>
      </c>
      <c r="N283" s="177">
        <v>264</v>
      </c>
      <c r="O283" s="177">
        <v>1685</v>
      </c>
      <c r="P283" s="178">
        <v>585</v>
      </c>
    </row>
    <row r="284" spans="1:16" x14ac:dyDescent="0.35">
      <c r="A284" s="209">
        <v>20</v>
      </c>
      <c r="B284" s="176" t="s">
        <v>504</v>
      </c>
      <c r="C284" s="176">
        <v>20228</v>
      </c>
      <c r="D284" s="175" t="s">
        <v>513</v>
      </c>
      <c r="E284" s="172">
        <v>2619</v>
      </c>
      <c r="F284" s="177">
        <v>543</v>
      </c>
      <c r="G284" s="177">
        <v>1335</v>
      </c>
      <c r="H284" s="178">
        <v>741</v>
      </c>
      <c r="I284" s="172">
        <v>2580</v>
      </c>
      <c r="J284" s="177">
        <v>528</v>
      </c>
      <c r="K284" s="177">
        <v>1333</v>
      </c>
      <c r="L284" s="178">
        <v>719</v>
      </c>
      <c r="M284" s="172">
        <v>2546</v>
      </c>
      <c r="N284" s="177">
        <v>542</v>
      </c>
      <c r="O284" s="177">
        <v>1318</v>
      </c>
      <c r="P284" s="178">
        <v>686</v>
      </c>
    </row>
    <row r="285" spans="1:16" x14ac:dyDescent="0.35">
      <c r="A285" s="209">
        <v>50</v>
      </c>
      <c r="B285" s="176" t="s">
        <v>777</v>
      </c>
      <c r="C285" s="176">
        <v>50606</v>
      </c>
      <c r="D285" s="175" t="s">
        <v>798</v>
      </c>
      <c r="E285" s="172">
        <v>2565</v>
      </c>
      <c r="F285" s="177">
        <v>508</v>
      </c>
      <c r="G285" s="177">
        <v>1254</v>
      </c>
      <c r="H285" s="178">
        <v>803</v>
      </c>
      <c r="I285" s="172">
        <v>2577</v>
      </c>
      <c r="J285" s="177">
        <v>508</v>
      </c>
      <c r="K285" s="177">
        <v>1241</v>
      </c>
      <c r="L285" s="178">
        <v>828</v>
      </c>
      <c r="M285" s="172">
        <v>2536</v>
      </c>
      <c r="N285" s="177">
        <v>507</v>
      </c>
      <c r="O285" s="177">
        <v>1220</v>
      </c>
      <c r="P285" s="178">
        <v>809</v>
      </c>
    </row>
    <row r="286" spans="1:16" x14ac:dyDescent="0.35">
      <c r="A286" s="209">
        <v>23</v>
      </c>
      <c r="B286" s="176" t="s">
        <v>268</v>
      </c>
      <c r="C286" s="176">
        <v>23189</v>
      </c>
      <c r="D286" s="175" t="s">
        <v>536</v>
      </c>
      <c r="E286" s="172">
        <v>2640</v>
      </c>
      <c r="F286" s="177">
        <v>845</v>
      </c>
      <c r="G286" s="177">
        <v>1178</v>
      </c>
      <c r="H286" s="178">
        <v>617</v>
      </c>
      <c r="I286" s="172">
        <v>2566</v>
      </c>
      <c r="J286" s="177">
        <v>847</v>
      </c>
      <c r="K286" s="177">
        <v>1136</v>
      </c>
      <c r="L286" s="178">
        <v>583</v>
      </c>
      <c r="M286" s="172">
        <v>2460</v>
      </c>
      <c r="N286" s="177">
        <v>847</v>
      </c>
      <c r="O286" s="177">
        <v>1092</v>
      </c>
      <c r="P286" s="178">
        <v>521</v>
      </c>
    </row>
    <row r="287" spans="1:16" x14ac:dyDescent="0.35">
      <c r="A287" s="209">
        <v>23</v>
      </c>
      <c r="B287" s="176" t="s">
        <v>268</v>
      </c>
      <c r="C287" s="176">
        <v>23580</v>
      </c>
      <c r="D287" s="175" t="s">
        <v>547</v>
      </c>
      <c r="E287" s="172">
        <v>2520</v>
      </c>
      <c r="F287" s="177">
        <v>994</v>
      </c>
      <c r="G287" s="177">
        <v>1263</v>
      </c>
      <c r="H287" s="178">
        <v>263</v>
      </c>
      <c r="I287" s="172">
        <v>2489</v>
      </c>
      <c r="J287" s="177">
        <v>984</v>
      </c>
      <c r="K287" s="177">
        <v>1241</v>
      </c>
      <c r="L287" s="178">
        <v>264</v>
      </c>
      <c r="M287" s="172">
        <v>2510</v>
      </c>
      <c r="N287" s="177">
        <v>989</v>
      </c>
      <c r="O287" s="177">
        <v>1253</v>
      </c>
      <c r="P287" s="178">
        <v>268</v>
      </c>
    </row>
    <row r="288" spans="1:16" x14ac:dyDescent="0.35">
      <c r="A288" s="209">
        <v>73</v>
      </c>
      <c r="B288" s="176" t="s">
        <v>1016</v>
      </c>
      <c r="C288" s="176">
        <v>73283</v>
      </c>
      <c r="D288" s="175" t="s">
        <v>1035</v>
      </c>
      <c r="E288" s="172">
        <v>2251</v>
      </c>
      <c r="F288" s="177">
        <v>849</v>
      </c>
      <c r="G288" s="177">
        <v>771</v>
      </c>
      <c r="H288" s="178">
        <v>631</v>
      </c>
      <c r="I288" s="172">
        <v>2496</v>
      </c>
      <c r="J288" s="177">
        <v>1012</v>
      </c>
      <c r="K288" s="177">
        <v>822</v>
      </c>
      <c r="L288" s="178">
        <v>662</v>
      </c>
      <c r="M288" s="172">
        <v>2467</v>
      </c>
      <c r="N288" s="177">
        <v>1010</v>
      </c>
      <c r="O288" s="177">
        <v>803</v>
      </c>
      <c r="P288" s="178">
        <v>654</v>
      </c>
    </row>
    <row r="289" spans="1:16" x14ac:dyDescent="0.35">
      <c r="A289" s="209">
        <v>13</v>
      </c>
      <c r="B289" s="176" t="s">
        <v>257</v>
      </c>
      <c r="C289" s="176">
        <v>13468</v>
      </c>
      <c r="D289" s="175" t="s">
        <v>279</v>
      </c>
      <c r="E289" s="172">
        <v>2423</v>
      </c>
      <c r="F289" s="177">
        <v>797</v>
      </c>
      <c r="G289" s="177">
        <v>1025</v>
      </c>
      <c r="H289" s="178">
        <v>601</v>
      </c>
      <c r="I289" s="172">
        <v>2466</v>
      </c>
      <c r="J289" s="177">
        <v>782</v>
      </c>
      <c r="K289" s="177">
        <v>1069</v>
      </c>
      <c r="L289" s="178">
        <v>615</v>
      </c>
      <c r="M289" s="172">
        <v>2404</v>
      </c>
      <c r="N289" s="177">
        <v>782</v>
      </c>
      <c r="O289" s="177">
        <v>1045</v>
      </c>
      <c r="P289" s="178">
        <v>577</v>
      </c>
    </row>
    <row r="290" spans="1:16" x14ac:dyDescent="0.35">
      <c r="A290" s="209">
        <v>25</v>
      </c>
      <c r="B290" s="176" t="s">
        <v>558</v>
      </c>
      <c r="C290" s="176">
        <v>25151</v>
      </c>
      <c r="D290" s="175" t="s">
        <v>571</v>
      </c>
      <c r="E290" s="172">
        <v>2467</v>
      </c>
      <c r="F290" s="177">
        <v>457</v>
      </c>
      <c r="G290" s="177">
        <v>1094</v>
      </c>
      <c r="H290" s="178">
        <v>916</v>
      </c>
      <c r="I290" s="172">
        <v>2464</v>
      </c>
      <c r="J290" s="177">
        <v>462</v>
      </c>
      <c r="K290" s="177">
        <v>1099</v>
      </c>
      <c r="L290" s="178">
        <v>903</v>
      </c>
      <c r="M290" s="172">
        <v>2427</v>
      </c>
      <c r="N290" s="177">
        <v>495</v>
      </c>
      <c r="O290" s="177">
        <v>1043</v>
      </c>
      <c r="P290" s="178">
        <v>889</v>
      </c>
    </row>
    <row r="291" spans="1:16" x14ac:dyDescent="0.35">
      <c r="A291" s="209">
        <v>5</v>
      </c>
      <c r="B291" s="176" t="s">
        <v>107</v>
      </c>
      <c r="C291" s="176">
        <v>5364</v>
      </c>
      <c r="D291" s="175" t="s">
        <v>168</v>
      </c>
      <c r="E291" s="172">
        <v>2503</v>
      </c>
      <c r="F291" s="177">
        <v>400</v>
      </c>
      <c r="G291" s="177">
        <v>1394</v>
      </c>
      <c r="H291" s="178">
        <v>709</v>
      </c>
      <c r="I291" s="172">
        <v>2462</v>
      </c>
      <c r="J291" s="177">
        <v>409</v>
      </c>
      <c r="K291" s="177">
        <v>1338</v>
      </c>
      <c r="L291" s="178">
        <v>715</v>
      </c>
      <c r="M291" s="172">
        <v>2412</v>
      </c>
      <c r="N291" s="177">
        <v>401</v>
      </c>
      <c r="O291" s="177">
        <v>1313</v>
      </c>
      <c r="P291" s="178">
        <v>698</v>
      </c>
    </row>
    <row r="292" spans="1:16" x14ac:dyDescent="0.35">
      <c r="A292" s="209">
        <v>25</v>
      </c>
      <c r="B292" s="176" t="s">
        <v>558</v>
      </c>
      <c r="C292" s="176">
        <v>25612</v>
      </c>
      <c r="D292" s="175" t="s">
        <v>629</v>
      </c>
      <c r="E292" s="172">
        <v>2398</v>
      </c>
      <c r="F292" s="177">
        <v>525</v>
      </c>
      <c r="G292" s="177">
        <v>1252</v>
      </c>
      <c r="H292" s="178">
        <v>621</v>
      </c>
      <c r="I292" s="172">
        <v>2428</v>
      </c>
      <c r="J292" s="177">
        <v>529</v>
      </c>
      <c r="K292" s="177">
        <v>1276</v>
      </c>
      <c r="L292" s="178">
        <v>623</v>
      </c>
      <c r="M292" s="172">
        <v>2390</v>
      </c>
      <c r="N292" s="177">
        <v>515</v>
      </c>
      <c r="O292" s="177">
        <v>1282</v>
      </c>
      <c r="P292" s="178">
        <v>593</v>
      </c>
    </row>
    <row r="293" spans="1:16" x14ac:dyDescent="0.35">
      <c r="A293" s="209">
        <v>73</v>
      </c>
      <c r="B293" s="176" t="s">
        <v>1016</v>
      </c>
      <c r="C293" s="176">
        <v>73585</v>
      </c>
      <c r="D293" s="175" t="s">
        <v>1051</v>
      </c>
      <c r="E293" s="172">
        <v>2483</v>
      </c>
      <c r="F293" s="177">
        <v>773</v>
      </c>
      <c r="G293" s="177">
        <v>851</v>
      </c>
      <c r="H293" s="178">
        <v>859</v>
      </c>
      <c r="I293" s="172">
        <v>2529</v>
      </c>
      <c r="J293" s="177">
        <v>819</v>
      </c>
      <c r="K293" s="177">
        <v>876</v>
      </c>
      <c r="L293" s="178">
        <v>834</v>
      </c>
      <c r="M293" s="172">
        <v>2368</v>
      </c>
      <c r="N293" s="177">
        <v>768</v>
      </c>
      <c r="O293" s="177">
        <v>815</v>
      </c>
      <c r="P293" s="178">
        <v>785</v>
      </c>
    </row>
    <row r="294" spans="1:16" x14ac:dyDescent="0.35">
      <c r="A294" s="209">
        <v>19</v>
      </c>
      <c r="B294" s="176" t="s">
        <v>467</v>
      </c>
      <c r="C294" s="176">
        <v>19845</v>
      </c>
      <c r="D294" s="175" t="s">
        <v>503</v>
      </c>
      <c r="E294" s="172">
        <v>2528</v>
      </c>
      <c r="F294" s="177">
        <v>420</v>
      </c>
      <c r="G294" s="177">
        <v>1717</v>
      </c>
      <c r="H294" s="178">
        <v>391</v>
      </c>
      <c r="I294" s="172">
        <v>2444</v>
      </c>
      <c r="J294" s="177">
        <v>432</v>
      </c>
      <c r="K294" s="177">
        <v>1625</v>
      </c>
      <c r="L294" s="178">
        <v>387</v>
      </c>
      <c r="M294" s="172">
        <v>2419</v>
      </c>
      <c r="N294" s="177">
        <v>426</v>
      </c>
      <c r="O294" s="177">
        <v>1599</v>
      </c>
      <c r="P294" s="178">
        <v>394</v>
      </c>
    </row>
    <row r="295" spans="1:16" x14ac:dyDescent="0.35">
      <c r="A295" s="209">
        <v>41</v>
      </c>
      <c r="B295" s="176" t="s">
        <v>699</v>
      </c>
      <c r="C295" s="176">
        <v>41132</v>
      </c>
      <c r="D295" s="175" t="s">
        <v>707</v>
      </c>
      <c r="E295" s="172">
        <v>2379</v>
      </c>
      <c r="F295" s="177">
        <v>531</v>
      </c>
      <c r="G295" s="177">
        <v>925</v>
      </c>
      <c r="H295" s="178">
        <v>923</v>
      </c>
      <c r="I295" s="172">
        <v>2364</v>
      </c>
      <c r="J295" s="177">
        <v>575</v>
      </c>
      <c r="K295" s="177">
        <v>878</v>
      </c>
      <c r="L295" s="178">
        <v>911</v>
      </c>
      <c r="M295" s="172">
        <v>2405</v>
      </c>
      <c r="N295" s="177">
        <v>592</v>
      </c>
      <c r="O295" s="177">
        <v>906</v>
      </c>
      <c r="P295" s="178">
        <v>907</v>
      </c>
    </row>
    <row r="296" spans="1:16" x14ac:dyDescent="0.35">
      <c r="A296" s="209">
        <v>70</v>
      </c>
      <c r="B296" s="176" t="s">
        <v>498</v>
      </c>
      <c r="C296" s="176">
        <v>70221</v>
      </c>
      <c r="D296" s="175" t="s">
        <v>997</v>
      </c>
      <c r="E296" s="172">
        <v>2558</v>
      </c>
      <c r="F296" s="177">
        <v>636</v>
      </c>
      <c r="G296" s="177">
        <v>1585</v>
      </c>
      <c r="H296" s="178">
        <v>337</v>
      </c>
      <c r="I296" s="172">
        <v>2511</v>
      </c>
      <c r="J296" s="177">
        <v>649</v>
      </c>
      <c r="K296" s="177">
        <v>1501</v>
      </c>
      <c r="L296" s="178">
        <v>361</v>
      </c>
      <c r="M296" s="172">
        <v>2274</v>
      </c>
      <c r="N296" s="177">
        <v>643</v>
      </c>
      <c r="O296" s="177">
        <v>1402</v>
      </c>
      <c r="P296" s="178">
        <v>229</v>
      </c>
    </row>
    <row r="297" spans="1:16" x14ac:dyDescent="0.35">
      <c r="A297" s="209">
        <v>5</v>
      </c>
      <c r="B297" s="176" t="s">
        <v>107</v>
      </c>
      <c r="C297" s="176">
        <v>5368</v>
      </c>
      <c r="D297" s="175" t="s">
        <v>169</v>
      </c>
      <c r="E297" s="172">
        <v>2500</v>
      </c>
      <c r="F297" s="177">
        <v>432</v>
      </c>
      <c r="G297" s="177">
        <v>1494</v>
      </c>
      <c r="H297" s="178">
        <v>574</v>
      </c>
      <c r="I297" s="172">
        <v>2408</v>
      </c>
      <c r="J297" s="177">
        <v>444</v>
      </c>
      <c r="K297" s="177">
        <v>1386</v>
      </c>
      <c r="L297" s="178">
        <v>578</v>
      </c>
      <c r="M297" s="172">
        <v>2371</v>
      </c>
      <c r="N297" s="177">
        <v>434</v>
      </c>
      <c r="O297" s="177">
        <v>1378</v>
      </c>
      <c r="P297" s="178">
        <v>559</v>
      </c>
    </row>
    <row r="298" spans="1:16" x14ac:dyDescent="0.35">
      <c r="A298" s="209">
        <v>99</v>
      </c>
      <c r="B298" s="176" t="s">
        <v>1153</v>
      </c>
      <c r="C298" s="176">
        <v>99624</v>
      </c>
      <c r="D298" s="175" t="s">
        <v>1156</v>
      </c>
      <c r="E298" s="172">
        <v>2493</v>
      </c>
      <c r="F298" s="177">
        <v>101</v>
      </c>
      <c r="G298" s="177">
        <v>2148</v>
      </c>
      <c r="H298" s="178">
        <v>244</v>
      </c>
      <c r="I298" s="172">
        <v>2378</v>
      </c>
      <c r="J298" s="177">
        <v>103</v>
      </c>
      <c r="K298" s="177">
        <v>2039</v>
      </c>
      <c r="L298" s="178">
        <v>236</v>
      </c>
      <c r="M298" s="172">
        <v>2358</v>
      </c>
      <c r="N298" s="177">
        <v>99</v>
      </c>
      <c r="O298" s="177">
        <v>2051</v>
      </c>
      <c r="P298" s="178">
        <v>208</v>
      </c>
    </row>
    <row r="299" spans="1:16" x14ac:dyDescent="0.35">
      <c r="A299" s="209">
        <v>15</v>
      </c>
      <c r="B299" s="176" t="s">
        <v>304</v>
      </c>
      <c r="C299" s="176">
        <v>15757</v>
      </c>
      <c r="D299" s="175" t="s">
        <v>397</v>
      </c>
      <c r="E299" s="172">
        <v>2657</v>
      </c>
      <c r="F299" s="177">
        <v>421</v>
      </c>
      <c r="G299" s="177">
        <v>2017</v>
      </c>
      <c r="H299" s="178">
        <v>219</v>
      </c>
      <c r="I299" s="172">
        <v>2503</v>
      </c>
      <c r="J299" s="177">
        <v>419</v>
      </c>
      <c r="K299" s="177">
        <v>1869</v>
      </c>
      <c r="L299" s="178">
        <v>215</v>
      </c>
      <c r="M299" s="172">
        <v>2341</v>
      </c>
      <c r="N299" s="177">
        <v>387</v>
      </c>
      <c r="O299" s="177">
        <v>1746</v>
      </c>
      <c r="P299" s="178">
        <v>208</v>
      </c>
    </row>
    <row r="300" spans="1:16" x14ac:dyDescent="0.35">
      <c r="A300" s="209">
        <v>25</v>
      </c>
      <c r="B300" s="176" t="s">
        <v>558</v>
      </c>
      <c r="C300" s="176">
        <v>25407</v>
      </c>
      <c r="D300" s="175" t="s">
        <v>608</v>
      </c>
      <c r="E300" s="172">
        <v>2491</v>
      </c>
      <c r="F300" s="177">
        <v>129</v>
      </c>
      <c r="G300" s="177">
        <v>2087</v>
      </c>
      <c r="H300" s="178">
        <v>275</v>
      </c>
      <c r="I300" s="172">
        <v>2417</v>
      </c>
      <c r="J300" s="177">
        <v>132</v>
      </c>
      <c r="K300" s="177">
        <v>2006</v>
      </c>
      <c r="L300" s="178">
        <v>279</v>
      </c>
      <c r="M300" s="172">
        <v>2319</v>
      </c>
      <c r="N300" s="177">
        <v>133</v>
      </c>
      <c r="O300" s="177">
        <v>1926</v>
      </c>
      <c r="P300" s="178">
        <v>260</v>
      </c>
    </row>
    <row r="301" spans="1:16" x14ac:dyDescent="0.35">
      <c r="A301" s="209">
        <v>5</v>
      </c>
      <c r="B301" s="176" t="s">
        <v>107</v>
      </c>
      <c r="C301" s="176">
        <v>5031</v>
      </c>
      <c r="D301" s="175" t="s">
        <v>113</v>
      </c>
      <c r="E301" s="172">
        <v>2334</v>
      </c>
      <c r="F301" s="177">
        <v>498</v>
      </c>
      <c r="G301" s="177">
        <v>1335</v>
      </c>
      <c r="H301" s="178">
        <v>501</v>
      </c>
      <c r="I301" s="172">
        <v>2314</v>
      </c>
      <c r="J301" s="177">
        <v>503</v>
      </c>
      <c r="K301" s="177">
        <v>1284</v>
      </c>
      <c r="L301" s="178">
        <v>527</v>
      </c>
      <c r="M301" s="172">
        <v>2298</v>
      </c>
      <c r="N301" s="177">
        <v>516</v>
      </c>
      <c r="O301" s="177">
        <v>1283</v>
      </c>
      <c r="P301" s="178">
        <v>499</v>
      </c>
    </row>
    <row r="302" spans="1:16" x14ac:dyDescent="0.35">
      <c r="A302" s="209">
        <v>5</v>
      </c>
      <c r="B302" s="176" t="s">
        <v>107</v>
      </c>
      <c r="C302" s="176">
        <v>5670</v>
      </c>
      <c r="D302" s="175" t="s">
        <v>206</v>
      </c>
      <c r="E302" s="172">
        <v>2328</v>
      </c>
      <c r="F302" s="177">
        <v>624</v>
      </c>
      <c r="G302" s="177">
        <v>1373</v>
      </c>
      <c r="H302" s="178">
        <v>331</v>
      </c>
      <c r="I302" s="172">
        <v>2341</v>
      </c>
      <c r="J302" s="177">
        <v>623</v>
      </c>
      <c r="K302" s="177">
        <v>1391</v>
      </c>
      <c r="L302" s="178">
        <v>327</v>
      </c>
      <c r="M302" s="172">
        <v>2305</v>
      </c>
      <c r="N302" s="177">
        <v>619</v>
      </c>
      <c r="O302" s="177">
        <v>1379</v>
      </c>
      <c r="P302" s="178">
        <v>307</v>
      </c>
    </row>
    <row r="303" spans="1:16" x14ac:dyDescent="0.35">
      <c r="A303" s="209">
        <v>44</v>
      </c>
      <c r="B303" s="176" t="s">
        <v>734</v>
      </c>
      <c r="C303" s="176">
        <v>44090</v>
      </c>
      <c r="D303" s="175" t="s">
        <v>737</v>
      </c>
      <c r="E303" s="172">
        <v>2376</v>
      </c>
      <c r="F303" s="177">
        <v>984</v>
      </c>
      <c r="G303" s="177">
        <v>1063</v>
      </c>
      <c r="H303" s="178">
        <v>329</v>
      </c>
      <c r="I303" s="172">
        <v>2398</v>
      </c>
      <c r="J303" s="177">
        <v>882</v>
      </c>
      <c r="K303" s="177">
        <v>1111</v>
      </c>
      <c r="L303" s="178">
        <v>405</v>
      </c>
      <c r="M303" s="172">
        <v>2304</v>
      </c>
      <c r="N303" s="177">
        <v>864</v>
      </c>
      <c r="O303" s="177">
        <v>1034</v>
      </c>
      <c r="P303" s="178">
        <v>406</v>
      </c>
    </row>
    <row r="304" spans="1:16" x14ac:dyDescent="0.35">
      <c r="A304" s="209">
        <v>94</v>
      </c>
      <c r="B304" s="176" t="s">
        <v>1141</v>
      </c>
      <c r="C304" s="176">
        <v>94343</v>
      </c>
      <c r="D304" s="175" t="s">
        <v>1143</v>
      </c>
      <c r="E304" s="172">
        <v>2094</v>
      </c>
      <c r="F304" s="177">
        <v>92</v>
      </c>
      <c r="G304" s="177">
        <v>1835</v>
      </c>
      <c r="H304" s="178">
        <v>167</v>
      </c>
      <c r="I304" s="172">
        <v>2167</v>
      </c>
      <c r="J304" s="177">
        <v>92</v>
      </c>
      <c r="K304" s="177">
        <v>1893</v>
      </c>
      <c r="L304" s="178">
        <v>182</v>
      </c>
      <c r="M304" s="172">
        <v>2284</v>
      </c>
      <c r="N304" s="177">
        <v>94</v>
      </c>
      <c r="O304" s="177">
        <v>2020</v>
      </c>
      <c r="P304" s="178">
        <v>170</v>
      </c>
    </row>
    <row r="305" spans="1:16" x14ac:dyDescent="0.35">
      <c r="A305" s="209">
        <v>50</v>
      </c>
      <c r="B305" s="176" t="s">
        <v>777</v>
      </c>
      <c r="C305" s="176">
        <v>50124</v>
      </c>
      <c r="D305" s="175" t="s">
        <v>781</v>
      </c>
      <c r="E305" s="172">
        <v>2337</v>
      </c>
      <c r="F305" s="177">
        <v>133</v>
      </c>
      <c r="G305" s="177">
        <v>1955</v>
      </c>
      <c r="H305" s="178">
        <v>249</v>
      </c>
      <c r="I305" s="172">
        <v>2192</v>
      </c>
      <c r="J305" s="177">
        <v>135</v>
      </c>
      <c r="K305" s="177">
        <v>1812</v>
      </c>
      <c r="L305" s="178">
        <v>245</v>
      </c>
      <c r="M305" s="172">
        <v>2293</v>
      </c>
      <c r="N305" s="177">
        <v>131</v>
      </c>
      <c r="O305" s="177">
        <v>1909</v>
      </c>
      <c r="P305" s="178">
        <v>253</v>
      </c>
    </row>
    <row r="306" spans="1:16" x14ac:dyDescent="0.35">
      <c r="A306" s="209">
        <v>54</v>
      </c>
      <c r="B306" s="176" t="s">
        <v>856</v>
      </c>
      <c r="C306" s="176">
        <v>54720</v>
      </c>
      <c r="D306" s="175" t="s">
        <v>889</v>
      </c>
      <c r="E306" s="172">
        <v>2389</v>
      </c>
      <c r="F306" s="177">
        <v>712</v>
      </c>
      <c r="G306" s="177">
        <v>1355</v>
      </c>
      <c r="H306" s="178">
        <v>322</v>
      </c>
      <c r="I306" s="172">
        <v>2370</v>
      </c>
      <c r="J306" s="177">
        <v>710</v>
      </c>
      <c r="K306" s="177">
        <v>1324</v>
      </c>
      <c r="L306" s="178">
        <v>336</v>
      </c>
      <c r="M306" s="172">
        <v>2249</v>
      </c>
      <c r="N306" s="177">
        <v>553</v>
      </c>
      <c r="O306" s="177">
        <v>1372</v>
      </c>
      <c r="P306" s="178">
        <v>324</v>
      </c>
    </row>
    <row r="307" spans="1:16" x14ac:dyDescent="0.35">
      <c r="A307" s="209">
        <v>5</v>
      </c>
      <c r="B307" s="176" t="s">
        <v>107</v>
      </c>
      <c r="C307" s="176">
        <v>5113</v>
      </c>
      <c r="D307" s="175" t="s">
        <v>131</v>
      </c>
      <c r="E307" s="172">
        <v>2279</v>
      </c>
      <c r="F307" s="177">
        <v>195</v>
      </c>
      <c r="G307" s="177">
        <v>1844</v>
      </c>
      <c r="H307" s="178">
        <v>240</v>
      </c>
      <c r="I307" s="172">
        <v>2316</v>
      </c>
      <c r="J307" s="177">
        <v>204</v>
      </c>
      <c r="K307" s="177">
        <v>1875</v>
      </c>
      <c r="L307" s="178">
        <v>237</v>
      </c>
      <c r="M307" s="172">
        <v>2257</v>
      </c>
      <c r="N307" s="177">
        <v>205</v>
      </c>
      <c r="O307" s="177">
        <v>1818</v>
      </c>
      <c r="P307" s="178">
        <v>234</v>
      </c>
    </row>
    <row r="308" spans="1:16" x14ac:dyDescent="0.35">
      <c r="A308" s="209">
        <v>20</v>
      </c>
      <c r="B308" s="176" t="s">
        <v>504</v>
      </c>
      <c r="C308" s="176">
        <v>20710</v>
      </c>
      <c r="D308" s="175" t="s">
        <v>526</v>
      </c>
      <c r="E308" s="172">
        <v>2305</v>
      </c>
      <c r="F308" s="177">
        <v>423</v>
      </c>
      <c r="G308" s="177">
        <v>930</v>
      </c>
      <c r="H308" s="178">
        <v>952</v>
      </c>
      <c r="I308" s="172">
        <v>2273</v>
      </c>
      <c r="J308" s="177">
        <v>424</v>
      </c>
      <c r="K308" s="177">
        <v>895</v>
      </c>
      <c r="L308" s="178">
        <v>954</v>
      </c>
      <c r="M308" s="172">
        <v>2222</v>
      </c>
      <c r="N308" s="177">
        <v>415</v>
      </c>
      <c r="O308" s="177">
        <v>880</v>
      </c>
      <c r="P308" s="178">
        <v>927</v>
      </c>
    </row>
    <row r="309" spans="1:16" x14ac:dyDescent="0.35">
      <c r="A309" s="209">
        <v>25</v>
      </c>
      <c r="B309" s="176" t="s">
        <v>558</v>
      </c>
      <c r="C309" s="176">
        <v>25743</v>
      </c>
      <c r="D309" s="175" t="s">
        <v>637</v>
      </c>
      <c r="E309" s="172">
        <v>2224</v>
      </c>
      <c r="F309" s="177">
        <v>783</v>
      </c>
      <c r="G309" s="177">
        <v>875</v>
      </c>
      <c r="H309" s="178">
        <v>566</v>
      </c>
      <c r="I309" s="172">
        <v>2253</v>
      </c>
      <c r="J309" s="177">
        <v>799</v>
      </c>
      <c r="K309" s="177">
        <v>895</v>
      </c>
      <c r="L309" s="178">
        <v>559</v>
      </c>
      <c r="M309" s="172">
        <v>2217</v>
      </c>
      <c r="N309" s="177">
        <v>797</v>
      </c>
      <c r="O309" s="177">
        <v>891</v>
      </c>
      <c r="P309" s="178">
        <v>529</v>
      </c>
    </row>
    <row r="310" spans="1:16" x14ac:dyDescent="0.35">
      <c r="A310" s="209">
        <v>54</v>
      </c>
      <c r="B310" s="176" t="s">
        <v>856</v>
      </c>
      <c r="C310" s="176">
        <v>54261</v>
      </c>
      <c r="D310" s="175" t="s">
        <v>871</v>
      </c>
      <c r="E310" s="172">
        <v>2211</v>
      </c>
      <c r="F310" s="177">
        <v>602</v>
      </c>
      <c r="G310" s="177">
        <v>1241</v>
      </c>
      <c r="H310" s="178">
        <v>368</v>
      </c>
      <c r="I310" s="172">
        <v>2258</v>
      </c>
      <c r="J310" s="177">
        <v>623</v>
      </c>
      <c r="K310" s="177">
        <v>1264</v>
      </c>
      <c r="L310" s="178">
        <v>371</v>
      </c>
      <c r="M310" s="172">
        <v>2218</v>
      </c>
      <c r="N310" s="177">
        <v>544</v>
      </c>
      <c r="O310" s="177">
        <v>1319</v>
      </c>
      <c r="P310" s="178">
        <v>355</v>
      </c>
    </row>
    <row r="311" spans="1:16" x14ac:dyDescent="0.35">
      <c r="A311" s="209">
        <v>25</v>
      </c>
      <c r="B311" s="176" t="s">
        <v>558</v>
      </c>
      <c r="C311" s="176">
        <v>25245</v>
      </c>
      <c r="D311" s="175" t="s">
        <v>581</v>
      </c>
      <c r="E311" s="172">
        <v>2264</v>
      </c>
      <c r="F311" s="177">
        <v>625</v>
      </c>
      <c r="G311" s="177">
        <v>851</v>
      </c>
      <c r="H311" s="178">
        <v>788</v>
      </c>
      <c r="I311" s="172">
        <v>2267</v>
      </c>
      <c r="J311" s="177">
        <v>624</v>
      </c>
      <c r="K311" s="177">
        <v>878</v>
      </c>
      <c r="L311" s="178">
        <v>765</v>
      </c>
      <c r="M311" s="172">
        <v>2206</v>
      </c>
      <c r="N311" s="177">
        <v>624</v>
      </c>
      <c r="O311" s="177">
        <v>807</v>
      </c>
      <c r="P311" s="178">
        <v>775</v>
      </c>
    </row>
    <row r="312" spans="1:16" x14ac:dyDescent="0.35">
      <c r="A312" s="209">
        <v>23</v>
      </c>
      <c r="B312" s="176" t="s">
        <v>268</v>
      </c>
      <c r="C312" s="176">
        <v>23068</v>
      </c>
      <c r="D312" s="175" t="s">
        <v>531</v>
      </c>
      <c r="E312" s="172">
        <v>2305</v>
      </c>
      <c r="F312" s="177">
        <v>744</v>
      </c>
      <c r="G312" s="177">
        <v>1163</v>
      </c>
      <c r="H312" s="178">
        <v>398</v>
      </c>
      <c r="I312" s="172">
        <v>2103</v>
      </c>
      <c r="J312" s="177">
        <v>747</v>
      </c>
      <c r="K312" s="177">
        <v>992</v>
      </c>
      <c r="L312" s="178">
        <v>364</v>
      </c>
      <c r="M312" s="172">
        <v>2180</v>
      </c>
      <c r="N312" s="177">
        <v>818</v>
      </c>
      <c r="O312" s="177">
        <v>1012</v>
      </c>
      <c r="P312" s="178">
        <v>350</v>
      </c>
    </row>
    <row r="313" spans="1:16" x14ac:dyDescent="0.35">
      <c r="A313" s="209">
        <v>25</v>
      </c>
      <c r="B313" s="176" t="s">
        <v>558</v>
      </c>
      <c r="C313" s="176">
        <v>25873</v>
      </c>
      <c r="D313" s="175" t="s">
        <v>663</v>
      </c>
      <c r="E313" s="172">
        <v>2262</v>
      </c>
      <c r="F313" s="177">
        <v>459</v>
      </c>
      <c r="G313" s="177">
        <v>1123</v>
      </c>
      <c r="H313" s="178">
        <v>680</v>
      </c>
      <c r="I313" s="172">
        <v>2234</v>
      </c>
      <c r="J313" s="177">
        <v>449</v>
      </c>
      <c r="K313" s="177">
        <v>1117</v>
      </c>
      <c r="L313" s="178">
        <v>668</v>
      </c>
      <c r="M313" s="172">
        <v>2176</v>
      </c>
      <c r="N313" s="177">
        <v>413</v>
      </c>
      <c r="O313" s="177">
        <v>1105</v>
      </c>
      <c r="P313" s="178">
        <v>658</v>
      </c>
    </row>
    <row r="314" spans="1:16" x14ac:dyDescent="0.35">
      <c r="A314" s="209">
        <v>19</v>
      </c>
      <c r="B314" s="176" t="s">
        <v>467</v>
      </c>
      <c r="C314" s="176">
        <v>19455</v>
      </c>
      <c r="D314" s="175" t="s">
        <v>485</v>
      </c>
      <c r="E314" s="172">
        <v>2301</v>
      </c>
      <c r="F314" s="177">
        <v>539</v>
      </c>
      <c r="G314" s="177">
        <v>1056</v>
      </c>
      <c r="H314" s="178">
        <v>706</v>
      </c>
      <c r="I314" s="172">
        <v>2222</v>
      </c>
      <c r="J314" s="177">
        <v>531</v>
      </c>
      <c r="K314" s="177">
        <v>1026</v>
      </c>
      <c r="L314" s="178">
        <v>665</v>
      </c>
      <c r="M314" s="172">
        <v>2141</v>
      </c>
      <c r="N314" s="177">
        <v>522</v>
      </c>
      <c r="O314" s="177">
        <v>991</v>
      </c>
      <c r="P314" s="178">
        <v>628</v>
      </c>
    </row>
    <row r="315" spans="1:16" x14ac:dyDescent="0.35">
      <c r="A315" s="209">
        <v>73</v>
      </c>
      <c r="B315" s="176" t="s">
        <v>1016</v>
      </c>
      <c r="C315" s="176">
        <v>73408</v>
      </c>
      <c r="D315" s="175" t="s">
        <v>1040</v>
      </c>
      <c r="E315" s="172">
        <v>2080</v>
      </c>
      <c r="F315" s="177">
        <v>533</v>
      </c>
      <c r="G315" s="177">
        <v>1047</v>
      </c>
      <c r="H315" s="178">
        <v>500</v>
      </c>
      <c r="I315" s="172">
        <v>2185</v>
      </c>
      <c r="J315" s="177">
        <v>623</v>
      </c>
      <c r="K315" s="177">
        <v>1061</v>
      </c>
      <c r="L315" s="178">
        <v>501</v>
      </c>
      <c r="M315" s="172">
        <v>2131</v>
      </c>
      <c r="N315" s="177">
        <v>639</v>
      </c>
      <c r="O315" s="177">
        <v>1011</v>
      </c>
      <c r="P315" s="178">
        <v>481</v>
      </c>
    </row>
    <row r="316" spans="1:16" x14ac:dyDescent="0.35">
      <c r="A316" s="209">
        <v>50</v>
      </c>
      <c r="B316" s="176" t="s">
        <v>777</v>
      </c>
      <c r="C316" s="176">
        <v>50680</v>
      </c>
      <c r="D316" s="175" t="s">
        <v>799</v>
      </c>
      <c r="E316" s="172">
        <v>2275</v>
      </c>
      <c r="F316" s="177">
        <v>233</v>
      </c>
      <c r="G316" s="177">
        <v>1778</v>
      </c>
      <c r="H316" s="178">
        <v>264</v>
      </c>
      <c r="I316" s="172">
        <v>2217</v>
      </c>
      <c r="J316" s="177">
        <v>244</v>
      </c>
      <c r="K316" s="177">
        <v>1725</v>
      </c>
      <c r="L316" s="178">
        <v>248</v>
      </c>
      <c r="M316" s="172">
        <v>2136</v>
      </c>
      <c r="N316" s="177">
        <v>236</v>
      </c>
      <c r="O316" s="177">
        <v>1666</v>
      </c>
      <c r="P316" s="178">
        <v>234</v>
      </c>
    </row>
    <row r="317" spans="1:16" x14ac:dyDescent="0.35">
      <c r="A317" s="209">
        <v>8</v>
      </c>
      <c r="B317" s="176" t="s">
        <v>233</v>
      </c>
      <c r="C317" s="176">
        <v>8634</v>
      </c>
      <c r="D317" s="175" t="s">
        <v>249</v>
      </c>
      <c r="E317" s="172">
        <v>2080</v>
      </c>
      <c r="F317" s="177">
        <v>428</v>
      </c>
      <c r="G317" s="177">
        <v>1026</v>
      </c>
      <c r="H317" s="178">
        <v>626</v>
      </c>
      <c r="I317" s="172">
        <v>2113</v>
      </c>
      <c r="J317" s="177">
        <v>444</v>
      </c>
      <c r="K317" s="177">
        <v>1052</v>
      </c>
      <c r="L317" s="178">
        <v>617</v>
      </c>
      <c r="M317" s="172">
        <v>2100</v>
      </c>
      <c r="N317" s="177">
        <v>457</v>
      </c>
      <c r="O317" s="177">
        <v>1075</v>
      </c>
      <c r="P317" s="178">
        <v>568</v>
      </c>
    </row>
    <row r="318" spans="1:16" x14ac:dyDescent="0.35">
      <c r="A318" s="209">
        <v>19</v>
      </c>
      <c r="B318" s="176" t="s">
        <v>467</v>
      </c>
      <c r="C318" s="176">
        <v>19532</v>
      </c>
      <c r="D318" s="175" t="s">
        <v>487</v>
      </c>
      <c r="E318" s="172">
        <v>2088</v>
      </c>
      <c r="F318" s="177">
        <v>842</v>
      </c>
      <c r="G318" s="177">
        <v>694</v>
      </c>
      <c r="H318" s="178">
        <v>552</v>
      </c>
      <c r="I318" s="172">
        <v>2087</v>
      </c>
      <c r="J318" s="177">
        <v>859</v>
      </c>
      <c r="K318" s="177">
        <v>663</v>
      </c>
      <c r="L318" s="178">
        <v>565</v>
      </c>
      <c r="M318" s="172">
        <v>2150</v>
      </c>
      <c r="N318" s="177">
        <v>856</v>
      </c>
      <c r="O318" s="177">
        <v>712</v>
      </c>
      <c r="P318" s="178">
        <v>582</v>
      </c>
    </row>
    <row r="319" spans="1:16" x14ac:dyDescent="0.35">
      <c r="A319" s="209">
        <v>25</v>
      </c>
      <c r="B319" s="176" t="s">
        <v>558</v>
      </c>
      <c r="C319" s="176">
        <v>25279</v>
      </c>
      <c r="D319" s="175" t="s">
        <v>584</v>
      </c>
      <c r="E319" s="172">
        <v>2042</v>
      </c>
      <c r="F319" s="177">
        <v>502</v>
      </c>
      <c r="G319" s="177">
        <v>1016</v>
      </c>
      <c r="H319" s="178">
        <v>524</v>
      </c>
      <c r="I319" s="172">
        <v>2109</v>
      </c>
      <c r="J319" s="177">
        <v>501</v>
      </c>
      <c r="K319" s="177">
        <v>1072</v>
      </c>
      <c r="L319" s="178">
        <v>536</v>
      </c>
      <c r="M319" s="172">
        <v>2105</v>
      </c>
      <c r="N319" s="177">
        <v>503</v>
      </c>
      <c r="O319" s="177">
        <v>1073</v>
      </c>
      <c r="P319" s="178">
        <v>529</v>
      </c>
    </row>
    <row r="320" spans="1:16" x14ac:dyDescent="0.35">
      <c r="A320" s="209">
        <v>15</v>
      </c>
      <c r="B320" s="176" t="s">
        <v>304</v>
      </c>
      <c r="C320" s="176">
        <v>15299</v>
      </c>
      <c r="D320" s="175" t="s">
        <v>340</v>
      </c>
      <c r="E320" s="172">
        <v>2105</v>
      </c>
      <c r="F320" s="177">
        <v>801</v>
      </c>
      <c r="G320" s="177">
        <v>605</v>
      </c>
      <c r="H320" s="178">
        <v>699</v>
      </c>
      <c r="I320" s="172">
        <v>2091</v>
      </c>
      <c r="J320" s="177">
        <v>784</v>
      </c>
      <c r="K320" s="177">
        <v>604</v>
      </c>
      <c r="L320" s="178">
        <v>703</v>
      </c>
      <c r="M320" s="172">
        <v>2076</v>
      </c>
      <c r="N320" s="177">
        <v>797</v>
      </c>
      <c r="O320" s="177">
        <v>602</v>
      </c>
      <c r="P320" s="178">
        <v>677</v>
      </c>
    </row>
    <row r="321" spans="1:16" x14ac:dyDescent="0.35">
      <c r="A321" s="209">
        <v>19</v>
      </c>
      <c r="B321" s="176" t="s">
        <v>467</v>
      </c>
      <c r="C321" s="176">
        <v>19807</v>
      </c>
      <c r="D321" s="176" t="s">
        <v>499</v>
      </c>
      <c r="E321" s="172">
        <v>2113</v>
      </c>
      <c r="F321" s="177">
        <v>769</v>
      </c>
      <c r="G321" s="177">
        <v>630</v>
      </c>
      <c r="H321" s="178">
        <v>714</v>
      </c>
      <c r="I321" s="172">
        <v>2053</v>
      </c>
      <c r="J321" s="177">
        <v>763</v>
      </c>
      <c r="K321" s="177">
        <v>651</v>
      </c>
      <c r="L321" s="178">
        <v>639</v>
      </c>
      <c r="M321" s="172">
        <v>2064</v>
      </c>
      <c r="N321" s="177">
        <v>778</v>
      </c>
      <c r="O321" s="177">
        <v>673</v>
      </c>
      <c r="P321" s="178">
        <v>613</v>
      </c>
    </row>
    <row r="322" spans="1:16" x14ac:dyDescent="0.35">
      <c r="A322" s="209">
        <v>17</v>
      </c>
      <c r="B322" s="176" t="s">
        <v>134</v>
      </c>
      <c r="C322" s="176">
        <v>17541</v>
      </c>
      <c r="D322" s="175" t="s">
        <v>441</v>
      </c>
      <c r="E322" s="172">
        <v>1955</v>
      </c>
      <c r="F322" s="177">
        <v>589</v>
      </c>
      <c r="G322" s="177">
        <v>863</v>
      </c>
      <c r="H322" s="178">
        <v>503</v>
      </c>
      <c r="I322" s="172">
        <v>2051</v>
      </c>
      <c r="J322" s="177">
        <v>591</v>
      </c>
      <c r="K322" s="177">
        <v>966</v>
      </c>
      <c r="L322" s="178">
        <v>494</v>
      </c>
      <c r="M322" s="172">
        <v>2066</v>
      </c>
      <c r="N322" s="177">
        <v>593</v>
      </c>
      <c r="O322" s="177">
        <v>986</v>
      </c>
      <c r="P322" s="178">
        <v>487</v>
      </c>
    </row>
    <row r="323" spans="1:16" x14ac:dyDescent="0.35">
      <c r="A323" s="209">
        <v>5</v>
      </c>
      <c r="B323" s="176" t="s">
        <v>107</v>
      </c>
      <c r="C323" s="176">
        <v>5890</v>
      </c>
      <c r="D323" s="175" t="s">
        <v>230</v>
      </c>
      <c r="E323" s="172">
        <v>2069</v>
      </c>
      <c r="F323" s="177">
        <v>451</v>
      </c>
      <c r="G323" s="177">
        <v>1262</v>
      </c>
      <c r="H323" s="178">
        <v>356</v>
      </c>
      <c r="I323" s="172">
        <v>2086</v>
      </c>
      <c r="J323" s="177">
        <v>454</v>
      </c>
      <c r="K323" s="177">
        <v>1247</v>
      </c>
      <c r="L323" s="178">
        <v>385</v>
      </c>
      <c r="M323" s="172">
        <v>2060</v>
      </c>
      <c r="N323" s="177">
        <v>385</v>
      </c>
      <c r="O323" s="177">
        <v>1294</v>
      </c>
      <c r="P323" s="178">
        <v>381</v>
      </c>
    </row>
    <row r="324" spans="1:16" x14ac:dyDescent="0.35">
      <c r="A324" s="209">
        <v>66</v>
      </c>
      <c r="B324" s="176" t="s">
        <v>443</v>
      </c>
      <c r="C324" s="176">
        <v>66088</v>
      </c>
      <c r="D324" s="175" t="s">
        <v>907</v>
      </c>
      <c r="E324" s="172">
        <v>2029</v>
      </c>
      <c r="F324" s="177">
        <v>709</v>
      </c>
      <c r="G324" s="177">
        <v>788</v>
      </c>
      <c r="H324" s="178">
        <v>532</v>
      </c>
      <c r="I324" s="172">
        <v>2017</v>
      </c>
      <c r="J324" s="177">
        <v>712</v>
      </c>
      <c r="K324" s="177">
        <v>763</v>
      </c>
      <c r="L324" s="178">
        <v>542</v>
      </c>
      <c r="M324" s="172">
        <v>2054</v>
      </c>
      <c r="N324" s="177">
        <v>708</v>
      </c>
      <c r="O324" s="177">
        <v>806</v>
      </c>
      <c r="P324" s="178">
        <v>540</v>
      </c>
    </row>
    <row r="325" spans="1:16" x14ac:dyDescent="0.35">
      <c r="A325" s="209">
        <v>52</v>
      </c>
      <c r="B325" s="176" t="s">
        <v>180</v>
      </c>
      <c r="C325" s="176">
        <v>52480</v>
      </c>
      <c r="D325" s="175" t="s">
        <v>180</v>
      </c>
      <c r="E325" s="172">
        <v>2007</v>
      </c>
      <c r="F325" s="177">
        <v>117</v>
      </c>
      <c r="G325" s="177">
        <v>1277</v>
      </c>
      <c r="H325" s="178">
        <v>613</v>
      </c>
      <c r="I325" s="172">
        <v>2046</v>
      </c>
      <c r="J325" s="177">
        <v>133</v>
      </c>
      <c r="K325" s="177">
        <v>1275</v>
      </c>
      <c r="L325" s="178">
        <v>638</v>
      </c>
      <c r="M325" s="172">
        <v>2031</v>
      </c>
      <c r="N325" s="177">
        <v>122</v>
      </c>
      <c r="O325" s="177">
        <v>1278</v>
      </c>
      <c r="P325" s="178">
        <v>631</v>
      </c>
    </row>
    <row r="326" spans="1:16" x14ac:dyDescent="0.35">
      <c r="A326" s="209">
        <v>5</v>
      </c>
      <c r="B326" s="176" t="s">
        <v>107</v>
      </c>
      <c r="C326" s="176">
        <v>5674</v>
      </c>
      <c r="D326" s="175" t="s">
        <v>207</v>
      </c>
      <c r="E326" s="172">
        <v>2026</v>
      </c>
      <c r="F326" s="177">
        <v>386</v>
      </c>
      <c r="G326" s="177">
        <v>1169</v>
      </c>
      <c r="H326" s="178">
        <v>471</v>
      </c>
      <c r="I326" s="172">
        <v>2038</v>
      </c>
      <c r="J326" s="177">
        <v>395</v>
      </c>
      <c r="K326" s="177">
        <v>1168</v>
      </c>
      <c r="L326" s="178">
        <v>475</v>
      </c>
      <c r="M326" s="172">
        <v>2013</v>
      </c>
      <c r="N326" s="177">
        <v>401</v>
      </c>
      <c r="O326" s="177">
        <v>1146</v>
      </c>
      <c r="P326" s="178">
        <v>466</v>
      </c>
    </row>
    <row r="327" spans="1:16" x14ac:dyDescent="0.35">
      <c r="A327" s="209">
        <v>54</v>
      </c>
      <c r="B327" s="176" t="s">
        <v>856</v>
      </c>
      <c r="C327" s="176">
        <v>54003</v>
      </c>
      <c r="D327" s="175" t="s">
        <v>858</v>
      </c>
      <c r="E327" s="172">
        <v>2124</v>
      </c>
      <c r="F327" s="177">
        <v>811</v>
      </c>
      <c r="G327" s="177">
        <v>565</v>
      </c>
      <c r="H327" s="178">
        <v>748</v>
      </c>
      <c r="I327" s="172">
        <v>2166</v>
      </c>
      <c r="J327" s="177">
        <v>820</v>
      </c>
      <c r="K327" s="177">
        <v>585</v>
      </c>
      <c r="L327" s="178">
        <v>761</v>
      </c>
      <c r="M327" s="172">
        <v>2034</v>
      </c>
      <c r="N327" s="177">
        <v>689</v>
      </c>
      <c r="O327" s="177">
        <v>572</v>
      </c>
      <c r="P327" s="178">
        <v>773</v>
      </c>
    </row>
    <row r="328" spans="1:16" x14ac:dyDescent="0.35">
      <c r="A328" s="209">
        <v>23</v>
      </c>
      <c r="B328" s="176" t="s">
        <v>268</v>
      </c>
      <c r="C328" s="176">
        <v>23182</v>
      </c>
      <c r="D328" s="175" t="s">
        <v>535</v>
      </c>
      <c r="E328" s="172">
        <v>2087</v>
      </c>
      <c r="F328" s="177">
        <v>648</v>
      </c>
      <c r="G328" s="177">
        <v>835</v>
      </c>
      <c r="H328" s="178">
        <v>604</v>
      </c>
      <c r="I328" s="172">
        <v>2109</v>
      </c>
      <c r="J328" s="177">
        <v>657</v>
      </c>
      <c r="K328" s="177">
        <v>850</v>
      </c>
      <c r="L328" s="178">
        <v>602</v>
      </c>
      <c r="M328" s="172">
        <v>2001</v>
      </c>
      <c r="N328" s="177">
        <v>659</v>
      </c>
      <c r="O328" s="177">
        <v>749</v>
      </c>
      <c r="P328" s="178">
        <v>593</v>
      </c>
    </row>
    <row r="329" spans="1:16" x14ac:dyDescent="0.35">
      <c r="A329" s="209">
        <v>68</v>
      </c>
      <c r="B329" s="176" t="s">
        <v>918</v>
      </c>
      <c r="C329" s="176">
        <v>68615</v>
      </c>
      <c r="D329" s="175" t="s">
        <v>192</v>
      </c>
      <c r="E329" s="172">
        <v>1963</v>
      </c>
      <c r="F329" s="177">
        <v>662</v>
      </c>
      <c r="G329" s="177">
        <v>932</v>
      </c>
      <c r="H329" s="178">
        <v>369</v>
      </c>
      <c r="I329" s="172">
        <v>2007</v>
      </c>
      <c r="J329" s="177">
        <v>682</v>
      </c>
      <c r="K329" s="177">
        <v>938</v>
      </c>
      <c r="L329" s="178">
        <v>387</v>
      </c>
      <c r="M329" s="172">
        <v>1993</v>
      </c>
      <c r="N329" s="177">
        <v>679</v>
      </c>
      <c r="O329" s="177">
        <v>941</v>
      </c>
      <c r="P329" s="178">
        <v>373</v>
      </c>
    </row>
    <row r="330" spans="1:16" x14ac:dyDescent="0.35">
      <c r="A330" s="209">
        <v>17</v>
      </c>
      <c r="B330" s="176" t="s">
        <v>134</v>
      </c>
      <c r="C330" s="176">
        <v>17653</v>
      </c>
      <c r="D330" s="175" t="s">
        <v>444</v>
      </c>
      <c r="E330" s="172">
        <v>2015</v>
      </c>
      <c r="F330" s="177">
        <v>636</v>
      </c>
      <c r="G330" s="177">
        <v>825</v>
      </c>
      <c r="H330" s="178">
        <v>554</v>
      </c>
      <c r="I330" s="172">
        <v>1960</v>
      </c>
      <c r="J330" s="177">
        <v>641</v>
      </c>
      <c r="K330" s="177">
        <v>762</v>
      </c>
      <c r="L330" s="178">
        <v>557</v>
      </c>
      <c r="M330" s="172">
        <v>1983</v>
      </c>
      <c r="N330" s="177">
        <v>651</v>
      </c>
      <c r="O330" s="177">
        <v>794</v>
      </c>
      <c r="P330" s="178">
        <v>538</v>
      </c>
    </row>
    <row r="331" spans="1:16" x14ac:dyDescent="0.35">
      <c r="A331" s="209">
        <v>20</v>
      </c>
      <c r="B331" s="176" t="s">
        <v>504</v>
      </c>
      <c r="C331" s="176">
        <v>20178</v>
      </c>
      <c r="D331" s="175" t="s">
        <v>512</v>
      </c>
      <c r="E331" s="172">
        <v>1995</v>
      </c>
      <c r="F331" s="177">
        <v>575</v>
      </c>
      <c r="G331" s="177">
        <v>954</v>
      </c>
      <c r="H331" s="178">
        <v>466</v>
      </c>
      <c r="I331" s="172">
        <v>2119</v>
      </c>
      <c r="J331" s="177">
        <v>594</v>
      </c>
      <c r="K331" s="177">
        <v>1036</v>
      </c>
      <c r="L331" s="178">
        <v>489</v>
      </c>
      <c r="M331" s="172">
        <v>1949</v>
      </c>
      <c r="N331" s="177">
        <v>513</v>
      </c>
      <c r="O331" s="177">
        <v>986</v>
      </c>
      <c r="P331" s="178">
        <v>450</v>
      </c>
    </row>
    <row r="332" spans="1:16" x14ac:dyDescent="0.35">
      <c r="A332" s="209">
        <v>19</v>
      </c>
      <c r="B332" s="176" t="s">
        <v>467</v>
      </c>
      <c r="C332" s="176">
        <v>19256</v>
      </c>
      <c r="D332" s="175" t="s">
        <v>476</v>
      </c>
      <c r="E332" s="172">
        <v>1937</v>
      </c>
      <c r="F332" s="177">
        <v>1048</v>
      </c>
      <c r="G332" s="177">
        <v>529</v>
      </c>
      <c r="H332" s="178">
        <v>360</v>
      </c>
      <c r="I332" s="172">
        <v>1958</v>
      </c>
      <c r="J332" s="177">
        <v>1036</v>
      </c>
      <c r="K332" s="177">
        <v>551</v>
      </c>
      <c r="L332" s="178">
        <v>371</v>
      </c>
      <c r="M332" s="172">
        <v>1966</v>
      </c>
      <c r="N332" s="177">
        <v>1041</v>
      </c>
      <c r="O332" s="177">
        <v>554</v>
      </c>
      <c r="P332" s="178">
        <v>371</v>
      </c>
    </row>
    <row r="333" spans="1:16" x14ac:dyDescent="0.35">
      <c r="A333" s="209">
        <v>5</v>
      </c>
      <c r="B333" s="176" t="s">
        <v>107</v>
      </c>
      <c r="C333" s="176">
        <v>5893</v>
      </c>
      <c r="D333" s="175" t="s">
        <v>231</v>
      </c>
      <c r="E333" s="172">
        <v>2011</v>
      </c>
      <c r="F333" s="177">
        <v>691</v>
      </c>
      <c r="G333" s="177">
        <v>985</v>
      </c>
      <c r="H333" s="178">
        <v>335</v>
      </c>
      <c r="I333" s="172">
        <v>1980</v>
      </c>
      <c r="J333" s="177">
        <v>706</v>
      </c>
      <c r="K333" s="177">
        <v>956</v>
      </c>
      <c r="L333" s="178">
        <v>318</v>
      </c>
      <c r="M333" s="172">
        <v>1949</v>
      </c>
      <c r="N333" s="177">
        <v>690</v>
      </c>
      <c r="O333" s="177">
        <v>955</v>
      </c>
      <c r="P333" s="178">
        <v>304</v>
      </c>
    </row>
    <row r="334" spans="1:16" x14ac:dyDescent="0.35">
      <c r="A334" s="209">
        <v>47</v>
      </c>
      <c r="B334" s="176" t="s">
        <v>748</v>
      </c>
      <c r="C334" s="176">
        <v>47053</v>
      </c>
      <c r="D334" s="175" t="s">
        <v>751</v>
      </c>
      <c r="E334" s="172">
        <v>1954</v>
      </c>
      <c r="F334" s="177">
        <v>618</v>
      </c>
      <c r="G334" s="177">
        <v>926</v>
      </c>
      <c r="H334" s="178">
        <v>410</v>
      </c>
      <c r="I334" s="172">
        <v>1954</v>
      </c>
      <c r="J334" s="177">
        <v>628</v>
      </c>
      <c r="K334" s="177">
        <v>913</v>
      </c>
      <c r="L334" s="178">
        <v>413</v>
      </c>
      <c r="M334" s="172">
        <v>1946</v>
      </c>
      <c r="N334" s="177">
        <v>638</v>
      </c>
      <c r="O334" s="177">
        <v>909</v>
      </c>
      <c r="P334" s="178">
        <v>399</v>
      </c>
    </row>
    <row r="335" spans="1:16" x14ac:dyDescent="0.35">
      <c r="A335" s="209">
        <v>5</v>
      </c>
      <c r="B335" s="176" t="s">
        <v>107</v>
      </c>
      <c r="C335" s="176">
        <v>5656</v>
      </c>
      <c r="D335" s="175" t="s">
        <v>199</v>
      </c>
      <c r="E335" s="172">
        <v>1973</v>
      </c>
      <c r="F335" s="177">
        <v>423</v>
      </c>
      <c r="G335" s="177">
        <v>1177</v>
      </c>
      <c r="H335" s="178">
        <v>373</v>
      </c>
      <c r="I335" s="172">
        <v>1976</v>
      </c>
      <c r="J335" s="177">
        <v>431</v>
      </c>
      <c r="K335" s="177">
        <v>1169</v>
      </c>
      <c r="L335" s="178">
        <v>376</v>
      </c>
      <c r="M335" s="172">
        <v>1940</v>
      </c>
      <c r="N335" s="177">
        <v>437</v>
      </c>
      <c r="O335" s="177">
        <v>1141</v>
      </c>
      <c r="P335" s="178">
        <v>362</v>
      </c>
    </row>
    <row r="336" spans="1:16" x14ac:dyDescent="0.35">
      <c r="A336" s="209">
        <v>70</v>
      </c>
      <c r="B336" s="176" t="s">
        <v>498</v>
      </c>
      <c r="C336" s="176">
        <v>70713</v>
      </c>
      <c r="D336" s="175" t="s">
        <v>1011</v>
      </c>
      <c r="E336" s="172">
        <v>2041</v>
      </c>
      <c r="F336" s="177">
        <v>912</v>
      </c>
      <c r="G336" s="177">
        <v>924</v>
      </c>
      <c r="H336" s="178">
        <v>205</v>
      </c>
      <c r="I336" s="172">
        <v>1983</v>
      </c>
      <c r="J336" s="177">
        <v>907</v>
      </c>
      <c r="K336" s="177">
        <v>862</v>
      </c>
      <c r="L336" s="178">
        <v>214</v>
      </c>
      <c r="M336" s="172">
        <v>1927</v>
      </c>
      <c r="N336" s="177">
        <v>897</v>
      </c>
      <c r="O336" s="177">
        <v>838</v>
      </c>
      <c r="P336" s="178">
        <v>192</v>
      </c>
    </row>
    <row r="337" spans="1:16" x14ac:dyDescent="0.35">
      <c r="A337" s="209">
        <v>19</v>
      </c>
      <c r="B337" s="176" t="s">
        <v>467</v>
      </c>
      <c r="C337" s="176">
        <v>19517</v>
      </c>
      <c r="D337" s="175" t="s">
        <v>365</v>
      </c>
      <c r="E337" s="172">
        <v>1672</v>
      </c>
      <c r="F337" s="177">
        <v>1129</v>
      </c>
      <c r="G337" s="177">
        <v>160</v>
      </c>
      <c r="H337" s="178">
        <v>383</v>
      </c>
      <c r="I337" s="172">
        <v>1914</v>
      </c>
      <c r="J337" s="177">
        <v>1318</v>
      </c>
      <c r="K337" s="177">
        <v>186</v>
      </c>
      <c r="L337" s="178">
        <v>410</v>
      </c>
      <c r="M337" s="172">
        <v>1891</v>
      </c>
      <c r="N337" s="177">
        <v>1344</v>
      </c>
      <c r="O337" s="177">
        <v>171</v>
      </c>
      <c r="P337" s="178">
        <v>376</v>
      </c>
    </row>
    <row r="338" spans="1:16" x14ac:dyDescent="0.35">
      <c r="A338" s="209">
        <v>17</v>
      </c>
      <c r="B338" s="176" t="s">
        <v>134</v>
      </c>
      <c r="C338" s="176">
        <v>17486</v>
      </c>
      <c r="D338" s="175" t="s">
        <v>437</v>
      </c>
      <c r="E338" s="172">
        <v>1988</v>
      </c>
      <c r="F338" s="177">
        <v>501</v>
      </c>
      <c r="G338" s="177">
        <v>929</v>
      </c>
      <c r="H338" s="178">
        <v>558</v>
      </c>
      <c r="I338" s="172">
        <v>1981</v>
      </c>
      <c r="J338" s="177">
        <v>500</v>
      </c>
      <c r="K338" s="177">
        <v>921</v>
      </c>
      <c r="L338" s="178">
        <v>560</v>
      </c>
      <c r="M338" s="172">
        <v>1933</v>
      </c>
      <c r="N338" s="177">
        <v>474</v>
      </c>
      <c r="O338" s="177">
        <v>887</v>
      </c>
      <c r="P338" s="178">
        <v>572</v>
      </c>
    </row>
    <row r="339" spans="1:16" x14ac:dyDescent="0.35">
      <c r="A339" s="209">
        <v>5</v>
      </c>
      <c r="B339" s="176" t="s">
        <v>107</v>
      </c>
      <c r="C339" s="176">
        <v>5051</v>
      </c>
      <c r="D339" s="175" t="s">
        <v>121</v>
      </c>
      <c r="E339" s="172">
        <v>1972</v>
      </c>
      <c r="F339" s="177">
        <v>536</v>
      </c>
      <c r="G339" s="177">
        <v>1004</v>
      </c>
      <c r="H339" s="178">
        <v>432</v>
      </c>
      <c r="I339" s="172">
        <v>1954</v>
      </c>
      <c r="J339" s="177">
        <v>554</v>
      </c>
      <c r="K339" s="177">
        <v>997</v>
      </c>
      <c r="L339" s="178">
        <v>403</v>
      </c>
      <c r="M339" s="172">
        <v>1964</v>
      </c>
      <c r="N339" s="177">
        <v>553</v>
      </c>
      <c r="O339" s="177">
        <v>965</v>
      </c>
      <c r="P339" s="178">
        <v>446</v>
      </c>
    </row>
    <row r="340" spans="1:16" x14ac:dyDescent="0.35">
      <c r="A340" s="209">
        <v>5</v>
      </c>
      <c r="B340" s="176" t="s">
        <v>107</v>
      </c>
      <c r="C340" s="176">
        <v>5761</v>
      </c>
      <c r="D340" s="175" t="s">
        <v>214</v>
      </c>
      <c r="E340" s="172">
        <v>1914</v>
      </c>
      <c r="F340" s="177">
        <v>368</v>
      </c>
      <c r="G340" s="177">
        <v>1139</v>
      </c>
      <c r="H340" s="178">
        <v>407</v>
      </c>
      <c r="I340" s="172">
        <v>1897</v>
      </c>
      <c r="J340" s="177">
        <v>372</v>
      </c>
      <c r="K340" s="177">
        <v>1106</v>
      </c>
      <c r="L340" s="178">
        <v>419</v>
      </c>
      <c r="M340" s="172">
        <v>1893</v>
      </c>
      <c r="N340" s="177">
        <v>379</v>
      </c>
      <c r="O340" s="177">
        <v>1117</v>
      </c>
      <c r="P340" s="178">
        <v>397</v>
      </c>
    </row>
    <row r="341" spans="1:16" x14ac:dyDescent="0.35">
      <c r="A341" s="209">
        <v>91</v>
      </c>
      <c r="B341" s="176" t="s">
        <v>1134</v>
      </c>
      <c r="C341" s="176">
        <v>91263</v>
      </c>
      <c r="D341" s="175" t="s">
        <v>1136</v>
      </c>
      <c r="E341" s="172">
        <v>3333</v>
      </c>
      <c r="F341" s="177">
        <v>32</v>
      </c>
      <c r="G341" s="177">
        <v>3218</v>
      </c>
      <c r="H341" s="178">
        <v>83</v>
      </c>
      <c r="I341" s="172">
        <v>3319</v>
      </c>
      <c r="J341" s="177">
        <v>31</v>
      </c>
      <c r="K341" s="177">
        <v>3228</v>
      </c>
      <c r="L341" s="178">
        <v>60</v>
      </c>
      <c r="M341" s="172">
        <v>1902</v>
      </c>
      <c r="N341" s="177">
        <v>30</v>
      </c>
      <c r="O341" s="177">
        <v>1820</v>
      </c>
      <c r="P341" s="178">
        <v>52</v>
      </c>
    </row>
    <row r="342" spans="1:16" x14ac:dyDescent="0.35">
      <c r="A342" s="209">
        <v>15</v>
      </c>
      <c r="B342" s="176" t="s">
        <v>304</v>
      </c>
      <c r="C342" s="176">
        <v>15806</v>
      </c>
      <c r="D342" s="175" t="s">
        <v>409</v>
      </c>
      <c r="E342" s="172">
        <v>1877</v>
      </c>
      <c r="F342" s="177">
        <v>491</v>
      </c>
      <c r="G342" s="177">
        <v>1020</v>
      </c>
      <c r="H342" s="178">
        <v>366</v>
      </c>
      <c r="I342" s="172">
        <v>1896</v>
      </c>
      <c r="J342" s="177">
        <v>495</v>
      </c>
      <c r="K342" s="177">
        <v>1018</v>
      </c>
      <c r="L342" s="178">
        <v>383</v>
      </c>
      <c r="M342" s="172">
        <v>1883</v>
      </c>
      <c r="N342" s="177">
        <v>475</v>
      </c>
      <c r="O342" s="177">
        <v>1037</v>
      </c>
      <c r="P342" s="178">
        <v>371</v>
      </c>
    </row>
    <row r="343" spans="1:16" x14ac:dyDescent="0.35">
      <c r="A343" s="209">
        <v>76</v>
      </c>
      <c r="B343" s="176" t="s">
        <v>1062</v>
      </c>
      <c r="C343" s="176">
        <v>76126</v>
      </c>
      <c r="D343" s="175" t="s">
        <v>1071</v>
      </c>
      <c r="E343" s="172">
        <v>1869</v>
      </c>
      <c r="F343" s="177">
        <v>460</v>
      </c>
      <c r="G343" s="177">
        <v>906</v>
      </c>
      <c r="H343" s="178">
        <v>503</v>
      </c>
      <c r="I343" s="172">
        <v>1851</v>
      </c>
      <c r="J343" s="177">
        <v>466</v>
      </c>
      <c r="K343" s="177">
        <v>893</v>
      </c>
      <c r="L343" s="178">
        <v>492</v>
      </c>
      <c r="M343" s="172">
        <v>1879</v>
      </c>
      <c r="N343" s="177">
        <v>459</v>
      </c>
      <c r="O343" s="177">
        <v>922</v>
      </c>
      <c r="P343" s="178">
        <v>498</v>
      </c>
    </row>
    <row r="344" spans="1:16" x14ac:dyDescent="0.35">
      <c r="A344" s="209">
        <v>8</v>
      </c>
      <c r="B344" s="176" t="s">
        <v>233</v>
      </c>
      <c r="C344" s="176">
        <v>8685</v>
      </c>
      <c r="D344" s="175" t="s">
        <v>251</v>
      </c>
      <c r="E344" s="172">
        <v>1851</v>
      </c>
      <c r="F344" s="177">
        <v>291</v>
      </c>
      <c r="G344" s="177">
        <v>826</v>
      </c>
      <c r="H344" s="178">
        <v>734</v>
      </c>
      <c r="I344" s="172">
        <v>1831</v>
      </c>
      <c r="J344" s="177">
        <v>285</v>
      </c>
      <c r="K344" s="177">
        <v>803</v>
      </c>
      <c r="L344" s="178">
        <v>743</v>
      </c>
      <c r="M344" s="172">
        <v>1815</v>
      </c>
      <c r="N344" s="177">
        <v>304</v>
      </c>
      <c r="O344" s="177">
        <v>821</v>
      </c>
      <c r="P344" s="178">
        <v>690</v>
      </c>
    </row>
    <row r="345" spans="1:16" x14ac:dyDescent="0.35">
      <c r="A345" s="209">
        <v>25</v>
      </c>
      <c r="B345" s="176" t="s">
        <v>558</v>
      </c>
      <c r="C345" s="176">
        <v>25572</v>
      </c>
      <c r="D345" s="175" t="s">
        <v>623</v>
      </c>
      <c r="E345" s="172">
        <v>1805</v>
      </c>
      <c r="F345" s="177">
        <v>365</v>
      </c>
      <c r="G345" s="177">
        <v>934</v>
      </c>
      <c r="H345" s="178">
        <v>506</v>
      </c>
      <c r="I345" s="172">
        <v>1864</v>
      </c>
      <c r="J345" s="177">
        <v>366</v>
      </c>
      <c r="K345" s="177">
        <v>990</v>
      </c>
      <c r="L345" s="178">
        <v>508</v>
      </c>
      <c r="M345" s="172">
        <v>1816</v>
      </c>
      <c r="N345" s="177">
        <v>367</v>
      </c>
      <c r="O345" s="177">
        <v>986</v>
      </c>
      <c r="P345" s="178">
        <v>463</v>
      </c>
    </row>
    <row r="346" spans="1:16" x14ac:dyDescent="0.35">
      <c r="A346" s="209">
        <v>41</v>
      </c>
      <c r="B346" s="176" t="s">
        <v>699</v>
      </c>
      <c r="C346" s="176">
        <v>41016</v>
      </c>
      <c r="D346" s="175" t="s">
        <v>703</v>
      </c>
      <c r="E346" s="172">
        <v>1799</v>
      </c>
      <c r="F346" s="177">
        <v>487</v>
      </c>
      <c r="G346" s="177">
        <v>857</v>
      </c>
      <c r="H346" s="178">
        <v>455</v>
      </c>
      <c r="I346" s="172">
        <v>1796</v>
      </c>
      <c r="J346" s="177">
        <v>512</v>
      </c>
      <c r="K346" s="177">
        <v>878</v>
      </c>
      <c r="L346" s="178">
        <v>406</v>
      </c>
      <c r="M346" s="172">
        <v>1815</v>
      </c>
      <c r="N346" s="177">
        <v>518</v>
      </c>
      <c r="O346" s="177">
        <v>921</v>
      </c>
      <c r="P346" s="178">
        <v>376</v>
      </c>
    </row>
    <row r="347" spans="1:16" x14ac:dyDescent="0.35">
      <c r="A347" s="209">
        <v>41</v>
      </c>
      <c r="B347" s="176" t="s">
        <v>699</v>
      </c>
      <c r="C347" s="176">
        <v>41668</v>
      </c>
      <c r="D347" s="176" t="s">
        <v>725</v>
      </c>
      <c r="E347" s="172">
        <v>1818</v>
      </c>
      <c r="F347" s="177">
        <v>526</v>
      </c>
      <c r="G347" s="177">
        <v>585</v>
      </c>
      <c r="H347" s="178">
        <v>707</v>
      </c>
      <c r="I347" s="172">
        <v>1816</v>
      </c>
      <c r="J347" s="177">
        <v>551</v>
      </c>
      <c r="K347" s="177">
        <v>528</v>
      </c>
      <c r="L347" s="178">
        <v>737</v>
      </c>
      <c r="M347" s="172">
        <v>1844</v>
      </c>
      <c r="N347" s="177">
        <v>555</v>
      </c>
      <c r="O347" s="177">
        <v>544</v>
      </c>
      <c r="P347" s="178">
        <v>745</v>
      </c>
    </row>
    <row r="348" spans="1:16" x14ac:dyDescent="0.35">
      <c r="A348" s="209">
        <v>5</v>
      </c>
      <c r="B348" s="176" t="s">
        <v>107</v>
      </c>
      <c r="C348" s="176">
        <v>5861</v>
      </c>
      <c r="D348" s="175" t="s">
        <v>226</v>
      </c>
      <c r="E348" s="172">
        <v>1845</v>
      </c>
      <c r="F348" s="177">
        <v>317</v>
      </c>
      <c r="G348" s="177">
        <v>1235</v>
      </c>
      <c r="H348" s="178">
        <v>293</v>
      </c>
      <c r="I348" s="172">
        <v>1873</v>
      </c>
      <c r="J348" s="177">
        <v>314</v>
      </c>
      <c r="K348" s="177">
        <v>1243</v>
      </c>
      <c r="L348" s="178">
        <v>316</v>
      </c>
      <c r="M348" s="172">
        <v>1772</v>
      </c>
      <c r="N348" s="177">
        <v>305</v>
      </c>
      <c r="O348" s="177">
        <v>1193</v>
      </c>
      <c r="P348" s="178">
        <v>274</v>
      </c>
    </row>
    <row r="349" spans="1:16" x14ac:dyDescent="0.35">
      <c r="A349" s="209">
        <v>73</v>
      </c>
      <c r="B349" s="176" t="s">
        <v>1016</v>
      </c>
      <c r="C349" s="176">
        <v>73555</v>
      </c>
      <c r="D349" s="175" t="s">
        <v>1049</v>
      </c>
      <c r="E349" s="172">
        <v>1731</v>
      </c>
      <c r="F349" s="177">
        <v>734</v>
      </c>
      <c r="G349" s="177">
        <v>457</v>
      </c>
      <c r="H349" s="178">
        <v>540</v>
      </c>
      <c r="I349" s="172">
        <v>1796</v>
      </c>
      <c r="J349" s="177">
        <v>806</v>
      </c>
      <c r="K349" s="177">
        <v>457</v>
      </c>
      <c r="L349" s="178">
        <v>533</v>
      </c>
      <c r="M349" s="172">
        <v>1795</v>
      </c>
      <c r="N349" s="177">
        <v>819</v>
      </c>
      <c r="O349" s="177">
        <v>454</v>
      </c>
      <c r="P349" s="178">
        <v>522</v>
      </c>
    </row>
    <row r="350" spans="1:16" x14ac:dyDescent="0.35">
      <c r="A350" s="209">
        <v>5</v>
      </c>
      <c r="B350" s="176" t="s">
        <v>107</v>
      </c>
      <c r="C350" s="176">
        <v>5234</v>
      </c>
      <c r="D350" s="175" t="s">
        <v>149</v>
      </c>
      <c r="E350" s="172">
        <v>1872</v>
      </c>
      <c r="F350" s="177">
        <v>610</v>
      </c>
      <c r="G350" s="177">
        <v>892</v>
      </c>
      <c r="H350" s="178">
        <v>370</v>
      </c>
      <c r="I350" s="172">
        <v>1905</v>
      </c>
      <c r="J350" s="177">
        <v>612</v>
      </c>
      <c r="K350" s="177">
        <v>901</v>
      </c>
      <c r="L350" s="178">
        <v>392</v>
      </c>
      <c r="M350" s="172">
        <v>1787</v>
      </c>
      <c r="N350" s="177">
        <v>511</v>
      </c>
      <c r="O350" s="177">
        <v>888</v>
      </c>
      <c r="P350" s="178">
        <v>388</v>
      </c>
    </row>
    <row r="351" spans="1:16" x14ac:dyDescent="0.35">
      <c r="A351" s="209">
        <v>25</v>
      </c>
      <c r="B351" s="176" t="s">
        <v>558</v>
      </c>
      <c r="C351" s="176">
        <v>25745</v>
      </c>
      <c r="D351" s="175" t="s">
        <v>638</v>
      </c>
      <c r="E351" s="172">
        <v>1791</v>
      </c>
      <c r="F351" s="177">
        <v>522</v>
      </c>
      <c r="G351" s="177">
        <v>756</v>
      </c>
      <c r="H351" s="178">
        <v>513</v>
      </c>
      <c r="I351" s="172">
        <v>1792</v>
      </c>
      <c r="J351" s="177">
        <v>518</v>
      </c>
      <c r="K351" s="177">
        <v>756</v>
      </c>
      <c r="L351" s="178">
        <v>518</v>
      </c>
      <c r="M351" s="172">
        <v>1760</v>
      </c>
      <c r="N351" s="177">
        <v>517</v>
      </c>
      <c r="O351" s="177">
        <v>743</v>
      </c>
      <c r="P351" s="178">
        <v>500</v>
      </c>
    </row>
    <row r="352" spans="1:16" x14ac:dyDescent="0.35">
      <c r="A352" s="209">
        <v>5</v>
      </c>
      <c r="B352" s="176" t="s">
        <v>107</v>
      </c>
      <c r="C352" s="176">
        <v>5789</v>
      </c>
      <c r="D352" s="175" t="s">
        <v>215</v>
      </c>
      <c r="E352" s="172">
        <v>1857</v>
      </c>
      <c r="F352" s="177">
        <v>473</v>
      </c>
      <c r="G352" s="177">
        <v>961</v>
      </c>
      <c r="H352" s="178">
        <v>423</v>
      </c>
      <c r="I352" s="172">
        <v>1833</v>
      </c>
      <c r="J352" s="177">
        <v>475</v>
      </c>
      <c r="K352" s="177">
        <v>968</v>
      </c>
      <c r="L352" s="178">
        <v>390</v>
      </c>
      <c r="M352" s="172">
        <v>1751</v>
      </c>
      <c r="N352" s="177">
        <v>466</v>
      </c>
      <c r="O352" s="177">
        <v>909</v>
      </c>
      <c r="P352" s="178">
        <v>376</v>
      </c>
    </row>
    <row r="353" spans="1:16" x14ac:dyDescent="0.35">
      <c r="A353" s="209">
        <v>5</v>
      </c>
      <c r="B353" s="176" t="s">
        <v>107</v>
      </c>
      <c r="C353" s="176">
        <v>5642</v>
      </c>
      <c r="D353" s="175" t="s">
        <v>195</v>
      </c>
      <c r="E353" s="172">
        <v>1680</v>
      </c>
      <c r="F353" s="177">
        <v>328</v>
      </c>
      <c r="G353" s="177">
        <v>1051</v>
      </c>
      <c r="H353" s="178">
        <v>301</v>
      </c>
      <c r="I353" s="172">
        <v>1712</v>
      </c>
      <c r="J353" s="177">
        <v>334</v>
      </c>
      <c r="K353" s="177">
        <v>1070</v>
      </c>
      <c r="L353" s="178">
        <v>308</v>
      </c>
      <c r="M353" s="172">
        <v>1747</v>
      </c>
      <c r="N353" s="177">
        <v>331</v>
      </c>
      <c r="O353" s="177">
        <v>1113</v>
      </c>
      <c r="P353" s="178">
        <v>303</v>
      </c>
    </row>
    <row r="354" spans="1:16" x14ac:dyDescent="0.35">
      <c r="A354" s="209">
        <v>23</v>
      </c>
      <c r="B354" s="176" t="s">
        <v>268</v>
      </c>
      <c r="C354" s="176">
        <v>23570</v>
      </c>
      <c r="D354" s="175" t="s">
        <v>545</v>
      </c>
      <c r="E354" s="172">
        <v>1766</v>
      </c>
      <c r="F354" s="177">
        <v>638</v>
      </c>
      <c r="G354" s="177">
        <v>849</v>
      </c>
      <c r="H354" s="178">
        <v>279</v>
      </c>
      <c r="I354" s="172">
        <v>1826</v>
      </c>
      <c r="J354" s="177">
        <v>642</v>
      </c>
      <c r="K354" s="177">
        <v>902</v>
      </c>
      <c r="L354" s="178">
        <v>282</v>
      </c>
      <c r="M354" s="172">
        <v>1738</v>
      </c>
      <c r="N354" s="177">
        <v>637</v>
      </c>
      <c r="O354" s="177">
        <v>831</v>
      </c>
      <c r="P354" s="178">
        <v>270</v>
      </c>
    </row>
    <row r="355" spans="1:16" x14ac:dyDescent="0.35">
      <c r="A355" s="209">
        <v>66</v>
      </c>
      <c r="B355" s="176" t="s">
        <v>443</v>
      </c>
      <c r="C355" s="176">
        <v>66045</v>
      </c>
      <c r="D355" s="175" t="s">
        <v>906</v>
      </c>
      <c r="E355" s="172">
        <v>1495</v>
      </c>
      <c r="F355" s="177">
        <v>474</v>
      </c>
      <c r="G355" s="177">
        <v>519</v>
      </c>
      <c r="H355" s="178">
        <v>502</v>
      </c>
      <c r="I355" s="172">
        <v>1446</v>
      </c>
      <c r="J355" s="177">
        <v>473</v>
      </c>
      <c r="K355" s="177">
        <v>474</v>
      </c>
      <c r="L355" s="178">
        <v>499</v>
      </c>
      <c r="M355" s="172">
        <v>1728</v>
      </c>
      <c r="N355" s="177">
        <v>471</v>
      </c>
      <c r="O355" s="177">
        <v>779</v>
      </c>
      <c r="P355" s="178">
        <v>478</v>
      </c>
    </row>
    <row r="356" spans="1:16" x14ac:dyDescent="0.35">
      <c r="A356" s="209">
        <v>66</v>
      </c>
      <c r="B356" s="176" t="s">
        <v>443</v>
      </c>
      <c r="C356" s="176">
        <v>66594</v>
      </c>
      <c r="D356" s="175" t="s">
        <v>915</v>
      </c>
      <c r="E356" s="172">
        <v>1758</v>
      </c>
      <c r="F356" s="177">
        <v>914</v>
      </c>
      <c r="G356" s="177">
        <v>465</v>
      </c>
      <c r="H356" s="178">
        <v>379</v>
      </c>
      <c r="I356" s="172">
        <v>1739</v>
      </c>
      <c r="J356" s="177">
        <v>891</v>
      </c>
      <c r="K356" s="177">
        <v>467</v>
      </c>
      <c r="L356" s="178">
        <v>381</v>
      </c>
      <c r="M356" s="172">
        <v>1730</v>
      </c>
      <c r="N356" s="177">
        <v>904</v>
      </c>
      <c r="O356" s="177">
        <v>455</v>
      </c>
      <c r="P356" s="178">
        <v>371</v>
      </c>
    </row>
    <row r="357" spans="1:16" x14ac:dyDescent="0.35">
      <c r="A357" s="209">
        <v>15</v>
      </c>
      <c r="B357" s="176" t="s">
        <v>304</v>
      </c>
      <c r="C357" s="176">
        <v>15322</v>
      </c>
      <c r="D357" s="175" t="s">
        <v>342</v>
      </c>
      <c r="E357" s="172">
        <v>1751</v>
      </c>
      <c r="F357" s="177">
        <v>561</v>
      </c>
      <c r="G357" s="177">
        <v>774</v>
      </c>
      <c r="H357" s="178">
        <v>416</v>
      </c>
      <c r="I357" s="172">
        <v>1722</v>
      </c>
      <c r="J357" s="177">
        <v>563</v>
      </c>
      <c r="K357" s="177">
        <v>739</v>
      </c>
      <c r="L357" s="178">
        <v>420</v>
      </c>
      <c r="M357" s="172">
        <v>1713</v>
      </c>
      <c r="N357" s="177">
        <v>558</v>
      </c>
      <c r="O357" s="177">
        <v>747</v>
      </c>
      <c r="P357" s="178">
        <v>408</v>
      </c>
    </row>
    <row r="358" spans="1:16" x14ac:dyDescent="0.35">
      <c r="A358" s="209">
        <v>41</v>
      </c>
      <c r="B358" s="176" t="s">
        <v>699</v>
      </c>
      <c r="C358" s="176">
        <v>41306</v>
      </c>
      <c r="D358" s="175" t="s">
        <v>711</v>
      </c>
      <c r="E358" s="172">
        <v>1689</v>
      </c>
      <c r="F358" s="177">
        <v>550</v>
      </c>
      <c r="G358" s="177">
        <v>584</v>
      </c>
      <c r="H358" s="178">
        <v>555</v>
      </c>
      <c r="I358" s="172">
        <v>1692</v>
      </c>
      <c r="J358" s="177">
        <v>554</v>
      </c>
      <c r="K358" s="177">
        <v>590</v>
      </c>
      <c r="L358" s="178">
        <v>548</v>
      </c>
      <c r="M358" s="172">
        <v>1721</v>
      </c>
      <c r="N358" s="177">
        <v>584</v>
      </c>
      <c r="O358" s="177">
        <v>593</v>
      </c>
      <c r="P358" s="178">
        <v>544</v>
      </c>
    </row>
    <row r="359" spans="1:16" x14ac:dyDescent="0.35">
      <c r="A359" s="209">
        <v>19</v>
      </c>
      <c r="B359" s="176" t="s">
        <v>467</v>
      </c>
      <c r="C359" s="176">
        <v>19318</v>
      </c>
      <c r="D359" s="175" t="s">
        <v>478</v>
      </c>
      <c r="E359" s="172">
        <v>1782</v>
      </c>
      <c r="F359" s="177">
        <v>956</v>
      </c>
      <c r="G359" s="177">
        <v>385</v>
      </c>
      <c r="H359" s="178">
        <v>441</v>
      </c>
      <c r="I359" s="172">
        <v>1698</v>
      </c>
      <c r="J359" s="177">
        <v>900</v>
      </c>
      <c r="K359" s="177">
        <v>379</v>
      </c>
      <c r="L359" s="178">
        <v>419</v>
      </c>
      <c r="M359" s="172">
        <v>1768</v>
      </c>
      <c r="N359" s="177">
        <v>897</v>
      </c>
      <c r="O359" s="177">
        <v>404</v>
      </c>
      <c r="P359" s="178">
        <v>467</v>
      </c>
    </row>
    <row r="360" spans="1:16" x14ac:dyDescent="0.35">
      <c r="A360" s="209">
        <v>19</v>
      </c>
      <c r="B360" s="176" t="s">
        <v>467</v>
      </c>
      <c r="C360" s="176">
        <v>19743</v>
      </c>
      <c r="D360" s="175" t="s">
        <v>495</v>
      </c>
      <c r="E360" s="172">
        <v>1714</v>
      </c>
      <c r="F360" s="177">
        <v>791</v>
      </c>
      <c r="G360" s="177">
        <v>105</v>
      </c>
      <c r="H360" s="178">
        <v>818</v>
      </c>
      <c r="I360" s="172">
        <v>1718</v>
      </c>
      <c r="J360" s="177">
        <v>784</v>
      </c>
      <c r="K360" s="177">
        <v>113</v>
      </c>
      <c r="L360" s="178">
        <v>821</v>
      </c>
      <c r="M360" s="172">
        <v>1723</v>
      </c>
      <c r="N360" s="177">
        <v>783</v>
      </c>
      <c r="O360" s="177">
        <v>114</v>
      </c>
      <c r="P360" s="178">
        <v>826</v>
      </c>
    </row>
    <row r="361" spans="1:16" x14ac:dyDescent="0.35">
      <c r="A361" s="209">
        <v>5</v>
      </c>
      <c r="B361" s="176" t="s">
        <v>107</v>
      </c>
      <c r="C361" s="176">
        <v>5790</v>
      </c>
      <c r="D361" s="175" t="s">
        <v>216</v>
      </c>
      <c r="E361" s="172">
        <v>1788</v>
      </c>
      <c r="F361" s="177">
        <v>431</v>
      </c>
      <c r="G361" s="177">
        <v>908</v>
      </c>
      <c r="H361" s="178">
        <v>449</v>
      </c>
      <c r="I361" s="172">
        <v>1743</v>
      </c>
      <c r="J361" s="177">
        <v>431</v>
      </c>
      <c r="K361" s="177">
        <v>871</v>
      </c>
      <c r="L361" s="178">
        <v>441</v>
      </c>
      <c r="M361" s="172">
        <v>1703</v>
      </c>
      <c r="N361" s="177">
        <v>435</v>
      </c>
      <c r="O361" s="177">
        <v>836</v>
      </c>
      <c r="P361" s="178">
        <v>432</v>
      </c>
    </row>
    <row r="362" spans="1:16" x14ac:dyDescent="0.35">
      <c r="A362" s="209">
        <v>73</v>
      </c>
      <c r="B362" s="176" t="s">
        <v>1016</v>
      </c>
      <c r="C362" s="176">
        <v>73275</v>
      </c>
      <c r="D362" s="176" t="s">
        <v>1034</v>
      </c>
      <c r="E362" s="172">
        <v>1688</v>
      </c>
      <c r="F362" s="177">
        <v>407</v>
      </c>
      <c r="G362" s="177">
        <v>682</v>
      </c>
      <c r="H362" s="178">
        <v>599</v>
      </c>
      <c r="I362" s="172">
        <v>1685</v>
      </c>
      <c r="J362" s="177">
        <v>407</v>
      </c>
      <c r="K362" s="177">
        <v>685</v>
      </c>
      <c r="L362" s="178">
        <v>593</v>
      </c>
      <c r="M362" s="172">
        <v>1688</v>
      </c>
      <c r="N362" s="177">
        <v>418</v>
      </c>
      <c r="O362" s="177">
        <v>701</v>
      </c>
      <c r="P362" s="178">
        <v>569</v>
      </c>
    </row>
    <row r="363" spans="1:16" x14ac:dyDescent="0.35">
      <c r="A363" s="209">
        <v>13</v>
      </c>
      <c r="B363" s="176" t="s">
        <v>257</v>
      </c>
      <c r="C363" s="176">
        <v>13442</v>
      </c>
      <c r="D363" s="175" t="s">
        <v>277</v>
      </c>
      <c r="E363" s="172">
        <v>1780</v>
      </c>
      <c r="F363" s="177">
        <v>782</v>
      </c>
      <c r="G363" s="177">
        <v>761</v>
      </c>
      <c r="H363" s="178">
        <v>237</v>
      </c>
      <c r="I363" s="172">
        <v>1761</v>
      </c>
      <c r="J363" s="177">
        <v>783</v>
      </c>
      <c r="K363" s="177">
        <v>753</v>
      </c>
      <c r="L363" s="178">
        <v>225</v>
      </c>
      <c r="M363" s="172">
        <v>1705</v>
      </c>
      <c r="N363" s="177">
        <v>731</v>
      </c>
      <c r="O363" s="177">
        <v>756</v>
      </c>
      <c r="P363" s="178">
        <v>218</v>
      </c>
    </row>
    <row r="364" spans="1:16" x14ac:dyDescent="0.35">
      <c r="A364" s="209">
        <v>52</v>
      </c>
      <c r="B364" s="176" t="s">
        <v>180</v>
      </c>
      <c r="C364" s="176">
        <v>52227</v>
      </c>
      <c r="D364" s="175" t="s">
        <v>813</v>
      </c>
      <c r="E364" s="172">
        <v>1709</v>
      </c>
      <c r="F364" s="177">
        <v>591</v>
      </c>
      <c r="G364" s="177">
        <v>427</v>
      </c>
      <c r="H364" s="178">
        <v>691</v>
      </c>
      <c r="I364" s="172">
        <v>1711</v>
      </c>
      <c r="J364" s="177">
        <v>602</v>
      </c>
      <c r="K364" s="177">
        <v>437</v>
      </c>
      <c r="L364" s="178">
        <v>672</v>
      </c>
      <c r="M364" s="172">
        <v>1682</v>
      </c>
      <c r="N364" s="177">
        <v>591</v>
      </c>
      <c r="O364" s="177">
        <v>435</v>
      </c>
      <c r="P364" s="178">
        <v>656</v>
      </c>
    </row>
    <row r="365" spans="1:16" x14ac:dyDescent="0.35">
      <c r="A365" s="209">
        <v>76</v>
      </c>
      <c r="B365" s="176" t="s">
        <v>1062</v>
      </c>
      <c r="C365" s="176">
        <v>76670</v>
      </c>
      <c r="D365" s="175" t="s">
        <v>1012</v>
      </c>
      <c r="E365" s="172">
        <v>1692</v>
      </c>
      <c r="F365" s="177">
        <v>236</v>
      </c>
      <c r="G365" s="177">
        <v>1046</v>
      </c>
      <c r="H365" s="178">
        <v>410</v>
      </c>
      <c r="I365" s="172">
        <v>1730</v>
      </c>
      <c r="J365" s="177">
        <v>244</v>
      </c>
      <c r="K365" s="177">
        <v>1053</v>
      </c>
      <c r="L365" s="178">
        <v>433</v>
      </c>
      <c r="M365" s="172">
        <v>1697</v>
      </c>
      <c r="N365" s="177">
        <v>249</v>
      </c>
      <c r="O365" s="177">
        <v>1013</v>
      </c>
      <c r="P365" s="178">
        <v>435</v>
      </c>
    </row>
    <row r="366" spans="1:16" x14ac:dyDescent="0.35">
      <c r="A366" s="209">
        <v>73</v>
      </c>
      <c r="B366" s="176" t="s">
        <v>1016</v>
      </c>
      <c r="C366" s="176">
        <v>73671</v>
      </c>
      <c r="D366" s="175" t="s">
        <v>1055</v>
      </c>
      <c r="E366" s="172">
        <v>1714</v>
      </c>
      <c r="F366" s="177">
        <v>512</v>
      </c>
      <c r="G366" s="177">
        <v>641</v>
      </c>
      <c r="H366" s="178">
        <v>561</v>
      </c>
      <c r="I366" s="172">
        <v>1715</v>
      </c>
      <c r="J366" s="177">
        <v>551</v>
      </c>
      <c r="K366" s="177">
        <v>620</v>
      </c>
      <c r="L366" s="178">
        <v>544</v>
      </c>
      <c r="M366" s="172">
        <v>1662</v>
      </c>
      <c r="N366" s="177">
        <v>541</v>
      </c>
      <c r="O366" s="177">
        <v>609</v>
      </c>
      <c r="P366" s="178">
        <v>512</v>
      </c>
    </row>
    <row r="367" spans="1:16" x14ac:dyDescent="0.35">
      <c r="A367" s="209">
        <v>25</v>
      </c>
      <c r="B367" s="176" t="s">
        <v>558</v>
      </c>
      <c r="C367" s="176">
        <v>25815</v>
      </c>
      <c r="D367" s="175" t="s">
        <v>652</v>
      </c>
      <c r="E367" s="172">
        <v>1656</v>
      </c>
      <c r="F367" s="177">
        <v>511</v>
      </c>
      <c r="G367" s="177">
        <v>661</v>
      </c>
      <c r="H367" s="178">
        <v>484</v>
      </c>
      <c r="I367" s="172">
        <v>1668</v>
      </c>
      <c r="J367" s="177">
        <v>513</v>
      </c>
      <c r="K367" s="177">
        <v>659</v>
      </c>
      <c r="L367" s="178">
        <v>496</v>
      </c>
      <c r="M367" s="172">
        <v>1661</v>
      </c>
      <c r="N367" s="177">
        <v>508</v>
      </c>
      <c r="O367" s="177">
        <v>681</v>
      </c>
      <c r="P367" s="178">
        <v>472</v>
      </c>
    </row>
    <row r="368" spans="1:16" x14ac:dyDescent="0.35">
      <c r="A368" s="209">
        <v>63</v>
      </c>
      <c r="B368" s="176" t="s">
        <v>895</v>
      </c>
      <c r="C368" s="176">
        <v>63690</v>
      </c>
      <c r="D368" s="175" t="s">
        <v>904</v>
      </c>
      <c r="E368" s="172">
        <v>1697</v>
      </c>
      <c r="F368" s="177">
        <v>311</v>
      </c>
      <c r="G368" s="177">
        <v>1065</v>
      </c>
      <c r="H368" s="178">
        <v>321</v>
      </c>
      <c r="I368" s="172">
        <v>1760</v>
      </c>
      <c r="J368" s="177">
        <v>302</v>
      </c>
      <c r="K368" s="177">
        <v>1140</v>
      </c>
      <c r="L368" s="178">
        <v>318</v>
      </c>
      <c r="M368" s="172">
        <v>1676</v>
      </c>
      <c r="N368" s="177">
        <v>270</v>
      </c>
      <c r="O368" s="177">
        <v>1095</v>
      </c>
      <c r="P368" s="178">
        <v>311</v>
      </c>
    </row>
    <row r="369" spans="1:16" x14ac:dyDescent="0.35">
      <c r="A369" s="209">
        <v>5</v>
      </c>
      <c r="B369" s="176" t="s">
        <v>107</v>
      </c>
      <c r="C369" s="176">
        <v>5665</v>
      </c>
      <c r="D369" s="175" t="s">
        <v>204</v>
      </c>
      <c r="E369" s="172">
        <v>1710</v>
      </c>
      <c r="F369" s="177">
        <v>706</v>
      </c>
      <c r="G369" s="177">
        <v>592</v>
      </c>
      <c r="H369" s="178">
        <v>412</v>
      </c>
      <c r="I369" s="172">
        <v>1715</v>
      </c>
      <c r="J369" s="177">
        <v>749</v>
      </c>
      <c r="K369" s="177">
        <v>569</v>
      </c>
      <c r="L369" s="178">
        <v>397</v>
      </c>
      <c r="M369" s="172">
        <v>1720</v>
      </c>
      <c r="N369" s="177">
        <v>736</v>
      </c>
      <c r="O369" s="177">
        <v>548</v>
      </c>
      <c r="P369" s="178">
        <v>436</v>
      </c>
    </row>
    <row r="370" spans="1:16" x14ac:dyDescent="0.35">
      <c r="A370" s="209">
        <v>20</v>
      </c>
      <c r="B370" s="176" t="s">
        <v>504</v>
      </c>
      <c r="C370" s="176">
        <v>20045</v>
      </c>
      <c r="D370" s="175" t="s">
        <v>509</v>
      </c>
      <c r="E370" s="172">
        <v>1654</v>
      </c>
      <c r="F370" s="177">
        <v>513</v>
      </c>
      <c r="G370" s="177">
        <v>641</v>
      </c>
      <c r="H370" s="178">
        <v>500</v>
      </c>
      <c r="I370" s="172">
        <v>1657</v>
      </c>
      <c r="J370" s="177">
        <v>545</v>
      </c>
      <c r="K370" s="177">
        <v>634</v>
      </c>
      <c r="L370" s="178">
        <v>478</v>
      </c>
      <c r="M370" s="172">
        <v>1707</v>
      </c>
      <c r="N370" s="177">
        <v>584</v>
      </c>
      <c r="O370" s="177">
        <v>612</v>
      </c>
      <c r="P370" s="178">
        <v>511</v>
      </c>
    </row>
    <row r="371" spans="1:16" x14ac:dyDescent="0.35">
      <c r="A371" s="209">
        <v>70</v>
      </c>
      <c r="B371" s="176" t="s">
        <v>498</v>
      </c>
      <c r="C371" s="176">
        <v>70670</v>
      </c>
      <c r="D371" s="175" t="s">
        <v>1007</v>
      </c>
      <c r="E371" s="172">
        <v>1846</v>
      </c>
      <c r="F371" s="177">
        <v>764</v>
      </c>
      <c r="G371" s="177">
        <v>726</v>
      </c>
      <c r="H371" s="178">
        <v>356</v>
      </c>
      <c r="I371" s="172">
        <v>1694</v>
      </c>
      <c r="J371" s="177">
        <v>770</v>
      </c>
      <c r="K371" s="177">
        <v>555</v>
      </c>
      <c r="L371" s="178">
        <v>369</v>
      </c>
      <c r="M371" s="172">
        <v>1654</v>
      </c>
      <c r="N371" s="177">
        <v>775</v>
      </c>
      <c r="O371" s="177">
        <v>529</v>
      </c>
      <c r="P371" s="178">
        <v>350</v>
      </c>
    </row>
    <row r="372" spans="1:16" x14ac:dyDescent="0.35">
      <c r="A372" s="209">
        <v>5</v>
      </c>
      <c r="B372" s="176" t="s">
        <v>107</v>
      </c>
      <c r="C372" s="176">
        <v>5190</v>
      </c>
      <c r="D372" s="175" t="s">
        <v>144</v>
      </c>
      <c r="E372" s="172">
        <v>1670</v>
      </c>
      <c r="F372" s="177">
        <v>256</v>
      </c>
      <c r="G372" s="177">
        <v>1136</v>
      </c>
      <c r="H372" s="178">
        <v>278</v>
      </c>
      <c r="I372" s="172">
        <v>1672</v>
      </c>
      <c r="J372" s="177">
        <v>260</v>
      </c>
      <c r="K372" s="177">
        <v>1135</v>
      </c>
      <c r="L372" s="178">
        <v>277</v>
      </c>
      <c r="M372" s="172">
        <v>1682</v>
      </c>
      <c r="N372" s="177">
        <v>272</v>
      </c>
      <c r="O372" s="177">
        <v>1122</v>
      </c>
      <c r="P372" s="178">
        <v>288</v>
      </c>
    </row>
    <row r="373" spans="1:16" x14ac:dyDescent="0.35">
      <c r="A373" s="209">
        <v>63</v>
      </c>
      <c r="B373" s="176" t="s">
        <v>895</v>
      </c>
      <c r="C373" s="176">
        <v>63272</v>
      </c>
      <c r="D373" s="175" t="s">
        <v>898</v>
      </c>
      <c r="E373" s="172">
        <v>1660</v>
      </c>
      <c r="F373" s="177">
        <v>246</v>
      </c>
      <c r="G373" s="177">
        <v>803</v>
      </c>
      <c r="H373" s="178">
        <v>611</v>
      </c>
      <c r="I373" s="172">
        <v>1629</v>
      </c>
      <c r="J373" s="177">
        <v>236</v>
      </c>
      <c r="K373" s="177">
        <v>784</v>
      </c>
      <c r="L373" s="178">
        <v>609</v>
      </c>
      <c r="M373" s="172">
        <v>1652</v>
      </c>
      <c r="N373" s="177">
        <v>236</v>
      </c>
      <c r="O373" s="177">
        <v>824</v>
      </c>
      <c r="P373" s="178">
        <v>592</v>
      </c>
    </row>
    <row r="374" spans="1:16" x14ac:dyDescent="0.35">
      <c r="A374" s="209">
        <v>15</v>
      </c>
      <c r="B374" s="176" t="s">
        <v>304</v>
      </c>
      <c r="C374" s="176">
        <v>15814</v>
      </c>
      <c r="D374" s="176" t="s">
        <v>412</v>
      </c>
      <c r="E374" s="172">
        <v>1651</v>
      </c>
      <c r="F374" s="177">
        <v>514</v>
      </c>
      <c r="G374" s="177">
        <v>1027</v>
      </c>
      <c r="H374" s="178">
        <v>110</v>
      </c>
      <c r="I374" s="172">
        <v>1687</v>
      </c>
      <c r="J374" s="177">
        <v>534</v>
      </c>
      <c r="K374" s="177">
        <v>1041</v>
      </c>
      <c r="L374" s="178">
        <v>112</v>
      </c>
      <c r="M374" s="172">
        <v>1660</v>
      </c>
      <c r="N374" s="177">
        <v>505</v>
      </c>
      <c r="O374" s="177">
        <v>1050</v>
      </c>
      <c r="P374" s="178">
        <v>105</v>
      </c>
    </row>
    <row r="375" spans="1:16" x14ac:dyDescent="0.35">
      <c r="A375" s="209">
        <v>68</v>
      </c>
      <c r="B375" s="176" t="s">
        <v>918</v>
      </c>
      <c r="C375" s="176">
        <v>68418</v>
      </c>
      <c r="D375" s="175" t="s">
        <v>958</v>
      </c>
      <c r="E375" s="172">
        <v>1698</v>
      </c>
      <c r="F375" s="177">
        <v>380</v>
      </c>
      <c r="G375" s="177">
        <v>977</v>
      </c>
      <c r="H375" s="178">
        <v>341</v>
      </c>
      <c r="I375" s="172">
        <v>1646</v>
      </c>
      <c r="J375" s="177">
        <v>338</v>
      </c>
      <c r="K375" s="177">
        <v>971</v>
      </c>
      <c r="L375" s="178">
        <v>337</v>
      </c>
      <c r="M375" s="172">
        <v>1651</v>
      </c>
      <c r="N375" s="177">
        <v>336</v>
      </c>
      <c r="O375" s="177">
        <v>982</v>
      </c>
      <c r="P375" s="178">
        <v>333</v>
      </c>
    </row>
    <row r="376" spans="1:16" x14ac:dyDescent="0.35">
      <c r="A376" s="209">
        <v>8</v>
      </c>
      <c r="B376" s="176" t="s">
        <v>233</v>
      </c>
      <c r="C376" s="176">
        <v>8560</v>
      </c>
      <c r="D376" s="175" t="s">
        <v>246</v>
      </c>
      <c r="E376" s="172">
        <v>1348</v>
      </c>
      <c r="F376" s="177">
        <v>310</v>
      </c>
      <c r="G376" s="177">
        <v>760</v>
      </c>
      <c r="H376" s="178">
        <v>278</v>
      </c>
      <c r="I376" s="172">
        <v>1591</v>
      </c>
      <c r="J376" s="177">
        <v>309</v>
      </c>
      <c r="K376" s="177">
        <v>934</v>
      </c>
      <c r="L376" s="178">
        <v>348</v>
      </c>
      <c r="M376" s="172">
        <v>1622</v>
      </c>
      <c r="N376" s="177">
        <v>342</v>
      </c>
      <c r="O376" s="177">
        <v>960</v>
      </c>
      <c r="P376" s="178">
        <v>320</v>
      </c>
    </row>
    <row r="377" spans="1:16" x14ac:dyDescent="0.35">
      <c r="A377" s="209">
        <v>47</v>
      </c>
      <c r="B377" s="176" t="s">
        <v>748</v>
      </c>
      <c r="C377" s="176">
        <v>47551</v>
      </c>
      <c r="D377" s="175" t="s">
        <v>764</v>
      </c>
      <c r="E377" s="172">
        <v>1631</v>
      </c>
      <c r="F377" s="177">
        <v>628</v>
      </c>
      <c r="G377" s="177">
        <v>452</v>
      </c>
      <c r="H377" s="178">
        <v>551</v>
      </c>
      <c r="I377" s="172">
        <v>1670</v>
      </c>
      <c r="J377" s="177">
        <v>628</v>
      </c>
      <c r="K377" s="177">
        <v>481</v>
      </c>
      <c r="L377" s="178">
        <v>561</v>
      </c>
      <c r="M377" s="172">
        <v>1594</v>
      </c>
      <c r="N377" s="177">
        <v>620</v>
      </c>
      <c r="O377" s="177">
        <v>458</v>
      </c>
      <c r="P377" s="178">
        <v>516</v>
      </c>
    </row>
    <row r="378" spans="1:16" x14ac:dyDescent="0.35">
      <c r="A378" s="209">
        <v>15</v>
      </c>
      <c r="B378" s="176" t="s">
        <v>304</v>
      </c>
      <c r="C378" s="176">
        <v>15837</v>
      </c>
      <c r="D378" s="175" t="s">
        <v>418</v>
      </c>
      <c r="E378" s="172">
        <v>1634</v>
      </c>
      <c r="F378" s="177">
        <v>445</v>
      </c>
      <c r="G378" s="177">
        <v>1016</v>
      </c>
      <c r="H378" s="178">
        <v>173</v>
      </c>
      <c r="I378" s="172">
        <v>1641</v>
      </c>
      <c r="J378" s="177">
        <v>445</v>
      </c>
      <c r="K378" s="177">
        <v>1024</v>
      </c>
      <c r="L378" s="178">
        <v>172</v>
      </c>
      <c r="M378" s="172">
        <v>1635</v>
      </c>
      <c r="N378" s="177">
        <v>454</v>
      </c>
      <c r="O378" s="177">
        <v>1011</v>
      </c>
      <c r="P378" s="178">
        <v>170</v>
      </c>
    </row>
    <row r="379" spans="1:16" x14ac:dyDescent="0.35">
      <c r="A379" s="209">
        <v>76</v>
      </c>
      <c r="B379" s="176" t="s">
        <v>1062</v>
      </c>
      <c r="C379" s="176">
        <v>76616</v>
      </c>
      <c r="D379" s="175" t="s">
        <v>1086</v>
      </c>
      <c r="E379" s="172">
        <v>1600</v>
      </c>
      <c r="F379" s="177">
        <v>321</v>
      </c>
      <c r="G379" s="177">
        <v>992</v>
      </c>
      <c r="H379" s="178">
        <v>287</v>
      </c>
      <c r="I379" s="172">
        <v>1630</v>
      </c>
      <c r="J379" s="177">
        <v>320</v>
      </c>
      <c r="K379" s="177">
        <v>1012</v>
      </c>
      <c r="L379" s="178">
        <v>298</v>
      </c>
      <c r="M379" s="172">
        <v>1639</v>
      </c>
      <c r="N379" s="177">
        <v>316</v>
      </c>
      <c r="O379" s="177">
        <v>1014</v>
      </c>
      <c r="P379" s="178">
        <v>309</v>
      </c>
    </row>
    <row r="380" spans="1:16" x14ac:dyDescent="0.35">
      <c r="A380" s="209">
        <v>27</v>
      </c>
      <c r="B380" s="176" t="s">
        <v>669</v>
      </c>
      <c r="C380" s="176">
        <v>27073</v>
      </c>
      <c r="D380" s="175" t="s">
        <v>674</v>
      </c>
      <c r="E380" s="172">
        <v>1121</v>
      </c>
      <c r="F380" s="177">
        <v>168</v>
      </c>
      <c r="G380" s="177">
        <v>876</v>
      </c>
      <c r="H380" s="178">
        <v>77</v>
      </c>
      <c r="I380" s="172">
        <v>1421</v>
      </c>
      <c r="J380" s="177">
        <v>173</v>
      </c>
      <c r="K380" s="177">
        <v>1174</v>
      </c>
      <c r="L380" s="178">
        <v>74</v>
      </c>
      <c r="M380" s="172">
        <v>1619</v>
      </c>
      <c r="N380" s="177">
        <v>172</v>
      </c>
      <c r="O380" s="177">
        <v>1381</v>
      </c>
      <c r="P380" s="178">
        <v>66</v>
      </c>
    </row>
    <row r="381" spans="1:16" x14ac:dyDescent="0.35">
      <c r="A381" s="209">
        <v>18</v>
      </c>
      <c r="B381" s="176" t="s">
        <v>451</v>
      </c>
      <c r="C381" s="176">
        <v>18150</v>
      </c>
      <c r="D381" s="175" t="s">
        <v>455</v>
      </c>
      <c r="E381" s="172">
        <v>1620</v>
      </c>
      <c r="F381" s="177">
        <v>625</v>
      </c>
      <c r="G381" s="177">
        <v>544</v>
      </c>
      <c r="H381" s="178">
        <v>451</v>
      </c>
      <c r="I381" s="172">
        <v>1614</v>
      </c>
      <c r="J381" s="177">
        <v>602</v>
      </c>
      <c r="K381" s="177">
        <v>561</v>
      </c>
      <c r="L381" s="178">
        <v>451</v>
      </c>
      <c r="M381" s="172">
        <v>1624</v>
      </c>
      <c r="N381" s="177">
        <v>609</v>
      </c>
      <c r="O381" s="177">
        <v>560</v>
      </c>
      <c r="P381" s="178">
        <v>455</v>
      </c>
    </row>
    <row r="382" spans="1:16" x14ac:dyDescent="0.35">
      <c r="A382" s="209">
        <v>5</v>
      </c>
      <c r="B382" s="176" t="s">
        <v>107</v>
      </c>
      <c r="C382" s="176">
        <v>5480</v>
      </c>
      <c r="D382" s="175" t="s">
        <v>179</v>
      </c>
      <c r="E382" s="172">
        <v>1612</v>
      </c>
      <c r="F382" s="177">
        <v>427</v>
      </c>
      <c r="G382" s="177">
        <v>855</v>
      </c>
      <c r="H382" s="178">
        <v>330</v>
      </c>
      <c r="I382" s="172">
        <v>1681</v>
      </c>
      <c r="J382" s="177">
        <v>427</v>
      </c>
      <c r="K382" s="177">
        <v>877</v>
      </c>
      <c r="L382" s="178">
        <v>377</v>
      </c>
      <c r="M382" s="172">
        <v>1606</v>
      </c>
      <c r="N382" s="177">
        <v>362</v>
      </c>
      <c r="O382" s="177">
        <v>871</v>
      </c>
      <c r="P382" s="178">
        <v>373</v>
      </c>
    </row>
    <row r="383" spans="1:16" x14ac:dyDescent="0.35">
      <c r="A383" s="209">
        <v>5</v>
      </c>
      <c r="B383" s="176" t="s">
        <v>107</v>
      </c>
      <c r="C383" s="176">
        <v>5679</v>
      </c>
      <c r="D383" s="175" t="s">
        <v>208</v>
      </c>
      <c r="E383" s="172">
        <v>1625</v>
      </c>
      <c r="F383" s="177">
        <v>422</v>
      </c>
      <c r="G383" s="177">
        <v>784</v>
      </c>
      <c r="H383" s="178">
        <v>419</v>
      </c>
      <c r="I383" s="172">
        <v>1624</v>
      </c>
      <c r="J383" s="177">
        <v>423</v>
      </c>
      <c r="K383" s="177">
        <v>782</v>
      </c>
      <c r="L383" s="178">
        <v>419</v>
      </c>
      <c r="M383" s="172">
        <v>1587</v>
      </c>
      <c r="N383" s="177">
        <v>422</v>
      </c>
      <c r="O383" s="177">
        <v>762</v>
      </c>
      <c r="P383" s="178">
        <v>403</v>
      </c>
    </row>
    <row r="384" spans="1:16" x14ac:dyDescent="0.35">
      <c r="A384" s="209">
        <v>76</v>
      </c>
      <c r="B384" s="176" t="s">
        <v>1062</v>
      </c>
      <c r="C384" s="176">
        <v>76606</v>
      </c>
      <c r="D384" s="175" t="s">
        <v>798</v>
      </c>
      <c r="E384" s="172">
        <v>1632</v>
      </c>
      <c r="F384" s="177">
        <v>346</v>
      </c>
      <c r="G384" s="177">
        <v>843</v>
      </c>
      <c r="H384" s="178">
        <v>443</v>
      </c>
      <c r="I384" s="172">
        <v>1618</v>
      </c>
      <c r="J384" s="177">
        <v>344</v>
      </c>
      <c r="K384" s="177">
        <v>839</v>
      </c>
      <c r="L384" s="178">
        <v>435</v>
      </c>
      <c r="M384" s="172">
        <v>1632</v>
      </c>
      <c r="N384" s="177">
        <v>341</v>
      </c>
      <c r="O384" s="177">
        <v>825</v>
      </c>
      <c r="P384" s="178">
        <v>466</v>
      </c>
    </row>
    <row r="385" spans="1:16" x14ac:dyDescent="0.35">
      <c r="A385" s="209">
        <v>5</v>
      </c>
      <c r="B385" s="176" t="s">
        <v>107</v>
      </c>
      <c r="C385" s="176">
        <v>5425</v>
      </c>
      <c r="D385" s="175" t="s">
        <v>175</v>
      </c>
      <c r="E385" s="172">
        <v>1601</v>
      </c>
      <c r="F385" s="177">
        <v>230</v>
      </c>
      <c r="G385" s="177">
        <v>1135</v>
      </c>
      <c r="H385" s="178">
        <v>236</v>
      </c>
      <c r="I385" s="172">
        <v>1645</v>
      </c>
      <c r="J385" s="177">
        <v>236</v>
      </c>
      <c r="K385" s="177">
        <v>1153</v>
      </c>
      <c r="L385" s="178">
        <v>256</v>
      </c>
      <c r="M385" s="172">
        <v>1594</v>
      </c>
      <c r="N385" s="177">
        <v>241</v>
      </c>
      <c r="O385" s="177">
        <v>1104</v>
      </c>
      <c r="P385" s="178">
        <v>249</v>
      </c>
    </row>
    <row r="386" spans="1:16" x14ac:dyDescent="0.35">
      <c r="A386" s="209">
        <v>73</v>
      </c>
      <c r="B386" s="176" t="s">
        <v>1016</v>
      </c>
      <c r="C386" s="176">
        <v>73504</v>
      </c>
      <c r="D386" s="175" t="s">
        <v>1046</v>
      </c>
      <c r="E386" s="172">
        <v>1554</v>
      </c>
      <c r="F386" s="177">
        <v>901</v>
      </c>
      <c r="G386" s="177">
        <v>263</v>
      </c>
      <c r="H386" s="178">
        <v>390</v>
      </c>
      <c r="I386" s="172">
        <v>1609</v>
      </c>
      <c r="J386" s="177">
        <v>950</v>
      </c>
      <c r="K386" s="177">
        <v>248</v>
      </c>
      <c r="L386" s="178">
        <v>411</v>
      </c>
      <c r="M386" s="172">
        <v>1604</v>
      </c>
      <c r="N386" s="177">
        <v>942</v>
      </c>
      <c r="O386" s="177">
        <v>248</v>
      </c>
      <c r="P386" s="178">
        <v>414</v>
      </c>
    </row>
    <row r="387" spans="1:16" x14ac:dyDescent="0.35">
      <c r="A387" s="209">
        <v>5</v>
      </c>
      <c r="B387" s="176" t="s">
        <v>107</v>
      </c>
      <c r="C387" s="176">
        <v>5209</v>
      </c>
      <c r="D387" s="175" t="s">
        <v>147</v>
      </c>
      <c r="E387" s="172">
        <v>1602</v>
      </c>
      <c r="F387" s="177">
        <v>449</v>
      </c>
      <c r="G387" s="177">
        <v>724</v>
      </c>
      <c r="H387" s="178">
        <v>429</v>
      </c>
      <c r="I387" s="172">
        <v>1590</v>
      </c>
      <c r="J387" s="177">
        <v>447</v>
      </c>
      <c r="K387" s="177">
        <v>708</v>
      </c>
      <c r="L387" s="178">
        <v>435</v>
      </c>
      <c r="M387" s="172">
        <v>1598</v>
      </c>
      <c r="N387" s="177">
        <v>446</v>
      </c>
      <c r="O387" s="177">
        <v>716</v>
      </c>
      <c r="P387" s="178">
        <v>436</v>
      </c>
    </row>
    <row r="388" spans="1:16" x14ac:dyDescent="0.35">
      <c r="A388" s="209">
        <v>50</v>
      </c>
      <c r="B388" s="176" t="s">
        <v>777</v>
      </c>
      <c r="C388" s="176">
        <v>50590</v>
      </c>
      <c r="D388" s="175" t="s">
        <v>462</v>
      </c>
      <c r="E388" s="172">
        <v>1360</v>
      </c>
      <c r="F388" s="177">
        <v>205</v>
      </c>
      <c r="G388" s="177">
        <v>915</v>
      </c>
      <c r="H388" s="178">
        <v>240</v>
      </c>
      <c r="I388" s="172">
        <v>1361</v>
      </c>
      <c r="J388" s="177">
        <v>203</v>
      </c>
      <c r="K388" s="177">
        <v>910</v>
      </c>
      <c r="L388" s="178">
        <v>248</v>
      </c>
      <c r="M388" s="172">
        <v>1594</v>
      </c>
      <c r="N388" s="177">
        <v>200</v>
      </c>
      <c r="O388" s="177">
        <v>1134</v>
      </c>
      <c r="P388" s="178">
        <v>260</v>
      </c>
    </row>
    <row r="389" spans="1:16" x14ac:dyDescent="0.35">
      <c r="A389" s="209">
        <v>70</v>
      </c>
      <c r="B389" s="176" t="s">
        <v>498</v>
      </c>
      <c r="C389" s="176">
        <v>70823</v>
      </c>
      <c r="D389" s="175" t="s">
        <v>1015</v>
      </c>
      <c r="E389" s="172">
        <v>1639</v>
      </c>
      <c r="F389" s="177">
        <v>410</v>
      </c>
      <c r="G389" s="177">
        <v>1019</v>
      </c>
      <c r="H389" s="178">
        <v>210</v>
      </c>
      <c r="I389" s="172">
        <v>1704</v>
      </c>
      <c r="J389" s="177">
        <v>465</v>
      </c>
      <c r="K389" s="177">
        <v>1028</v>
      </c>
      <c r="L389" s="178">
        <v>211</v>
      </c>
      <c r="M389" s="172">
        <v>1562</v>
      </c>
      <c r="N389" s="177">
        <v>414</v>
      </c>
      <c r="O389" s="177">
        <v>950</v>
      </c>
      <c r="P389" s="178">
        <v>198</v>
      </c>
    </row>
    <row r="390" spans="1:16" x14ac:dyDescent="0.35">
      <c r="A390" s="209">
        <v>20</v>
      </c>
      <c r="B390" s="176" t="s">
        <v>504</v>
      </c>
      <c r="C390" s="176">
        <v>20621</v>
      </c>
      <c r="D390" s="175" t="s">
        <v>525</v>
      </c>
      <c r="E390" s="172">
        <v>1633</v>
      </c>
      <c r="F390" s="177">
        <v>672</v>
      </c>
      <c r="G390" s="177">
        <v>450</v>
      </c>
      <c r="H390" s="178">
        <v>511</v>
      </c>
      <c r="I390" s="172">
        <v>1645</v>
      </c>
      <c r="J390" s="177">
        <v>652</v>
      </c>
      <c r="K390" s="177">
        <v>483</v>
      </c>
      <c r="L390" s="178">
        <v>510</v>
      </c>
      <c r="M390" s="172">
        <v>1574</v>
      </c>
      <c r="N390" s="177">
        <v>682</v>
      </c>
      <c r="O390" s="177">
        <v>383</v>
      </c>
      <c r="P390" s="178">
        <v>509</v>
      </c>
    </row>
    <row r="391" spans="1:16" x14ac:dyDescent="0.35">
      <c r="A391" s="209">
        <v>19</v>
      </c>
      <c r="B391" s="176" t="s">
        <v>467</v>
      </c>
      <c r="C391" s="176">
        <v>19300</v>
      </c>
      <c r="D391" s="175" t="s">
        <v>477</v>
      </c>
      <c r="E391" s="172">
        <v>1572</v>
      </c>
      <c r="F391" s="177">
        <v>307</v>
      </c>
      <c r="G391" s="177">
        <v>959</v>
      </c>
      <c r="H391" s="178">
        <v>306</v>
      </c>
      <c r="I391" s="172">
        <v>1524</v>
      </c>
      <c r="J391" s="177">
        <v>309</v>
      </c>
      <c r="K391" s="177">
        <v>924</v>
      </c>
      <c r="L391" s="178">
        <v>291</v>
      </c>
      <c r="M391" s="172">
        <v>1522</v>
      </c>
      <c r="N391" s="177">
        <v>310</v>
      </c>
      <c r="O391" s="177">
        <v>974</v>
      </c>
      <c r="P391" s="178">
        <v>238</v>
      </c>
    </row>
    <row r="392" spans="1:16" x14ac:dyDescent="0.35">
      <c r="A392" s="209">
        <v>5</v>
      </c>
      <c r="B392" s="176" t="s">
        <v>107</v>
      </c>
      <c r="C392" s="176">
        <v>5649</v>
      </c>
      <c r="D392" s="175" t="s">
        <v>197</v>
      </c>
      <c r="E392" s="172">
        <v>1507</v>
      </c>
      <c r="F392" s="177">
        <v>457</v>
      </c>
      <c r="G392" s="177">
        <v>626</v>
      </c>
      <c r="H392" s="178">
        <v>424</v>
      </c>
      <c r="I392" s="172">
        <v>1575</v>
      </c>
      <c r="J392" s="177">
        <v>516</v>
      </c>
      <c r="K392" s="177">
        <v>626</v>
      </c>
      <c r="L392" s="178">
        <v>433</v>
      </c>
      <c r="M392" s="172">
        <v>1575</v>
      </c>
      <c r="N392" s="177">
        <v>505</v>
      </c>
      <c r="O392" s="177">
        <v>636</v>
      </c>
      <c r="P392" s="178">
        <v>434</v>
      </c>
    </row>
    <row r="393" spans="1:16" x14ac:dyDescent="0.35">
      <c r="A393" s="209">
        <v>13</v>
      </c>
      <c r="B393" s="176" t="s">
        <v>257</v>
      </c>
      <c r="C393" s="176">
        <v>13657</v>
      </c>
      <c r="D393" s="175" t="s">
        <v>290</v>
      </c>
      <c r="E393" s="172">
        <v>1557</v>
      </c>
      <c r="F393" s="177">
        <v>565</v>
      </c>
      <c r="G393" s="177">
        <v>484</v>
      </c>
      <c r="H393" s="178">
        <v>508</v>
      </c>
      <c r="I393" s="172">
        <v>1589</v>
      </c>
      <c r="J393" s="177">
        <v>571</v>
      </c>
      <c r="K393" s="177">
        <v>512</v>
      </c>
      <c r="L393" s="178">
        <v>506</v>
      </c>
      <c r="M393" s="172">
        <v>1530</v>
      </c>
      <c r="N393" s="177">
        <v>561</v>
      </c>
      <c r="O393" s="177">
        <v>500</v>
      </c>
      <c r="P393" s="178">
        <v>469</v>
      </c>
    </row>
    <row r="394" spans="1:16" x14ac:dyDescent="0.35">
      <c r="A394" s="209">
        <v>76</v>
      </c>
      <c r="B394" s="176" t="s">
        <v>1062</v>
      </c>
      <c r="C394" s="176">
        <v>76036</v>
      </c>
      <c r="D394" s="175" t="s">
        <v>1065</v>
      </c>
      <c r="E394" s="172">
        <v>1518</v>
      </c>
      <c r="F394" s="177">
        <v>332</v>
      </c>
      <c r="G394" s="177">
        <v>674</v>
      </c>
      <c r="H394" s="178">
        <v>512</v>
      </c>
      <c r="I394" s="172">
        <v>1579</v>
      </c>
      <c r="J394" s="177">
        <v>333</v>
      </c>
      <c r="K394" s="177">
        <v>708</v>
      </c>
      <c r="L394" s="178">
        <v>538</v>
      </c>
      <c r="M394" s="172">
        <v>1519</v>
      </c>
      <c r="N394" s="177">
        <v>334</v>
      </c>
      <c r="O394" s="177">
        <v>683</v>
      </c>
      <c r="P394" s="178">
        <v>502</v>
      </c>
    </row>
    <row r="395" spans="1:16" x14ac:dyDescent="0.35">
      <c r="A395" s="209">
        <v>5</v>
      </c>
      <c r="B395" s="176" t="s">
        <v>107</v>
      </c>
      <c r="C395" s="176">
        <v>5858</v>
      </c>
      <c r="D395" s="175" t="s">
        <v>225</v>
      </c>
      <c r="E395" s="172">
        <v>1726</v>
      </c>
      <c r="F395" s="177">
        <v>433</v>
      </c>
      <c r="G395" s="177">
        <v>1028</v>
      </c>
      <c r="H395" s="178">
        <v>265</v>
      </c>
      <c r="I395" s="172">
        <v>1608</v>
      </c>
      <c r="J395" s="177">
        <v>333</v>
      </c>
      <c r="K395" s="177">
        <v>1014</v>
      </c>
      <c r="L395" s="178">
        <v>261</v>
      </c>
      <c r="M395" s="172">
        <v>1550</v>
      </c>
      <c r="N395" s="177">
        <v>342</v>
      </c>
      <c r="O395" s="177">
        <v>950</v>
      </c>
      <c r="P395" s="178">
        <v>258</v>
      </c>
    </row>
    <row r="396" spans="1:16" x14ac:dyDescent="0.35">
      <c r="A396" s="209">
        <v>25</v>
      </c>
      <c r="B396" s="176" t="s">
        <v>558</v>
      </c>
      <c r="C396" s="176">
        <v>25040</v>
      </c>
      <c r="D396" s="176" t="s">
        <v>562</v>
      </c>
      <c r="E396" s="172">
        <v>1571</v>
      </c>
      <c r="F396" s="177">
        <v>468</v>
      </c>
      <c r="G396" s="177">
        <v>709</v>
      </c>
      <c r="H396" s="178">
        <v>394</v>
      </c>
      <c r="I396" s="172">
        <v>1558</v>
      </c>
      <c r="J396" s="177">
        <v>469</v>
      </c>
      <c r="K396" s="177">
        <v>713</v>
      </c>
      <c r="L396" s="178">
        <v>376</v>
      </c>
      <c r="M396" s="172">
        <v>1534</v>
      </c>
      <c r="N396" s="177">
        <v>469</v>
      </c>
      <c r="O396" s="177">
        <v>707</v>
      </c>
      <c r="P396" s="178">
        <v>358</v>
      </c>
    </row>
    <row r="397" spans="1:16" x14ac:dyDescent="0.35">
      <c r="A397" s="209">
        <v>25</v>
      </c>
      <c r="B397" s="176" t="s">
        <v>558</v>
      </c>
      <c r="C397" s="176">
        <v>25181</v>
      </c>
      <c r="D397" s="175" t="s">
        <v>576</v>
      </c>
      <c r="E397" s="172">
        <v>1495</v>
      </c>
      <c r="F397" s="177">
        <v>574</v>
      </c>
      <c r="G397" s="177">
        <v>487</v>
      </c>
      <c r="H397" s="178">
        <v>434</v>
      </c>
      <c r="I397" s="172">
        <v>1552</v>
      </c>
      <c r="J397" s="177">
        <v>603</v>
      </c>
      <c r="K397" s="177">
        <v>499</v>
      </c>
      <c r="L397" s="178">
        <v>450</v>
      </c>
      <c r="M397" s="172">
        <v>1546</v>
      </c>
      <c r="N397" s="177">
        <v>614</v>
      </c>
      <c r="O397" s="177">
        <v>484</v>
      </c>
      <c r="P397" s="178">
        <v>448</v>
      </c>
    </row>
    <row r="398" spans="1:16" x14ac:dyDescent="0.35">
      <c r="A398" s="209">
        <v>25</v>
      </c>
      <c r="B398" s="176" t="s">
        <v>558</v>
      </c>
      <c r="C398" s="176">
        <v>25224</v>
      </c>
      <c r="D398" s="175" t="s">
        <v>580</v>
      </c>
      <c r="E398" s="172">
        <v>1651</v>
      </c>
      <c r="F398" s="177">
        <v>352</v>
      </c>
      <c r="G398" s="177">
        <v>1116</v>
      </c>
      <c r="H398" s="178">
        <v>183</v>
      </c>
      <c r="I398" s="172">
        <v>1583</v>
      </c>
      <c r="J398" s="177">
        <v>351</v>
      </c>
      <c r="K398" s="177">
        <v>1049</v>
      </c>
      <c r="L398" s="178">
        <v>183</v>
      </c>
      <c r="M398" s="172">
        <v>1523</v>
      </c>
      <c r="N398" s="177">
        <v>352</v>
      </c>
      <c r="O398" s="177">
        <v>994</v>
      </c>
      <c r="P398" s="178">
        <v>177</v>
      </c>
    </row>
    <row r="399" spans="1:16" x14ac:dyDescent="0.35">
      <c r="A399" s="209">
        <v>44</v>
      </c>
      <c r="B399" s="176" t="s">
        <v>734</v>
      </c>
      <c r="C399" s="176">
        <v>44874</v>
      </c>
      <c r="D399" s="175" t="s">
        <v>302</v>
      </c>
      <c r="E399" s="172">
        <v>1602</v>
      </c>
      <c r="F399" s="177">
        <v>496</v>
      </c>
      <c r="G399" s="177">
        <v>646</v>
      </c>
      <c r="H399" s="178">
        <v>460</v>
      </c>
      <c r="I399" s="172">
        <v>1581</v>
      </c>
      <c r="J399" s="177">
        <v>412</v>
      </c>
      <c r="K399" s="177">
        <v>668</v>
      </c>
      <c r="L399" s="178">
        <v>501</v>
      </c>
      <c r="M399" s="172">
        <v>1490</v>
      </c>
      <c r="N399" s="177">
        <v>427</v>
      </c>
      <c r="O399" s="177">
        <v>601</v>
      </c>
      <c r="P399" s="178">
        <v>462</v>
      </c>
    </row>
    <row r="400" spans="1:16" x14ac:dyDescent="0.35">
      <c r="A400" s="209">
        <v>5</v>
      </c>
      <c r="B400" s="176" t="s">
        <v>107</v>
      </c>
      <c r="C400" s="176">
        <v>5809</v>
      </c>
      <c r="D400" s="175" t="s">
        <v>218</v>
      </c>
      <c r="E400" s="172">
        <v>1557</v>
      </c>
      <c r="F400" s="177">
        <v>243</v>
      </c>
      <c r="G400" s="177">
        <v>1069</v>
      </c>
      <c r="H400" s="178">
        <v>245</v>
      </c>
      <c r="I400" s="172">
        <v>1496</v>
      </c>
      <c r="J400" s="177">
        <v>239</v>
      </c>
      <c r="K400" s="177">
        <v>1019</v>
      </c>
      <c r="L400" s="178">
        <v>238</v>
      </c>
      <c r="M400" s="172">
        <v>1524</v>
      </c>
      <c r="N400" s="177">
        <v>235</v>
      </c>
      <c r="O400" s="177">
        <v>1055</v>
      </c>
      <c r="P400" s="178">
        <v>234</v>
      </c>
    </row>
    <row r="401" spans="1:16" x14ac:dyDescent="0.35">
      <c r="A401" s="209">
        <v>5</v>
      </c>
      <c r="B401" s="176" t="s">
        <v>107</v>
      </c>
      <c r="C401" s="176">
        <v>5895</v>
      </c>
      <c r="D401" s="175" t="s">
        <v>232</v>
      </c>
      <c r="E401" s="172">
        <v>1528</v>
      </c>
      <c r="F401" s="177">
        <v>492</v>
      </c>
      <c r="G401" s="177">
        <v>716</v>
      </c>
      <c r="H401" s="178">
        <v>320</v>
      </c>
      <c r="I401" s="172">
        <v>1526</v>
      </c>
      <c r="J401" s="177">
        <v>496</v>
      </c>
      <c r="K401" s="177">
        <v>707</v>
      </c>
      <c r="L401" s="178">
        <v>323</v>
      </c>
      <c r="M401" s="172">
        <v>1520</v>
      </c>
      <c r="N401" s="177">
        <v>501</v>
      </c>
      <c r="O401" s="177">
        <v>701</v>
      </c>
      <c r="P401" s="178">
        <v>318</v>
      </c>
    </row>
    <row r="402" spans="1:16" x14ac:dyDescent="0.35">
      <c r="A402" s="209">
        <v>5</v>
      </c>
      <c r="B402" s="176" t="s">
        <v>107</v>
      </c>
      <c r="C402" s="176">
        <v>5585</v>
      </c>
      <c r="D402" s="175" t="s">
        <v>188</v>
      </c>
      <c r="E402" s="172">
        <v>1639</v>
      </c>
      <c r="F402" s="177">
        <v>297</v>
      </c>
      <c r="G402" s="177">
        <v>1021</v>
      </c>
      <c r="H402" s="178">
        <v>321</v>
      </c>
      <c r="I402" s="172">
        <v>1569</v>
      </c>
      <c r="J402" s="177">
        <v>308</v>
      </c>
      <c r="K402" s="177">
        <v>962</v>
      </c>
      <c r="L402" s="178">
        <v>299</v>
      </c>
      <c r="M402" s="172">
        <v>1497</v>
      </c>
      <c r="N402" s="177">
        <v>303</v>
      </c>
      <c r="O402" s="177">
        <v>922</v>
      </c>
      <c r="P402" s="178">
        <v>272</v>
      </c>
    </row>
    <row r="403" spans="1:16" x14ac:dyDescent="0.35">
      <c r="A403" s="209">
        <v>15</v>
      </c>
      <c r="B403" s="176" t="s">
        <v>304</v>
      </c>
      <c r="C403" s="176">
        <v>15763</v>
      </c>
      <c r="D403" s="175" t="s">
        <v>401</v>
      </c>
      <c r="E403" s="172">
        <v>1444</v>
      </c>
      <c r="F403" s="177">
        <v>363</v>
      </c>
      <c r="G403" s="177">
        <v>993</v>
      </c>
      <c r="H403" s="178">
        <v>88</v>
      </c>
      <c r="I403" s="172">
        <v>1450</v>
      </c>
      <c r="J403" s="177">
        <v>361</v>
      </c>
      <c r="K403" s="177">
        <v>1008</v>
      </c>
      <c r="L403" s="178">
        <v>81</v>
      </c>
      <c r="M403" s="172">
        <v>1518</v>
      </c>
      <c r="N403" s="177">
        <v>371</v>
      </c>
      <c r="O403" s="177">
        <v>1064</v>
      </c>
      <c r="P403" s="178">
        <v>83</v>
      </c>
    </row>
    <row r="404" spans="1:16" x14ac:dyDescent="0.35">
      <c r="A404" s="209">
        <v>68</v>
      </c>
      <c r="B404" s="176" t="s">
        <v>918</v>
      </c>
      <c r="C404" s="176">
        <v>68573</v>
      </c>
      <c r="D404" s="175" t="s">
        <v>973</v>
      </c>
      <c r="E404" s="172">
        <v>1378</v>
      </c>
      <c r="F404" s="177">
        <v>167</v>
      </c>
      <c r="G404" s="177">
        <v>1107</v>
      </c>
      <c r="H404" s="178">
        <v>104</v>
      </c>
      <c r="I404" s="172">
        <v>1429</v>
      </c>
      <c r="J404" s="177">
        <v>166</v>
      </c>
      <c r="K404" s="177">
        <v>1162</v>
      </c>
      <c r="L404" s="178">
        <v>101</v>
      </c>
      <c r="M404" s="172">
        <v>1530</v>
      </c>
      <c r="N404" s="177">
        <v>167</v>
      </c>
      <c r="O404" s="177">
        <v>1247</v>
      </c>
      <c r="P404" s="178">
        <v>116</v>
      </c>
    </row>
    <row r="405" spans="1:16" x14ac:dyDescent="0.35">
      <c r="A405" s="209">
        <v>41</v>
      </c>
      <c r="B405" s="176" t="s">
        <v>699</v>
      </c>
      <c r="C405" s="176">
        <v>41006</v>
      </c>
      <c r="D405" s="175" t="s">
        <v>701</v>
      </c>
      <c r="E405" s="172">
        <v>1413</v>
      </c>
      <c r="F405" s="177">
        <v>514</v>
      </c>
      <c r="G405" s="177">
        <v>469</v>
      </c>
      <c r="H405" s="178">
        <v>430</v>
      </c>
      <c r="I405" s="172">
        <v>1589</v>
      </c>
      <c r="J405" s="177">
        <v>499</v>
      </c>
      <c r="K405" s="177">
        <v>631</v>
      </c>
      <c r="L405" s="178">
        <v>459</v>
      </c>
      <c r="M405" s="172">
        <v>1496</v>
      </c>
      <c r="N405" s="177">
        <v>502</v>
      </c>
      <c r="O405" s="177">
        <v>549</v>
      </c>
      <c r="P405" s="178">
        <v>445</v>
      </c>
    </row>
    <row r="406" spans="1:16" x14ac:dyDescent="0.35">
      <c r="A406" s="209">
        <v>52</v>
      </c>
      <c r="B406" s="176" t="s">
        <v>180</v>
      </c>
      <c r="C406" s="176">
        <v>52079</v>
      </c>
      <c r="D406" s="175" t="s">
        <v>807</v>
      </c>
      <c r="E406" s="172">
        <v>1443</v>
      </c>
      <c r="F406" s="177">
        <v>796</v>
      </c>
      <c r="G406" s="177">
        <v>280</v>
      </c>
      <c r="H406" s="178">
        <v>367</v>
      </c>
      <c r="I406" s="172">
        <v>1525</v>
      </c>
      <c r="J406" s="177">
        <v>803</v>
      </c>
      <c r="K406" s="177">
        <v>288</v>
      </c>
      <c r="L406" s="178">
        <v>434</v>
      </c>
      <c r="M406" s="172">
        <v>1526</v>
      </c>
      <c r="N406" s="177">
        <v>809</v>
      </c>
      <c r="O406" s="177">
        <v>265</v>
      </c>
      <c r="P406" s="178">
        <v>452</v>
      </c>
    </row>
    <row r="407" spans="1:16" x14ac:dyDescent="0.35">
      <c r="A407" s="209">
        <v>23</v>
      </c>
      <c r="B407" s="176" t="s">
        <v>268</v>
      </c>
      <c r="C407" s="176">
        <v>23670</v>
      </c>
      <c r="D407" s="175" t="s">
        <v>550</v>
      </c>
      <c r="E407" s="172">
        <v>1574</v>
      </c>
      <c r="F407" s="177">
        <v>596</v>
      </c>
      <c r="G407" s="177">
        <v>337</v>
      </c>
      <c r="H407" s="178">
        <v>641</v>
      </c>
      <c r="I407" s="172">
        <v>1513</v>
      </c>
      <c r="J407" s="177">
        <v>614</v>
      </c>
      <c r="K407" s="177">
        <v>332</v>
      </c>
      <c r="L407" s="178">
        <v>567</v>
      </c>
      <c r="M407" s="172">
        <v>1497</v>
      </c>
      <c r="N407" s="177">
        <v>612</v>
      </c>
      <c r="O407" s="177">
        <v>320</v>
      </c>
      <c r="P407" s="178">
        <v>565</v>
      </c>
    </row>
    <row r="408" spans="1:16" x14ac:dyDescent="0.35">
      <c r="A408" s="209">
        <v>70</v>
      </c>
      <c r="B408" s="176" t="s">
        <v>498</v>
      </c>
      <c r="C408" s="176">
        <v>70429</v>
      </c>
      <c r="D408" s="175" t="s">
        <v>1003</v>
      </c>
      <c r="E408" s="172">
        <v>1242</v>
      </c>
      <c r="F408" s="177">
        <v>609</v>
      </c>
      <c r="G408" s="177">
        <v>336</v>
      </c>
      <c r="H408" s="178">
        <v>297</v>
      </c>
      <c r="I408" s="172">
        <v>1289</v>
      </c>
      <c r="J408" s="177">
        <v>633</v>
      </c>
      <c r="K408" s="177">
        <v>370</v>
      </c>
      <c r="L408" s="178">
        <v>286</v>
      </c>
      <c r="M408" s="172">
        <v>1441</v>
      </c>
      <c r="N408" s="177">
        <v>658</v>
      </c>
      <c r="O408" s="177">
        <v>543</v>
      </c>
      <c r="P408" s="178">
        <v>240</v>
      </c>
    </row>
    <row r="409" spans="1:16" x14ac:dyDescent="0.35">
      <c r="A409" s="209">
        <v>54</v>
      </c>
      <c r="B409" s="176" t="s">
        <v>856</v>
      </c>
      <c r="C409" s="176">
        <v>54172</v>
      </c>
      <c r="D409" s="175" t="s">
        <v>864</v>
      </c>
      <c r="E409" s="172">
        <v>1504</v>
      </c>
      <c r="F409" s="177">
        <v>448</v>
      </c>
      <c r="G409" s="177">
        <v>671</v>
      </c>
      <c r="H409" s="178">
        <v>385</v>
      </c>
      <c r="I409" s="172">
        <v>1535</v>
      </c>
      <c r="J409" s="177">
        <v>486</v>
      </c>
      <c r="K409" s="177">
        <v>657</v>
      </c>
      <c r="L409" s="178">
        <v>392</v>
      </c>
      <c r="M409" s="172">
        <v>1487</v>
      </c>
      <c r="N409" s="177">
        <v>442</v>
      </c>
      <c r="O409" s="177">
        <v>646</v>
      </c>
      <c r="P409" s="178">
        <v>399</v>
      </c>
    </row>
    <row r="410" spans="1:16" x14ac:dyDescent="0.35">
      <c r="A410" s="209">
        <v>18</v>
      </c>
      <c r="B410" s="176" t="s">
        <v>451</v>
      </c>
      <c r="C410" s="176">
        <v>18592</v>
      </c>
      <c r="D410" s="175" t="s">
        <v>462</v>
      </c>
      <c r="E410" s="172">
        <v>1545</v>
      </c>
      <c r="F410" s="177">
        <v>509</v>
      </c>
      <c r="G410" s="177">
        <v>659</v>
      </c>
      <c r="H410" s="178">
        <v>377</v>
      </c>
      <c r="I410" s="172">
        <v>1489</v>
      </c>
      <c r="J410" s="177">
        <v>511</v>
      </c>
      <c r="K410" s="177">
        <v>584</v>
      </c>
      <c r="L410" s="178">
        <v>394</v>
      </c>
      <c r="M410" s="172">
        <v>1484</v>
      </c>
      <c r="N410" s="177">
        <v>510</v>
      </c>
      <c r="O410" s="177">
        <v>574</v>
      </c>
      <c r="P410" s="178">
        <v>400</v>
      </c>
    </row>
    <row r="411" spans="1:16" x14ac:dyDescent="0.35">
      <c r="A411" s="209">
        <v>15</v>
      </c>
      <c r="B411" s="176" t="s">
        <v>304</v>
      </c>
      <c r="C411" s="176">
        <v>15755</v>
      </c>
      <c r="D411" s="175" t="s">
        <v>396</v>
      </c>
      <c r="E411" s="172">
        <v>1531</v>
      </c>
      <c r="F411" s="177">
        <v>360</v>
      </c>
      <c r="G411" s="177">
        <v>1052</v>
      </c>
      <c r="H411" s="178">
        <v>119</v>
      </c>
      <c r="I411" s="172">
        <v>1536</v>
      </c>
      <c r="J411" s="177">
        <v>364</v>
      </c>
      <c r="K411" s="177">
        <v>1052</v>
      </c>
      <c r="L411" s="178">
        <v>120</v>
      </c>
      <c r="M411" s="172">
        <v>1475</v>
      </c>
      <c r="N411" s="177">
        <v>359</v>
      </c>
      <c r="O411" s="177">
        <v>998</v>
      </c>
      <c r="P411" s="178">
        <v>118</v>
      </c>
    </row>
    <row r="412" spans="1:16" x14ac:dyDescent="0.35">
      <c r="A412" s="209">
        <v>86</v>
      </c>
      <c r="B412" s="176" t="s">
        <v>1123</v>
      </c>
      <c r="C412" s="176">
        <v>86749</v>
      </c>
      <c r="D412" s="175" t="s">
        <v>1130</v>
      </c>
      <c r="E412" s="172">
        <v>1610</v>
      </c>
      <c r="F412" s="177">
        <v>399</v>
      </c>
      <c r="G412" s="177">
        <v>396</v>
      </c>
      <c r="H412" s="178">
        <v>815</v>
      </c>
      <c r="I412" s="172">
        <v>1528</v>
      </c>
      <c r="J412" s="177">
        <v>420</v>
      </c>
      <c r="K412" s="177">
        <v>350</v>
      </c>
      <c r="L412" s="178">
        <v>758</v>
      </c>
      <c r="M412" s="172">
        <v>1479</v>
      </c>
      <c r="N412" s="177">
        <v>377</v>
      </c>
      <c r="O412" s="177">
        <v>336</v>
      </c>
      <c r="P412" s="178">
        <v>766</v>
      </c>
    </row>
    <row r="413" spans="1:16" x14ac:dyDescent="0.35">
      <c r="A413" s="209">
        <v>66</v>
      </c>
      <c r="B413" s="176" t="s">
        <v>443</v>
      </c>
      <c r="C413" s="176">
        <v>66572</v>
      </c>
      <c r="D413" s="175" t="s">
        <v>914</v>
      </c>
      <c r="E413" s="172">
        <v>1439</v>
      </c>
      <c r="F413" s="177">
        <v>610</v>
      </c>
      <c r="G413" s="177">
        <v>397</v>
      </c>
      <c r="H413" s="178">
        <v>432</v>
      </c>
      <c r="I413" s="172">
        <v>1457</v>
      </c>
      <c r="J413" s="177">
        <v>604</v>
      </c>
      <c r="K413" s="177">
        <v>413</v>
      </c>
      <c r="L413" s="178">
        <v>440</v>
      </c>
      <c r="M413" s="172">
        <v>1443</v>
      </c>
      <c r="N413" s="177">
        <v>608</v>
      </c>
      <c r="O413" s="177">
        <v>423</v>
      </c>
      <c r="P413" s="178">
        <v>412</v>
      </c>
    </row>
    <row r="414" spans="1:16" x14ac:dyDescent="0.35">
      <c r="A414" s="209">
        <v>15</v>
      </c>
      <c r="B414" s="176" t="s">
        <v>304</v>
      </c>
      <c r="C414" s="176">
        <v>15861</v>
      </c>
      <c r="D414" s="175" t="s">
        <v>421</v>
      </c>
      <c r="E414" s="172">
        <v>1497</v>
      </c>
      <c r="F414" s="177">
        <v>568</v>
      </c>
      <c r="G414" s="177">
        <v>702</v>
      </c>
      <c r="H414" s="178">
        <v>227</v>
      </c>
      <c r="I414" s="172">
        <v>1467</v>
      </c>
      <c r="J414" s="177">
        <v>535</v>
      </c>
      <c r="K414" s="177">
        <v>720</v>
      </c>
      <c r="L414" s="178">
        <v>212</v>
      </c>
      <c r="M414" s="172">
        <v>1468</v>
      </c>
      <c r="N414" s="177">
        <v>538</v>
      </c>
      <c r="O414" s="177">
        <v>715</v>
      </c>
      <c r="P414" s="178">
        <v>215</v>
      </c>
    </row>
    <row r="415" spans="1:16" x14ac:dyDescent="0.35">
      <c r="A415" s="209">
        <v>5</v>
      </c>
      <c r="B415" s="176" t="s">
        <v>107</v>
      </c>
      <c r="C415" s="176">
        <v>5667</v>
      </c>
      <c r="D415" s="175" t="s">
        <v>205</v>
      </c>
      <c r="E415" s="172">
        <v>1490</v>
      </c>
      <c r="F415" s="177">
        <v>378</v>
      </c>
      <c r="G415" s="177">
        <v>728</v>
      </c>
      <c r="H415" s="178">
        <v>384</v>
      </c>
      <c r="I415" s="172">
        <v>1523</v>
      </c>
      <c r="J415" s="177">
        <v>392</v>
      </c>
      <c r="K415" s="177">
        <v>737</v>
      </c>
      <c r="L415" s="178">
        <v>394</v>
      </c>
      <c r="M415" s="172">
        <v>1460</v>
      </c>
      <c r="N415" s="177">
        <v>342</v>
      </c>
      <c r="O415" s="177">
        <v>729</v>
      </c>
      <c r="P415" s="178">
        <v>389</v>
      </c>
    </row>
    <row r="416" spans="1:16" x14ac:dyDescent="0.35">
      <c r="A416" s="209">
        <v>19</v>
      </c>
      <c r="B416" s="176" t="s">
        <v>467</v>
      </c>
      <c r="C416" s="176">
        <v>19130</v>
      </c>
      <c r="D416" s="175" t="s">
        <v>472</v>
      </c>
      <c r="E416" s="172">
        <v>1453</v>
      </c>
      <c r="F416" s="177">
        <v>836</v>
      </c>
      <c r="G416" s="177">
        <v>338</v>
      </c>
      <c r="H416" s="178">
        <v>279</v>
      </c>
      <c r="I416" s="172">
        <v>1448</v>
      </c>
      <c r="J416" s="177">
        <v>828</v>
      </c>
      <c r="K416" s="177">
        <v>326</v>
      </c>
      <c r="L416" s="178">
        <v>294</v>
      </c>
      <c r="M416" s="172">
        <v>1455</v>
      </c>
      <c r="N416" s="177">
        <v>826</v>
      </c>
      <c r="O416" s="177">
        <v>339</v>
      </c>
      <c r="P416" s="178">
        <v>290</v>
      </c>
    </row>
    <row r="417" spans="1:16" x14ac:dyDescent="0.35">
      <c r="A417" s="209">
        <v>17</v>
      </c>
      <c r="B417" s="176" t="s">
        <v>134</v>
      </c>
      <c r="C417" s="176">
        <v>17513</v>
      </c>
      <c r="D417" s="175" t="s">
        <v>439</v>
      </c>
      <c r="E417" s="172">
        <v>1439</v>
      </c>
      <c r="F417" s="177">
        <v>371</v>
      </c>
      <c r="G417" s="177">
        <v>439</v>
      </c>
      <c r="H417" s="178">
        <v>629</v>
      </c>
      <c r="I417" s="172">
        <v>1454</v>
      </c>
      <c r="J417" s="177">
        <v>368</v>
      </c>
      <c r="K417" s="177">
        <v>441</v>
      </c>
      <c r="L417" s="178">
        <v>645</v>
      </c>
      <c r="M417" s="172">
        <v>1453</v>
      </c>
      <c r="N417" s="177">
        <v>368</v>
      </c>
      <c r="O417" s="177">
        <v>444</v>
      </c>
      <c r="P417" s="178">
        <v>641</v>
      </c>
    </row>
    <row r="418" spans="1:16" x14ac:dyDescent="0.35">
      <c r="A418" s="209">
        <v>25</v>
      </c>
      <c r="B418" s="176" t="s">
        <v>558</v>
      </c>
      <c r="C418" s="176">
        <v>25053</v>
      </c>
      <c r="D418" s="175" t="s">
        <v>563</v>
      </c>
      <c r="E418" s="172">
        <v>1422</v>
      </c>
      <c r="F418" s="177">
        <v>771</v>
      </c>
      <c r="G418" s="177">
        <v>263</v>
      </c>
      <c r="H418" s="178">
        <v>388</v>
      </c>
      <c r="I418" s="172">
        <v>1434</v>
      </c>
      <c r="J418" s="177">
        <v>783</v>
      </c>
      <c r="K418" s="177">
        <v>265</v>
      </c>
      <c r="L418" s="178">
        <v>386</v>
      </c>
      <c r="M418" s="172">
        <v>1421</v>
      </c>
      <c r="N418" s="177">
        <v>788</v>
      </c>
      <c r="O418" s="177">
        <v>267</v>
      </c>
      <c r="P418" s="178">
        <v>366</v>
      </c>
    </row>
    <row r="419" spans="1:16" x14ac:dyDescent="0.35">
      <c r="A419" s="209">
        <v>18</v>
      </c>
      <c r="B419" s="176" t="s">
        <v>451</v>
      </c>
      <c r="C419" s="176">
        <v>18247</v>
      </c>
      <c r="D419" s="175" t="s">
        <v>457</v>
      </c>
      <c r="E419" s="172">
        <v>1504</v>
      </c>
      <c r="F419" s="177">
        <v>617</v>
      </c>
      <c r="G419" s="177">
        <v>465</v>
      </c>
      <c r="H419" s="178">
        <v>422</v>
      </c>
      <c r="I419" s="172">
        <v>1529</v>
      </c>
      <c r="J419" s="177">
        <v>621</v>
      </c>
      <c r="K419" s="177">
        <v>499</v>
      </c>
      <c r="L419" s="178">
        <v>409</v>
      </c>
      <c r="M419" s="172">
        <v>1460</v>
      </c>
      <c r="N419" s="177">
        <v>615</v>
      </c>
      <c r="O419" s="177">
        <v>416</v>
      </c>
      <c r="P419" s="178">
        <v>429</v>
      </c>
    </row>
    <row r="420" spans="1:16" x14ac:dyDescent="0.35">
      <c r="A420" s="209">
        <v>23</v>
      </c>
      <c r="B420" s="176" t="s">
        <v>268</v>
      </c>
      <c r="C420" s="176">
        <v>23855</v>
      </c>
      <c r="D420" s="176" t="s">
        <v>557</v>
      </c>
      <c r="E420" s="172">
        <v>1489</v>
      </c>
      <c r="F420" s="177">
        <v>592</v>
      </c>
      <c r="G420" s="177">
        <v>564</v>
      </c>
      <c r="H420" s="178">
        <v>333</v>
      </c>
      <c r="I420" s="172">
        <v>1503</v>
      </c>
      <c r="J420" s="177">
        <v>617</v>
      </c>
      <c r="K420" s="177">
        <v>551</v>
      </c>
      <c r="L420" s="178">
        <v>335</v>
      </c>
      <c r="M420" s="172">
        <v>1421</v>
      </c>
      <c r="N420" s="177">
        <v>612</v>
      </c>
      <c r="O420" s="177">
        <v>481</v>
      </c>
      <c r="P420" s="178">
        <v>328</v>
      </c>
    </row>
    <row r="421" spans="1:16" x14ac:dyDescent="0.35">
      <c r="A421" s="209">
        <v>17</v>
      </c>
      <c r="B421" s="176" t="s">
        <v>134</v>
      </c>
      <c r="C421" s="176">
        <v>17524</v>
      </c>
      <c r="D421" s="175" t="s">
        <v>440</v>
      </c>
      <c r="E421" s="172">
        <v>1398</v>
      </c>
      <c r="F421" s="177">
        <v>262</v>
      </c>
      <c r="G421" s="177">
        <v>827</v>
      </c>
      <c r="H421" s="178">
        <v>309</v>
      </c>
      <c r="I421" s="172">
        <v>1375</v>
      </c>
      <c r="J421" s="177">
        <v>271</v>
      </c>
      <c r="K421" s="177">
        <v>815</v>
      </c>
      <c r="L421" s="178">
        <v>289</v>
      </c>
      <c r="M421" s="172">
        <v>1411</v>
      </c>
      <c r="N421" s="177">
        <v>268</v>
      </c>
      <c r="O421" s="177">
        <v>863</v>
      </c>
      <c r="P421" s="178">
        <v>280</v>
      </c>
    </row>
    <row r="422" spans="1:16" x14ac:dyDescent="0.35">
      <c r="A422" s="209">
        <v>5</v>
      </c>
      <c r="B422" s="176" t="s">
        <v>107</v>
      </c>
      <c r="C422" s="176">
        <v>5197</v>
      </c>
      <c r="D422" s="175" t="s">
        <v>145</v>
      </c>
      <c r="E422" s="172">
        <v>1409</v>
      </c>
      <c r="F422" s="177">
        <v>350</v>
      </c>
      <c r="G422" s="177">
        <v>762</v>
      </c>
      <c r="H422" s="178">
        <v>297</v>
      </c>
      <c r="I422" s="172">
        <v>1413</v>
      </c>
      <c r="J422" s="177">
        <v>348</v>
      </c>
      <c r="K422" s="177">
        <v>771</v>
      </c>
      <c r="L422" s="178">
        <v>294</v>
      </c>
      <c r="M422" s="172">
        <v>1430</v>
      </c>
      <c r="N422" s="177">
        <v>352</v>
      </c>
      <c r="O422" s="177">
        <v>770</v>
      </c>
      <c r="P422" s="178">
        <v>308</v>
      </c>
    </row>
    <row r="423" spans="1:16" x14ac:dyDescent="0.35">
      <c r="A423" s="209">
        <v>5</v>
      </c>
      <c r="B423" s="176" t="s">
        <v>107</v>
      </c>
      <c r="C423" s="176">
        <v>5390</v>
      </c>
      <c r="D423" s="176" t="s">
        <v>172</v>
      </c>
      <c r="E423" s="172">
        <v>1422</v>
      </c>
      <c r="F423" s="177">
        <v>221</v>
      </c>
      <c r="G423" s="177">
        <v>1015</v>
      </c>
      <c r="H423" s="178">
        <v>186</v>
      </c>
      <c r="I423" s="172">
        <v>1435</v>
      </c>
      <c r="J423" s="177">
        <v>228</v>
      </c>
      <c r="K423" s="177">
        <v>1015</v>
      </c>
      <c r="L423" s="178">
        <v>192</v>
      </c>
      <c r="M423" s="172">
        <v>1401</v>
      </c>
      <c r="N423" s="177">
        <v>230</v>
      </c>
      <c r="O423" s="177">
        <v>994</v>
      </c>
      <c r="P423" s="178">
        <v>177</v>
      </c>
    </row>
    <row r="424" spans="1:16" x14ac:dyDescent="0.35">
      <c r="A424" s="209">
        <v>8</v>
      </c>
      <c r="B424" s="176" t="s">
        <v>233</v>
      </c>
      <c r="C424" s="176">
        <v>8520</v>
      </c>
      <c r="D424" s="175" t="s">
        <v>243</v>
      </c>
      <c r="E424" s="172">
        <v>1379</v>
      </c>
      <c r="F424" s="177">
        <v>322</v>
      </c>
      <c r="G424" s="177">
        <v>408</v>
      </c>
      <c r="H424" s="178">
        <v>649</v>
      </c>
      <c r="I424" s="172">
        <v>1387</v>
      </c>
      <c r="J424" s="177">
        <v>327</v>
      </c>
      <c r="K424" s="177">
        <v>409</v>
      </c>
      <c r="L424" s="178">
        <v>651</v>
      </c>
      <c r="M424" s="172">
        <v>1386</v>
      </c>
      <c r="N424" s="177">
        <v>339</v>
      </c>
      <c r="O424" s="177">
        <v>425</v>
      </c>
      <c r="P424" s="178">
        <v>622</v>
      </c>
    </row>
    <row r="425" spans="1:16" x14ac:dyDescent="0.35">
      <c r="A425" s="209">
        <v>25</v>
      </c>
      <c r="B425" s="176" t="s">
        <v>558</v>
      </c>
      <c r="C425" s="176">
        <v>25781</v>
      </c>
      <c r="D425" s="175" t="s">
        <v>645</v>
      </c>
      <c r="E425" s="172">
        <v>1636</v>
      </c>
      <c r="F425" s="177">
        <v>248</v>
      </c>
      <c r="G425" s="177">
        <v>1164</v>
      </c>
      <c r="H425" s="178">
        <v>224</v>
      </c>
      <c r="I425" s="172">
        <v>1601</v>
      </c>
      <c r="J425" s="177">
        <v>248</v>
      </c>
      <c r="K425" s="177">
        <v>1141</v>
      </c>
      <c r="L425" s="178">
        <v>212</v>
      </c>
      <c r="M425" s="172">
        <v>1405</v>
      </c>
      <c r="N425" s="177">
        <v>111</v>
      </c>
      <c r="O425" s="177">
        <v>1091</v>
      </c>
      <c r="P425" s="178">
        <v>203</v>
      </c>
    </row>
    <row r="426" spans="1:16" x14ac:dyDescent="0.35">
      <c r="A426" s="209">
        <v>23</v>
      </c>
      <c r="B426" s="176" t="s">
        <v>268</v>
      </c>
      <c r="C426" s="176">
        <v>23672</v>
      </c>
      <c r="D426" s="175" t="s">
        <v>551</v>
      </c>
      <c r="E426" s="172">
        <v>1504</v>
      </c>
      <c r="F426" s="177">
        <v>585</v>
      </c>
      <c r="G426" s="177">
        <v>651</v>
      </c>
      <c r="H426" s="178">
        <v>268</v>
      </c>
      <c r="I426" s="172">
        <v>1463</v>
      </c>
      <c r="J426" s="177">
        <v>582</v>
      </c>
      <c r="K426" s="177">
        <v>627</v>
      </c>
      <c r="L426" s="178">
        <v>254</v>
      </c>
      <c r="M426" s="172">
        <v>1373</v>
      </c>
      <c r="N426" s="177">
        <v>580</v>
      </c>
      <c r="O426" s="177">
        <v>579</v>
      </c>
      <c r="P426" s="178">
        <v>214</v>
      </c>
    </row>
    <row r="427" spans="1:16" x14ac:dyDescent="0.35">
      <c r="A427" s="209">
        <v>17</v>
      </c>
      <c r="B427" s="176" t="s">
        <v>134</v>
      </c>
      <c r="C427" s="176">
        <v>17877</v>
      </c>
      <c r="D427" s="175" t="s">
        <v>450</v>
      </c>
      <c r="E427" s="172">
        <v>1418</v>
      </c>
      <c r="F427" s="177">
        <v>329</v>
      </c>
      <c r="G427" s="177">
        <v>662</v>
      </c>
      <c r="H427" s="178">
        <v>427</v>
      </c>
      <c r="I427" s="172">
        <v>1413</v>
      </c>
      <c r="J427" s="177">
        <v>333</v>
      </c>
      <c r="K427" s="177">
        <v>648</v>
      </c>
      <c r="L427" s="178">
        <v>432</v>
      </c>
      <c r="M427" s="172">
        <v>1395</v>
      </c>
      <c r="N427" s="177">
        <v>331</v>
      </c>
      <c r="O427" s="177">
        <v>638</v>
      </c>
      <c r="P427" s="178">
        <v>426</v>
      </c>
    </row>
    <row r="428" spans="1:16" x14ac:dyDescent="0.35">
      <c r="A428" s="209">
        <v>44</v>
      </c>
      <c r="B428" s="176" t="s">
        <v>734</v>
      </c>
      <c r="C428" s="176">
        <v>44378</v>
      </c>
      <c r="D428" s="175" t="s">
        <v>741</v>
      </c>
      <c r="E428" s="172">
        <v>1357</v>
      </c>
      <c r="F428" s="177">
        <v>323</v>
      </c>
      <c r="G428" s="177">
        <v>565</v>
      </c>
      <c r="H428" s="178">
        <v>469</v>
      </c>
      <c r="I428" s="172">
        <v>1406</v>
      </c>
      <c r="J428" s="177">
        <v>299</v>
      </c>
      <c r="K428" s="177">
        <v>606</v>
      </c>
      <c r="L428" s="178">
        <v>501</v>
      </c>
      <c r="M428" s="172">
        <v>1440</v>
      </c>
      <c r="N428" s="177">
        <v>285</v>
      </c>
      <c r="O428" s="177">
        <v>611</v>
      </c>
      <c r="P428" s="178">
        <v>544</v>
      </c>
    </row>
    <row r="429" spans="1:16" x14ac:dyDescent="0.35">
      <c r="A429" s="209">
        <v>5</v>
      </c>
      <c r="B429" s="176" t="s">
        <v>107</v>
      </c>
      <c r="C429" s="176">
        <v>5284</v>
      </c>
      <c r="D429" s="175" t="s">
        <v>156</v>
      </c>
      <c r="E429" s="172">
        <v>1388</v>
      </c>
      <c r="F429" s="177">
        <v>538</v>
      </c>
      <c r="G429" s="177">
        <v>531</v>
      </c>
      <c r="H429" s="178">
        <v>319</v>
      </c>
      <c r="I429" s="172">
        <v>1395</v>
      </c>
      <c r="J429" s="177">
        <v>537</v>
      </c>
      <c r="K429" s="177">
        <v>535</v>
      </c>
      <c r="L429" s="178">
        <v>323</v>
      </c>
      <c r="M429" s="172">
        <v>1396</v>
      </c>
      <c r="N429" s="177">
        <v>547</v>
      </c>
      <c r="O429" s="177">
        <v>527</v>
      </c>
      <c r="P429" s="178">
        <v>322</v>
      </c>
    </row>
    <row r="430" spans="1:16" x14ac:dyDescent="0.35">
      <c r="A430" s="209">
        <v>76</v>
      </c>
      <c r="B430" s="176" t="s">
        <v>1062</v>
      </c>
      <c r="C430" s="176">
        <v>76890</v>
      </c>
      <c r="D430" s="175" t="s">
        <v>1095</v>
      </c>
      <c r="E430" s="172">
        <v>1367</v>
      </c>
      <c r="F430" s="177">
        <v>296</v>
      </c>
      <c r="G430" s="177">
        <v>598</v>
      </c>
      <c r="H430" s="178">
        <v>473</v>
      </c>
      <c r="I430" s="172">
        <v>1383</v>
      </c>
      <c r="J430" s="177">
        <v>312</v>
      </c>
      <c r="K430" s="177">
        <v>614</v>
      </c>
      <c r="L430" s="178">
        <v>457</v>
      </c>
      <c r="M430" s="172">
        <v>1405</v>
      </c>
      <c r="N430" s="177">
        <v>307</v>
      </c>
      <c r="O430" s="177">
        <v>633</v>
      </c>
      <c r="P430" s="178">
        <v>465</v>
      </c>
    </row>
    <row r="431" spans="1:16" x14ac:dyDescent="0.35">
      <c r="A431" s="209">
        <v>68</v>
      </c>
      <c r="B431" s="176" t="s">
        <v>918</v>
      </c>
      <c r="C431" s="176">
        <v>68079</v>
      </c>
      <c r="D431" s="175" t="s">
        <v>922</v>
      </c>
      <c r="E431" s="172">
        <v>1373</v>
      </c>
      <c r="F431" s="177">
        <v>271</v>
      </c>
      <c r="G431" s="177">
        <v>665</v>
      </c>
      <c r="H431" s="178">
        <v>437</v>
      </c>
      <c r="I431" s="172">
        <v>1377</v>
      </c>
      <c r="J431" s="177">
        <v>245</v>
      </c>
      <c r="K431" s="177">
        <v>673</v>
      </c>
      <c r="L431" s="178">
        <v>459</v>
      </c>
      <c r="M431" s="172">
        <v>1381</v>
      </c>
      <c r="N431" s="177">
        <v>259</v>
      </c>
      <c r="O431" s="177">
        <v>672</v>
      </c>
      <c r="P431" s="178">
        <v>450</v>
      </c>
    </row>
    <row r="432" spans="1:16" x14ac:dyDescent="0.35">
      <c r="A432" s="209">
        <v>76</v>
      </c>
      <c r="B432" s="176" t="s">
        <v>1062</v>
      </c>
      <c r="C432" s="176">
        <v>76100</v>
      </c>
      <c r="D432" s="175" t="s">
        <v>257</v>
      </c>
      <c r="E432" s="172">
        <v>1373</v>
      </c>
      <c r="F432" s="177">
        <v>348</v>
      </c>
      <c r="G432" s="177">
        <v>605</v>
      </c>
      <c r="H432" s="178">
        <v>420</v>
      </c>
      <c r="I432" s="172">
        <v>1360</v>
      </c>
      <c r="J432" s="177">
        <v>326</v>
      </c>
      <c r="K432" s="177">
        <v>595</v>
      </c>
      <c r="L432" s="178">
        <v>439</v>
      </c>
      <c r="M432" s="172">
        <v>1365</v>
      </c>
      <c r="N432" s="177">
        <v>342</v>
      </c>
      <c r="O432" s="177">
        <v>605</v>
      </c>
      <c r="P432" s="178">
        <v>418</v>
      </c>
    </row>
    <row r="433" spans="1:16" x14ac:dyDescent="0.35">
      <c r="A433" s="209">
        <v>76</v>
      </c>
      <c r="B433" s="176" t="s">
        <v>1062</v>
      </c>
      <c r="C433" s="176">
        <v>76828</v>
      </c>
      <c r="D433" s="175" t="s">
        <v>1090</v>
      </c>
      <c r="E433" s="172">
        <v>1064</v>
      </c>
      <c r="F433" s="177">
        <v>312</v>
      </c>
      <c r="G433" s="177">
        <v>407</v>
      </c>
      <c r="H433" s="178">
        <v>345</v>
      </c>
      <c r="I433" s="172">
        <v>1309</v>
      </c>
      <c r="J433" s="177">
        <v>313</v>
      </c>
      <c r="K433" s="177">
        <v>624</v>
      </c>
      <c r="L433" s="178">
        <v>372</v>
      </c>
      <c r="M433" s="172">
        <v>1349</v>
      </c>
      <c r="N433" s="177">
        <v>310</v>
      </c>
      <c r="O433" s="177">
        <v>686</v>
      </c>
      <c r="P433" s="178">
        <v>353</v>
      </c>
    </row>
    <row r="434" spans="1:16" x14ac:dyDescent="0.35">
      <c r="A434" s="209">
        <v>25</v>
      </c>
      <c r="B434" s="176" t="s">
        <v>558</v>
      </c>
      <c r="C434" s="176">
        <v>25718</v>
      </c>
      <c r="D434" s="175" t="s">
        <v>634</v>
      </c>
      <c r="E434" s="172">
        <v>1374</v>
      </c>
      <c r="F434" s="177">
        <v>428</v>
      </c>
      <c r="G434" s="177">
        <v>574</v>
      </c>
      <c r="H434" s="178">
        <v>372</v>
      </c>
      <c r="I434" s="172">
        <v>1378</v>
      </c>
      <c r="J434" s="177">
        <v>435</v>
      </c>
      <c r="K434" s="177">
        <v>566</v>
      </c>
      <c r="L434" s="178">
        <v>377</v>
      </c>
      <c r="M434" s="172">
        <v>1347</v>
      </c>
      <c r="N434" s="177">
        <v>433</v>
      </c>
      <c r="O434" s="177">
        <v>551</v>
      </c>
      <c r="P434" s="178">
        <v>363</v>
      </c>
    </row>
    <row r="435" spans="1:16" x14ac:dyDescent="0.35">
      <c r="A435" s="209">
        <v>13</v>
      </c>
      <c r="B435" s="176" t="s">
        <v>257</v>
      </c>
      <c r="C435" s="176">
        <v>13670</v>
      </c>
      <c r="D435" s="175" t="s">
        <v>292</v>
      </c>
      <c r="E435" s="172">
        <v>1354</v>
      </c>
      <c r="F435" s="177">
        <v>487</v>
      </c>
      <c r="G435" s="177">
        <v>450</v>
      </c>
      <c r="H435" s="178">
        <v>417</v>
      </c>
      <c r="I435" s="172">
        <v>1380</v>
      </c>
      <c r="J435" s="177">
        <v>484</v>
      </c>
      <c r="K435" s="177">
        <v>465</v>
      </c>
      <c r="L435" s="178">
        <v>431</v>
      </c>
      <c r="M435" s="172">
        <v>1318</v>
      </c>
      <c r="N435" s="177">
        <v>494</v>
      </c>
      <c r="O435" s="177">
        <v>429</v>
      </c>
      <c r="P435" s="178">
        <v>395</v>
      </c>
    </row>
    <row r="436" spans="1:16" x14ac:dyDescent="0.35">
      <c r="A436" s="209">
        <v>5</v>
      </c>
      <c r="B436" s="176" t="s">
        <v>107</v>
      </c>
      <c r="C436" s="176">
        <v>5040</v>
      </c>
      <c r="D436" s="175" t="s">
        <v>117</v>
      </c>
      <c r="E436" s="172">
        <v>1319</v>
      </c>
      <c r="F436" s="177">
        <v>368</v>
      </c>
      <c r="G436" s="177">
        <v>571</v>
      </c>
      <c r="H436" s="178">
        <v>380</v>
      </c>
      <c r="I436" s="172">
        <v>1338</v>
      </c>
      <c r="J436" s="177">
        <v>375</v>
      </c>
      <c r="K436" s="177">
        <v>559</v>
      </c>
      <c r="L436" s="178">
        <v>404</v>
      </c>
      <c r="M436" s="172">
        <v>1339</v>
      </c>
      <c r="N436" s="177">
        <v>377</v>
      </c>
      <c r="O436" s="177">
        <v>568</v>
      </c>
      <c r="P436" s="178">
        <v>394</v>
      </c>
    </row>
    <row r="437" spans="1:16" x14ac:dyDescent="0.35">
      <c r="A437" s="209">
        <v>70</v>
      </c>
      <c r="B437" s="176" t="s">
        <v>498</v>
      </c>
      <c r="C437" s="176">
        <v>70771</v>
      </c>
      <c r="D437" s="175" t="s">
        <v>498</v>
      </c>
      <c r="E437" s="172">
        <v>1315</v>
      </c>
      <c r="F437" s="177">
        <v>411</v>
      </c>
      <c r="G437" s="177">
        <v>711</v>
      </c>
      <c r="H437" s="178">
        <v>193</v>
      </c>
      <c r="I437" s="172">
        <v>1356</v>
      </c>
      <c r="J437" s="177">
        <v>411</v>
      </c>
      <c r="K437" s="177">
        <v>752</v>
      </c>
      <c r="L437" s="178">
        <v>193</v>
      </c>
      <c r="M437" s="172">
        <v>1327</v>
      </c>
      <c r="N437" s="177">
        <v>390</v>
      </c>
      <c r="O437" s="177">
        <v>761</v>
      </c>
      <c r="P437" s="178">
        <v>176</v>
      </c>
    </row>
    <row r="438" spans="1:16" x14ac:dyDescent="0.35">
      <c r="A438" s="209">
        <v>50</v>
      </c>
      <c r="B438" s="176" t="s">
        <v>777</v>
      </c>
      <c r="C438" s="176">
        <v>50325</v>
      </c>
      <c r="D438" s="175" t="s">
        <v>789</v>
      </c>
      <c r="E438" s="172">
        <v>1291</v>
      </c>
      <c r="F438" s="177">
        <v>74</v>
      </c>
      <c r="G438" s="177">
        <v>1044</v>
      </c>
      <c r="H438" s="178">
        <v>173</v>
      </c>
      <c r="I438" s="172">
        <v>1310</v>
      </c>
      <c r="J438" s="177">
        <v>78</v>
      </c>
      <c r="K438" s="177">
        <v>1052</v>
      </c>
      <c r="L438" s="178">
        <v>180</v>
      </c>
      <c r="M438" s="172">
        <v>1313</v>
      </c>
      <c r="N438" s="177">
        <v>74</v>
      </c>
      <c r="O438" s="177">
        <v>1070</v>
      </c>
      <c r="P438" s="178">
        <v>169</v>
      </c>
    </row>
    <row r="439" spans="1:16" x14ac:dyDescent="0.35">
      <c r="A439" s="209">
        <v>73</v>
      </c>
      <c r="B439" s="176" t="s">
        <v>1016</v>
      </c>
      <c r="C439" s="176">
        <v>73624</v>
      </c>
      <c r="D439" s="175" t="s">
        <v>1054</v>
      </c>
      <c r="E439" s="172">
        <v>1306</v>
      </c>
      <c r="F439" s="177">
        <v>819</v>
      </c>
      <c r="G439" s="177">
        <v>172</v>
      </c>
      <c r="H439" s="178">
        <v>315</v>
      </c>
      <c r="I439" s="172">
        <v>1302</v>
      </c>
      <c r="J439" s="177">
        <v>820</v>
      </c>
      <c r="K439" s="177">
        <v>178</v>
      </c>
      <c r="L439" s="178">
        <v>304</v>
      </c>
      <c r="M439" s="172">
        <v>1317</v>
      </c>
      <c r="N439" s="177">
        <v>829</v>
      </c>
      <c r="O439" s="177">
        <v>189</v>
      </c>
      <c r="P439" s="178">
        <v>299</v>
      </c>
    </row>
    <row r="440" spans="1:16" x14ac:dyDescent="0.35">
      <c r="A440" s="209">
        <v>5</v>
      </c>
      <c r="B440" s="176" t="s">
        <v>107</v>
      </c>
      <c r="C440" s="176">
        <v>5659</v>
      </c>
      <c r="D440" s="175" t="s">
        <v>201</v>
      </c>
      <c r="E440" s="172">
        <v>1457</v>
      </c>
      <c r="F440" s="177">
        <v>516</v>
      </c>
      <c r="G440" s="177">
        <v>724</v>
      </c>
      <c r="H440" s="178">
        <v>217</v>
      </c>
      <c r="I440" s="172">
        <v>1354</v>
      </c>
      <c r="J440" s="177">
        <v>421</v>
      </c>
      <c r="K440" s="177">
        <v>701</v>
      </c>
      <c r="L440" s="178">
        <v>232</v>
      </c>
      <c r="M440" s="172">
        <v>1354</v>
      </c>
      <c r="N440" s="177">
        <v>419</v>
      </c>
      <c r="O440" s="177">
        <v>669</v>
      </c>
      <c r="P440" s="178">
        <v>266</v>
      </c>
    </row>
    <row r="441" spans="1:16" x14ac:dyDescent="0.35">
      <c r="A441" s="209">
        <v>20</v>
      </c>
      <c r="B441" s="176" t="s">
        <v>504</v>
      </c>
      <c r="C441" s="176">
        <v>20383</v>
      </c>
      <c r="D441" s="175" t="s">
        <v>518</v>
      </c>
      <c r="E441" s="172">
        <v>1225</v>
      </c>
      <c r="F441" s="177">
        <v>311</v>
      </c>
      <c r="G441" s="177">
        <v>696</v>
      </c>
      <c r="H441" s="178">
        <v>218</v>
      </c>
      <c r="I441" s="172">
        <v>1275</v>
      </c>
      <c r="J441" s="177">
        <v>314</v>
      </c>
      <c r="K441" s="177">
        <v>739</v>
      </c>
      <c r="L441" s="178">
        <v>222</v>
      </c>
      <c r="M441" s="172">
        <v>1323</v>
      </c>
      <c r="N441" s="177">
        <v>303</v>
      </c>
      <c r="O441" s="177">
        <v>788</v>
      </c>
      <c r="P441" s="178">
        <v>232</v>
      </c>
    </row>
    <row r="442" spans="1:16" x14ac:dyDescent="0.35">
      <c r="A442" s="209">
        <v>19</v>
      </c>
      <c r="B442" s="176" t="s">
        <v>467</v>
      </c>
      <c r="C442" s="176">
        <v>19100</v>
      </c>
      <c r="D442" s="175" t="s">
        <v>257</v>
      </c>
      <c r="E442" s="172">
        <v>1319</v>
      </c>
      <c r="F442" s="177">
        <v>719</v>
      </c>
      <c r="G442" s="177">
        <v>196</v>
      </c>
      <c r="H442" s="178">
        <v>404</v>
      </c>
      <c r="I442" s="172">
        <v>1315</v>
      </c>
      <c r="J442" s="177">
        <v>734</v>
      </c>
      <c r="K442" s="177">
        <v>194</v>
      </c>
      <c r="L442" s="178">
        <v>387</v>
      </c>
      <c r="M442" s="172">
        <v>1320</v>
      </c>
      <c r="N442" s="177">
        <v>708</v>
      </c>
      <c r="O442" s="177">
        <v>214</v>
      </c>
      <c r="P442" s="178">
        <v>398</v>
      </c>
    </row>
    <row r="443" spans="1:16" x14ac:dyDescent="0.35">
      <c r="A443" s="209">
        <v>73</v>
      </c>
      <c r="B443" s="176" t="s">
        <v>1016</v>
      </c>
      <c r="C443" s="176">
        <v>73055</v>
      </c>
      <c r="D443" s="175" t="s">
        <v>1022</v>
      </c>
      <c r="E443" s="172">
        <v>1324</v>
      </c>
      <c r="F443" s="177">
        <v>387</v>
      </c>
      <c r="G443" s="177">
        <v>698</v>
      </c>
      <c r="H443" s="178">
        <v>239</v>
      </c>
      <c r="I443" s="172">
        <v>1326</v>
      </c>
      <c r="J443" s="177">
        <v>412</v>
      </c>
      <c r="K443" s="177">
        <v>683</v>
      </c>
      <c r="L443" s="178">
        <v>231</v>
      </c>
      <c r="M443" s="172">
        <v>1306</v>
      </c>
      <c r="N443" s="177">
        <v>436</v>
      </c>
      <c r="O443" s="177">
        <v>641</v>
      </c>
      <c r="P443" s="178">
        <v>229</v>
      </c>
    </row>
    <row r="444" spans="1:16" x14ac:dyDescent="0.35">
      <c r="A444" s="209">
        <v>76</v>
      </c>
      <c r="B444" s="176" t="s">
        <v>1062</v>
      </c>
      <c r="C444" s="176">
        <v>76020</v>
      </c>
      <c r="D444" s="175" t="s">
        <v>1064</v>
      </c>
      <c r="E444" s="172">
        <v>1265</v>
      </c>
      <c r="F444" s="177">
        <v>271</v>
      </c>
      <c r="G444" s="177">
        <v>750</v>
      </c>
      <c r="H444" s="178">
        <v>244</v>
      </c>
      <c r="I444" s="172">
        <v>1254</v>
      </c>
      <c r="J444" s="177">
        <v>275</v>
      </c>
      <c r="K444" s="177">
        <v>748</v>
      </c>
      <c r="L444" s="178">
        <v>231</v>
      </c>
      <c r="M444" s="172">
        <v>1295</v>
      </c>
      <c r="N444" s="177">
        <v>277</v>
      </c>
      <c r="O444" s="177">
        <v>798</v>
      </c>
      <c r="P444" s="178">
        <v>220</v>
      </c>
    </row>
    <row r="445" spans="1:16" x14ac:dyDescent="0.35">
      <c r="A445" s="209">
        <v>85</v>
      </c>
      <c r="B445" s="176" t="s">
        <v>1105</v>
      </c>
      <c r="C445" s="176">
        <v>85430</v>
      </c>
      <c r="D445" s="175" t="s">
        <v>1122</v>
      </c>
      <c r="E445" s="172">
        <v>1421</v>
      </c>
      <c r="F445" s="177">
        <v>537</v>
      </c>
      <c r="G445" s="177">
        <v>524</v>
      </c>
      <c r="H445" s="178">
        <v>360</v>
      </c>
      <c r="I445" s="172">
        <v>1413</v>
      </c>
      <c r="J445" s="177">
        <v>549</v>
      </c>
      <c r="K445" s="177">
        <v>503</v>
      </c>
      <c r="L445" s="178">
        <v>361</v>
      </c>
      <c r="M445" s="172">
        <v>1278</v>
      </c>
      <c r="N445" s="177">
        <v>549</v>
      </c>
      <c r="O445" s="177">
        <v>396</v>
      </c>
      <c r="P445" s="178">
        <v>333</v>
      </c>
    </row>
    <row r="446" spans="1:16" x14ac:dyDescent="0.35">
      <c r="A446" s="209">
        <v>15</v>
      </c>
      <c r="B446" s="176" t="s">
        <v>304</v>
      </c>
      <c r="C446" s="176">
        <v>15087</v>
      </c>
      <c r="D446" s="175" t="s">
        <v>309</v>
      </c>
      <c r="E446" s="172">
        <v>1173</v>
      </c>
      <c r="F446" s="177">
        <v>431</v>
      </c>
      <c r="G446" s="177">
        <v>521</v>
      </c>
      <c r="H446" s="178">
        <v>221</v>
      </c>
      <c r="I446" s="172">
        <v>1302</v>
      </c>
      <c r="J446" s="177">
        <v>424</v>
      </c>
      <c r="K446" s="177">
        <v>651</v>
      </c>
      <c r="L446" s="178">
        <v>227</v>
      </c>
      <c r="M446" s="172">
        <v>1296</v>
      </c>
      <c r="N446" s="177">
        <v>422</v>
      </c>
      <c r="O446" s="177">
        <v>656</v>
      </c>
      <c r="P446" s="178">
        <v>218</v>
      </c>
    </row>
    <row r="447" spans="1:16" x14ac:dyDescent="0.35">
      <c r="A447" s="209">
        <v>23</v>
      </c>
      <c r="B447" s="176" t="s">
        <v>268</v>
      </c>
      <c r="C447" s="176">
        <v>23686</v>
      </c>
      <c r="D447" s="175" t="s">
        <v>554</v>
      </c>
      <c r="E447" s="172">
        <v>1296</v>
      </c>
      <c r="F447" s="177">
        <v>568</v>
      </c>
      <c r="G447" s="177">
        <v>326</v>
      </c>
      <c r="H447" s="178">
        <v>402</v>
      </c>
      <c r="I447" s="172">
        <v>1297</v>
      </c>
      <c r="J447" s="177">
        <v>594</v>
      </c>
      <c r="K447" s="177">
        <v>320</v>
      </c>
      <c r="L447" s="178">
        <v>383</v>
      </c>
      <c r="M447" s="172">
        <v>1332</v>
      </c>
      <c r="N447" s="177">
        <v>586</v>
      </c>
      <c r="O447" s="177">
        <v>335</v>
      </c>
      <c r="P447" s="178">
        <v>411</v>
      </c>
    </row>
    <row r="448" spans="1:16" x14ac:dyDescent="0.35">
      <c r="A448" s="209">
        <v>19</v>
      </c>
      <c r="B448" s="176" t="s">
        <v>467</v>
      </c>
      <c r="C448" s="176">
        <v>19821</v>
      </c>
      <c r="D448" s="175" t="s">
        <v>501</v>
      </c>
      <c r="E448" s="172">
        <v>1080</v>
      </c>
      <c r="F448" s="177">
        <v>443</v>
      </c>
      <c r="G448" s="177">
        <v>151</v>
      </c>
      <c r="H448" s="178">
        <v>486</v>
      </c>
      <c r="I448" s="172">
        <v>1233</v>
      </c>
      <c r="J448" s="177">
        <v>547</v>
      </c>
      <c r="K448" s="177">
        <v>162</v>
      </c>
      <c r="L448" s="178">
        <v>524</v>
      </c>
      <c r="M448" s="172">
        <v>1260</v>
      </c>
      <c r="N448" s="177">
        <v>600</v>
      </c>
      <c r="O448" s="177">
        <v>175</v>
      </c>
      <c r="P448" s="178">
        <v>485</v>
      </c>
    </row>
    <row r="449" spans="1:16" x14ac:dyDescent="0.35">
      <c r="A449" s="209">
        <v>19</v>
      </c>
      <c r="B449" s="176" t="s">
        <v>467</v>
      </c>
      <c r="C449" s="176">
        <v>19137</v>
      </c>
      <c r="D449" s="175" t="s">
        <v>473</v>
      </c>
      <c r="E449" s="172">
        <v>1224</v>
      </c>
      <c r="F449" s="177">
        <v>725</v>
      </c>
      <c r="G449" s="177">
        <v>203</v>
      </c>
      <c r="H449" s="178">
        <v>296</v>
      </c>
      <c r="I449" s="172">
        <v>1298</v>
      </c>
      <c r="J449" s="177">
        <v>780</v>
      </c>
      <c r="K449" s="177">
        <v>209</v>
      </c>
      <c r="L449" s="178">
        <v>309</v>
      </c>
      <c r="M449" s="172">
        <v>1300</v>
      </c>
      <c r="N449" s="177">
        <v>777</v>
      </c>
      <c r="O449" s="177">
        <v>211</v>
      </c>
      <c r="P449" s="178">
        <v>312</v>
      </c>
    </row>
    <row r="450" spans="1:16" x14ac:dyDescent="0.35">
      <c r="A450" s="209">
        <v>86</v>
      </c>
      <c r="B450" s="176" t="s">
        <v>1123</v>
      </c>
      <c r="C450" s="176">
        <v>86573</v>
      </c>
      <c r="D450" s="176" t="s">
        <v>1129</v>
      </c>
      <c r="E450" s="172">
        <v>1368</v>
      </c>
      <c r="F450" s="177">
        <v>590</v>
      </c>
      <c r="G450" s="177">
        <v>240</v>
      </c>
      <c r="H450" s="178">
        <v>538</v>
      </c>
      <c r="I450" s="172">
        <v>1308</v>
      </c>
      <c r="J450" s="177">
        <v>595</v>
      </c>
      <c r="K450" s="177">
        <v>201</v>
      </c>
      <c r="L450" s="178">
        <v>512</v>
      </c>
      <c r="M450" s="172">
        <v>1237</v>
      </c>
      <c r="N450" s="177">
        <v>586</v>
      </c>
      <c r="O450" s="177">
        <v>199</v>
      </c>
      <c r="P450" s="178">
        <v>452</v>
      </c>
    </row>
    <row r="451" spans="1:16" x14ac:dyDescent="0.35">
      <c r="A451" s="209">
        <v>20</v>
      </c>
      <c r="B451" s="176" t="s">
        <v>504</v>
      </c>
      <c r="C451" s="176">
        <v>20175</v>
      </c>
      <c r="D451" s="176" t="s">
        <v>511</v>
      </c>
      <c r="E451" s="172">
        <v>1330</v>
      </c>
      <c r="F451" s="177">
        <v>620</v>
      </c>
      <c r="G451" s="177">
        <v>280</v>
      </c>
      <c r="H451" s="178">
        <v>430</v>
      </c>
      <c r="I451" s="172">
        <v>1329</v>
      </c>
      <c r="J451" s="177">
        <v>637</v>
      </c>
      <c r="K451" s="177">
        <v>276</v>
      </c>
      <c r="L451" s="178">
        <v>416</v>
      </c>
      <c r="M451" s="172">
        <v>1189</v>
      </c>
      <c r="N451" s="177">
        <v>636</v>
      </c>
      <c r="O451" s="177">
        <v>241</v>
      </c>
      <c r="P451" s="178">
        <v>312</v>
      </c>
    </row>
    <row r="452" spans="1:16" x14ac:dyDescent="0.35">
      <c r="A452" s="209">
        <v>19</v>
      </c>
      <c r="B452" s="176" t="s">
        <v>467</v>
      </c>
      <c r="C452" s="176">
        <v>19110</v>
      </c>
      <c r="D452" s="175" t="s">
        <v>471</v>
      </c>
      <c r="E452" s="172">
        <v>1266</v>
      </c>
      <c r="F452" s="177">
        <v>425</v>
      </c>
      <c r="G452" s="177">
        <v>584</v>
      </c>
      <c r="H452" s="178">
        <v>257</v>
      </c>
      <c r="I452" s="172">
        <v>1298</v>
      </c>
      <c r="J452" s="177">
        <v>455</v>
      </c>
      <c r="K452" s="177">
        <v>584</v>
      </c>
      <c r="L452" s="178">
        <v>259</v>
      </c>
      <c r="M452" s="172">
        <v>1267</v>
      </c>
      <c r="N452" s="177">
        <v>456</v>
      </c>
      <c r="O452" s="177">
        <v>578</v>
      </c>
      <c r="P452" s="178">
        <v>233</v>
      </c>
    </row>
    <row r="453" spans="1:16" x14ac:dyDescent="0.35">
      <c r="A453" s="209">
        <v>17</v>
      </c>
      <c r="B453" s="176" t="s">
        <v>134</v>
      </c>
      <c r="C453" s="176">
        <v>17050</v>
      </c>
      <c r="D453" s="175" t="s">
        <v>427</v>
      </c>
      <c r="E453" s="172">
        <v>1159</v>
      </c>
      <c r="F453" s="177">
        <v>327</v>
      </c>
      <c r="G453" s="177">
        <v>496</v>
      </c>
      <c r="H453" s="178">
        <v>336</v>
      </c>
      <c r="I453" s="172">
        <v>1267</v>
      </c>
      <c r="J453" s="177">
        <v>355</v>
      </c>
      <c r="K453" s="177">
        <v>577</v>
      </c>
      <c r="L453" s="178">
        <v>335</v>
      </c>
      <c r="M453" s="172">
        <v>1284</v>
      </c>
      <c r="N453" s="177">
        <v>361</v>
      </c>
      <c r="O453" s="177">
        <v>589</v>
      </c>
      <c r="P453" s="178">
        <v>334</v>
      </c>
    </row>
    <row r="454" spans="1:16" x14ac:dyDescent="0.35">
      <c r="A454" s="209">
        <v>20</v>
      </c>
      <c r="B454" s="176" t="s">
        <v>504</v>
      </c>
      <c r="C454" s="176">
        <v>20550</v>
      </c>
      <c r="D454" s="175" t="s">
        <v>522</v>
      </c>
      <c r="E454" s="172">
        <v>1156</v>
      </c>
      <c r="F454" s="177">
        <v>319</v>
      </c>
      <c r="G454" s="177">
        <v>535</v>
      </c>
      <c r="H454" s="178">
        <v>302</v>
      </c>
      <c r="I454" s="172">
        <v>1241</v>
      </c>
      <c r="J454" s="177">
        <v>319</v>
      </c>
      <c r="K454" s="177">
        <v>576</v>
      </c>
      <c r="L454" s="178">
        <v>346</v>
      </c>
      <c r="M454" s="172">
        <v>1287</v>
      </c>
      <c r="N454" s="177">
        <v>327</v>
      </c>
      <c r="O454" s="177">
        <v>611</v>
      </c>
      <c r="P454" s="178">
        <v>349</v>
      </c>
    </row>
    <row r="455" spans="1:16" x14ac:dyDescent="0.35">
      <c r="A455" s="209">
        <v>47</v>
      </c>
      <c r="B455" s="176" t="s">
        <v>748</v>
      </c>
      <c r="C455" s="176">
        <v>47058</v>
      </c>
      <c r="D455" s="175" t="s">
        <v>752</v>
      </c>
      <c r="E455" s="172">
        <v>1287</v>
      </c>
      <c r="F455" s="177">
        <v>475</v>
      </c>
      <c r="G455" s="177">
        <v>463</v>
      </c>
      <c r="H455" s="178">
        <v>349</v>
      </c>
      <c r="I455" s="172">
        <v>1280</v>
      </c>
      <c r="J455" s="177">
        <v>480</v>
      </c>
      <c r="K455" s="177">
        <v>449</v>
      </c>
      <c r="L455" s="178">
        <v>351</v>
      </c>
      <c r="M455" s="172">
        <v>1249</v>
      </c>
      <c r="N455" s="177">
        <v>483</v>
      </c>
      <c r="O455" s="177">
        <v>449</v>
      </c>
      <c r="P455" s="178">
        <v>317</v>
      </c>
    </row>
    <row r="456" spans="1:16" x14ac:dyDescent="0.35">
      <c r="A456" s="209">
        <v>86</v>
      </c>
      <c r="B456" s="176" t="s">
        <v>1123</v>
      </c>
      <c r="C456" s="176">
        <v>86757</v>
      </c>
      <c r="D456" s="175" t="s">
        <v>981</v>
      </c>
      <c r="E456" s="172">
        <v>1190</v>
      </c>
      <c r="F456" s="177">
        <v>371</v>
      </c>
      <c r="G456" s="177">
        <v>332</v>
      </c>
      <c r="H456" s="178">
        <v>487</v>
      </c>
      <c r="I456" s="172">
        <v>1254</v>
      </c>
      <c r="J456" s="177">
        <v>372</v>
      </c>
      <c r="K456" s="177">
        <v>365</v>
      </c>
      <c r="L456" s="178">
        <v>517</v>
      </c>
      <c r="M456" s="172">
        <v>1280</v>
      </c>
      <c r="N456" s="177">
        <v>374</v>
      </c>
      <c r="O456" s="177">
        <v>383</v>
      </c>
      <c r="P456" s="178">
        <v>523</v>
      </c>
    </row>
    <row r="457" spans="1:16" x14ac:dyDescent="0.35">
      <c r="A457" s="209">
        <v>66</v>
      </c>
      <c r="B457" s="176" t="s">
        <v>443</v>
      </c>
      <c r="C457" s="176">
        <v>66440</v>
      </c>
      <c r="D457" s="175" t="s">
        <v>912</v>
      </c>
      <c r="E457" s="172">
        <v>1261</v>
      </c>
      <c r="F457" s="177">
        <v>424</v>
      </c>
      <c r="G457" s="177">
        <v>327</v>
      </c>
      <c r="H457" s="178">
        <v>510</v>
      </c>
      <c r="I457" s="172">
        <v>1261</v>
      </c>
      <c r="J457" s="177">
        <v>424</v>
      </c>
      <c r="K457" s="177">
        <v>338</v>
      </c>
      <c r="L457" s="178">
        <v>499</v>
      </c>
      <c r="M457" s="172">
        <v>1261</v>
      </c>
      <c r="N457" s="177">
        <v>419</v>
      </c>
      <c r="O457" s="177">
        <v>352</v>
      </c>
      <c r="P457" s="178">
        <v>490</v>
      </c>
    </row>
    <row r="458" spans="1:16" x14ac:dyDescent="0.35">
      <c r="A458" s="209">
        <v>73</v>
      </c>
      <c r="B458" s="176" t="s">
        <v>1016</v>
      </c>
      <c r="C458" s="176">
        <v>73148</v>
      </c>
      <c r="D458" s="175" t="s">
        <v>1025</v>
      </c>
      <c r="E458" s="172">
        <v>1277</v>
      </c>
      <c r="F458" s="177">
        <v>452</v>
      </c>
      <c r="G458" s="177">
        <v>454</v>
      </c>
      <c r="H458" s="178">
        <v>371</v>
      </c>
      <c r="I458" s="172">
        <v>1288</v>
      </c>
      <c r="J458" s="177">
        <v>457</v>
      </c>
      <c r="K458" s="177">
        <v>455</v>
      </c>
      <c r="L458" s="178">
        <v>376</v>
      </c>
      <c r="M458" s="172">
        <v>1247</v>
      </c>
      <c r="N458" s="177">
        <v>456</v>
      </c>
      <c r="O458" s="177">
        <v>433</v>
      </c>
      <c r="P458" s="178">
        <v>358</v>
      </c>
    </row>
    <row r="459" spans="1:16" x14ac:dyDescent="0.35">
      <c r="A459" s="209">
        <v>15</v>
      </c>
      <c r="B459" s="176" t="s">
        <v>304</v>
      </c>
      <c r="C459" s="176">
        <v>15693</v>
      </c>
      <c r="D459" s="175" t="s">
        <v>390</v>
      </c>
      <c r="E459" s="172">
        <v>1264</v>
      </c>
      <c r="F459" s="177">
        <v>584</v>
      </c>
      <c r="G459" s="177">
        <v>430</v>
      </c>
      <c r="H459" s="178">
        <v>250</v>
      </c>
      <c r="I459" s="172">
        <v>1219</v>
      </c>
      <c r="J459" s="177">
        <v>547</v>
      </c>
      <c r="K459" s="177">
        <v>421</v>
      </c>
      <c r="L459" s="178">
        <v>251</v>
      </c>
      <c r="M459" s="172">
        <v>1257</v>
      </c>
      <c r="N459" s="177">
        <v>587</v>
      </c>
      <c r="O459" s="177">
        <v>418</v>
      </c>
      <c r="P459" s="178">
        <v>252</v>
      </c>
    </row>
    <row r="460" spans="1:16" x14ac:dyDescent="0.35">
      <c r="A460" s="209">
        <v>20</v>
      </c>
      <c r="B460" s="176" t="s">
        <v>504</v>
      </c>
      <c r="C460" s="176">
        <v>20517</v>
      </c>
      <c r="D460" s="175" t="s">
        <v>521</v>
      </c>
      <c r="E460" s="172">
        <v>1223</v>
      </c>
      <c r="F460" s="177">
        <v>318</v>
      </c>
      <c r="G460" s="177">
        <v>540</v>
      </c>
      <c r="H460" s="178">
        <v>365</v>
      </c>
      <c r="I460" s="172">
        <v>1237</v>
      </c>
      <c r="J460" s="177">
        <v>319</v>
      </c>
      <c r="K460" s="177">
        <v>548</v>
      </c>
      <c r="L460" s="178">
        <v>370</v>
      </c>
      <c r="M460" s="172">
        <v>1244</v>
      </c>
      <c r="N460" s="177">
        <v>321</v>
      </c>
      <c r="O460" s="177">
        <v>562</v>
      </c>
      <c r="P460" s="178">
        <v>361</v>
      </c>
    </row>
    <row r="461" spans="1:16" x14ac:dyDescent="0.35">
      <c r="A461" s="209">
        <v>25</v>
      </c>
      <c r="B461" s="176" t="s">
        <v>558</v>
      </c>
      <c r="C461" s="176">
        <v>25658</v>
      </c>
      <c r="D461" s="175" t="s">
        <v>198</v>
      </c>
      <c r="E461" s="172">
        <v>1256</v>
      </c>
      <c r="F461" s="177">
        <v>315</v>
      </c>
      <c r="G461" s="177">
        <v>505</v>
      </c>
      <c r="H461" s="178">
        <v>436</v>
      </c>
      <c r="I461" s="172">
        <v>1264</v>
      </c>
      <c r="J461" s="177">
        <v>324</v>
      </c>
      <c r="K461" s="177">
        <v>511</v>
      </c>
      <c r="L461" s="178">
        <v>429</v>
      </c>
      <c r="M461" s="172">
        <v>1242</v>
      </c>
      <c r="N461" s="177">
        <v>327</v>
      </c>
      <c r="O461" s="177">
        <v>497</v>
      </c>
      <c r="P461" s="178">
        <v>418</v>
      </c>
    </row>
    <row r="462" spans="1:16" x14ac:dyDescent="0.35">
      <c r="A462" s="209">
        <v>17</v>
      </c>
      <c r="B462" s="176" t="s">
        <v>134</v>
      </c>
      <c r="C462" s="176">
        <v>17662</v>
      </c>
      <c r="D462" s="175" t="s">
        <v>445</v>
      </c>
      <c r="E462" s="172">
        <v>1245</v>
      </c>
      <c r="F462" s="177">
        <v>429</v>
      </c>
      <c r="G462" s="177">
        <v>191</v>
      </c>
      <c r="H462" s="178">
        <v>625</v>
      </c>
      <c r="I462" s="172">
        <v>1251</v>
      </c>
      <c r="J462" s="177">
        <v>437</v>
      </c>
      <c r="K462" s="177">
        <v>188</v>
      </c>
      <c r="L462" s="178">
        <v>626</v>
      </c>
      <c r="M462" s="172">
        <v>1242</v>
      </c>
      <c r="N462" s="177">
        <v>438</v>
      </c>
      <c r="O462" s="177">
        <v>187</v>
      </c>
      <c r="P462" s="178">
        <v>617</v>
      </c>
    </row>
    <row r="463" spans="1:16" x14ac:dyDescent="0.35">
      <c r="A463" s="209">
        <v>68</v>
      </c>
      <c r="B463" s="176" t="s">
        <v>918</v>
      </c>
      <c r="C463" s="176">
        <v>68167</v>
      </c>
      <c r="D463" s="175" t="s">
        <v>929</v>
      </c>
      <c r="E463" s="172">
        <v>1255</v>
      </c>
      <c r="F463" s="177">
        <v>364</v>
      </c>
      <c r="G463" s="177">
        <v>499</v>
      </c>
      <c r="H463" s="178">
        <v>392</v>
      </c>
      <c r="I463" s="172">
        <v>1241</v>
      </c>
      <c r="J463" s="177">
        <v>362</v>
      </c>
      <c r="K463" s="177">
        <v>493</v>
      </c>
      <c r="L463" s="178">
        <v>386</v>
      </c>
      <c r="M463" s="172">
        <v>1231</v>
      </c>
      <c r="N463" s="177">
        <v>369</v>
      </c>
      <c r="O463" s="177">
        <v>496</v>
      </c>
      <c r="P463" s="178">
        <v>366</v>
      </c>
    </row>
    <row r="464" spans="1:16" x14ac:dyDescent="0.35">
      <c r="A464" s="209">
        <v>19</v>
      </c>
      <c r="B464" s="176" t="s">
        <v>467</v>
      </c>
      <c r="C464" s="176">
        <v>19473</v>
      </c>
      <c r="D464" s="175" t="s">
        <v>280</v>
      </c>
      <c r="E464" s="172">
        <v>1210</v>
      </c>
      <c r="F464" s="177">
        <v>658</v>
      </c>
      <c r="G464" s="177">
        <v>159</v>
      </c>
      <c r="H464" s="178">
        <v>393</v>
      </c>
      <c r="I464" s="172">
        <v>1241</v>
      </c>
      <c r="J464" s="177">
        <v>679</v>
      </c>
      <c r="K464" s="177">
        <v>157</v>
      </c>
      <c r="L464" s="178">
        <v>405</v>
      </c>
      <c r="M464" s="172">
        <v>1235</v>
      </c>
      <c r="N464" s="177">
        <v>695</v>
      </c>
      <c r="O464" s="177">
        <v>149</v>
      </c>
      <c r="P464" s="178">
        <v>391</v>
      </c>
    </row>
    <row r="465" spans="1:16" x14ac:dyDescent="0.35">
      <c r="A465" s="209">
        <v>15</v>
      </c>
      <c r="B465" s="176" t="s">
        <v>304</v>
      </c>
      <c r="C465" s="176">
        <v>15204</v>
      </c>
      <c r="D465" s="175" t="s">
        <v>324</v>
      </c>
      <c r="E465" s="172">
        <v>1263</v>
      </c>
      <c r="F465" s="177">
        <v>586</v>
      </c>
      <c r="G465" s="177">
        <v>559</v>
      </c>
      <c r="H465" s="178">
        <v>118</v>
      </c>
      <c r="I465" s="172">
        <v>1265</v>
      </c>
      <c r="J465" s="177">
        <v>578</v>
      </c>
      <c r="K465" s="177">
        <v>558</v>
      </c>
      <c r="L465" s="178">
        <v>129</v>
      </c>
      <c r="M465" s="172">
        <v>1243</v>
      </c>
      <c r="N465" s="177">
        <v>583</v>
      </c>
      <c r="O465" s="177">
        <v>536</v>
      </c>
      <c r="P465" s="178">
        <v>124</v>
      </c>
    </row>
    <row r="466" spans="1:16" x14ac:dyDescent="0.35">
      <c r="A466" s="209">
        <v>25</v>
      </c>
      <c r="B466" s="176" t="s">
        <v>558</v>
      </c>
      <c r="C466" s="176">
        <v>25793</v>
      </c>
      <c r="D466" s="175" t="s">
        <v>647</v>
      </c>
      <c r="E466" s="172">
        <v>1216</v>
      </c>
      <c r="F466" s="177">
        <v>237</v>
      </c>
      <c r="G466" s="177">
        <v>794</v>
      </c>
      <c r="H466" s="178">
        <v>185</v>
      </c>
      <c r="I466" s="172">
        <v>1215</v>
      </c>
      <c r="J466" s="177">
        <v>245</v>
      </c>
      <c r="K466" s="177">
        <v>781</v>
      </c>
      <c r="L466" s="178">
        <v>189</v>
      </c>
      <c r="M466" s="172">
        <v>1239</v>
      </c>
      <c r="N466" s="177">
        <v>250</v>
      </c>
      <c r="O466" s="177">
        <v>806</v>
      </c>
      <c r="P466" s="178">
        <v>183</v>
      </c>
    </row>
    <row r="467" spans="1:16" x14ac:dyDescent="0.35">
      <c r="A467" s="209">
        <v>73</v>
      </c>
      <c r="B467" s="176" t="s">
        <v>1016</v>
      </c>
      <c r="C467" s="176">
        <v>73861</v>
      </c>
      <c r="D467" s="176" t="s">
        <v>1059</v>
      </c>
      <c r="E467" s="172">
        <v>1145</v>
      </c>
      <c r="F467" s="177">
        <v>448</v>
      </c>
      <c r="G467" s="177">
        <v>418</v>
      </c>
      <c r="H467" s="178">
        <v>279</v>
      </c>
      <c r="I467" s="172">
        <v>1210</v>
      </c>
      <c r="J467" s="177">
        <v>525</v>
      </c>
      <c r="K467" s="177">
        <v>407</v>
      </c>
      <c r="L467" s="178">
        <v>278</v>
      </c>
      <c r="M467" s="172">
        <v>1232</v>
      </c>
      <c r="N467" s="177">
        <v>561</v>
      </c>
      <c r="O467" s="177">
        <v>405</v>
      </c>
      <c r="P467" s="178">
        <v>266</v>
      </c>
    </row>
    <row r="468" spans="1:16" x14ac:dyDescent="0.35">
      <c r="A468" s="209">
        <v>25</v>
      </c>
      <c r="B468" s="176" t="s">
        <v>558</v>
      </c>
      <c r="C468" s="176">
        <v>25645</v>
      </c>
      <c r="D468" s="175" t="s">
        <v>630</v>
      </c>
      <c r="E468" s="172">
        <v>1246</v>
      </c>
      <c r="F468" s="177">
        <v>392</v>
      </c>
      <c r="G468" s="177">
        <v>592</v>
      </c>
      <c r="H468" s="178">
        <v>262</v>
      </c>
      <c r="I468" s="172">
        <v>1262</v>
      </c>
      <c r="J468" s="177">
        <v>396</v>
      </c>
      <c r="K468" s="177">
        <v>605</v>
      </c>
      <c r="L468" s="178">
        <v>261</v>
      </c>
      <c r="M468" s="172">
        <v>1231</v>
      </c>
      <c r="N468" s="177">
        <v>374</v>
      </c>
      <c r="O468" s="177">
        <v>604</v>
      </c>
      <c r="P468" s="178">
        <v>253</v>
      </c>
    </row>
    <row r="469" spans="1:16" x14ac:dyDescent="0.35">
      <c r="A469" s="209">
        <v>54</v>
      </c>
      <c r="B469" s="176" t="s">
        <v>856</v>
      </c>
      <c r="C469" s="176">
        <v>54820</v>
      </c>
      <c r="D469" s="175" t="s">
        <v>219</v>
      </c>
      <c r="E469" s="172">
        <v>1357</v>
      </c>
      <c r="F469" s="177">
        <v>496</v>
      </c>
      <c r="G469" s="177">
        <v>570</v>
      </c>
      <c r="H469" s="178">
        <v>291</v>
      </c>
      <c r="I469" s="172">
        <v>1405</v>
      </c>
      <c r="J469" s="177">
        <v>496</v>
      </c>
      <c r="K469" s="177">
        <v>630</v>
      </c>
      <c r="L469" s="178">
        <v>279</v>
      </c>
      <c r="M469" s="172">
        <v>1253</v>
      </c>
      <c r="N469" s="177">
        <v>363</v>
      </c>
      <c r="O469" s="177">
        <v>592</v>
      </c>
      <c r="P469" s="178">
        <v>298</v>
      </c>
    </row>
    <row r="470" spans="1:16" x14ac:dyDescent="0.35">
      <c r="A470" s="209">
        <v>15</v>
      </c>
      <c r="B470" s="176" t="s">
        <v>304</v>
      </c>
      <c r="C470" s="176">
        <v>15480</v>
      </c>
      <c r="D470" s="175" t="s">
        <v>359</v>
      </c>
      <c r="E470" s="172">
        <v>729</v>
      </c>
      <c r="F470" s="177">
        <v>380</v>
      </c>
      <c r="G470" s="177">
        <v>216</v>
      </c>
      <c r="H470" s="178">
        <v>133</v>
      </c>
      <c r="I470" s="172">
        <v>733</v>
      </c>
      <c r="J470" s="177">
        <v>393</v>
      </c>
      <c r="K470" s="177">
        <v>207</v>
      </c>
      <c r="L470" s="178">
        <v>133</v>
      </c>
      <c r="M470" s="172">
        <v>1220</v>
      </c>
      <c r="N470" s="177">
        <v>362</v>
      </c>
      <c r="O470" s="177">
        <v>733</v>
      </c>
      <c r="P470" s="178">
        <v>125</v>
      </c>
    </row>
    <row r="471" spans="1:16" x14ac:dyDescent="0.35">
      <c r="A471" s="209">
        <v>8</v>
      </c>
      <c r="B471" s="176" t="s">
        <v>233</v>
      </c>
      <c r="C471" s="176">
        <v>8421</v>
      </c>
      <c r="D471" s="175" t="s">
        <v>240</v>
      </c>
      <c r="E471" s="172">
        <v>1303</v>
      </c>
      <c r="F471" s="177">
        <v>455</v>
      </c>
      <c r="G471" s="177">
        <v>511</v>
      </c>
      <c r="H471" s="178">
        <v>337</v>
      </c>
      <c r="I471" s="172">
        <v>1307</v>
      </c>
      <c r="J471" s="177">
        <v>441</v>
      </c>
      <c r="K471" s="177">
        <v>520</v>
      </c>
      <c r="L471" s="178">
        <v>346</v>
      </c>
      <c r="M471" s="172">
        <v>1150</v>
      </c>
      <c r="N471" s="177">
        <v>457</v>
      </c>
      <c r="O471" s="177">
        <v>421</v>
      </c>
      <c r="P471" s="178">
        <v>272</v>
      </c>
    </row>
    <row r="472" spans="1:16" x14ac:dyDescent="0.35">
      <c r="A472" s="209">
        <v>17</v>
      </c>
      <c r="B472" s="176" t="s">
        <v>134</v>
      </c>
      <c r="C472" s="176">
        <v>17433</v>
      </c>
      <c r="D472" s="175" t="s">
        <v>433</v>
      </c>
      <c r="E472" s="172">
        <v>1213</v>
      </c>
      <c r="F472" s="177">
        <v>336</v>
      </c>
      <c r="G472" s="177">
        <v>481</v>
      </c>
      <c r="H472" s="178">
        <v>396</v>
      </c>
      <c r="I472" s="172">
        <v>1195</v>
      </c>
      <c r="J472" s="177">
        <v>334</v>
      </c>
      <c r="K472" s="177">
        <v>465</v>
      </c>
      <c r="L472" s="178">
        <v>396</v>
      </c>
      <c r="M472" s="172">
        <v>1209</v>
      </c>
      <c r="N472" s="177">
        <v>341</v>
      </c>
      <c r="O472" s="177">
        <v>480</v>
      </c>
      <c r="P472" s="178">
        <v>388</v>
      </c>
    </row>
    <row r="473" spans="1:16" x14ac:dyDescent="0.35">
      <c r="A473" s="209">
        <v>5</v>
      </c>
      <c r="B473" s="176" t="s">
        <v>107</v>
      </c>
      <c r="C473" s="176">
        <v>5660</v>
      </c>
      <c r="D473" s="175" t="s">
        <v>202</v>
      </c>
      <c r="E473" s="172">
        <v>1325</v>
      </c>
      <c r="F473" s="177">
        <v>327</v>
      </c>
      <c r="G473" s="177">
        <v>750</v>
      </c>
      <c r="H473" s="178">
        <v>248</v>
      </c>
      <c r="I473" s="172">
        <v>1190</v>
      </c>
      <c r="J473" s="177">
        <v>326</v>
      </c>
      <c r="K473" s="177">
        <v>610</v>
      </c>
      <c r="L473" s="178">
        <v>254</v>
      </c>
      <c r="M473" s="172">
        <v>1240</v>
      </c>
      <c r="N473" s="177">
        <v>318</v>
      </c>
      <c r="O473" s="177">
        <v>645</v>
      </c>
      <c r="P473" s="178">
        <v>277</v>
      </c>
    </row>
    <row r="474" spans="1:16" x14ac:dyDescent="0.35">
      <c r="A474" s="209">
        <v>25</v>
      </c>
      <c r="B474" s="176" t="s">
        <v>558</v>
      </c>
      <c r="C474" s="176">
        <v>25178</v>
      </c>
      <c r="D474" s="175" t="s">
        <v>575</v>
      </c>
      <c r="E474" s="172">
        <v>1131</v>
      </c>
      <c r="F474" s="177">
        <v>280</v>
      </c>
      <c r="G474" s="177">
        <v>516</v>
      </c>
      <c r="H474" s="178">
        <v>335</v>
      </c>
      <c r="I474" s="172">
        <v>1210</v>
      </c>
      <c r="J474" s="177">
        <v>284</v>
      </c>
      <c r="K474" s="177">
        <v>597</v>
      </c>
      <c r="L474" s="178">
        <v>329</v>
      </c>
      <c r="M474" s="172">
        <v>1203</v>
      </c>
      <c r="N474" s="177">
        <v>286</v>
      </c>
      <c r="O474" s="177">
        <v>600</v>
      </c>
      <c r="P474" s="178">
        <v>317</v>
      </c>
    </row>
    <row r="475" spans="1:16" x14ac:dyDescent="0.35">
      <c r="A475" s="209">
        <v>23</v>
      </c>
      <c r="B475" s="176" t="s">
        <v>268</v>
      </c>
      <c r="C475" s="176">
        <v>23675</v>
      </c>
      <c r="D475" s="176" t="s">
        <v>552</v>
      </c>
      <c r="E475" s="172">
        <v>1137</v>
      </c>
      <c r="F475" s="177">
        <v>520</v>
      </c>
      <c r="G475" s="177">
        <v>307</v>
      </c>
      <c r="H475" s="178">
        <v>310</v>
      </c>
      <c r="I475" s="172">
        <v>1183</v>
      </c>
      <c r="J475" s="177">
        <v>520</v>
      </c>
      <c r="K475" s="177">
        <v>313</v>
      </c>
      <c r="L475" s="178">
        <v>350</v>
      </c>
      <c r="M475" s="172">
        <v>1200</v>
      </c>
      <c r="N475" s="177">
        <v>528</v>
      </c>
      <c r="O475" s="177">
        <v>331</v>
      </c>
      <c r="P475" s="178">
        <v>341</v>
      </c>
    </row>
    <row r="476" spans="1:16" x14ac:dyDescent="0.35">
      <c r="A476" s="209">
        <v>19</v>
      </c>
      <c r="B476" s="176" t="s">
        <v>467</v>
      </c>
      <c r="C476" s="176">
        <v>19212</v>
      </c>
      <c r="D476" s="175" t="s">
        <v>475</v>
      </c>
      <c r="E476" s="172">
        <v>1210</v>
      </c>
      <c r="F476" s="177">
        <v>406</v>
      </c>
      <c r="G476" s="177">
        <v>381</v>
      </c>
      <c r="H476" s="178">
        <v>423</v>
      </c>
      <c r="I476" s="172">
        <v>1209</v>
      </c>
      <c r="J476" s="177">
        <v>428</v>
      </c>
      <c r="K476" s="177">
        <v>380</v>
      </c>
      <c r="L476" s="178">
        <v>401</v>
      </c>
      <c r="M476" s="172">
        <v>1197</v>
      </c>
      <c r="N476" s="177">
        <v>438</v>
      </c>
      <c r="O476" s="177">
        <v>368</v>
      </c>
      <c r="P476" s="178">
        <v>391</v>
      </c>
    </row>
    <row r="477" spans="1:16" x14ac:dyDescent="0.35">
      <c r="A477" s="209">
        <v>70</v>
      </c>
      <c r="B477" s="176" t="s">
        <v>498</v>
      </c>
      <c r="C477" s="176">
        <v>70742</v>
      </c>
      <c r="D477" s="175" t="s">
        <v>1013</v>
      </c>
      <c r="E477" s="172">
        <v>1346</v>
      </c>
      <c r="F477" s="177">
        <v>486</v>
      </c>
      <c r="G477" s="177">
        <v>585</v>
      </c>
      <c r="H477" s="178">
        <v>275</v>
      </c>
      <c r="I477" s="172">
        <v>1275</v>
      </c>
      <c r="J477" s="177">
        <v>490</v>
      </c>
      <c r="K477" s="177">
        <v>511</v>
      </c>
      <c r="L477" s="178">
        <v>274</v>
      </c>
      <c r="M477" s="172">
        <v>1202</v>
      </c>
      <c r="N477" s="177">
        <v>484</v>
      </c>
      <c r="O477" s="177">
        <v>444</v>
      </c>
      <c r="P477" s="178">
        <v>274</v>
      </c>
    </row>
    <row r="478" spans="1:16" x14ac:dyDescent="0.35">
      <c r="A478" s="209">
        <v>76</v>
      </c>
      <c r="B478" s="176" t="s">
        <v>1062</v>
      </c>
      <c r="C478" s="176">
        <v>76403</v>
      </c>
      <c r="D478" s="175" t="s">
        <v>349</v>
      </c>
      <c r="E478" s="172">
        <v>1230</v>
      </c>
      <c r="F478" s="177">
        <v>248</v>
      </c>
      <c r="G478" s="177">
        <v>579</v>
      </c>
      <c r="H478" s="178">
        <v>403</v>
      </c>
      <c r="I478" s="172">
        <v>1210</v>
      </c>
      <c r="J478" s="177">
        <v>238</v>
      </c>
      <c r="K478" s="177">
        <v>578</v>
      </c>
      <c r="L478" s="178">
        <v>394</v>
      </c>
      <c r="M478" s="172">
        <v>1211</v>
      </c>
      <c r="N478" s="177">
        <v>236</v>
      </c>
      <c r="O478" s="177">
        <v>567</v>
      </c>
      <c r="P478" s="178">
        <v>408</v>
      </c>
    </row>
    <row r="479" spans="1:16" x14ac:dyDescent="0.35">
      <c r="A479" s="209">
        <v>19</v>
      </c>
      <c r="B479" s="176" t="s">
        <v>467</v>
      </c>
      <c r="C479" s="176">
        <v>19780</v>
      </c>
      <c r="D479" s="175" t="s">
        <v>497</v>
      </c>
      <c r="E479" s="172">
        <v>1081</v>
      </c>
      <c r="F479" s="177">
        <v>489</v>
      </c>
      <c r="G479" s="177">
        <v>252</v>
      </c>
      <c r="H479" s="178">
        <v>340</v>
      </c>
      <c r="I479" s="172">
        <v>1122</v>
      </c>
      <c r="J479" s="177">
        <v>507</v>
      </c>
      <c r="K479" s="177">
        <v>259</v>
      </c>
      <c r="L479" s="178">
        <v>356</v>
      </c>
      <c r="M479" s="172">
        <v>1182</v>
      </c>
      <c r="N479" s="177">
        <v>564</v>
      </c>
      <c r="O479" s="177">
        <v>273</v>
      </c>
      <c r="P479" s="178">
        <v>345</v>
      </c>
    </row>
    <row r="480" spans="1:16" x14ac:dyDescent="0.35">
      <c r="A480" s="209">
        <v>73</v>
      </c>
      <c r="B480" s="176" t="s">
        <v>1016</v>
      </c>
      <c r="C480" s="176">
        <v>73217</v>
      </c>
      <c r="D480" s="175" t="s">
        <v>1029</v>
      </c>
      <c r="E480" s="172">
        <v>1230</v>
      </c>
      <c r="F480" s="177">
        <v>695</v>
      </c>
      <c r="G480" s="177">
        <v>238</v>
      </c>
      <c r="H480" s="178">
        <v>297</v>
      </c>
      <c r="I480" s="172">
        <v>1266</v>
      </c>
      <c r="J480" s="177">
        <v>730</v>
      </c>
      <c r="K480" s="177">
        <v>232</v>
      </c>
      <c r="L480" s="178">
        <v>304</v>
      </c>
      <c r="M480" s="172">
        <v>1175</v>
      </c>
      <c r="N480" s="177">
        <v>716</v>
      </c>
      <c r="O480" s="177">
        <v>166</v>
      </c>
      <c r="P480" s="178">
        <v>293</v>
      </c>
    </row>
    <row r="481" spans="1:16" x14ac:dyDescent="0.35">
      <c r="A481" s="209">
        <v>95</v>
      </c>
      <c r="B481" s="176" t="s">
        <v>1146</v>
      </c>
      <c r="C481" s="176">
        <v>95025</v>
      </c>
      <c r="D481" s="175" t="s">
        <v>1148</v>
      </c>
      <c r="E481" s="172">
        <v>1273</v>
      </c>
      <c r="F481" s="177">
        <v>378</v>
      </c>
      <c r="G481" s="177">
        <v>644</v>
      </c>
      <c r="H481" s="178">
        <v>251</v>
      </c>
      <c r="I481" s="172">
        <v>1258</v>
      </c>
      <c r="J481" s="177">
        <v>378</v>
      </c>
      <c r="K481" s="177">
        <v>634</v>
      </c>
      <c r="L481" s="178">
        <v>246</v>
      </c>
      <c r="M481" s="172">
        <v>1189</v>
      </c>
      <c r="N481" s="177">
        <v>309</v>
      </c>
      <c r="O481" s="177">
        <v>626</v>
      </c>
      <c r="P481" s="178">
        <v>254</v>
      </c>
    </row>
    <row r="482" spans="1:16" x14ac:dyDescent="0.35">
      <c r="A482" s="209">
        <v>66</v>
      </c>
      <c r="B482" s="176" t="s">
        <v>443</v>
      </c>
      <c r="C482" s="176">
        <v>66318</v>
      </c>
      <c r="D482" s="175" t="s">
        <v>909</v>
      </c>
      <c r="E482" s="172">
        <v>1262</v>
      </c>
      <c r="F482" s="177">
        <v>417</v>
      </c>
      <c r="G482" s="177">
        <v>602</v>
      </c>
      <c r="H482" s="178">
        <v>243</v>
      </c>
      <c r="I482" s="172">
        <v>1249</v>
      </c>
      <c r="J482" s="177">
        <v>413</v>
      </c>
      <c r="K482" s="177">
        <v>583</v>
      </c>
      <c r="L482" s="178">
        <v>253</v>
      </c>
      <c r="M482" s="172">
        <v>1178</v>
      </c>
      <c r="N482" s="177">
        <v>415</v>
      </c>
      <c r="O482" s="177">
        <v>513</v>
      </c>
      <c r="P482" s="178">
        <v>250</v>
      </c>
    </row>
    <row r="483" spans="1:16" x14ac:dyDescent="0.35">
      <c r="A483" s="209">
        <v>52</v>
      </c>
      <c r="B483" s="176" t="s">
        <v>180</v>
      </c>
      <c r="C483" s="176">
        <v>52683</v>
      </c>
      <c r="D483" s="175" t="s">
        <v>846</v>
      </c>
      <c r="E483" s="172">
        <v>1097</v>
      </c>
      <c r="F483" s="177">
        <v>367</v>
      </c>
      <c r="G483" s="177">
        <v>289</v>
      </c>
      <c r="H483" s="178">
        <v>441</v>
      </c>
      <c r="I483" s="172">
        <v>1154</v>
      </c>
      <c r="J483" s="177">
        <v>357</v>
      </c>
      <c r="K483" s="177">
        <v>269</v>
      </c>
      <c r="L483" s="178">
        <v>528</v>
      </c>
      <c r="M483" s="172">
        <v>1170</v>
      </c>
      <c r="N483" s="177">
        <v>363</v>
      </c>
      <c r="O483" s="177">
        <v>288</v>
      </c>
      <c r="P483" s="178">
        <v>519</v>
      </c>
    </row>
    <row r="484" spans="1:16" x14ac:dyDescent="0.35">
      <c r="A484" s="209">
        <v>68</v>
      </c>
      <c r="B484" s="176" t="s">
        <v>918</v>
      </c>
      <c r="C484" s="176">
        <v>68500</v>
      </c>
      <c r="D484" s="175" t="s">
        <v>965</v>
      </c>
      <c r="E484" s="172">
        <v>1236</v>
      </c>
      <c r="F484" s="177">
        <v>253</v>
      </c>
      <c r="G484" s="177">
        <v>552</v>
      </c>
      <c r="H484" s="178">
        <v>431</v>
      </c>
      <c r="I484" s="172">
        <v>1206</v>
      </c>
      <c r="J484" s="177">
        <v>251</v>
      </c>
      <c r="K484" s="177">
        <v>527</v>
      </c>
      <c r="L484" s="178">
        <v>428</v>
      </c>
      <c r="M484" s="172">
        <v>1162</v>
      </c>
      <c r="N484" s="177">
        <v>246</v>
      </c>
      <c r="O484" s="177">
        <v>503</v>
      </c>
      <c r="P484" s="178">
        <v>413</v>
      </c>
    </row>
    <row r="485" spans="1:16" x14ac:dyDescent="0.35">
      <c r="A485" s="209">
        <v>73</v>
      </c>
      <c r="B485" s="176" t="s">
        <v>1016</v>
      </c>
      <c r="C485" s="176">
        <v>73616</v>
      </c>
      <c r="D485" s="175" t="s">
        <v>1052</v>
      </c>
      <c r="E485" s="172">
        <v>1149</v>
      </c>
      <c r="F485" s="177">
        <v>706</v>
      </c>
      <c r="G485" s="177">
        <v>108</v>
      </c>
      <c r="H485" s="178">
        <v>335</v>
      </c>
      <c r="I485" s="172">
        <v>1135</v>
      </c>
      <c r="J485" s="177">
        <v>697</v>
      </c>
      <c r="K485" s="177">
        <v>109</v>
      </c>
      <c r="L485" s="178">
        <v>329</v>
      </c>
      <c r="M485" s="172">
        <v>1195</v>
      </c>
      <c r="N485" s="177">
        <v>732</v>
      </c>
      <c r="O485" s="177">
        <v>116</v>
      </c>
      <c r="P485" s="178">
        <v>347</v>
      </c>
    </row>
    <row r="486" spans="1:16" x14ac:dyDescent="0.35">
      <c r="A486" s="209">
        <v>15</v>
      </c>
      <c r="B486" s="176" t="s">
        <v>304</v>
      </c>
      <c r="C486" s="176">
        <v>15790</v>
      </c>
      <c r="D486" s="175" t="s">
        <v>406</v>
      </c>
      <c r="E486" s="172">
        <v>1227</v>
      </c>
      <c r="F486" s="177">
        <v>210</v>
      </c>
      <c r="G486" s="177">
        <v>911</v>
      </c>
      <c r="H486" s="178">
        <v>106</v>
      </c>
      <c r="I486" s="172">
        <v>1204</v>
      </c>
      <c r="J486" s="177">
        <v>210</v>
      </c>
      <c r="K486" s="177">
        <v>884</v>
      </c>
      <c r="L486" s="178">
        <v>110</v>
      </c>
      <c r="M486" s="172">
        <v>1174</v>
      </c>
      <c r="N486" s="177">
        <v>210</v>
      </c>
      <c r="O486" s="177">
        <v>855</v>
      </c>
      <c r="P486" s="178">
        <v>109</v>
      </c>
    </row>
    <row r="487" spans="1:16" x14ac:dyDescent="0.35">
      <c r="A487" s="209">
        <v>73</v>
      </c>
      <c r="B487" s="176" t="s">
        <v>1016</v>
      </c>
      <c r="C487" s="176">
        <v>73067</v>
      </c>
      <c r="D487" s="175" t="s">
        <v>1023</v>
      </c>
      <c r="E487" s="172">
        <v>1129</v>
      </c>
      <c r="F487" s="177">
        <v>541</v>
      </c>
      <c r="G487" s="177">
        <v>402</v>
      </c>
      <c r="H487" s="178">
        <v>186</v>
      </c>
      <c r="I487" s="172">
        <v>1155</v>
      </c>
      <c r="J487" s="177">
        <v>536</v>
      </c>
      <c r="K487" s="177">
        <v>427</v>
      </c>
      <c r="L487" s="178">
        <v>192</v>
      </c>
      <c r="M487" s="172">
        <v>1157</v>
      </c>
      <c r="N487" s="177">
        <v>535</v>
      </c>
      <c r="O487" s="177">
        <v>443</v>
      </c>
      <c r="P487" s="178">
        <v>179</v>
      </c>
    </row>
    <row r="488" spans="1:16" x14ac:dyDescent="0.35">
      <c r="A488" s="209">
        <v>19</v>
      </c>
      <c r="B488" s="176" t="s">
        <v>467</v>
      </c>
      <c r="C488" s="176">
        <v>19355</v>
      </c>
      <c r="D488" s="175" t="s">
        <v>479</v>
      </c>
      <c r="E488" s="172">
        <v>1064</v>
      </c>
      <c r="F488" s="177">
        <v>473</v>
      </c>
      <c r="G488" s="177">
        <v>171</v>
      </c>
      <c r="H488" s="178">
        <v>420</v>
      </c>
      <c r="I488" s="172">
        <v>1110</v>
      </c>
      <c r="J488" s="177">
        <v>499</v>
      </c>
      <c r="K488" s="177">
        <v>174</v>
      </c>
      <c r="L488" s="178">
        <v>437</v>
      </c>
      <c r="M488" s="172">
        <v>1180</v>
      </c>
      <c r="N488" s="177">
        <v>557</v>
      </c>
      <c r="O488" s="177">
        <v>174</v>
      </c>
      <c r="P488" s="178">
        <v>449</v>
      </c>
    </row>
    <row r="489" spans="1:16" x14ac:dyDescent="0.35">
      <c r="A489" s="209">
        <v>91</v>
      </c>
      <c r="B489" s="176" t="s">
        <v>1134</v>
      </c>
      <c r="C489" s="176">
        <v>91798</v>
      </c>
      <c r="D489" s="175" t="s">
        <v>1140</v>
      </c>
      <c r="E489" s="172">
        <v>1159</v>
      </c>
      <c r="F489" s="177">
        <v>43</v>
      </c>
      <c r="G489" s="177">
        <v>1097</v>
      </c>
      <c r="H489" s="178">
        <v>19</v>
      </c>
      <c r="I489" s="172">
        <v>1158</v>
      </c>
      <c r="J489" s="177">
        <v>43</v>
      </c>
      <c r="K489" s="177">
        <v>1098</v>
      </c>
      <c r="L489" s="178">
        <v>17</v>
      </c>
      <c r="M489" s="172">
        <v>1167</v>
      </c>
      <c r="N489" s="177">
        <v>42</v>
      </c>
      <c r="O489" s="177">
        <v>1108</v>
      </c>
      <c r="P489" s="178">
        <v>17</v>
      </c>
    </row>
    <row r="490" spans="1:16" x14ac:dyDescent="0.35">
      <c r="A490" s="209">
        <v>5</v>
      </c>
      <c r="B490" s="176" t="s">
        <v>107</v>
      </c>
      <c r="C490" s="176">
        <v>5310</v>
      </c>
      <c r="D490" s="175" t="s">
        <v>159</v>
      </c>
      <c r="E490" s="172">
        <v>1109</v>
      </c>
      <c r="F490" s="177">
        <v>192</v>
      </c>
      <c r="G490" s="177">
        <v>664</v>
      </c>
      <c r="H490" s="178">
        <v>253</v>
      </c>
      <c r="I490" s="172">
        <v>1110</v>
      </c>
      <c r="J490" s="177">
        <v>196</v>
      </c>
      <c r="K490" s="177">
        <v>657</v>
      </c>
      <c r="L490" s="178">
        <v>257</v>
      </c>
      <c r="M490" s="172">
        <v>1166</v>
      </c>
      <c r="N490" s="177">
        <v>190</v>
      </c>
      <c r="O490" s="177">
        <v>720</v>
      </c>
      <c r="P490" s="178">
        <v>256</v>
      </c>
    </row>
    <row r="491" spans="1:16" x14ac:dyDescent="0.35">
      <c r="A491" s="209">
        <v>85</v>
      </c>
      <c r="B491" s="176" t="s">
        <v>1105</v>
      </c>
      <c r="C491" s="176">
        <v>85263</v>
      </c>
      <c r="D491" s="175" t="s">
        <v>1116</v>
      </c>
      <c r="E491" s="172">
        <v>1235</v>
      </c>
      <c r="F491" s="177">
        <v>453</v>
      </c>
      <c r="G491" s="177">
        <v>520</v>
      </c>
      <c r="H491" s="178">
        <v>262</v>
      </c>
      <c r="I491" s="172">
        <v>1161</v>
      </c>
      <c r="J491" s="177">
        <v>382</v>
      </c>
      <c r="K491" s="177">
        <v>511</v>
      </c>
      <c r="L491" s="178">
        <v>268</v>
      </c>
      <c r="M491" s="172">
        <v>1155</v>
      </c>
      <c r="N491" s="177">
        <v>433</v>
      </c>
      <c r="O491" s="177">
        <v>457</v>
      </c>
      <c r="P491" s="178">
        <v>265</v>
      </c>
    </row>
    <row r="492" spans="1:16" x14ac:dyDescent="0.35">
      <c r="A492" s="209">
        <v>25</v>
      </c>
      <c r="B492" s="176" t="s">
        <v>558</v>
      </c>
      <c r="C492" s="176">
        <v>25123</v>
      </c>
      <c r="D492" s="175" t="s">
        <v>568</v>
      </c>
      <c r="E492" s="172">
        <v>1251</v>
      </c>
      <c r="F492" s="177">
        <v>285</v>
      </c>
      <c r="G492" s="177">
        <v>670</v>
      </c>
      <c r="H492" s="178">
        <v>296</v>
      </c>
      <c r="I492" s="172">
        <v>1237</v>
      </c>
      <c r="J492" s="177">
        <v>275</v>
      </c>
      <c r="K492" s="177">
        <v>660</v>
      </c>
      <c r="L492" s="178">
        <v>302</v>
      </c>
      <c r="M492" s="172">
        <v>1145</v>
      </c>
      <c r="N492" s="177">
        <v>209</v>
      </c>
      <c r="O492" s="177">
        <v>645</v>
      </c>
      <c r="P492" s="178">
        <v>291</v>
      </c>
    </row>
    <row r="493" spans="1:16" x14ac:dyDescent="0.35">
      <c r="A493" s="209">
        <v>19</v>
      </c>
      <c r="B493" s="176" t="s">
        <v>467</v>
      </c>
      <c r="C493" s="176">
        <v>19050</v>
      </c>
      <c r="D493" s="175" t="s">
        <v>122</v>
      </c>
      <c r="E493" s="172">
        <v>1157</v>
      </c>
      <c r="F493" s="177">
        <v>555</v>
      </c>
      <c r="G493" s="177">
        <v>230</v>
      </c>
      <c r="H493" s="178">
        <v>372</v>
      </c>
      <c r="I493" s="172">
        <v>1171</v>
      </c>
      <c r="J493" s="177">
        <v>551</v>
      </c>
      <c r="K493" s="177">
        <v>187</v>
      </c>
      <c r="L493" s="178">
        <v>433</v>
      </c>
      <c r="M493" s="172">
        <v>1115</v>
      </c>
      <c r="N493" s="177">
        <v>532</v>
      </c>
      <c r="O493" s="177">
        <v>186</v>
      </c>
      <c r="P493" s="178">
        <v>397</v>
      </c>
    </row>
    <row r="494" spans="1:16" x14ac:dyDescent="0.35">
      <c r="A494" s="209">
        <v>41</v>
      </c>
      <c r="B494" s="176" t="s">
        <v>699</v>
      </c>
      <c r="C494" s="176">
        <v>41359</v>
      </c>
      <c r="D494" s="175" t="s">
        <v>714</v>
      </c>
      <c r="E494" s="172">
        <v>1113</v>
      </c>
      <c r="F494" s="177">
        <v>359</v>
      </c>
      <c r="G494" s="177">
        <v>330</v>
      </c>
      <c r="H494" s="178">
        <v>424</v>
      </c>
      <c r="I494" s="172">
        <v>1127</v>
      </c>
      <c r="J494" s="177">
        <v>456</v>
      </c>
      <c r="K494" s="177">
        <v>311</v>
      </c>
      <c r="L494" s="178">
        <v>360</v>
      </c>
      <c r="M494" s="172">
        <v>1148</v>
      </c>
      <c r="N494" s="177">
        <v>478</v>
      </c>
      <c r="O494" s="177">
        <v>311</v>
      </c>
      <c r="P494" s="178">
        <v>359</v>
      </c>
    </row>
    <row r="495" spans="1:16" x14ac:dyDescent="0.35">
      <c r="A495" s="209">
        <v>86</v>
      </c>
      <c r="B495" s="176" t="s">
        <v>1123</v>
      </c>
      <c r="C495" s="176">
        <v>86571</v>
      </c>
      <c r="D495" s="175" t="s">
        <v>1128</v>
      </c>
      <c r="E495" s="172">
        <v>1210</v>
      </c>
      <c r="F495" s="177">
        <v>558</v>
      </c>
      <c r="G495" s="177">
        <v>210</v>
      </c>
      <c r="H495" s="178">
        <v>442</v>
      </c>
      <c r="I495" s="172">
        <v>1191</v>
      </c>
      <c r="J495" s="177">
        <v>560</v>
      </c>
      <c r="K495" s="177">
        <v>197</v>
      </c>
      <c r="L495" s="178">
        <v>434</v>
      </c>
      <c r="M495" s="172">
        <v>1136</v>
      </c>
      <c r="N495" s="177">
        <v>560</v>
      </c>
      <c r="O495" s="177">
        <v>154</v>
      </c>
      <c r="P495" s="178">
        <v>422</v>
      </c>
    </row>
    <row r="496" spans="1:16" x14ac:dyDescent="0.35">
      <c r="A496" s="209">
        <v>52</v>
      </c>
      <c r="B496" s="176" t="s">
        <v>180</v>
      </c>
      <c r="C496" s="176">
        <v>52678</v>
      </c>
      <c r="D496" s="175" t="s">
        <v>845</v>
      </c>
      <c r="E496" s="172">
        <v>1118</v>
      </c>
      <c r="F496" s="177">
        <v>443</v>
      </c>
      <c r="G496" s="177">
        <v>163</v>
      </c>
      <c r="H496" s="178">
        <v>512</v>
      </c>
      <c r="I496" s="172">
        <v>1140</v>
      </c>
      <c r="J496" s="177">
        <v>455</v>
      </c>
      <c r="K496" s="177">
        <v>167</v>
      </c>
      <c r="L496" s="178">
        <v>518</v>
      </c>
      <c r="M496" s="172">
        <v>1197</v>
      </c>
      <c r="N496" s="177">
        <v>449</v>
      </c>
      <c r="O496" s="177">
        <v>172</v>
      </c>
      <c r="P496" s="178">
        <v>576</v>
      </c>
    </row>
    <row r="497" spans="1:16" x14ac:dyDescent="0.35">
      <c r="A497" s="209">
        <v>47</v>
      </c>
      <c r="B497" s="176" t="s">
        <v>748</v>
      </c>
      <c r="C497" s="176">
        <v>47268</v>
      </c>
      <c r="D497" s="175" t="s">
        <v>758</v>
      </c>
      <c r="E497" s="172">
        <v>1192</v>
      </c>
      <c r="F497" s="177">
        <v>369</v>
      </c>
      <c r="G497" s="177">
        <v>579</v>
      </c>
      <c r="H497" s="178">
        <v>244</v>
      </c>
      <c r="I497" s="172">
        <v>1140</v>
      </c>
      <c r="J497" s="177">
        <v>377</v>
      </c>
      <c r="K497" s="177">
        <v>529</v>
      </c>
      <c r="L497" s="178">
        <v>234</v>
      </c>
      <c r="M497" s="172">
        <v>1114</v>
      </c>
      <c r="N497" s="177">
        <v>380</v>
      </c>
      <c r="O497" s="177">
        <v>514</v>
      </c>
      <c r="P497" s="178">
        <v>220</v>
      </c>
    </row>
    <row r="498" spans="1:16" x14ac:dyDescent="0.35">
      <c r="A498" s="209">
        <v>27</v>
      </c>
      <c r="B498" s="176" t="s">
        <v>669</v>
      </c>
      <c r="C498" s="176">
        <v>27615</v>
      </c>
      <c r="D498" s="175" t="s">
        <v>442</v>
      </c>
      <c r="E498" s="172">
        <v>1147</v>
      </c>
      <c r="F498" s="177">
        <v>395</v>
      </c>
      <c r="G498" s="177">
        <v>294</v>
      </c>
      <c r="H498" s="178">
        <v>458</v>
      </c>
      <c r="I498" s="172">
        <v>1161</v>
      </c>
      <c r="J498" s="177">
        <v>396</v>
      </c>
      <c r="K498" s="177">
        <v>288</v>
      </c>
      <c r="L498" s="178">
        <v>477</v>
      </c>
      <c r="M498" s="172">
        <v>1065</v>
      </c>
      <c r="N498" s="177">
        <v>394</v>
      </c>
      <c r="O498" s="177">
        <v>257</v>
      </c>
      <c r="P498" s="178">
        <v>414</v>
      </c>
    </row>
    <row r="499" spans="1:16" x14ac:dyDescent="0.35">
      <c r="A499" s="209">
        <v>25</v>
      </c>
      <c r="B499" s="176" t="s">
        <v>558</v>
      </c>
      <c r="C499" s="176">
        <v>25488</v>
      </c>
      <c r="D499" s="175" t="s">
        <v>615</v>
      </c>
      <c r="E499" s="172">
        <v>1094</v>
      </c>
      <c r="F499" s="177">
        <v>326</v>
      </c>
      <c r="G499" s="177">
        <v>512</v>
      </c>
      <c r="H499" s="178">
        <v>256</v>
      </c>
      <c r="I499" s="172">
        <v>1097</v>
      </c>
      <c r="J499" s="177">
        <v>328</v>
      </c>
      <c r="K499" s="177">
        <v>507</v>
      </c>
      <c r="L499" s="178">
        <v>262</v>
      </c>
      <c r="M499" s="172">
        <v>1133</v>
      </c>
      <c r="N499" s="177">
        <v>323</v>
      </c>
      <c r="O499" s="177">
        <v>537</v>
      </c>
      <c r="P499" s="178">
        <v>273</v>
      </c>
    </row>
    <row r="500" spans="1:16" x14ac:dyDescent="0.35">
      <c r="A500" s="209">
        <v>47</v>
      </c>
      <c r="B500" s="176" t="s">
        <v>748</v>
      </c>
      <c r="C500" s="176">
        <v>47030</v>
      </c>
      <c r="D500" s="175" t="s">
        <v>750</v>
      </c>
      <c r="E500" s="172">
        <v>1227</v>
      </c>
      <c r="F500" s="177">
        <v>233</v>
      </c>
      <c r="G500" s="177">
        <v>782</v>
      </c>
      <c r="H500" s="178">
        <v>212</v>
      </c>
      <c r="I500" s="172">
        <v>1360</v>
      </c>
      <c r="J500" s="177">
        <v>237</v>
      </c>
      <c r="K500" s="177">
        <v>903</v>
      </c>
      <c r="L500" s="178">
        <v>220</v>
      </c>
      <c r="M500" s="172">
        <v>1118</v>
      </c>
      <c r="N500" s="177">
        <v>246</v>
      </c>
      <c r="O500" s="177">
        <v>654</v>
      </c>
      <c r="P500" s="178">
        <v>218</v>
      </c>
    </row>
    <row r="501" spans="1:16" x14ac:dyDescent="0.35">
      <c r="A501" s="209">
        <v>68</v>
      </c>
      <c r="B501" s="176" t="s">
        <v>918</v>
      </c>
      <c r="C501" s="176">
        <v>68572</v>
      </c>
      <c r="D501" s="175" t="s">
        <v>972</v>
      </c>
      <c r="E501" s="172">
        <v>1145</v>
      </c>
      <c r="F501" s="177">
        <v>336</v>
      </c>
      <c r="G501" s="177">
        <v>402</v>
      </c>
      <c r="H501" s="178">
        <v>407</v>
      </c>
      <c r="I501" s="172">
        <v>1133</v>
      </c>
      <c r="J501" s="177">
        <v>348</v>
      </c>
      <c r="K501" s="177">
        <v>378</v>
      </c>
      <c r="L501" s="178">
        <v>407</v>
      </c>
      <c r="M501" s="172">
        <v>1115</v>
      </c>
      <c r="N501" s="177">
        <v>349</v>
      </c>
      <c r="O501" s="177">
        <v>364</v>
      </c>
      <c r="P501" s="178">
        <v>402</v>
      </c>
    </row>
    <row r="502" spans="1:16" x14ac:dyDescent="0.35">
      <c r="A502" s="209">
        <v>5</v>
      </c>
      <c r="B502" s="176" t="s">
        <v>107</v>
      </c>
      <c r="C502" s="176">
        <v>5138</v>
      </c>
      <c r="D502" s="175" t="s">
        <v>136</v>
      </c>
      <c r="E502" s="172">
        <v>1168</v>
      </c>
      <c r="F502" s="177">
        <v>372</v>
      </c>
      <c r="G502" s="177">
        <v>535</v>
      </c>
      <c r="H502" s="178">
        <v>261</v>
      </c>
      <c r="I502" s="172">
        <v>1142</v>
      </c>
      <c r="J502" s="177">
        <v>377</v>
      </c>
      <c r="K502" s="177">
        <v>509</v>
      </c>
      <c r="L502" s="178">
        <v>256</v>
      </c>
      <c r="M502" s="172">
        <v>1099</v>
      </c>
      <c r="N502" s="177">
        <v>365</v>
      </c>
      <c r="O502" s="177">
        <v>498</v>
      </c>
      <c r="P502" s="178">
        <v>236</v>
      </c>
    </row>
    <row r="503" spans="1:16" x14ac:dyDescent="0.35">
      <c r="A503" s="209">
        <v>76</v>
      </c>
      <c r="B503" s="176" t="s">
        <v>1062</v>
      </c>
      <c r="C503" s="176">
        <v>76250</v>
      </c>
      <c r="D503" s="175" t="s">
        <v>1077</v>
      </c>
      <c r="E503" s="172">
        <v>1065</v>
      </c>
      <c r="F503" s="177">
        <v>280</v>
      </c>
      <c r="G503" s="177">
        <v>543</v>
      </c>
      <c r="H503" s="178">
        <v>242</v>
      </c>
      <c r="I503" s="172">
        <v>1195</v>
      </c>
      <c r="J503" s="177">
        <v>284</v>
      </c>
      <c r="K503" s="177">
        <v>647</v>
      </c>
      <c r="L503" s="178">
        <v>264</v>
      </c>
      <c r="M503" s="172">
        <v>1088</v>
      </c>
      <c r="N503" s="177">
        <v>284</v>
      </c>
      <c r="O503" s="177">
        <v>550</v>
      </c>
      <c r="P503" s="178">
        <v>254</v>
      </c>
    </row>
    <row r="504" spans="1:16" x14ac:dyDescent="0.35">
      <c r="A504" s="209">
        <v>52</v>
      </c>
      <c r="B504" s="176" t="s">
        <v>180</v>
      </c>
      <c r="C504" s="176">
        <v>52612</v>
      </c>
      <c r="D504" s="175" t="s">
        <v>629</v>
      </c>
      <c r="E504" s="172">
        <v>1171</v>
      </c>
      <c r="F504" s="177">
        <v>388</v>
      </c>
      <c r="G504" s="177">
        <v>318</v>
      </c>
      <c r="H504" s="178">
        <v>465</v>
      </c>
      <c r="I504" s="172">
        <v>1125</v>
      </c>
      <c r="J504" s="177">
        <v>372</v>
      </c>
      <c r="K504" s="177">
        <v>298</v>
      </c>
      <c r="L504" s="178">
        <v>455</v>
      </c>
      <c r="M504" s="172">
        <v>1153</v>
      </c>
      <c r="N504" s="177">
        <v>360</v>
      </c>
      <c r="O504" s="177">
        <v>281</v>
      </c>
      <c r="P504" s="178">
        <v>512</v>
      </c>
    </row>
    <row r="505" spans="1:16" x14ac:dyDescent="0.35">
      <c r="A505" s="209">
        <v>23</v>
      </c>
      <c r="B505" s="176" t="s">
        <v>268</v>
      </c>
      <c r="C505" s="176">
        <v>23500</v>
      </c>
      <c r="D505" s="175" t="s">
        <v>543</v>
      </c>
      <c r="E505" s="172">
        <v>1023</v>
      </c>
      <c r="F505" s="177">
        <v>456</v>
      </c>
      <c r="G505" s="177">
        <v>273</v>
      </c>
      <c r="H505" s="178">
        <v>294</v>
      </c>
      <c r="I505" s="172">
        <v>1114</v>
      </c>
      <c r="J505" s="177">
        <v>459</v>
      </c>
      <c r="K505" s="177">
        <v>300</v>
      </c>
      <c r="L505" s="178">
        <v>355</v>
      </c>
      <c r="M505" s="172">
        <v>1109</v>
      </c>
      <c r="N505" s="177">
        <v>478</v>
      </c>
      <c r="O505" s="177">
        <v>262</v>
      </c>
      <c r="P505" s="178">
        <v>369</v>
      </c>
    </row>
    <row r="506" spans="1:16" x14ac:dyDescent="0.35">
      <c r="A506" s="209">
        <v>5</v>
      </c>
      <c r="B506" s="176" t="s">
        <v>107</v>
      </c>
      <c r="C506" s="176">
        <v>5120</v>
      </c>
      <c r="D506" s="176" t="s">
        <v>132</v>
      </c>
      <c r="E506" s="172">
        <v>1208</v>
      </c>
      <c r="F506" s="177">
        <v>513</v>
      </c>
      <c r="G506" s="177">
        <v>490</v>
      </c>
      <c r="H506" s="178">
        <v>205</v>
      </c>
      <c r="I506" s="172">
        <v>1160</v>
      </c>
      <c r="J506" s="177">
        <v>420</v>
      </c>
      <c r="K506" s="177">
        <v>523</v>
      </c>
      <c r="L506" s="178">
        <v>217</v>
      </c>
      <c r="M506" s="172">
        <v>1092</v>
      </c>
      <c r="N506" s="177">
        <v>418</v>
      </c>
      <c r="O506" s="177">
        <v>458</v>
      </c>
      <c r="P506" s="178">
        <v>216</v>
      </c>
    </row>
    <row r="507" spans="1:16" x14ac:dyDescent="0.35">
      <c r="A507" s="209">
        <v>66</v>
      </c>
      <c r="B507" s="176" t="s">
        <v>443</v>
      </c>
      <c r="C507" s="176">
        <v>66456</v>
      </c>
      <c r="D507" s="175" t="s">
        <v>913</v>
      </c>
      <c r="E507" s="172">
        <v>1081</v>
      </c>
      <c r="F507" s="177">
        <v>464</v>
      </c>
      <c r="G507" s="177">
        <v>255</v>
      </c>
      <c r="H507" s="178">
        <v>362</v>
      </c>
      <c r="I507" s="172">
        <v>1091</v>
      </c>
      <c r="J507" s="177">
        <v>465</v>
      </c>
      <c r="K507" s="177">
        <v>269</v>
      </c>
      <c r="L507" s="178">
        <v>357</v>
      </c>
      <c r="M507" s="172">
        <v>1071</v>
      </c>
      <c r="N507" s="177">
        <v>468</v>
      </c>
      <c r="O507" s="177">
        <v>263</v>
      </c>
      <c r="P507" s="178">
        <v>340</v>
      </c>
    </row>
    <row r="508" spans="1:16" x14ac:dyDescent="0.35">
      <c r="A508" s="209">
        <v>52</v>
      </c>
      <c r="B508" s="176" t="s">
        <v>180</v>
      </c>
      <c r="C508" s="176">
        <v>52317</v>
      </c>
      <c r="D508" s="175" t="s">
        <v>821</v>
      </c>
      <c r="E508" s="172">
        <v>1078</v>
      </c>
      <c r="F508" s="177">
        <v>262</v>
      </c>
      <c r="G508" s="177">
        <v>424</v>
      </c>
      <c r="H508" s="178">
        <v>392</v>
      </c>
      <c r="I508" s="172">
        <v>1096</v>
      </c>
      <c r="J508" s="177">
        <v>269</v>
      </c>
      <c r="K508" s="177">
        <v>425</v>
      </c>
      <c r="L508" s="178">
        <v>402</v>
      </c>
      <c r="M508" s="172">
        <v>1070</v>
      </c>
      <c r="N508" s="177">
        <v>276</v>
      </c>
      <c r="O508" s="177">
        <v>408</v>
      </c>
      <c r="P508" s="178">
        <v>386</v>
      </c>
    </row>
    <row r="509" spans="1:16" x14ac:dyDescent="0.35">
      <c r="A509" s="209">
        <v>5</v>
      </c>
      <c r="B509" s="176" t="s">
        <v>107</v>
      </c>
      <c r="C509" s="176">
        <v>5495</v>
      </c>
      <c r="D509" s="175" t="s">
        <v>182</v>
      </c>
      <c r="E509" s="172">
        <v>1186</v>
      </c>
      <c r="F509" s="177">
        <v>483</v>
      </c>
      <c r="G509" s="177">
        <v>436</v>
      </c>
      <c r="H509" s="178">
        <v>267</v>
      </c>
      <c r="I509" s="172">
        <v>1136</v>
      </c>
      <c r="J509" s="177">
        <v>470</v>
      </c>
      <c r="K509" s="177">
        <v>389</v>
      </c>
      <c r="L509" s="178">
        <v>277</v>
      </c>
      <c r="M509" s="172">
        <v>1081</v>
      </c>
      <c r="N509" s="177">
        <v>450</v>
      </c>
      <c r="O509" s="177">
        <v>358</v>
      </c>
      <c r="P509" s="178">
        <v>273</v>
      </c>
    </row>
    <row r="510" spans="1:16" x14ac:dyDescent="0.35">
      <c r="A510" s="209">
        <v>15</v>
      </c>
      <c r="B510" s="176" t="s">
        <v>304</v>
      </c>
      <c r="C510" s="176">
        <v>15455</v>
      </c>
      <c r="D510" s="175" t="s">
        <v>354</v>
      </c>
      <c r="E510" s="172">
        <v>1105</v>
      </c>
      <c r="F510" s="177">
        <v>412</v>
      </c>
      <c r="G510" s="177">
        <v>352</v>
      </c>
      <c r="H510" s="178">
        <v>341</v>
      </c>
      <c r="I510" s="172">
        <v>1099</v>
      </c>
      <c r="J510" s="177">
        <v>401</v>
      </c>
      <c r="K510" s="177">
        <v>369</v>
      </c>
      <c r="L510" s="178">
        <v>329</v>
      </c>
      <c r="M510" s="172">
        <v>1067</v>
      </c>
      <c r="N510" s="177">
        <v>359</v>
      </c>
      <c r="O510" s="177">
        <v>388</v>
      </c>
      <c r="P510" s="178">
        <v>320</v>
      </c>
    </row>
    <row r="511" spans="1:16" x14ac:dyDescent="0.35">
      <c r="A511" s="209">
        <v>47</v>
      </c>
      <c r="B511" s="176" t="s">
        <v>748</v>
      </c>
      <c r="C511" s="176">
        <v>47318</v>
      </c>
      <c r="D511" s="175" t="s">
        <v>760</v>
      </c>
      <c r="E511" s="172">
        <v>1090</v>
      </c>
      <c r="F511" s="177">
        <v>495</v>
      </c>
      <c r="G511" s="177">
        <v>291</v>
      </c>
      <c r="H511" s="178">
        <v>304</v>
      </c>
      <c r="I511" s="172">
        <v>1070</v>
      </c>
      <c r="J511" s="177">
        <v>508</v>
      </c>
      <c r="K511" s="177">
        <v>252</v>
      </c>
      <c r="L511" s="178">
        <v>310</v>
      </c>
      <c r="M511" s="172">
        <v>1061</v>
      </c>
      <c r="N511" s="177">
        <v>509</v>
      </c>
      <c r="O511" s="177">
        <v>254</v>
      </c>
      <c r="P511" s="178">
        <v>298</v>
      </c>
    </row>
    <row r="512" spans="1:16" x14ac:dyDescent="0.35">
      <c r="A512" s="209">
        <v>5</v>
      </c>
      <c r="B512" s="176" t="s">
        <v>107</v>
      </c>
      <c r="C512" s="176">
        <v>5093</v>
      </c>
      <c r="D512" s="175" t="s">
        <v>128</v>
      </c>
      <c r="E512" s="172">
        <v>1163</v>
      </c>
      <c r="F512" s="177">
        <v>334</v>
      </c>
      <c r="G512" s="177">
        <v>545</v>
      </c>
      <c r="H512" s="178">
        <v>284</v>
      </c>
      <c r="I512" s="172">
        <v>1138</v>
      </c>
      <c r="J512" s="177">
        <v>338</v>
      </c>
      <c r="K512" s="177">
        <v>521</v>
      </c>
      <c r="L512" s="178">
        <v>279</v>
      </c>
      <c r="M512" s="172">
        <v>1050</v>
      </c>
      <c r="N512" s="177">
        <v>320</v>
      </c>
      <c r="O512" s="177">
        <v>473</v>
      </c>
      <c r="P512" s="178">
        <v>257</v>
      </c>
    </row>
    <row r="513" spans="1:16" x14ac:dyDescent="0.35">
      <c r="A513" s="209">
        <v>41</v>
      </c>
      <c r="B513" s="176" t="s">
        <v>699</v>
      </c>
      <c r="C513" s="176">
        <v>41349</v>
      </c>
      <c r="D513" s="175" t="s">
        <v>712</v>
      </c>
      <c r="E513" s="172">
        <v>1008</v>
      </c>
      <c r="F513" s="177">
        <v>154</v>
      </c>
      <c r="G513" s="177">
        <v>581</v>
      </c>
      <c r="H513" s="178">
        <v>273</v>
      </c>
      <c r="I513" s="172">
        <v>1039</v>
      </c>
      <c r="J513" s="177">
        <v>151</v>
      </c>
      <c r="K513" s="177">
        <v>646</v>
      </c>
      <c r="L513" s="178">
        <v>242</v>
      </c>
      <c r="M513" s="172">
        <v>1052</v>
      </c>
      <c r="N513" s="177">
        <v>147</v>
      </c>
      <c r="O513" s="177">
        <v>675</v>
      </c>
      <c r="P513" s="178">
        <v>230</v>
      </c>
    </row>
    <row r="514" spans="1:16" x14ac:dyDescent="0.35">
      <c r="A514" s="209">
        <v>23</v>
      </c>
      <c r="B514" s="176" t="s">
        <v>268</v>
      </c>
      <c r="C514" s="176">
        <v>23079</v>
      </c>
      <c r="D514" s="175" t="s">
        <v>313</v>
      </c>
      <c r="E514" s="172">
        <v>1058</v>
      </c>
      <c r="F514" s="177">
        <v>366</v>
      </c>
      <c r="G514" s="177">
        <v>416</v>
      </c>
      <c r="H514" s="178">
        <v>276</v>
      </c>
      <c r="I514" s="172">
        <v>1054</v>
      </c>
      <c r="J514" s="177">
        <v>370</v>
      </c>
      <c r="K514" s="177">
        <v>406</v>
      </c>
      <c r="L514" s="178">
        <v>278</v>
      </c>
      <c r="M514" s="172">
        <v>1065</v>
      </c>
      <c r="N514" s="177">
        <v>370</v>
      </c>
      <c r="O514" s="177">
        <v>415</v>
      </c>
      <c r="P514" s="178">
        <v>280</v>
      </c>
    </row>
    <row r="515" spans="1:16" x14ac:dyDescent="0.35">
      <c r="A515" s="209">
        <v>68</v>
      </c>
      <c r="B515" s="176" t="s">
        <v>918</v>
      </c>
      <c r="C515" s="176">
        <v>68895</v>
      </c>
      <c r="D515" s="175" t="s">
        <v>992</v>
      </c>
      <c r="E515" s="172">
        <v>1063</v>
      </c>
      <c r="F515" s="177">
        <v>244</v>
      </c>
      <c r="G515" s="177">
        <v>531</v>
      </c>
      <c r="H515" s="178">
        <v>288</v>
      </c>
      <c r="I515" s="172">
        <v>1042</v>
      </c>
      <c r="J515" s="177">
        <v>235</v>
      </c>
      <c r="K515" s="177">
        <v>513</v>
      </c>
      <c r="L515" s="178">
        <v>294</v>
      </c>
      <c r="M515" s="172">
        <v>1077</v>
      </c>
      <c r="N515" s="177">
        <v>233</v>
      </c>
      <c r="O515" s="177">
        <v>533</v>
      </c>
      <c r="P515" s="178">
        <v>311</v>
      </c>
    </row>
    <row r="516" spans="1:16" x14ac:dyDescent="0.35">
      <c r="A516" s="209">
        <v>66</v>
      </c>
      <c r="B516" s="176" t="s">
        <v>443</v>
      </c>
      <c r="C516" s="176">
        <v>66687</v>
      </c>
      <c r="D516" s="175" t="s">
        <v>917</v>
      </c>
      <c r="E516" s="172">
        <v>1148</v>
      </c>
      <c r="F516" s="177">
        <v>390</v>
      </c>
      <c r="G516" s="177">
        <v>413</v>
      </c>
      <c r="H516" s="178">
        <v>345</v>
      </c>
      <c r="I516" s="172">
        <v>1064</v>
      </c>
      <c r="J516" s="177">
        <v>382</v>
      </c>
      <c r="K516" s="177">
        <v>344</v>
      </c>
      <c r="L516" s="178">
        <v>338</v>
      </c>
      <c r="M516" s="172">
        <v>1045</v>
      </c>
      <c r="N516" s="177">
        <v>378</v>
      </c>
      <c r="O516" s="177">
        <v>340</v>
      </c>
      <c r="P516" s="178">
        <v>327</v>
      </c>
    </row>
    <row r="517" spans="1:16" x14ac:dyDescent="0.35">
      <c r="A517" s="209">
        <v>73</v>
      </c>
      <c r="B517" s="176" t="s">
        <v>1016</v>
      </c>
      <c r="C517" s="176">
        <v>73024</v>
      </c>
      <c r="D517" s="175" t="s">
        <v>1018</v>
      </c>
      <c r="E517" s="172">
        <v>952</v>
      </c>
      <c r="F517" s="177">
        <v>191</v>
      </c>
      <c r="G517" s="177">
        <v>665</v>
      </c>
      <c r="H517" s="178">
        <v>96</v>
      </c>
      <c r="I517" s="172">
        <v>1070</v>
      </c>
      <c r="J517" s="177">
        <v>191</v>
      </c>
      <c r="K517" s="177">
        <v>782</v>
      </c>
      <c r="L517" s="178">
        <v>97</v>
      </c>
      <c r="M517" s="172">
        <v>1040</v>
      </c>
      <c r="N517" s="177">
        <v>190</v>
      </c>
      <c r="O517" s="177">
        <v>754</v>
      </c>
      <c r="P517" s="178">
        <v>96</v>
      </c>
    </row>
    <row r="518" spans="1:16" x14ac:dyDescent="0.35">
      <c r="A518" s="209">
        <v>41</v>
      </c>
      <c r="B518" s="176" t="s">
        <v>699</v>
      </c>
      <c r="C518" s="176">
        <v>41807</v>
      </c>
      <c r="D518" s="175" t="s">
        <v>731</v>
      </c>
      <c r="E518" s="172">
        <v>1029</v>
      </c>
      <c r="F518" s="177">
        <v>330</v>
      </c>
      <c r="G518" s="177">
        <v>321</v>
      </c>
      <c r="H518" s="178">
        <v>378</v>
      </c>
      <c r="I518" s="172">
        <v>1047</v>
      </c>
      <c r="J518" s="177">
        <v>324</v>
      </c>
      <c r="K518" s="177">
        <v>320</v>
      </c>
      <c r="L518" s="178">
        <v>403</v>
      </c>
      <c r="M518" s="172">
        <v>1036</v>
      </c>
      <c r="N518" s="177">
        <v>320</v>
      </c>
      <c r="O518" s="177">
        <v>315</v>
      </c>
      <c r="P518" s="178">
        <v>401</v>
      </c>
    </row>
    <row r="519" spans="1:16" x14ac:dyDescent="0.35">
      <c r="A519" s="209">
        <v>52</v>
      </c>
      <c r="B519" s="176" t="s">
        <v>180</v>
      </c>
      <c r="C519" s="176">
        <v>52250</v>
      </c>
      <c r="D519" s="175" t="s">
        <v>816</v>
      </c>
      <c r="E519" s="172">
        <v>930</v>
      </c>
      <c r="F519" s="177">
        <v>453</v>
      </c>
      <c r="G519" s="177">
        <v>113</v>
      </c>
      <c r="H519" s="178">
        <v>364</v>
      </c>
      <c r="I519" s="172">
        <v>1059</v>
      </c>
      <c r="J519" s="177">
        <v>465</v>
      </c>
      <c r="K519" s="177">
        <v>124</v>
      </c>
      <c r="L519" s="178">
        <v>470</v>
      </c>
      <c r="M519" s="172">
        <v>1024</v>
      </c>
      <c r="N519" s="177">
        <v>467</v>
      </c>
      <c r="O519" s="177">
        <v>101</v>
      </c>
      <c r="P519" s="178">
        <v>456</v>
      </c>
    </row>
    <row r="520" spans="1:16" x14ac:dyDescent="0.35">
      <c r="A520" s="209">
        <v>44</v>
      </c>
      <c r="B520" s="176" t="s">
        <v>734</v>
      </c>
      <c r="C520" s="176">
        <v>44855</v>
      </c>
      <c r="D520" s="175" t="s">
        <v>747</v>
      </c>
      <c r="E520" s="172">
        <v>886</v>
      </c>
      <c r="F520" s="177">
        <v>257</v>
      </c>
      <c r="G520" s="177">
        <v>416</v>
      </c>
      <c r="H520" s="178">
        <v>213</v>
      </c>
      <c r="I520" s="172">
        <v>922</v>
      </c>
      <c r="J520" s="177">
        <v>251</v>
      </c>
      <c r="K520" s="177">
        <v>435</v>
      </c>
      <c r="L520" s="178">
        <v>236</v>
      </c>
      <c r="M520" s="172">
        <v>996</v>
      </c>
      <c r="N520" s="177">
        <v>198</v>
      </c>
      <c r="O520" s="177">
        <v>604</v>
      </c>
      <c r="P520" s="178">
        <v>194</v>
      </c>
    </row>
    <row r="521" spans="1:16" x14ac:dyDescent="0.35">
      <c r="A521" s="209">
        <v>76</v>
      </c>
      <c r="B521" s="176" t="s">
        <v>1062</v>
      </c>
      <c r="C521" s="176">
        <v>76041</v>
      </c>
      <c r="D521" s="175" t="s">
        <v>1066</v>
      </c>
      <c r="E521" s="172">
        <v>935</v>
      </c>
      <c r="F521" s="177">
        <v>285</v>
      </c>
      <c r="G521" s="177">
        <v>398</v>
      </c>
      <c r="H521" s="178">
        <v>252</v>
      </c>
      <c r="I521" s="172">
        <v>948</v>
      </c>
      <c r="J521" s="177">
        <v>285</v>
      </c>
      <c r="K521" s="177">
        <v>417</v>
      </c>
      <c r="L521" s="178">
        <v>246</v>
      </c>
      <c r="M521" s="172">
        <v>1062</v>
      </c>
      <c r="N521" s="177">
        <v>291</v>
      </c>
      <c r="O521" s="177">
        <v>500</v>
      </c>
      <c r="P521" s="178">
        <v>271</v>
      </c>
    </row>
    <row r="522" spans="1:16" x14ac:dyDescent="0.35">
      <c r="A522" s="209">
        <v>47</v>
      </c>
      <c r="B522" s="176" t="s">
        <v>748</v>
      </c>
      <c r="C522" s="176">
        <v>47707</v>
      </c>
      <c r="D522" s="175" t="s">
        <v>771</v>
      </c>
      <c r="E522" s="172">
        <v>1052</v>
      </c>
      <c r="F522" s="177">
        <v>438</v>
      </c>
      <c r="G522" s="177">
        <v>315</v>
      </c>
      <c r="H522" s="178">
        <v>299</v>
      </c>
      <c r="I522" s="172">
        <v>1038</v>
      </c>
      <c r="J522" s="177">
        <v>459</v>
      </c>
      <c r="K522" s="177">
        <v>273</v>
      </c>
      <c r="L522" s="178">
        <v>306</v>
      </c>
      <c r="M522" s="172">
        <v>988</v>
      </c>
      <c r="N522" s="177">
        <v>446</v>
      </c>
      <c r="O522" s="177">
        <v>280</v>
      </c>
      <c r="P522" s="178">
        <v>262</v>
      </c>
    </row>
    <row r="523" spans="1:16" x14ac:dyDescent="0.35">
      <c r="A523" s="209">
        <v>54</v>
      </c>
      <c r="B523" s="176" t="s">
        <v>856</v>
      </c>
      <c r="C523" s="176">
        <v>54206</v>
      </c>
      <c r="D523" s="175" t="s">
        <v>866</v>
      </c>
      <c r="E523" s="172">
        <v>1110</v>
      </c>
      <c r="F523" s="177">
        <v>775</v>
      </c>
      <c r="G523" s="177">
        <v>96</v>
      </c>
      <c r="H523" s="178">
        <v>239</v>
      </c>
      <c r="I523" s="172">
        <v>1139</v>
      </c>
      <c r="J523" s="177">
        <v>770</v>
      </c>
      <c r="K523" s="177">
        <v>108</v>
      </c>
      <c r="L523" s="178">
        <v>261</v>
      </c>
      <c r="M523" s="172">
        <v>1027</v>
      </c>
      <c r="N523" s="177">
        <v>641</v>
      </c>
      <c r="O523" s="177">
        <v>124</v>
      </c>
      <c r="P523" s="178">
        <v>262</v>
      </c>
    </row>
    <row r="524" spans="1:16" x14ac:dyDescent="0.35">
      <c r="A524" s="209">
        <v>23</v>
      </c>
      <c r="B524" s="176" t="s">
        <v>268</v>
      </c>
      <c r="C524" s="176">
        <v>23815</v>
      </c>
      <c r="D524" s="175" t="s">
        <v>556</v>
      </c>
      <c r="E524" s="172">
        <v>1076</v>
      </c>
      <c r="F524" s="177">
        <v>561</v>
      </c>
      <c r="G524" s="177">
        <v>203</v>
      </c>
      <c r="H524" s="178">
        <v>312</v>
      </c>
      <c r="I524" s="172">
        <v>1032</v>
      </c>
      <c r="J524" s="177">
        <v>565</v>
      </c>
      <c r="K524" s="177">
        <v>194</v>
      </c>
      <c r="L524" s="178">
        <v>273</v>
      </c>
      <c r="M524" s="172">
        <v>1015</v>
      </c>
      <c r="N524" s="177">
        <v>564</v>
      </c>
      <c r="O524" s="177">
        <v>189</v>
      </c>
      <c r="P524" s="178">
        <v>262</v>
      </c>
    </row>
    <row r="525" spans="1:16" x14ac:dyDescent="0.35">
      <c r="A525" s="209">
        <v>27</v>
      </c>
      <c r="B525" s="176" t="s">
        <v>669</v>
      </c>
      <c r="C525" s="176">
        <v>27205</v>
      </c>
      <c r="D525" s="175" t="s">
        <v>681</v>
      </c>
      <c r="E525" s="172">
        <v>1082</v>
      </c>
      <c r="F525" s="177">
        <v>337</v>
      </c>
      <c r="G525" s="177">
        <v>322</v>
      </c>
      <c r="H525" s="178">
        <v>423</v>
      </c>
      <c r="I525" s="172">
        <v>1032</v>
      </c>
      <c r="J525" s="177">
        <v>338</v>
      </c>
      <c r="K525" s="177">
        <v>277</v>
      </c>
      <c r="L525" s="178">
        <v>417</v>
      </c>
      <c r="M525" s="172">
        <v>953</v>
      </c>
      <c r="N525" s="177">
        <v>343</v>
      </c>
      <c r="O525" s="177">
        <v>265</v>
      </c>
      <c r="P525" s="178">
        <v>345</v>
      </c>
    </row>
    <row r="526" spans="1:16" x14ac:dyDescent="0.35">
      <c r="A526" s="209">
        <v>15</v>
      </c>
      <c r="B526" s="176" t="s">
        <v>304</v>
      </c>
      <c r="C526" s="176">
        <v>15599</v>
      </c>
      <c r="D526" s="175" t="s">
        <v>376</v>
      </c>
      <c r="E526" s="172">
        <v>1050</v>
      </c>
      <c r="F526" s="177">
        <v>490</v>
      </c>
      <c r="G526" s="177">
        <v>304</v>
      </c>
      <c r="H526" s="178">
        <v>256</v>
      </c>
      <c r="I526" s="172">
        <v>1048</v>
      </c>
      <c r="J526" s="177">
        <v>486</v>
      </c>
      <c r="K526" s="177">
        <v>319</v>
      </c>
      <c r="L526" s="178">
        <v>243</v>
      </c>
      <c r="M526" s="172">
        <v>1015</v>
      </c>
      <c r="N526" s="177">
        <v>483</v>
      </c>
      <c r="O526" s="177">
        <v>299</v>
      </c>
      <c r="P526" s="178">
        <v>233</v>
      </c>
    </row>
    <row r="527" spans="1:16" x14ac:dyDescent="0.35">
      <c r="A527" s="209">
        <v>20</v>
      </c>
      <c r="B527" s="176" t="s">
        <v>504</v>
      </c>
      <c r="C527" s="176">
        <v>20570</v>
      </c>
      <c r="D527" s="175" t="s">
        <v>523</v>
      </c>
      <c r="E527" s="172">
        <v>1034</v>
      </c>
      <c r="F527" s="177">
        <v>460</v>
      </c>
      <c r="G527" s="177">
        <v>170</v>
      </c>
      <c r="H527" s="178">
        <v>404</v>
      </c>
      <c r="I527" s="172">
        <v>1039</v>
      </c>
      <c r="J527" s="177">
        <v>466</v>
      </c>
      <c r="K527" s="177">
        <v>210</v>
      </c>
      <c r="L527" s="178">
        <v>363</v>
      </c>
      <c r="M527" s="172">
        <v>1005</v>
      </c>
      <c r="N527" s="177">
        <v>465</v>
      </c>
      <c r="O527" s="177">
        <v>194</v>
      </c>
      <c r="P527" s="178">
        <v>346</v>
      </c>
    </row>
    <row r="528" spans="1:16" x14ac:dyDescent="0.35">
      <c r="A528" s="209">
        <v>41</v>
      </c>
      <c r="B528" s="176" t="s">
        <v>699</v>
      </c>
      <c r="C528" s="176">
        <v>41770</v>
      </c>
      <c r="D528" s="175" t="s">
        <v>726</v>
      </c>
      <c r="E528" s="172">
        <v>945</v>
      </c>
      <c r="F528" s="177">
        <v>348</v>
      </c>
      <c r="G528" s="177">
        <v>181</v>
      </c>
      <c r="H528" s="178">
        <v>416</v>
      </c>
      <c r="I528" s="172">
        <v>1014</v>
      </c>
      <c r="J528" s="177">
        <v>358</v>
      </c>
      <c r="K528" s="177">
        <v>194</v>
      </c>
      <c r="L528" s="178">
        <v>462</v>
      </c>
      <c r="M528" s="172">
        <v>1014</v>
      </c>
      <c r="N528" s="177">
        <v>358</v>
      </c>
      <c r="O528" s="177">
        <v>201</v>
      </c>
      <c r="P528" s="178">
        <v>455</v>
      </c>
    </row>
    <row r="529" spans="1:16" x14ac:dyDescent="0.35">
      <c r="A529" s="209">
        <v>41</v>
      </c>
      <c r="B529" s="176" t="s">
        <v>699</v>
      </c>
      <c r="C529" s="176">
        <v>41885</v>
      </c>
      <c r="D529" s="176" t="s">
        <v>733</v>
      </c>
      <c r="E529" s="172">
        <v>1024</v>
      </c>
      <c r="F529" s="177">
        <v>157</v>
      </c>
      <c r="G529" s="177">
        <v>593</v>
      </c>
      <c r="H529" s="178">
        <v>274</v>
      </c>
      <c r="I529" s="172">
        <v>1042</v>
      </c>
      <c r="J529" s="177">
        <v>159</v>
      </c>
      <c r="K529" s="177">
        <v>567</v>
      </c>
      <c r="L529" s="178">
        <v>316</v>
      </c>
      <c r="M529" s="172">
        <v>1006</v>
      </c>
      <c r="N529" s="177">
        <v>153</v>
      </c>
      <c r="O529" s="177">
        <v>551</v>
      </c>
      <c r="P529" s="178">
        <v>302</v>
      </c>
    </row>
    <row r="530" spans="1:16" x14ac:dyDescent="0.35">
      <c r="A530" s="209">
        <v>50</v>
      </c>
      <c r="B530" s="176" t="s">
        <v>777</v>
      </c>
      <c r="C530" s="176">
        <v>50711</v>
      </c>
      <c r="D530" s="175" t="s">
        <v>802</v>
      </c>
      <c r="E530" s="172">
        <v>965</v>
      </c>
      <c r="F530" s="177">
        <v>277</v>
      </c>
      <c r="G530" s="177">
        <v>333</v>
      </c>
      <c r="H530" s="178">
        <v>355</v>
      </c>
      <c r="I530" s="172">
        <v>1036</v>
      </c>
      <c r="J530" s="177">
        <v>284</v>
      </c>
      <c r="K530" s="177">
        <v>357</v>
      </c>
      <c r="L530" s="178">
        <v>395</v>
      </c>
      <c r="M530" s="172">
        <v>1006</v>
      </c>
      <c r="N530" s="177">
        <v>290</v>
      </c>
      <c r="O530" s="177">
        <v>334</v>
      </c>
      <c r="P530" s="178">
        <v>382</v>
      </c>
    </row>
    <row r="531" spans="1:16" x14ac:dyDescent="0.35">
      <c r="A531" s="209">
        <v>68</v>
      </c>
      <c r="B531" s="176" t="s">
        <v>918</v>
      </c>
      <c r="C531" s="176">
        <v>68229</v>
      </c>
      <c r="D531" s="175" t="s">
        <v>937</v>
      </c>
      <c r="E531" s="172">
        <v>1006</v>
      </c>
      <c r="F531" s="177">
        <v>227</v>
      </c>
      <c r="G531" s="177">
        <v>524</v>
      </c>
      <c r="H531" s="178">
        <v>255</v>
      </c>
      <c r="I531" s="172">
        <v>992</v>
      </c>
      <c r="J531" s="177">
        <v>222</v>
      </c>
      <c r="K531" s="177">
        <v>510</v>
      </c>
      <c r="L531" s="178">
        <v>260</v>
      </c>
      <c r="M531" s="172">
        <v>1011</v>
      </c>
      <c r="N531" s="177">
        <v>232</v>
      </c>
      <c r="O531" s="177">
        <v>524</v>
      </c>
      <c r="P531" s="178">
        <v>255</v>
      </c>
    </row>
    <row r="532" spans="1:16" x14ac:dyDescent="0.35">
      <c r="A532" s="209">
        <v>15</v>
      </c>
      <c r="B532" s="176" t="s">
        <v>304</v>
      </c>
      <c r="C532" s="176">
        <v>15047</v>
      </c>
      <c r="D532" s="175" t="s">
        <v>307</v>
      </c>
      <c r="E532" s="172">
        <v>1032</v>
      </c>
      <c r="F532" s="177">
        <v>532</v>
      </c>
      <c r="G532" s="177">
        <v>285</v>
      </c>
      <c r="H532" s="178">
        <v>215</v>
      </c>
      <c r="I532" s="172">
        <v>1030</v>
      </c>
      <c r="J532" s="177">
        <v>525</v>
      </c>
      <c r="K532" s="177">
        <v>279</v>
      </c>
      <c r="L532" s="178">
        <v>226</v>
      </c>
      <c r="M532" s="172">
        <v>1009</v>
      </c>
      <c r="N532" s="177">
        <v>517</v>
      </c>
      <c r="O532" s="177">
        <v>272</v>
      </c>
      <c r="P532" s="178">
        <v>220</v>
      </c>
    </row>
    <row r="533" spans="1:16" x14ac:dyDescent="0.35">
      <c r="A533" s="209">
        <v>20</v>
      </c>
      <c r="B533" s="176" t="s">
        <v>504</v>
      </c>
      <c r="C533" s="176">
        <v>20614</v>
      </c>
      <c r="D533" s="175" t="s">
        <v>524</v>
      </c>
      <c r="E533" s="172">
        <v>980</v>
      </c>
      <c r="F533" s="177">
        <v>372</v>
      </c>
      <c r="G533" s="177">
        <v>202</v>
      </c>
      <c r="H533" s="178">
        <v>406</v>
      </c>
      <c r="I533" s="172">
        <v>1026</v>
      </c>
      <c r="J533" s="177">
        <v>382</v>
      </c>
      <c r="K533" s="177">
        <v>220</v>
      </c>
      <c r="L533" s="178">
        <v>424</v>
      </c>
      <c r="M533" s="172">
        <v>1010</v>
      </c>
      <c r="N533" s="177">
        <v>383</v>
      </c>
      <c r="O533" s="177">
        <v>207</v>
      </c>
      <c r="P533" s="178">
        <v>420</v>
      </c>
    </row>
    <row r="534" spans="1:16" x14ac:dyDescent="0.35">
      <c r="A534" s="209">
        <v>52</v>
      </c>
      <c r="B534" s="176" t="s">
        <v>180</v>
      </c>
      <c r="C534" s="176">
        <v>52585</v>
      </c>
      <c r="D534" s="176" t="s">
        <v>843</v>
      </c>
      <c r="E534" s="172">
        <v>952</v>
      </c>
      <c r="F534" s="177">
        <v>299</v>
      </c>
      <c r="G534" s="177">
        <v>276</v>
      </c>
      <c r="H534" s="178">
        <v>377</v>
      </c>
      <c r="I534" s="172">
        <v>994</v>
      </c>
      <c r="J534" s="177">
        <v>303</v>
      </c>
      <c r="K534" s="177">
        <v>293</v>
      </c>
      <c r="L534" s="178">
        <v>398</v>
      </c>
      <c r="M534" s="172">
        <v>1006</v>
      </c>
      <c r="N534" s="177">
        <v>306</v>
      </c>
      <c r="O534" s="177">
        <v>299</v>
      </c>
      <c r="P534" s="178">
        <v>401</v>
      </c>
    </row>
    <row r="535" spans="1:16" x14ac:dyDescent="0.35">
      <c r="A535" s="209">
        <v>25</v>
      </c>
      <c r="B535" s="176" t="s">
        <v>558</v>
      </c>
      <c r="C535" s="176">
        <v>25491</v>
      </c>
      <c r="D535" s="175" t="s">
        <v>617</v>
      </c>
      <c r="E535" s="172">
        <v>511</v>
      </c>
      <c r="F535" s="177">
        <v>180</v>
      </c>
      <c r="G535" s="177">
        <v>123</v>
      </c>
      <c r="H535" s="178">
        <v>208</v>
      </c>
      <c r="I535" s="172">
        <v>662</v>
      </c>
      <c r="J535" s="177">
        <v>322</v>
      </c>
      <c r="K535" s="177">
        <v>135</v>
      </c>
      <c r="L535" s="178">
        <v>205</v>
      </c>
      <c r="M535" s="172">
        <v>992</v>
      </c>
      <c r="N535" s="177">
        <v>658</v>
      </c>
      <c r="O535" s="177">
        <v>139</v>
      </c>
      <c r="P535" s="178">
        <v>195</v>
      </c>
    </row>
    <row r="536" spans="1:16" x14ac:dyDescent="0.35">
      <c r="A536" s="209">
        <v>17</v>
      </c>
      <c r="B536" s="176" t="s">
        <v>134</v>
      </c>
      <c r="C536" s="176">
        <v>17444</v>
      </c>
      <c r="D536" s="175" t="s">
        <v>435</v>
      </c>
      <c r="E536" s="172">
        <v>971</v>
      </c>
      <c r="F536" s="177">
        <v>392</v>
      </c>
      <c r="G536" s="177">
        <v>184</v>
      </c>
      <c r="H536" s="178">
        <v>395</v>
      </c>
      <c r="I536" s="172">
        <v>995</v>
      </c>
      <c r="J536" s="177">
        <v>405</v>
      </c>
      <c r="K536" s="177">
        <v>191</v>
      </c>
      <c r="L536" s="178">
        <v>399</v>
      </c>
      <c r="M536" s="172">
        <v>983</v>
      </c>
      <c r="N536" s="177">
        <v>413</v>
      </c>
      <c r="O536" s="177">
        <v>187</v>
      </c>
      <c r="P536" s="178">
        <v>383</v>
      </c>
    </row>
    <row r="537" spans="1:16" x14ac:dyDescent="0.35">
      <c r="A537" s="209">
        <v>41</v>
      </c>
      <c r="B537" s="176" t="s">
        <v>699</v>
      </c>
      <c r="C537" s="176">
        <v>41797</v>
      </c>
      <c r="D537" s="175" t="s">
        <v>728</v>
      </c>
      <c r="E537" s="172">
        <v>1010</v>
      </c>
      <c r="F537" s="177">
        <v>194</v>
      </c>
      <c r="G537" s="177">
        <v>532</v>
      </c>
      <c r="H537" s="178">
        <v>284</v>
      </c>
      <c r="I537" s="172">
        <v>1013</v>
      </c>
      <c r="J537" s="177">
        <v>198</v>
      </c>
      <c r="K537" s="177">
        <v>527</v>
      </c>
      <c r="L537" s="178">
        <v>288</v>
      </c>
      <c r="M537" s="172">
        <v>1001</v>
      </c>
      <c r="N537" s="177">
        <v>196</v>
      </c>
      <c r="O537" s="177">
        <v>513</v>
      </c>
      <c r="P537" s="178">
        <v>292</v>
      </c>
    </row>
    <row r="538" spans="1:16" x14ac:dyDescent="0.35">
      <c r="A538" s="209">
        <v>86</v>
      </c>
      <c r="B538" s="176" t="s">
        <v>1123</v>
      </c>
      <c r="C538" s="176">
        <v>86569</v>
      </c>
      <c r="D538" s="175" t="s">
        <v>1127</v>
      </c>
      <c r="E538" s="172">
        <v>995</v>
      </c>
      <c r="F538" s="177">
        <v>285</v>
      </c>
      <c r="G538" s="177">
        <v>268</v>
      </c>
      <c r="H538" s="178">
        <v>442</v>
      </c>
      <c r="I538" s="172">
        <v>998</v>
      </c>
      <c r="J538" s="177">
        <v>294</v>
      </c>
      <c r="K538" s="177">
        <v>246</v>
      </c>
      <c r="L538" s="178">
        <v>458</v>
      </c>
      <c r="M538" s="172">
        <v>972</v>
      </c>
      <c r="N538" s="177">
        <v>296</v>
      </c>
      <c r="O538" s="177">
        <v>243</v>
      </c>
      <c r="P538" s="178">
        <v>433</v>
      </c>
    </row>
    <row r="539" spans="1:16" x14ac:dyDescent="0.35">
      <c r="A539" s="209">
        <v>19</v>
      </c>
      <c r="B539" s="176" t="s">
        <v>467</v>
      </c>
      <c r="C539" s="176">
        <v>19824</v>
      </c>
      <c r="D539" s="175" t="s">
        <v>502</v>
      </c>
      <c r="E539" s="172">
        <v>994</v>
      </c>
      <c r="F539" s="177">
        <v>379</v>
      </c>
      <c r="G539" s="177">
        <v>398</v>
      </c>
      <c r="H539" s="178">
        <v>217</v>
      </c>
      <c r="I539" s="172">
        <v>1010</v>
      </c>
      <c r="J539" s="177">
        <v>389</v>
      </c>
      <c r="K539" s="177">
        <v>407</v>
      </c>
      <c r="L539" s="178">
        <v>214</v>
      </c>
      <c r="M539" s="172">
        <v>983</v>
      </c>
      <c r="N539" s="177">
        <v>398</v>
      </c>
      <c r="O539" s="177">
        <v>380</v>
      </c>
      <c r="P539" s="178">
        <v>205</v>
      </c>
    </row>
    <row r="540" spans="1:16" x14ac:dyDescent="0.35">
      <c r="A540" s="209">
        <v>5</v>
      </c>
      <c r="B540" s="176" t="s">
        <v>107</v>
      </c>
      <c r="C540" s="176">
        <v>5690</v>
      </c>
      <c r="D540" s="175" t="s">
        <v>210</v>
      </c>
      <c r="E540" s="172">
        <v>1037</v>
      </c>
      <c r="F540" s="177">
        <v>426</v>
      </c>
      <c r="G540" s="177">
        <v>427</v>
      </c>
      <c r="H540" s="178">
        <v>184</v>
      </c>
      <c r="I540" s="172">
        <v>1022</v>
      </c>
      <c r="J540" s="177">
        <v>423</v>
      </c>
      <c r="K540" s="177">
        <v>420</v>
      </c>
      <c r="L540" s="178">
        <v>179</v>
      </c>
      <c r="M540" s="172">
        <v>983</v>
      </c>
      <c r="N540" s="177">
        <v>424</v>
      </c>
      <c r="O540" s="177">
        <v>388</v>
      </c>
      <c r="P540" s="178">
        <v>171</v>
      </c>
    </row>
    <row r="541" spans="1:16" x14ac:dyDescent="0.35">
      <c r="A541" s="209">
        <v>76</v>
      </c>
      <c r="B541" s="176" t="s">
        <v>1062</v>
      </c>
      <c r="C541" s="176">
        <v>76497</v>
      </c>
      <c r="D541" s="175" t="s">
        <v>1083</v>
      </c>
      <c r="E541" s="172">
        <v>925</v>
      </c>
      <c r="F541" s="177">
        <v>226</v>
      </c>
      <c r="G541" s="177">
        <v>449</v>
      </c>
      <c r="H541" s="178">
        <v>250</v>
      </c>
      <c r="I541" s="172">
        <v>930</v>
      </c>
      <c r="J541" s="177">
        <v>222</v>
      </c>
      <c r="K541" s="177">
        <v>455</v>
      </c>
      <c r="L541" s="178">
        <v>253</v>
      </c>
      <c r="M541" s="172">
        <v>960</v>
      </c>
      <c r="N541" s="177">
        <v>219</v>
      </c>
      <c r="O541" s="177">
        <v>516</v>
      </c>
      <c r="P541" s="178">
        <v>225</v>
      </c>
    </row>
    <row r="542" spans="1:16" x14ac:dyDescent="0.35">
      <c r="A542" s="209">
        <v>19</v>
      </c>
      <c r="B542" s="176" t="s">
        <v>467</v>
      </c>
      <c r="C542" s="176">
        <v>19809</v>
      </c>
      <c r="D542" s="175" t="s">
        <v>500</v>
      </c>
      <c r="E542" s="172">
        <v>911</v>
      </c>
      <c r="F542" s="177">
        <v>577</v>
      </c>
      <c r="G542" s="177">
        <v>99</v>
      </c>
      <c r="H542" s="178">
        <v>235</v>
      </c>
      <c r="I542" s="172">
        <v>1004</v>
      </c>
      <c r="J542" s="177">
        <v>601</v>
      </c>
      <c r="K542" s="177">
        <v>104</v>
      </c>
      <c r="L542" s="178">
        <v>299</v>
      </c>
      <c r="M542" s="172">
        <v>990</v>
      </c>
      <c r="N542" s="177">
        <v>614</v>
      </c>
      <c r="O542" s="177">
        <v>72</v>
      </c>
      <c r="P542" s="178">
        <v>304</v>
      </c>
    </row>
    <row r="543" spans="1:16" x14ac:dyDescent="0.35">
      <c r="A543" s="209">
        <v>70</v>
      </c>
      <c r="B543" s="176" t="s">
        <v>498</v>
      </c>
      <c r="C543" s="176">
        <v>70508</v>
      </c>
      <c r="D543" s="175" t="s">
        <v>1005</v>
      </c>
      <c r="E543" s="172">
        <v>974</v>
      </c>
      <c r="F543" s="177">
        <v>388</v>
      </c>
      <c r="G543" s="177">
        <v>319</v>
      </c>
      <c r="H543" s="178">
        <v>267</v>
      </c>
      <c r="I543" s="172">
        <v>941</v>
      </c>
      <c r="J543" s="177">
        <v>382</v>
      </c>
      <c r="K543" s="177">
        <v>292</v>
      </c>
      <c r="L543" s="178">
        <v>267</v>
      </c>
      <c r="M543" s="172">
        <v>1000</v>
      </c>
      <c r="N543" s="177">
        <v>368</v>
      </c>
      <c r="O543" s="177">
        <v>350</v>
      </c>
      <c r="P543" s="178">
        <v>282</v>
      </c>
    </row>
    <row r="544" spans="1:16" x14ac:dyDescent="0.35">
      <c r="A544" s="209">
        <v>25</v>
      </c>
      <c r="B544" s="176" t="s">
        <v>558</v>
      </c>
      <c r="C544" s="176">
        <v>25297</v>
      </c>
      <c r="D544" s="175" t="s">
        <v>591</v>
      </c>
      <c r="E544" s="172">
        <v>1049</v>
      </c>
      <c r="F544" s="177">
        <v>371</v>
      </c>
      <c r="G544" s="177">
        <v>289</v>
      </c>
      <c r="H544" s="178">
        <v>389</v>
      </c>
      <c r="I544" s="172">
        <v>974</v>
      </c>
      <c r="J544" s="177">
        <v>281</v>
      </c>
      <c r="K544" s="177">
        <v>301</v>
      </c>
      <c r="L544" s="178">
        <v>392</v>
      </c>
      <c r="M544" s="172">
        <v>955</v>
      </c>
      <c r="N544" s="177">
        <v>283</v>
      </c>
      <c r="O544" s="177">
        <v>309</v>
      </c>
      <c r="P544" s="178">
        <v>363</v>
      </c>
    </row>
    <row r="545" spans="1:16" x14ac:dyDescent="0.35">
      <c r="A545" s="209">
        <v>41</v>
      </c>
      <c r="B545" s="176" t="s">
        <v>699</v>
      </c>
      <c r="C545" s="176">
        <v>41020</v>
      </c>
      <c r="D545" s="176" t="s">
        <v>704</v>
      </c>
      <c r="E545" s="172">
        <v>952</v>
      </c>
      <c r="F545" s="177">
        <v>379</v>
      </c>
      <c r="G545" s="177">
        <v>198</v>
      </c>
      <c r="H545" s="178">
        <v>375</v>
      </c>
      <c r="I545" s="172">
        <v>992</v>
      </c>
      <c r="J545" s="177">
        <v>377</v>
      </c>
      <c r="K545" s="177">
        <v>202</v>
      </c>
      <c r="L545" s="178">
        <v>413</v>
      </c>
      <c r="M545" s="172">
        <v>979</v>
      </c>
      <c r="N545" s="177">
        <v>368</v>
      </c>
      <c r="O545" s="177">
        <v>202</v>
      </c>
      <c r="P545" s="178">
        <v>409</v>
      </c>
    </row>
    <row r="546" spans="1:16" x14ac:dyDescent="0.35">
      <c r="A546" s="209">
        <v>85</v>
      </c>
      <c r="B546" s="176" t="s">
        <v>1105</v>
      </c>
      <c r="C546" s="176">
        <v>85325</v>
      </c>
      <c r="D546" s="175" t="s">
        <v>1119</v>
      </c>
      <c r="E546" s="172">
        <v>997</v>
      </c>
      <c r="F546" s="177">
        <v>349</v>
      </c>
      <c r="G546" s="177">
        <v>432</v>
      </c>
      <c r="H546" s="178">
        <v>216</v>
      </c>
      <c r="I546" s="172">
        <v>1067</v>
      </c>
      <c r="J546" s="177">
        <v>303</v>
      </c>
      <c r="K546" s="177">
        <v>545</v>
      </c>
      <c r="L546" s="178">
        <v>219</v>
      </c>
      <c r="M546" s="172">
        <v>976</v>
      </c>
      <c r="N546" s="177">
        <v>300</v>
      </c>
      <c r="O546" s="177">
        <v>463</v>
      </c>
      <c r="P546" s="178">
        <v>213</v>
      </c>
    </row>
    <row r="547" spans="1:16" x14ac:dyDescent="0.35">
      <c r="A547" s="209">
        <v>20</v>
      </c>
      <c r="B547" s="176" t="s">
        <v>504</v>
      </c>
      <c r="C547" s="176">
        <v>20750</v>
      </c>
      <c r="D547" s="175" t="s">
        <v>527</v>
      </c>
      <c r="E547" s="172">
        <v>939</v>
      </c>
      <c r="F547" s="177">
        <v>297</v>
      </c>
      <c r="G547" s="177">
        <v>267</v>
      </c>
      <c r="H547" s="178">
        <v>375</v>
      </c>
      <c r="I547" s="172">
        <v>999</v>
      </c>
      <c r="J547" s="177">
        <v>304</v>
      </c>
      <c r="K547" s="177">
        <v>271</v>
      </c>
      <c r="L547" s="178">
        <v>424</v>
      </c>
      <c r="M547" s="172">
        <v>977</v>
      </c>
      <c r="N547" s="177">
        <v>318</v>
      </c>
      <c r="O547" s="177">
        <v>231</v>
      </c>
      <c r="P547" s="178">
        <v>428</v>
      </c>
    </row>
    <row r="548" spans="1:16" x14ac:dyDescent="0.35">
      <c r="A548" s="209">
        <v>76</v>
      </c>
      <c r="B548" s="176" t="s">
        <v>1062</v>
      </c>
      <c r="C548" s="176">
        <v>76377</v>
      </c>
      <c r="D548" s="175" t="s">
        <v>1082</v>
      </c>
      <c r="E548" s="172">
        <v>962</v>
      </c>
      <c r="F548" s="177">
        <v>252</v>
      </c>
      <c r="G548" s="177">
        <v>364</v>
      </c>
      <c r="H548" s="178">
        <v>346</v>
      </c>
      <c r="I548" s="172">
        <v>981</v>
      </c>
      <c r="J548" s="177">
        <v>255</v>
      </c>
      <c r="K548" s="177">
        <v>385</v>
      </c>
      <c r="L548" s="178">
        <v>341</v>
      </c>
      <c r="M548" s="172">
        <v>997</v>
      </c>
      <c r="N548" s="177">
        <v>254</v>
      </c>
      <c r="O548" s="177">
        <v>378</v>
      </c>
      <c r="P548" s="178">
        <v>365</v>
      </c>
    </row>
    <row r="549" spans="1:16" x14ac:dyDescent="0.35">
      <c r="A549" s="209">
        <v>5</v>
      </c>
      <c r="B549" s="176" t="s">
        <v>107</v>
      </c>
      <c r="C549" s="176">
        <v>5313</v>
      </c>
      <c r="D549" s="175" t="s">
        <v>160</v>
      </c>
      <c r="E549" s="172">
        <v>1051</v>
      </c>
      <c r="F549" s="177">
        <v>279</v>
      </c>
      <c r="G549" s="177">
        <v>482</v>
      </c>
      <c r="H549" s="178">
        <v>290</v>
      </c>
      <c r="I549" s="172">
        <v>1036</v>
      </c>
      <c r="J549" s="177">
        <v>280</v>
      </c>
      <c r="K549" s="177">
        <v>455</v>
      </c>
      <c r="L549" s="178">
        <v>301</v>
      </c>
      <c r="M549" s="172">
        <v>968</v>
      </c>
      <c r="N549" s="177">
        <v>216</v>
      </c>
      <c r="O549" s="177">
        <v>455</v>
      </c>
      <c r="P549" s="178">
        <v>297</v>
      </c>
    </row>
    <row r="550" spans="1:16" x14ac:dyDescent="0.35">
      <c r="A550" s="209">
        <v>17</v>
      </c>
      <c r="B550" s="176" t="s">
        <v>134</v>
      </c>
      <c r="C550" s="176">
        <v>17616</v>
      </c>
      <c r="D550" s="175" t="s">
        <v>443</v>
      </c>
      <c r="E550" s="172">
        <v>958</v>
      </c>
      <c r="F550" s="177">
        <v>232</v>
      </c>
      <c r="G550" s="177">
        <v>371</v>
      </c>
      <c r="H550" s="178">
        <v>355</v>
      </c>
      <c r="I550" s="172">
        <v>965</v>
      </c>
      <c r="J550" s="177">
        <v>236</v>
      </c>
      <c r="K550" s="177">
        <v>381</v>
      </c>
      <c r="L550" s="178">
        <v>348</v>
      </c>
      <c r="M550" s="172">
        <v>960</v>
      </c>
      <c r="N550" s="177">
        <v>238</v>
      </c>
      <c r="O550" s="177">
        <v>371</v>
      </c>
      <c r="P550" s="178">
        <v>351</v>
      </c>
    </row>
    <row r="551" spans="1:16" x14ac:dyDescent="0.35">
      <c r="A551" s="209">
        <v>76</v>
      </c>
      <c r="B551" s="176" t="s">
        <v>1062</v>
      </c>
      <c r="C551" s="176">
        <v>76823</v>
      </c>
      <c r="D551" s="175" t="s">
        <v>1089</v>
      </c>
      <c r="E551" s="172">
        <v>1069</v>
      </c>
      <c r="F551" s="177">
        <v>267</v>
      </c>
      <c r="G551" s="177">
        <v>566</v>
      </c>
      <c r="H551" s="178">
        <v>236</v>
      </c>
      <c r="I551" s="172">
        <v>921</v>
      </c>
      <c r="J551" s="177">
        <v>255</v>
      </c>
      <c r="K551" s="177">
        <v>403</v>
      </c>
      <c r="L551" s="178">
        <v>263</v>
      </c>
      <c r="M551" s="172">
        <v>946</v>
      </c>
      <c r="N551" s="177">
        <v>265</v>
      </c>
      <c r="O551" s="177">
        <v>428</v>
      </c>
      <c r="P551" s="178">
        <v>253</v>
      </c>
    </row>
    <row r="552" spans="1:16" x14ac:dyDescent="0.35">
      <c r="A552" s="209">
        <v>13</v>
      </c>
      <c r="B552" s="176" t="s">
        <v>257</v>
      </c>
      <c r="C552" s="176">
        <v>13683</v>
      </c>
      <c r="D552" s="175" t="s">
        <v>294</v>
      </c>
      <c r="E552" s="172">
        <v>1037</v>
      </c>
      <c r="F552" s="177">
        <v>435</v>
      </c>
      <c r="G552" s="177">
        <v>403</v>
      </c>
      <c r="H552" s="178">
        <v>199</v>
      </c>
      <c r="I552" s="172">
        <v>1015</v>
      </c>
      <c r="J552" s="177">
        <v>436</v>
      </c>
      <c r="K552" s="177">
        <v>389</v>
      </c>
      <c r="L552" s="178">
        <v>190</v>
      </c>
      <c r="M552" s="172">
        <v>925</v>
      </c>
      <c r="N552" s="177">
        <v>351</v>
      </c>
      <c r="O552" s="177">
        <v>409</v>
      </c>
      <c r="P552" s="178">
        <v>165</v>
      </c>
    </row>
    <row r="553" spans="1:16" x14ac:dyDescent="0.35">
      <c r="A553" s="209">
        <v>52</v>
      </c>
      <c r="B553" s="176" t="s">
        <v>180</v>
      </c>
      <c r="C553" s="176">
        <v>52110</v>
      </c>
      <c r="D553" s="175" t="s">
        <v>808</v>
      </c>
      <c r="E553" s="172">
        <v>943</v>
      </c>
      <c r="F553" s="177">
        <v>354</v>
      </c>
      <c r="G553" s="177">
        <v>264</v>
      </c>
      <c r="H553" s="178">
        <v>325</v>
      </c>
      <c r="I553" s="172">
        <v>957</v>
      </c>
      <c r="J553" s="177">
        <v>362</v>
      </c>
      <c r="K553" s="177">
        <v>304</v>
      </c>
      <c r="L553" s="178">
        <v>291</v>
      </c>
      <c r="M553" s="172">
        <v>923</v>
      </c>
      <c r="N553" s="177">
        <v>371</v>
      </c>
      <c r="O553" s="177">
        <v>284</v>
      </c>
      <c r="P553" s="178">
        <v>268</v>
      </c>
    </row>
    <row r="554" spans="1:16" x14ac:dyDescent="0.35">
      <c r="A554" s="209">
        <v>25</v>
      </c>
      <c r="B554" s="176" t="s">
        <v>558</v>
      </c>
      <c r="C554" s="176">
        <v>25326</v>
      </c>
      <c r="D554" s="176" t="s">
        <v>598</v>
      </c>
      <c r="E554" s="172">
        <v>945</v>
      </c>
      <c r="F554" s="177">
        <v>271</v>
      </c>
      <c r="G554" s="177">
        <v>292</v>
      </c>
      <c r="H554" s="178">
        <v>382</v>
      </c>
      <c r="I554" s="172">
        <v>945</v>
      </c>
      <c r="J554" s="177">
        <v>271</v>
      </c>
      <c r="K554" s="177">
        <v>282</v>
      </c>
      <c r="L554" s="178">
        <v>392</v>
      </c>
      <c r="M554" s="172">
        <v>934</v>
      </c>
      <c r="N554" s="177">
        <v>269</v>
      </c>
      <c r="O554" s="177">
        <v>281</v>
      </c>
      <c r="P554" s="178">
        <v>384</v>
      </c>
    </row>
    <row r="555" spans="1:16" x14ac:dyDescent="0.35">
      <c r="A555" s="209">
        <v>68</v>
      </c>
      <c r="B555" s="176" t="s">
        <v>918</v>
      </c>
      <c r="C555" s="176">
        <v>68235</v>
      </c>
      <c r="D555" s="175" t="s">
        <v>938</v>
      </c>
      <c r="E555" s="172">
        <v>950</v>
      </c>
      <c r="F555" s="177">
        <v>317</v>
      </c>
      <c r="G555" s="177">
        <v>321</v>
      </c>
      <c r="H555" s="178">
        <v>312</v>
      </c>
      <c r="I555" s="172">
        <v>967</v>
      </c>
      <c r="J555" s="177">
        <v>321</v>
      </c>
      <c r="K555" s="177">
        <v>330</v>
      </c>
      <c r="L555" s="178">
        <v>316</v>
      </c>
      <c r="M555" s="172">
        <v>933</v>
      </c>
      <c r="N555" s="177">
        <v>323</v>
      </c>
      <c r="O555" s="177">
        <v>302</v>
      </c>
      <c r="P555" s="178">
        <v>308</v>
      </c>
    </row>
    <row r="556" spans="1:16" x14ac:dyDescent="0.35">
      <c r="A556" s="209">
        <v>54</v>
      </c>
      <c r="B556" s="176" t="s">
        <v>856</v>
      </c>
      <c r="C556" s="176">
        <v>54250</v>
      </c>
      <c r="D556" s="175" t="s">
        <v>870</v>
      </c>
      <c r="E556" s="172">
        <v>987</v>
      </c>
      <c r="F556" s="177">
        <v>543</v>
      </c>
      <c r="G556" s="177">
        <v>270</v>
      </c>
      <c r="H556" s="178">
        <v>174</v>
      </c>
      <c r="I556" s="172">
        <v>997</v>
      </c>
      <c r="J556" s="177">
        <v>540</v>
      </c>
      <c r="K556" s="177">
        <v>271</v>
      </c>
      <c r="L556" s="178">
        <v>186</v>
      </c>
      <c r="M556" s="172">
        <v>954</v>
      </c>
      <c r="N556" s="177">
        <v>453</v>
      </c>
      <c r="O556" s="177">
        <v>301</v>
      </c>
      <c r="P556" s="178">
        <v>200</v>
      </c>
    </row>
    <row r="557" spans="1:16" x14ac:dyDescent="0.35">
      <c r="A557" s="209">
        <v>25</v>
      </c>
      <c r="B557" s="176" t="s">
        <v>558</v>
      </c>
      <c r="C557" s="176">
        <v>25878</v>
      </c>
      <c r="D557" s="175" t="s">
        <v>665</v>
      </c>
      <c r="E557" s="172">
        <v>957</v>
      </c>
      <c r="F557" s="177">
        <v>516</v>
      </c>
      <c r="G557" s="177">
        <v>175</v>
      </c>
      <c r="H557" s="178">
        <v>266</v>
      </c>
      <c r="I557" s="172">
        <v>957</v>
      </c>
      <c r="J557" s="177">
        <v>519</v>
      </c>
      <c r="K557" s="177">
        <v>186</v>
      </c>
      <c r="L557" s="178">
        <v>252</v>
      </c>
      <c r="M557" s="172">
        <v>918</v>
      </c>
      <c r="N557" s="177">
        <v>513</v>
      </c>
      <c r="O557" s="177">
        <v>167</v>
      </c>
      <c r="P557" s="178">
        <v>238</v>
      </c>
    </row>
    <row r="558" spans="1:16" x14ac:dyDescent="0.35">
      <c r="A558" s="209">
        <v>47</v>
      </c>
      <c r="B558" s="176" t="s">
        <v>748</v>
      </c>
      <c r="C558" s="176">
        <v>47660</v>
      </c>
      <c r="D558" s="175" t="s">
        <v>768</v>
      </c>
      <c r="E558" s="172">
        <v>950</v>
      </c>
      <c r="F558" s="177">
        <v>357</v>
      </c>
      <c r="G558" s="177">
        <v>236</v>
      </c>
      <c r="H558" s="178">
        <v>357</v>
      </c>
      <c r="I558" s="172">
        <v>930</v>
      </c>
      <c r="J558" s="177">
        <v>355</v>
      </c>
      <c r="K558" s="177">
        <v>234</v>
      </c>
      <c r="L558" s="178">
        <v>341</v>
      </c>
      <c r="M558" s="172">
        <v>877</v>
      </c>
      <c r="N558" s="177">
        <v>359</v>
      </c>
      <c r="O558" s="177">
        <v>231</v>
      </c>
      <c r="P558" s="178">
        <v>287</v>
      </c>
    </row>
    <row r="559" spans="1:16" x14ac:dyDescent="0.35">
      <c r="A559" s="209">
        <v>8</v>
      </c>
      <c r="B559" s="176" t="s">
        <v>233</v>
      </c>
      <c r="C559" s="176">
        <v>8372</v>
      </c>
      <c r="D559" s="175" t="s">
        <v>239</v>
      </c>
      <c r="E559" s="172">
        <v>917</v>
      </c>
      <c r="F559" s="177">
        <v>278</v>
      </c>
      <c r="G559" s="177">
        <v>290</v>
      </c>
      <c r="H559" s="178">
        <v>349</v>
      </c>
      <c r="I559" s="172">
        <v>930</v>
      </c>
      <c r="J559" s="177">
        <v>279</v>
      </c>
      <c r="K559" s="177">
        <v>290</v>
      </c>
      <c r="L559" s="178">
        <v>361</v>
      </c>
      <c r="M559" s="172">
        <v>915</v>
      </c>
      <c r="N559" s="177">
        <v>291</v>
      </c>
      <c r="O559" s="177">
        <v>272</v>
      </c>
      <c r="P559" s="178">
        <v>352</v>
      </c>
    </row>
    <row r="560" spans="1:16" x14ac:dyDescent="0.35">
      <c r="A560" s="209">
        <v>20</v>
      </c>
      <c r="B560" s="176" t="s">
        <v>504</v>
      </c>
      <c r="C560" s="176">
        <v>20032</v>
      </c>
      <c r="D560" s="175" t="s">
        <v>508</v>
      </c>
      <c r="E560" s="172">
        <v>975</v>
      </c>
      <c r="F560" s="177">
        <v>344</v>
      </c>
      <c r="G560" s="177">
        <v>313</v>
      </c>
      <c r="H560" s="178">
        <v>318</v>
      </c>
      <c r="I560" s="172">
        <v>914</v>
      </c>
      <c r="J560" s="177">
        <v>354</v>
      </c>
      <c r="K560" s="177">
        <v>315</v>
      </c>
      <c r="L560" s="178">
        <v>245</v>
      </c>
      <c r="M560" s="172">
        <v>934</v>
      </c>
      <c r="N560" s="177">
        <v>349</v>
      </c>
      <c r="O560" s="177">
        <v>328</v>
      </c>
      <c r="P560" s="178">
        <v>257</v>
      </c>
    </row>
    <row r="561" spans="1:16" x14ac:dyDescent="0.35">
      <c r="A561" s="209">
        <v>5</v>
      </c>
      <c r="B561" s="176" t="s">
        <v>107</v>
      </c>
      <c r="C561" s="176">
        <v>5086</v>
      </c>
      <c r="D561" s="175" t="s">
        <v>125</v>
      </c>
      <c r="E561" s="172">
        <v>958</v>
      </c>
      <c r="F561" s="177">
        <v>164</v>
      </c>
      <c r="G561" s="177">
        <v>601</v>
      </c>
      <c r="H561" s="178">
        <v>193</v>
      </c>
      <c r="I561" s="172">
        <v>954</v>
      </c>
      <c r="J561" s="177">
        <v>169</v>
      </c>
      <c r="K561" s="177">
        <v>587</v>
      </c>
      <c r="L561" s="178">
        <v>198</v>
      </c>
      <c r="M561" s="172">
        <v>891</v>
      </c>
      <c r="N561" s="177">
        <v>146</v>
      </c>
      <c r="O561" s="177">
        <v>560</v>
      </c>
      <c r="P561" s="178">
        <v>185</v>
      </c>
    </row>
    <row r="562" spans="1:16" x14ac:dyDescent="0.35">
      <c r="A562" s="209">
        <v>8</v>
      </c>
      <c r="B562" s="176" t="s">
        <v>233</v>
      </c>
      <c r="C562" s="176">
        <v>8137</v>
      </c>
      <c r="D562" s="175" t="s">
        <v>236</v>
      </c>
      <c r="E562" s="172">
        <v>842</v>
      </c>
      <c r="F562" s="177">
        <v>322</v>
      </c>
      <c r="G562" s="177">
        <v>252</v>
      </c>
      <c r="H562" s="178">
        <v>268</v>
      </c>
      <c r="I562" s="172">
        <v>868</v>
      </c>
      <c r="J562" s="177">
        <v>331</v>
      </c>
      <c r="K562" s="177">
        <v>254</v>
      </c>
      <c r="L562" s="178">
        <v>283</v>
      </c>
      <c r="M562" s="172">
        <v>849</v>
      </c>
      <c r="N562" s="177">
        <v>354</v>
      </c>
      <c r="O562" s="177">
        <v>267</v>
      </c>
      <c r="P562" s="178">
        <v>228</v>
      </c>
    </row>
    <row r="563" spans="1:16" x14ac:dyDescent="0.35">
      <c r="A563" s="209">
        <v>52</v>
      </c>
      <c r="B563" s="176" t="s">
        <v>180</v>
      </c>
      <c r="C563" s="176">
        <v>52240</v>
      </c>
      <c r="D563" s="175" t="s">
        <v>815</v>
      </c>
      <c r="E563" s="172">
        <v>887</v>
      </c>
      <c r="F563" s="177">
        <v>286</v>
      </c>
      <c r="G563" s="177">
        <v>374</v>
      </c>
      <c r="H563" s="178">
        <v>227</v>
      </c>
      <c r="I563" s="172">
        <v>907</v>
      </c>
      <c r="J563" s="177">
        <v>289</v>
      </c>
      <c r="K563" s="177">
        <v>387</v>
      </c>
      <c r="L563" s="178">
        <v>231</v>
      </c>
      <c r="M563" s="172">
        <v>910</v>
      </c>
      <c r="N563" s="177">
        <v>291</v>
      </c>
      <c r="O563" s="177">
        <v>380</v>
      </c>
      <c r="P563" s="178">
        <v>239</v>
      </c>
    </row>
    <row r="564" spans="1:16" x14ac:dyDescent="0.35">
      <c r="A564" s="209">
        <v>73</v>
      </c>
      <c r="B564" s="176" t="s">
        <v>1016</v>
      </c>
      <c r="C564" s="176">
        <v>73678</v>
      </c>
      <c r="D564" s="175" t="s">
        <v>202</v>
      </c>
      <c r="E564" s="172">
        <v>833</v>
      </c>
      <c r="F564" s="177">
        <v>376</v>
      </c>
      <c r="G564" s="177">
        <v>293</v>
      </c>
      <c r="H564" s="178">
        <v>164</v>
      </c>
      <c r="I564" s="172">
        <v>902</v>
      </c>
      <c r="J564" s="177">
        <v>422</v>
      </c>
      <c r="K564" s="177">
        <v>314</v>
      </c>
      <c r="L564" s="178">
        <v>166</v>
      </c>
      <c r="M564" s="172">
        <v>887</v>
      </c>
      <c r="N564" s="177">
        <v>424</v>
      </c>
      <c r="O564" s="177">
        <v>305</v>
      </c>
      <c r="P564" s="178">
        <v>158</v>
      </c>
    </row>
    <row r="565" spans="1:16" x14ac:dyDescent="0.35">
      <c r="A565" s="209">
        <v>13</v>
      </c>
      <c r="B565" s="176" t="s">
        <v>257</v>
      </c>
      <c r="C565" s="176">
        <v>13744</v>
      </c>
      <c r="D565" s="175" t="s">
        <v>296</v>
      </c>
      <c r="E565" s="172">
        <v>871</v>
      </c>
      <c r="F565" s="177">
        <v>312</v>
      </c>
      <c r="G565" s="177">
        <v>140</v>
      </c>
      <c r="H565" s="178">
        <v>419</v>
      </c>
      <c r="I565" s="172">
        <v>899</v>
      </c>
      <c r="J565" s="177">
        <v>320</v>
      </c>
      <c r="K565" s="177">
        <v>148</v>
      </c>
      <c r="L565" s="178">
        <v>431</v>
      </c>
      <c r="M565" s="172">
        <v>896</v>
      </c>
      <c r="N565" s="177">
        <v>323</v>
      </c>
      <c r="O565" s="177">
        <v>137</v>
      </c>
      <c r="P565" s="178">
        <v>436</v>
      </c>
    </row>
    <row r="566" spans="1:16" x14ac:dyDescent="0.35">
      <c r="A566" s="209">
        <v>47</v>
      </c>
      <c r="B566" s="176" t="s">
        <v>748</v>
      </c>
      <c r="C566" s="176">
        <v>47692</v>
      </c>
      <c r="D566" s="176" t="s">
        <v>769</v>
      </c>
      <c r="E566" s="172">
        <v>890</v>
      </c>
      <c r="F566" s="177">
        <v>440</v>
      </c>
      <c r="G566" s="177">
        <v>199</v>
      </c>
      <c r="H566" s="178">
        <v>251</v>
      </c>
      <c r="I566" s="172">
        <v>874</v>
      </c>
      <c r="J566" s="177">
        <v>449</v>
      </c>
      <c r="K566" s="177">
        <v>191</v>
      </c>
      <c r="L566" s="178">
        <v>234</v>
      </c>
      <c r="M566" s="172">
        <v>876</v>
      </c>
      <c r="N566" s="177">
        <v>451</v>
      </c>
      <c r="O566" s="177">
        <v>200</v>
      </c>
      <c r="P566" s="178">
        <v>225</v>
      </c>
    </row>
    <row r="567" spans="1:16" x14ac:dyDescent="0.35">
      <c r="A567" s="209">
        <v>25</v>
      </c>
      <c r="B567" s="176" t="s">
        <v>558</v>
      </c>
      <c r="C567" s="176">
        <v>25288</v>
      </c>
      <c r="D567" s="175" t="s">
        <v>587</v>
      </c>
      <c r="E567" s="172">
        <v>870</v>
      </c>
      <c r="F567" s="177">
        <v>411</v>
      </c>
      <c r="G567" s="177">
        <v>283</v>
      </c>
      <c r="H567" s="178">
        <v>176</v>
      </c>
      <c r="I567" s="172">
        <v>919</v>
      </c>
      <c r="J567" s="177">
        <v>450</v>
      </c>
      <c r="K567" s="177">
        <v>283</v>
      </c>
      <c r="L567" s="178">
        <v>186</v>
      </c>
      <c r="M567" s="172">
        <v>872</v>
      </c>
      <c r="N567" s="177">
        <v>419</v>
      </c>
      <c r="O567" s="177">
        <v>278</v>
      </c>
      <c r="P567" s="178">
        <v>175</v>
      </c>
    </row>
    <row r="568" spans="1:16" x14ac:dyDescent="0.35">
      <c r="A568" s="209">
        <v>17</v>
      </c>
      <c r="B568" s="176" t="s">
        <v>134</v>
      </c>
      <c r="C568" s="176">
        <v>17088</v>
      </c>
      <c r="D568" s="175" t="s">
        <v>428</v>
      </c>
      <c r="E568" s="172">
        <v>870</v>
      </c>
      <c r="F568" s="177">
        <v>276</v>
      </c>
      <c r="G568" s="177">
        <v>354</v>
      </c>
      <c r="H568" s="178">
        <v>240</v>
      </c>
      <c r="I568" s="172">
        <v>886</v>
      </c>
      <c r="J568" s="177">
        <v>275</v>
      </c>
      <c r="K568" s="177">
        <v>365</v>
      </c>
      <c r="L568" s="178">
        <v>246</v>
      </c>
      <c r="M568" s="172">
        <v>868</v>
      </c>
      <c r="N568" s="177">
        <v>276</v>
      </c>
      <c r="O568" s="177">
        <v>360</v>
      </c>
      <c r="P568" s="178">
        <v>232</v>
      </c>
    </row>
    <row r="569" spans="1:16" x14ac:dyDescent="0.35">
      <c r="A569" s="209">
        <v>70</v>
      </c>
      <c r="B569" s="176" t="s">
        <v>498</v>
      </c>
      <c r="C569" s="176">
        <v>70265</v>
      </c>
      <c r="D569" s="175" t="s">
        <v>1001</v>
      </c>
      <c r="E569" s="172">
        <v>870</v>
      </c>
      <c r="F569" s="177">
        <v>299</v>
      </c>
      <c r="G569" s="177">
        <v>385</v>
      </c>
      <c r="H569" s="178">
        <v>186</v>
      </c>
      <c r="I569" s="172">
        <v>818</v>
      </c>
      <c r="J569" s="177">
        <v>271</v>
      </c>
      <c r="K569" s="177">
        <v>378</v>
      </c>
      <c r="L569" s="178">
        <v>169</v>
      </c>
      <c r="M569" s="172">
        <v>865</v>
      </c>
      <c r="N569" s="177">
        <v>336</v>
      </c>
      <c r="O569" s="177">
        <v>373</v>
      </c>
      <c r="P569" s="178">
        <v>156</v>
      </c>
    </row>
    <row r="570" spans="1:16" x14ac:dyDescent="0.35">
      <c r="A570" s="209">
        <v>13</v>
      </c>
      <c r="B570" s="176" t="s">
        <v>257</v>
      </c>
      <c r="C570" s="176">
        <v>13458</v>
      </c>
      <c r="D570" s="175" t="s">
        <v>278</v>
      </c>
      <c r="E570" s="172">
        <v>865</v>
      </c>
      <c r="F570" s="177">
        <v>282</v>
      </c>
      <c r="G570" s="177">
        <v>456</v>
      </c>
      <c r="H570" s="178">
        <v>127</v>
      </c>
      <c r="I570" s="172">
        <v>863</v>
      </c>
      <c r="J570" s="177">
        <v>291</v>
      </c>
      <c r="K570" s="177">
        <v>446</v>
      </c>
      <c r="L570" s="178">
        <v>126</v>
      </c>
      <c r="M570" s="172">
        <v>852</v>
      </c>
      <c r="N570" s="177">
        <v>262</v>
      </c>
      <c r="O570" s="177">
        <v>490</v>
      </c>
      <c r="P570" s="178">
        <v>100</v>
      </c>
    </row>
    <row r="571" spans="1:16" x14ac:dyDescent="0.35">
      <c r="A571" s="209">
        <v>15</v>
      </c>
      <c r="B571" s="176" t="s">
        <v>304</v>
      </c>
      <c r="C571" s="176">
        <v>15223</v>
      </c>
      <c r="D571" s="175" t="s">
        <v>328</v>
      </c>
      <c r="E571" s="172">
        <v>873</v>
      </c>
      <c r="F571" s="177">
        <v>291</v>
      </c>
      <c r="G571" s="177">
        <v>151</v>
      </c>
      <c r="H571" s="178">
        <v>431</v>
      </c>
      <c r="I571" s="172">
        <v>858</v>
      </c>
      <c r="J571" s="177">
        <v>294</v>
      </c>
      <c r="K571" s="177">
        <v>181</v>
      </c>
      <c r="L571" s="178">
        <v>383</v>
      </c>
      <c r="M571" s="172">
        <v>849</v>
      </c>
      <c r="N571" s="177">
        <v>291</v>
      </c>
      <c r="O571" s="177">
        <v>202</v>
      </c>
      <c r="P571" s="178">
        <v>356</v>
      </c>
    </row>
    <row r="572" spans="1:16" x14ac:dyDescent="0.35">
      <c r="A572" s="209">
        <v>85</v>
      </c>
      <c r="B572" s="176" t="s">
        <v>1105</v>
      </c>
      <c r="C572" s="176">
        <v>85125</v>
      </c>
      <c r="D572" s="175" t="s">
        <v>1109</v>
      </c>
      <c r="E572" s="172">
        <v>1100</v>
      </c>
      <c r="F572" s="177">
        <v>559</v>
      </c>
      <c r="G572" s="177">
        <v>376</v>
      </c>
      <c r="H572" s="178">
        <v>165</v>
      </c>
      <c r="I572" s="172">
        <v>968</v>
      </c>
      <c r="J572" s="177">
        <v>488</v>
      </c>
      <c r="K572" s="177">
        <v>305</v>
      </c>
      <c r="L572" s="178">
        <v>175</v>
      </c>
      <c r="M572" s="172">
        <v>869</v>
      </c>
      <c r="N572" s="177">
        <v>502</v>
      </c>
      <c r="O572" s="177">
        <v>198</v>
      </c>
      <c r="P572" s="178">
        <v>169</v>
      </c>
    </row>
    <row r="573" spans="1:16" x14ac:dyDescent="0.35">
      <c r="A573" s="209">
        <v>5</v>
      </c>
      <c r="B573" s="176" t="s">
        <v>107</v>
      </c>
      <c r="C573" s="176">
        <v>5467</v>
      </c>
      <c r="D573" s="175" t="s">
        <v>177</v>
      </c>
      <c r="E573" s="172">
        <v>921</v>
      </c>
      <c r="F573" s="177">
        <v>157</v>
      </c>
      <c r="G573" s="177">
        <v>268</v>
      </c>
      <c r="H573" s="178">
        <v>496</v>
      </c>
      <c r="I573" s="172">
        <v>901</v>
      </c>
      <c r="J573" s="177">
        <v>161</v>
      </c>
      <c r="K573" s="177">
        <v>264</v>
      </c>
      <c r="L573" s="178">
        <v>476</v>
      </c>
      <c r="M573" s="172">
        <v>837</v>
      </c>
      <c r="N573" s="177">
        <v>162</v>
      </c>
      <c r="O573" s="177">
        <v>236</v>
      </c>
      <c r="P573" s="178">
        <v>439</v>
      </c>
    </row>
    <row r="574" spans="1:16" x14ac:dyDescent="0.35">
      <c r="A574" s="209">
        <v>13</v>
      </c>
      <c r="B574" s="176" t="s">
        <v>257</v>
      </c>
      <c r="C574" s="176">
        <v>13473</v>
      </c>
      <c r="D574" s="175" t="s">
        <v>280</v>
      </c>
      <c r="E574" s="172">
        <v>860</v>
      </c>
      <c r="F574" s="177">
        <v>358</v>
      </c>
      <c r="G574" s="177">
        <v>268</v>
      </c>
      <c r="H574" s="178">
        <v>234</v>
      </c>
      <c r="I574" s="172">
        <v>901</v>
      </c>
      <c r="J574" s="177">
        <v>351</v>
      </c>
      <c r="K574" s="177">
        <v>299</v>
      </c>
      <c r="L574" s="178">
        <v>251</v>
      </c>
      <c r="M574" s="172">
        <v>866</v>
      </c>
      <c r="N574" s="177">
        <v>353</v>
      </c>
      <c r="O574" s="177">
        <v>268</v>
      </c>
      <c r="P574" s="178">
        <v>245</v>
      </c>
    </row>
    <row r="575" spans="1:16" x14ac:dyDescent="0.35">
      <c r="A575" s="209">
        <v>13</v>
      </c>
      <c r="B575" s="176" t="s">
        <v>257</v>
      </c>
      <c r="C575" s="176">
        <v>13006</v>
      </c>
      <c r="D575" s="175" t="s">
        <v>259</v>
      </c>
      <c r="E575" s="172">
        <v>763</v>
      </c>
      <c r="F575" s="177">
        <v>394</v>
      </c>
      <c r="G575" s="177">
        <v>208</v>
      </c>
      <c r="H575" s="178">
        <v>161</v>
      </c>
      <c r="I575" s="172">
        <v>685</v>
      </c>
      <c r="J575" s="177">
        <v>427</v>
      </c>
      <c r="K575" s="177">
        <v>119</v>
      </c>
      <c r="L575" s="178">
        <v>139</v>
      </c>
      <c r="M575" s="172">
        <v>866</v>
      </c>
      <c r="N575" s="177">
        <v>406</v>
      </c>
      <c r="O575" s="177">
        <v>327</v>
      </c>
      <c r="P575" s="178">
        <v>133</v>
      </c>
    </row>
    <row r="576" spans="1:16" x14ac:dyDescent="0.35">
      <c r="A576" s="209">
        <v>76</v>
      </c>
      <c r="B576" s="176" t="s">
        <v>1062</v>
      </c>
      <c r="C576" s="176">
        <v>76869</v>
      </c>
      <c r="D576" s="175" t="s">
        <v>1094</v>
      </c>
      <c r="E576" s="172">
        <v>881</v>
      </c>
      <c r="F576" s="177">
        <v>193</v>
      </c>
      <c r="G576" s="177">
        <v>402</v>
      </c>
      <c r="H576" s="178">
        <v>286</v>
      </c>
      <c r="I576" s="172">
        <v>884</v>
      </c>
      <c r="J576" s="177">
        <v>195</v>
      </c>
      <c r="K576" s="177">
        <v>405</v>
      </c>
      <c r="L576" s="178">
        <v>284</v>
      </c>
      <c r="M576" s="172">
        <v>889</v>
      </c>
      <c r="N576" s="177">
        <v>195</v>
      </c>
      <c r="O576" s="177">
        <v>392</v>
      </c>
      <c r="P576" s="178">
        <v>302</v>
      </c>
    </row>
    <row r="577" spans="1:16" x14ac:dyDescent="0.35">
      <c r="A577" s="209">
        <v>27</v>
      </c>
      <c r="B577" s="176" t="s">
        <v>669</v>
      </c>
      <c r="C577" s="176">
        <v>27787</v>
      </c>
      <c r="D577" s="175" t="s">
        <v>696</v>
      </c>
      <c r="E577" s="172">
        <v>827</v>
      </c>
      <c r="F577" s="177">
        <v>374</v>
      </c>
      <c r="G577" s="177">
        <v>216</v>
      </c>
      <c r="H577" s="178">
        <v>237</v>
      </c>
      <c r="I577" s="172">
        <v>867</v>
      </c>
      <c r="J577" s="177">
        <v>375</v>
      </c>
      <c r="K577" s="177">
        <v>235</v>
      </c>
      <c r="L577" s="178">
        <v>257</v>
      </c>
      <c r="M577" s="172">
        <v>830</v>
      </c>
      <c r="N577" s="177">
        <v>377</v>
      </c>
      <c r="O577" s="177">
        <v>226</v>
      </c>
      <c r="P577" s="178">
        <v>227</v>
      </c>
    </row>
    <row r="578" spans="1:16" x14ac:dyDescent="0.35">
      <c r="A578" s="209">
        <v>15</v>
      </c>
      <c r="B578" s="176" t="s">
        <v>304</v>
      </c>
      <c r="C578" s="176">
        <v>15753</v>
      </c>
      <c r="D578" s="175" t="s">
        <v>395</v>
      </c>
      <c r="E578" s="172">
        <v>832</v>
      </c>
      <c r="F578" s="177">
        <v>284</v>
      </c>
      <c r="G578" s="177">
        <v>280</v>
      </c>
      <c r="H578" s="178">
        <v>268</v>
      </c>
      <c r="I578" s="172">
        <v>854</v>
      </c>
      <c r="J578" s="177">
        <v>284</v>
      </c>
      <c r="K578" s="177">
        <v>294</v>
      </c>
      <c r="L578" s="178">
        <v>276</v>
      </c>
      <c r="M578" s="172">
        <v>853</v>
      </c>
      <c r="N578" s="177">
        <v>291</v>
      </c>
      <c r="O578" s="177">
        <v>289</v>
      </c>
      <c r="P578" s="178">
        <v>273</v>
      </c>
    </row>
    <row r="579" spans="1:16" x14ac:dyDescent="0.35">
      <c r="A579" s="209">
        <v>13</v>
      </c>
      <c r="B579" s="176" t="s">
        <v>257</v>
      </c>
      <c r="C579" s="176">
        <v>13654</v>
      </c>
      <c r="D579" s="175" t="s">
        <v>288</v>
      </c>
      <c r="E579" s="172">
        <v>885</v>
      </c>
      <c r="F579" s="177">
        <v>389</v>
      </c>
      <c r="G579" s="177">
        <v>211</v>
      </c>
      <c r="H579" s="178">
        <v>285</v>
      </c>
      <c r="I579" s="172">
        <v>897</v>
      </c>
      <c r="J579" s="177">
        <v>389</v>
      </c>
      <c r="K579" s="177">
        <v>209</v>
      </c>
      <c r="L579" s="178">
        <v>299</v>
      </c>
      <c r="M579" s="172">
        <v>853</v>
      </c>
      <c r="N579" s="177">
        <v>381</v>
      </c>
      <c r="O579" s="177">
        <v>174</v>
      </c>
      <c r="P579" s="178">
        <v>298</v>
      </c>
    </row>
    <row r="580" spans="1:16" x14ac:dyDescent="0.35">
      <c r="A580" s="209">
        <v>73</v>
      </c>
      <c r="B580" s="176" t="s">
        <v>1016</v>
      </c>
      <c r="C580" s="176">
        <v>73675</v>
      </c>
      <c r="D580" s="175" t="s">
        <v>1056</v>
      </c>
      <c r="E580" s="172">
        <v>870</v>
      </c>
      <c r="F580" s="177">
        <v>464</v>
      </c>
      <c r="G580" s="177">
        <v>242</v>
      </c>
      <c r="H580" s="178">
        <v>164</v>
      </c>
      <c r="I580" s="172">
        <v>876</v>
      </c>
      <c r="J580" s="177">
        <v>460</v>
      </c>
      <c r="K580" s="177">
        <v>243</v>
      </c>
      <c r="L580" s="178">
        <v>173</v>
      </c>
      <c r="M580" s="172">
        <v>857</v>
      </c>
      <c r="N580" s="177">
        <v>462</v>
      </c>
      <c r="O580" s="177">
        <v>216</v>
      </c>
      <c r="P580" s="178">
        <v>179</v>
      </c>
    </row>
    <row r="581" spans="1:16" x14ac:dyDescent="0.35">
      <c r="A581" s="209">
        <v>73</v>
      </c>
      <c r="B581" s="176" t="s">
        <v>1016</v>
      </c>
      <c r="C581" s="176">
        <v>73483</v>
      </c>
      <c r="D581" s="175" t="s">
        <v>1045</v>
      </c>
      <c r="E581" s="172">
        <v>766</v>
      </c>
      <c r="F581" s="177">
        <v>318</v>
      </c>
      <c r="G581" s="177">
        <v>129</v>
      </c>
      <c r="H581" s="178">
        <v>319</v>
      </c>
      <c r="I581" s="172">
        <v>849</v>
      </c>
      <c r="J581" s="177">
        <v>395</v>
      </c>
      <c r="K581" s="177">
        <v>133</v>
      </c>
      <c r="L581" s="178">
        <v>321</v>
      </c>
      <c r="M581" s="172">
        <v>818</v>
      </c>
      <c r="N581" s="177">
        <v>389</v>
      </c>
      <c r="O581" s="177">
        <v>134</v>
      </c>
      <c r="P581" s="178">
        <v>295</v>
      </c>
    </row>
    <row r="582" spans="1:16" x14ac:dyDescent="0.35">
      <c r="A582" s="209">
        <v>52</v>
      </c>
      <c r="B582" s="176" t="s">
        <v>180</v>
      </c>
      <c r="C582" s="176">
        <v>52490</v>
      </c>
      <c r="D582" s="176" t="s">
        <v>836</v>
      </c>
      <c r="E582" s="172">
        <v>839</v>
      </c>
      <c r="F582" s="177">
        <v>419</v>
      </c>
      <c r="G582" s="177">
        <v>188</v>
      </c>
      <c r="H582" s="178">
        <v>232</v>
      </c>
      <c r="I582" s="172">
        <v>837</v>
      </c>
      <c r="J582" s="177">
        <v>426</v>
      </c>
      <c r="K582" s="177">
        <v>164</v>
      </c>
      <c r="L582" s="178">
        <v>247</v>
      </c>
      <c r="M582" s="172">
        <v>832</v>
      </c>
      <c r="N582" s="177">
        <v>420</v>
      </c>
      <c r="O582" s="177">
        <v>176</v>
      </c>
      <c r="P582" s="178">
        <v>236</v>
      </c>
    </row>
    <row r="583" spans="1:16" x14ac:dyDescent="0.35">
      <c r="A583" s="209">
        <v>68</v>
      </c>
      <c r="B583" s="176" t="s">
        <v>918</v>
      </c>
      <c r="C583" s="176">
        <v>68255</v>
      </c>
      <c r="D583" s="175" t="s">
        <v>940</v>
      </c>
      <c r="E583" s="172">
        <v>755</v>
      </c>
      <c r="F583" s="177">
        <v>321</v>
      </c>
      <c r="G583" s="177">
        <v>229</v>
      </c>
      <c r="H583" s="178">
        <v>205</v>
      </c>
      <c r="I583" s="172">
        <v>784</v>
      </c>
      <c r="J583" s="177">
        <v>323</v>
      </c>
      <c r="K583" s="177">
        <v>251</v>
      </c>
      <c r="L583" s="178">
        <v>210</v>
      </c>
      <c r="M583" s="172">
        <v>852</v>
      </c>
      <c r="N583" s="177">
        <v>386</v>
      </c>
      <c r="O583" s="177">
        <v>245</v>
      </c>
      <c r="P583" s="178">
        <v>221</v>
      </c>
    </row>
    <row r="584" spans="1:16" x14ac:dyDescent="0.35">
      <c r="A584" s="209">
        <v>27</v>
      </c>
      <c r="B584" s="176" t="s">
        <v>669</v>
      </c>
      <c r="C584" s="176">
        <v>27075</v>
      </c>
      <c r="D584" s="175" t="s">
        <v>675</v>
      </c>
      <c r="E584" s="172">
        <v>886</v>
      </c>
      <c r="F584" s="177">
        <v>258</v>
      </c>
      <c r="G584" s="177">
        <v>428</v>
      </c>
      <c r="H584" s="178">
        <v>200</v>
      </c>
      <c r="I584" s="172">
        <v>909</v>
      </c>
      <c r="J584" s="177">
        <v>259</v>
      </c>
      <c r="K584" s="177">
        <v>429</v>
      </c>
      <c r="L584" s="178">
        <v>221</v>
      </c>
      <c r="M584" s="172">
        <v>833</v>
      </c>
      <c r="N584" s="177">
        <v>260</v>
      </c>
      <c r="O584" s="177">
        <v>357</v>
      </c>
      <c r="P584" s="178">
        <v>216</v>
      </c>
    </row>
    <row r="585" spans="1:16" x14ac:dyDescent="0.35">
      <c r="A585" s="209">
        <v>25</v>
      </c>
      <c r="B585" s="176" t="s">
        <v>558</v>
      </c>
      <c r="C585" s="176">
        <v>25839</v>
      </c>
      <c r="D585" s="175" t="s">
        <v>655</v>
      </c>
      <c r="E585" s="172">
        <v>881</v>
      </c>
      <c r="F585" s="177">
        <v>336</v>
      </c>
      <c r="G585" s="177">
        <v>305</v>
      </c>
      <c r="H585" s="178">
        <v>240</v>
      </c>
      <c r="I585" s="172">
        <v>839</v>
      </c>
      <c r="J585" s="177">
        <v>336</v>
      </c>
      <c r="K585" s="177">
        <v>314</v>
      </c>
      <c r="L585" s="178">
        <v>189</v>
      </c>
      <c r="M585" s="172">
        <v>835</v>
      </c>
      <c r="N585" s="177">
        <v>339</v>
      </c>
      <c r="O585" s="177">
        <v>306</v>
      </c>
      <c r="P585" s="178">
        <v>190</v>
      </c>
    </row>
    <row r="586" spans="1:16" x14ac:dyDescent="0.35">
      <c r="A586" s="209">
        <v>68</v>
      </c>
      <c r="B586" s="176" t="s">
        <v>918</v>
      </c>
      <c r="C586" s="176">
        <v>68385</v>
      </c>
      <c r="D586" s="175" t="s">
        <v>956</v>
      </c>
      <c r="E586" s="172">
        <v>824</v>
      </c>
      <c r="F586" s="177">
        <v>258</v>
      </c>
      <c r="G586" s="177">
        <v>383</v>
      </c>
      <c r="H586" s="178">
        <v>183</v>
      </c>
      <c r="I586" s="172">
        <v>820</v>
      </c>
      <c r="J586" s="177">
        <v>257</v>
      </c>
      <c r="K586" s="177">
        <v>378</v>
      </c>
      <c r="L586" s="178">
        <v>185</v>
      </c>
      <c r="M586" s="172">
        <v>845</v>
      </c>
      <c r="N586" s="177">
        <v>257</v>
      </c>
      <c r="O586" s="177">
        <v>392</v>
      </c>
      <c r="P586" s="178">
        <v>196</v>
      </c>
    </row>
    <row r="587" spans="1:16" x14ac:dyDescent="0.35">
      <c r="A587" s="209">
        <v>70</v>
      </c>
      <c r="B587" s="176" t="s">
        <v>498</v>
      </c>
      <c r="C587" s="176">
        <v>70418</v>
      </c>
      <c r="D587" s="175" t="s">
        <v>1002</v>
      </c>
      <c r="E587" s="172">
        <v>883</v>
      </c>
      <c r="F587" s="177">
        <v>437</v>
      </c>
      <c r="G587" s="177">
        <v>197</v>
      </c>
      <c r="H587" s="178">
        <v>249</v>
      </c>
      <c r="I587" s="172">
        <v>861</v>
      </c>
      <c r="J587" s="177">
        <v>429</v>
      </c>
      <c r="K587" s="177">
        <v>179</v>
      </c>
      <c r="L587" s="178">
        <v>253</v>
      </c>
      <c r="M587" s="172">
        <v>826</v>
      </c>
      <c r="N587" s="177">
        <v>413</v>
      </c>
      <c r="O587" s="177">
        <v>166</v>
      </c>
      <c r="P587" s="178">
        <v>247</v>
      </c>
    </row>
    <row r="588" spans="1:16" x14ac:dyDescent="0.35">
      <c r="A588" s="209">
        <v>15</v>
      </c>
      <c r="B588" s="176" t="s">
        <v>304</v>
      </c>
      <c r="C588" s="176">
        <v>15051</v>
      </c>
      <c r="D588" s="175" t="s">
        <v>308</v>
      </c>
      <c r="E588" s="172">
        <v>801</v>
      </c>
      <c r="F588" s="177">
        <v>277</v>
      </c>
      <c r="G588" s="177">
        <v>396</v>
      </c>
      <c r="H588" s="178">
        <v>128</v>
      </c>
      <c r="I588" s="172">
        <v>801</v>
      </c>
      <c r="J588" s="177">
        <v>271</v>
      </c>
      <c r="K588" s="177">
        <v>401</v>
      </c>
      <c r="L588" s="178">
        <v>129</v>
      </c>
      <c r="M588" s="172">
        <v>828</v>
      </c>
      <c r="N588" s="177">
        <v>278</v>
      </c>
      <c r="O588" s="177">
        <v>422</v>
      </c>
      <c r="P588" s="178">
        <v>128</v>
      </c>
    </row>
    <row r="589" spans="1:16" x14ac:dyDescent="0.35">
      <c r="A589" s="209">
        <v>15</v>
      </c>
      <c r="B589" s="176" t="s">
        <v>304</v>
      </c>
      <c r="C589" s="176">
        <v>15600</v>
      </c>
      <c r="D589" s="175" t="s">
        <v>377</v>
      </c>
      <c r="E589" s="172">
        <v>944</v>
      </c>
      <c r="F589" s="177">
        <v>186</v>
      </c>
      <c r="G589" s="177">
        <v>611</v>
      </c>
      <c r="H589" s="178">
        <v>147</v>
      </c>
      <c r="I589" s="172">
        <v>838</v>
      </c>
      <c r="J589" s="177">
        <v>186</v>
      </c>
      <c r="K589" s="177">
        <v>500</v>
      </c>
      <c r="L589" s="178">
        <v>152</v>
      </c>
      <c r="M589" s="172">
        <v>821</v>
      </c>
      <c r="N589" s="177">
        <v>168</v>
      </c>
      <c r="O589" s="177">
        <v>503</v>
      </c>
      <c r="P589" s="178">
        <v>150</v>
      </c>
    </row>
    <row r="590" spans="1:16" x14ac:dyDescent="0.35">
      <c r="A590" s="209">
        <v>8</v>
      </c>
      <c r="B590" s="176" t="s">
        <v>233</v>
      </c>
      <c r="C590" s="176">
        <v>8606</v>
      </c>
      <c r="D590" s="175" t="s">
        <v>248</v>
      </c>
      <c r="E590" s="172">
        <v>805</v>
      </c>
      <c r="F590" s="177">
        <v>369</v>
      </c>
      <c r="G590" s="177">
        <v>180</v>
      </c>
      <c r="H590" s="178">
        <v>256</v>
      </c>
      <c r="I590" s="172">
        <v>801</v>
      </c>
      <c r="J590" s="177">
        <v>372</v>
      </c>
      <c r="K590" s="177">
        <v>169</v>
      </c>
      <c r="L590" s="178">
        <v>260</v>
      </c>
      <c r="M590" s="172">
        <v>798</v>
      </c>
      <c r="N590" s="177">
        <v>393</v>
      </c>
      <c r="O590" s="177">
        <v>168</v>
      </c>
      <c r="P590" s="178">
        <v>237</v>
      </c>
    </row>
    <row r="591" spans="1:16" x14ac:dyDescent="0.35">
      <c r="A591" s="209">
        <v>25</v>
      </c>
      <c r="B591" s="176" t="s">
        <v>558</v>
      </c>
      <c r="C591" s="176">
        <v>25019</v>
      </c>
      <c r="D591" s="175" t="s">
        <v>560</v>
      </c>
      <c r="E591" s="172">
        <v>803</v>
      </c>
      <c r="F591" s="177">
        <v>213</v>
      </c>
      <c r="G591" s="177">
        <v>402</v>
      </c>
      <c r="H591" s="178">
        <v>188</v>
      </c>
      <c r="I591" s="172">
        <v>819</v>
      </c>
      <c r="J591" s="177">
        <v>213</v>
      </c>
      <c r="K591" s="177">
        <v>418</v>
      </c>
      <c r="L591" s="178">
        <v>188</v>
      </c>
      <c r="M591" s="172">
        <v>806</v>
      </c>
      <c r="N591" s="177">
        <v>212</v>
      </c>
      <c r="O591" s="177">
        <v>420</v>
      </c>
      <c r="P591" s="178">
        <v>174</v>
      </c>
    </row>
    <row r="592" spans="1:16" x14ac:dyDescent="0.35">
      <c r="A592" s="209">
        <v>47</v>
      </c>
      <c r="B592" s="176" t="s">
        <v>748</v>
      </c>
      <c r="C592" s="176">
        <v>47570</v>
      </c>
      <c r="D592" s="175" t="s">
        <v>766</v>
      </c>
      <c r="E592" s="172">
        <v>781</v>
      </c>
      <c r="F592" s="177">
        <v>461</v>
      </c>
      <c r="G592" s="177">
        <v>166</v>
      </c>
      <c r="H592" s="178">
        <v>154</v>
      </c>
      <c r="I592" s="172">
        <v>806</v>
      </c>
      <c r="J592" s="177">
        <v>463</v>
      </c>
      <c r="K592" s="177">
        <v>169</v>
      </c>
      <c r="L592" s="178">
        <v>174</v>
      </c>
      <c r="M592" s="172">
        <v>817</v>
      </c>
      <c r="N592" s="177">
        <v>472</v>
      </c>
      <c r="O592" s="177">
        <v>172</v>
      </c>
      <c r="P592" s="178">
        <v>173</v>
      </c>
    </row>
    <row r="593" spans="1:16" x14ac:dyDescent="0.35">
      <c r="A593" s="209">
        <v>52</v>
      </c>
      <c r="B593" s="176" t="s">
        <v>180</v>
      </c>
      <c r="C593" s="176">
        <v>52378</v>
      </c>
      <c r="D593" s="175" t="s">
        <v>827</v>
      </c>
      <c r="E593" s="172">
        <v>805</v>
      </c>
      <c r="F593" s="177">
        <v>374</v>
      </c>
      <c r="G593" s="177">
        <v>116</v>
      </c>
      <c r="H593" s="178">
        <v>315</v>
      </c>
      <c r="I593" s="172">
        <v>826</v>
      </c>
      <c r="J593" s="177">
        <v>393</v>
      </c>
      <c r="K593" s="177">
        <v>99</v>
      </c>
      <c r="L593" s="178">
        <v>334</v>
      </c>
      <c r="M593" s="172">
        <v>816</v>
      </c>
      <c r="N593" s="177">
        <v>389</v>
      </c>
      <c r="O593" s="177">
        <v>94</v>
      </c>
      <c r="P593" s="178">
        <v>333</v>
      </c>
    </row>
    <row r="594" spans="1:16" x14ac:dyDescent="0.35">
      <c r="A594" s="209">
        <v>25</v>
      </c>
      <c r="B594" s="176" t="s">
        <v>558</v>
      </c>
      <c r="C594" s="176">
        <v>25599</v>
      </c>
      <c r="D594" s="175" t="s">
        <v>628</v>
      </c>
      <c r="E594" s="172">
        <v>817</v>
      </c>
      <c r="F594" s="177">
        <v>250</v>
      </c>
      <c r="G594" s="177">
        <v>290</v>
      </c>
      <c r="H594" s="178">
        <v>277</v>
      </c>
      <c r="I594" s="172">
        <v>826</v>
      </c>
      <c r="J594" s="177">
        <v>250</v>
      </c>
      <c r="K594" s="177">
        <v>293</v>
      </c>
      <c r="L594" s="178">
        <v>283</v>
      </c>
      <c r="M594" s="172">
        <v>799</v>
      </c>
      <c r="N594" s="177">
        <v>254</v>
      </c>
      <c r="O594" s="177">
        <v>270</v>
      </c>
      <c r="P594" s="178">
        <v>275</v>
      </c>
    </row>
    <row r="595" spans="1:16" x14ac:dyDescent="0.35">
      <c r="A595" s="209">
        <v>52</v>
      </c>
      <c r="B595" s="176" t="s">
        <v>180</v>
      </c>
      <c r="C595" s="176">
        <v>52687</v>
      </c>
      <c r="D595" s="175" t="s">
        <v>847</v>
      </c>
      <c r="E595" s="172">
        <v>746</v>
      </c>
      <c r="F595" s="177">
        <v>275</v>
      </c>
      <c r="G595" s="177">
        <v>65</v>
      </c>
      <c r="H595" s="178">
        <v>406</v>
      </c>
      <c r="I595" s="172">
        <v>776</v>
      </c>
      <c r="J595" s="177">
        <v>280</v>
      </c>
      <c r="K595" s="177">
        <v>69</v>
      </c>
      <c r="L595" s="178">
        <v>427</v>
      </c>
      <c r="M595" s="172">
        <v>799</v>
      </c>
      <c r="N595" s="177">
        <v>276</v>
      </c>
      <c r="O595" s="177">
        <v>103</v>
      </c>
      <c r="P595" s="178">
        <v>420</v>
      </c>
    </row>
    <row r="596" spans="1:16" x14ac:dyDescent="0.35">
      <c r="A596" s="209">
        <v>76</v>
      </c>
      <c r="B596" s="176" t="s">
        <v>1062</v>
      </c>
      <c r="C596" s="176">
        <v>76863</v>
      </c>
      <c r="D596" s="175" t="s">
        <v>1093</v>
      </c>
      <c r="E596" s="172">
        <v>807</v>
      </c>
      <c r="F596" s="177">
        <v>184</v>
      </c>
      <c r="G596" s="177">
        <v>249</v>
      </c>
      <c r="H596" s="178">
        <v>374</v>
      </c>
      <c r="I596" s="172">
        <v>828</v>
      </c>
      <c r="J596" s="177">
        <v>181</v>
      </c>
      <c r="K596" s="177">
        <v>279</v>
      </c>
      <c r="L596" s="178">
        <v>368</v>
      </c>
      <c r="M596" s="172">
        <v>795</v>
      </c>
      <c r="N596" s="177">
        <v>179</v>
      </c>
      <c r="O596" s="177">
        <v>255</v>
      </c>
      <c r="P596" s="178">
        <v>361</v>
      </c>
    </row>
    <row r="597" spans="1:16" x14ac:dyDescent="0.35">
      <c r="A597" s="209">
        <v>23</v>
      </c>
      <c r="B597" s="176" t="s">
        <v>268</v>
      </c>
      <c r="C597" s="176">
        <v>23574</v>
      </c>
      <c r="D597" s="175" t="s">
        <v>546</v>
      </c>
      <c r="E597" s="172">
        <v>796</v>
      </c>
      <c r="F597" s="177">
        <v>391</v>
      </c>
      <c r="G597" s="177">
        <v>184</v>
      </c>
      <c r="H597" s="178">
        <v>221</v>
      </c>
      <c r="I597" s="172">
        <v>800</v>
      </c>
      <c r="J597" s="177">
        <v>391</v>
      </c>
      <c r="K597" s="177">
        <v>184</v>
      </c>
      <c r="L597" s="178">
        <v>225</v>
      </c>
      <c r="M597" s="172">
        <v>777</v>
      </c>
      <c r="N597" s="177">
        <v>394</v>
      </c>
      <c r="O597" s="177">
        <v>176</v>
      </c>
      <c r="P597" s="178">
        <v>207</v>
      </c>
    </row>
    <row r="598" spans="1:16" x14ac:dyDescent="0.35">
      <c r="A598" s="209">
        <v>73</v>
      </c>
      <c r="B598" s="176" t="s">
        <v>1016</v>
      </c>
      <c r="C598" s="176">
        <v>73026</v>
      </c>
      <c r="D598" s="175" t="s">
        <v>1019</v>
      </c>
      <c r="E598" s="172">
        <v>792</v>
      </c>
      <c r="F598" s="177">
        <v>201</v>
      </c>
      <c r="G598" s="177">
        <v>415</v>
      </c>
      <c r="H598" s="178">
        <v>176</v>
      </c>
      <c r="I598" s="172">
        <v>796</v>
      </c>
      <c r="J598" s="177">
        <v>203</v>
      </c>
      <c r="K598" s="177">
        <v>420</v>
      </c>
      <c r="L598" s="178">
        <v>173</v>
      </c>
      <c r="M598" s="172">
        <v>779</v>
      </c>
      <c r="N598" s="177">
        <v>230</v>
      </c>
      <c r="O598" s="177">
        <v>389</v>
      </c>
      <c r="P598" s="178">
        <v>160</v>
      </c>
    </row>
    <row r="599" spans="1:16" x14ac:dyDescent="0.35">
      <c r="A599" s="209">
        <v>18</v>
      </c>
      <c r="B599" s="176" t="s">
        <v>451</v>
      </c>
      <c r="C599" s="176">
        <v>18256</v>
      </c>
      <c r="D599" s="175" t="s">
        <v>458</v>
      </c>
      <c r="E599" s="172">
        <v>795</v>
      </c>
      <c r="F599" s="177">
        <v>305</v>
      </c>
      <c r="G599" s="177">
        <v>268</v>
      </c>
      <c r="H599" s="178">
        <v>222</v>
      </c>
      <c r="I599" s="172">
        <v>801</v>
      </c>
      <c r="J599" s="177">
        <v>306</v>
      </c>
      <c r="K599" s="177">
        <v>255</v>
      </c>
      <c r="L599" s="178">
        <v>240</v>
      </c>
      <c r="M599" s="172">
        <v>793</v>
      </c>
      <c r="N599" s="177">
        <v>306</v>
      </c>
      <c r="O599" s="177">
        <v>242</v>
      </c>
      <c r="P599" s="178">
        <v>245</v>
      </c>
    </row>
    <row r="600" spans="1:16" x14ac:dyDescent="0.35">
      <c r="A600" s="209">
        <v>15</v>
      </c>
      <c r="B600" s="176" t="s">
        <v>304</v>
      </c>
      <c r="C600" s="176">
        <v>15764</v>
      </c>
      <c r="D600" s="175" t="s">
        <v>402</v>
      </c>
      <c r="E600" s="172">
        <v>782</v>
      </c>
      <c r="F600" s="177">
        <v>329</v>
      </c>
      <c r="G600" s="177">
        <v>368</v>
      </c>
      <c r="H600" s="178">
        <v>85</v>
      </c>
      <c r="I600" s="172">
        <v>779</v>
      </c>
      <c r="J600" s="177">
        <v>325</v>
      </c>
      <c r="K600" s="177">
        <v>372</v>
      </c>
      <c r="L600" s="178">
        <v>82</v>
      </c>
      <c r="M600" s="172">
        <v>781</v>
      </c>
      <c r="N600" s="177">
        <v>322</v>
      </c>
      <c r="O600" s="177">
        <v>375</v>
      </c>
      <c r="P600" s="178">
        <v>84</v>
      </c>
    </row>
    <row r="601" spans="1:16" x14ac:dyDescent="0.35">
      <c r="A601" s="209">
        <v>27</v>
      </c>
      <c r="B601" s="176" t="s">
        <v>669</v>
      </c>
      <c r="C601" s="176">
        <v>27245</v>
      </c>
      <c r="D601" s="175" t="s">
        <v>682</v>
      </c>
      <c r="E601" s="172">
        <v>737</v>
      </c>
      <c r="F601" s="177">
        <v>199</v>
      </c>
      <c r="G601" s="177">
        <v>403</v>
      </c>
      <c r="H601" s="178">
        <v>135</v>
      </c>
      <c r="I601" s="172">
        <v>758</v>
      </c>
      <c r="J601" s="177">
        <v>203</v>
      </c>
      <c r="K601" s="177">
        <v>408</v>
      </c>
      <c r="L601" s="178">
        <v>147</v>
      </c>
      <c r="M601" s="172">
        <v>762</v>
      </c>
      <c r="N601" s="177">
        <v>203</v>
      </c>
      <c r="O601" s="177">
        <v>425</v>
      </c>
      <c r="P601" s="178">
        <v>134</v>
      </c>
    </row>
    <row r="602" spans="1:16" x14ac:dyDescent="0.35">
      <c r="A602" s="209">
        <v>41</v>
      </c>
      <c r="B602" s="176" t="s">
        <v>699</v>
      </c>
      <c r="C602" s="176">
        <v>41791</v>
      </c>
      <c r="D602" s="175" t="s">
        <v>727</v>
      </c>
      <c r="E602" s="172">
        <v>717</v>
      </c>
      <c r="F602" s="177">
        <v>283</v>
      </c>
      <c r="G602" s="177">
        <v>137</v>
      </c>
      <c r="H602" s="178">
        <v>297</v>
      </c>
      <c r="I602" s="172">
        <v>765</v>
      </c>
      <c r="J602" s="177">
        <v>267</v>
      </c>
      <c r="K602" s="177">
        <v>139</v>
      </c>
      <c r="L602" s="178">
        <v>359</v>
      </c>
      <c r="M602" s="172">
        <v>752</v>
      </c>
      <c r="N602" s="177">
        <v>265</v>
      </c>
      <c r="O602" s="177">
        <v>150</v>
      </c>
      <c r="P602" s="178">
        <v>337</v>
      </c>
    </row>
    <row r="603" spans="1:16" x14ac:dyDescent="0.35">
      <c r="A603" s="209">
        <v>41</v>
      </c>
      <c r="B603" s="176" t="s">
        <v>699</v>
      </c>
      <c r="C603" s="176">
        <v>41319</v>
      </c>
      <c r="D603" s="175" t="s">
        <v>161</v>
      </c>
      <c r="E603" s="172">
        <v>829</v>
      </c>
      <c r="F603" s="177">
        <v>261</v>
      </c>
      <c r="G603" s="177">
        <v>149</v>
      </c>
      <c r="H603" s="178">
        <v>419</v>
      </c>
      <c r="I603" s="172">
        <v>774</v>
      </c>
      <c r="J603" s="177">
        <v>257</v>
      </c>
      <c r="K603" s="177">
        <v>144</v>
      </c>
      <c r="L603" s="178">
        <v>373</v>
      </c>
      <c r="M603" s="172">
        <v>815</v>
      </c>
      <c r="N603" s="177">
        <v>257</v>
      </c>
      <c r="O603" s="177">
        <v>139</v>
      </c>
      <c r="P603" s="178">
        <v>419</v>
      </c>
    </row>
    <row r="604" spans="1:16" x14ac:dyDescent="0.35">
      <c r="A604" s="209">
        <v>54</v>
      </c>
      <c r="B604" s="176" t="s">
        <v>856</v>
      </c>
      <c r="C604" s="176">
        <v>54223</v>
      </c>
      <c r="D604" s="175" t="s">
        <v>867</v>
      </c>
      <c r="E604" s="172">
        <v>858</v>
      </c>
      <c r="F604" s="177">
        <v>260</v>
      </c>
      <c r="G604" s="177">
        <v>329</v>
      </c>
      <c r="H604" s="178">
        <v>269</v>
      </c>
      <c r="I604" s="172">
        <v>849</v>
      </c>
      <c r="J604" s="177">
        <v>264</v>
      </c>
      <c r="K604" s="177">
        <v>352</v>
      </c>
      <c r="L604" s="178">
        <v>233</v>
      </c>
      <c r="M604" s="172">
        <v>758</v>
      </c>
      <c r="N604" s="177">
        <v>200</v>
      </c>
      <c r="O604" s="177">
        <v>332</v>
      </c>
      <c r="P604" s="178">
        <v>226</v>
      </c>
    </row>
    <row r="605" spans="1:16" x14ac:dyDescent="0.35">
      <c r="A605" s="209">
        <v>41</v>
      </c>
      <c r="B605" s="176" t="s">
        <v>699</v>
      </c>
      <c r="C605" s="176">
        <v>41548</v>
      </c>
      <c r="D605" s="176" t="s">
        <v>721</v>
      </c>
      <c r="E605" s="172">
        <v>764</v>
      </c>
      <c r="F605" s="177">
        <v>237</v>
      </c>
      <c r="G605" s="177">
        <v>240</v>
      </c>
      <c r="H605" s="178">
        <v>287</v>
      </c>
      <c r="I605" s="172">
        <v>799</v>
      </c>
      <c r="J605" s="177">
        <v>246</v>
      </c>
      <c r="K605" s="177">
        <v>236</v>
      </c>
      <c r="L605" s="178">
        <v>317</v>
      </c>
      <c r="M605" s="172">
        <v>777</v>
      </c>
      <c r="N605" s="177">
        <v>243</v>
      </c>
      <c r="O605" s="177">
        <v>204</v>
      </c>
      <c r="P605" s="178">
        <v>330</v>
      </c>
    </row>
    <row r="606" spans="1:16" x14ac:dyDescent="0.35">
      <c r="A606" s="209">
        <v>17</v>
      </c>
      <c r="B606" s="176" t="s">
        <v>134</v>
      </c>
      <c r="C606" s="176">
        <v>17495</v>
      </c>
      <c r="D606" s="175" t="s">
        <v>438</v>
      </c>
      <c r="E606" s="172">
        <v>733</v>
      </c>
      <c r="F606" s="177">
        <v>139</v>
      </c>
      <c r="G606" s="177">
        <v>414</v>
      </c>
      <c r="H606" s="178">
        <v>180</v>
      </c>
      <c r="I606" s="172">
        <v>746</v>
      </c>
      <c r="J606" s="177">
        <v>140</v>
      </c>
      <c r="K606" s="177">
        <v>419</v>
      </c>
      <c r="L606" s="178">
        <v>187</v>
      </c>
      <c r="M606" s="172">
        <v>766</v>
      </c>
      <c r="N606" s="177">
        <v>141</v>
      </c>
      <c r="O606" s="177">
        <v>432</v>
      </c>
      <c r="P606" s="178">
        <v>193</v>
      </c>
    </row>
    <row r="607" spans="1:16" x14ac:dyDescent="0.35">
      <c r="A607" s="209">
        <v>73</v>
      </c>
      <c r="B607" s="176" t="s">
        <v>1016</v>
      </c>
      <c r="C607" s="176">
        <v>73352</v>
      </c>
      <c r="D607" s="175" t="s">
        <v>1039</v>
      </c>
      <c r="E607" s="172">
        <v>735</v>
      </c>
      <c r="F607" s="177">
        <v>361</v>
      </c>
      <c r="G607" s="177">
        <v>156</v>
      </c>
      <c r="H607" s="178">
        <v>218</v>
      </c>
      <c r="I607" s="172">
        <v>766</v>
      </c>
      <c r="J607" s="177">
        <v>386</v>
      </c>
      <c r="K607" s="177">
        <v>160</v>
      </c>
      <c r="L607" s="178">
        <v>220</v>
      </c>
      <c r="M607" s="172">
        <v>746</v>
      </c>
      <c r="N607" s="177">
        <v>375</v>
      </c>
      <c r="O607" s="177">
        <v>158</v>
      </c>
      <c r="P607" s="178">
        <v>213</v>
      </c>
    </row>
    <row r="608" spans="1:16" x14ac:dyDescent="0.35">
      <c r="A608" s="209">
        <v>25</v>
      </c>
      <c r="B608" s="176" t="s">
        <v>558</v>
      </c>
      <c r="C608" s="176">
        <v>25148</v>
      </c>
      <c r="D608" s="175" t="s">
        <v>570</v>
      </c>
      <c r="E608" s="172">
        <v>767</v>
      </c>
      <c r="F608" s="177">
        <v>437</v>
      </c>
      <c r="G608" s="177">
        <v>125</v>
      </c>
      <c r="H608" s="178">
        <v>205</v>
      </c>
      <c r="I608" s="172">
        <v>759</v>
      </c>
      <c r="J608" s="177">
        <v>446</v>
      </c>
      <c r="K608" s="177">
        <v>124</v>
      </c>
      <c r="L608" s="178">
        <v>189</v>
      </c>
      <c r="M608" s="172">
        <v>762</v>
      </c>
      <c r="N608" s="177">
        <v>449</v>
      </c>
      <c r="O608" s="177">
        <v>115</v>
      </c>
      <c r="P608" s="178">
        <v>198</v>
      </c>
    </row>
    <row r="609" spans="1:16" x14ac:dyDescent="0.35">
      <c r="A609" s="209">
        <v>52</v>
      </c>
      <c r="B609" s="176" t="s">
        <v>180</v>
      </c>
      <c r="C609" s="176">
        <v>52786</v>
      </c>
      <c r="D609" s="175" t="s">
        <v>851</v>
      </c>
      <c r="E609" s="172">
        <v>778</v>
      </c>
      <c r="F609" s="177">
        <v>366</v>
      </c>
      <c r="G609" s="177">
        <v>179</v>
      </c>
      <c r="H609" s="178">
        <v>233</v>
      </c>
      <c r="I609" s="172">
        <v>749</v>
      </c>
      <c r="J609" s="177">
        <v>366</v>
      </c>
      <c r="K609" s="177">
        <v>168</v>
      </c>
      <c r="L609" s="178">
        <v>215</v>
      </c>
      <c r="M609" s="172">
        <v>762</v>
      </c>
      <c r="N609" s="177">
        <v>366</v>
      </c>
      <c r="O609" s="177">
        <v>163</v>
      </c>
      <c r="P609" s="178">
        <v>233</v>
      </c>
    </row>
    <row r="610" spans="1:16" x14ac:dyDescent="0.35">
      <c r="A610" s="209">
        <v>70</v>
      </c>
      <c r="B610" s="176" t="s">
        <v>498</v>
      </c>
      <c r="C610" s="176">
        <v>70678</v>
      </c>
      <c r="D610" s="175" t="s">
        <v>1008</v>
      </c>
      <c r="E610" s="172">
        <v>731</v>
      </c>
      <c r="F610" s="177">
        <v>417</v>
      </c>
      <c r="G610" s="177">
        <v>187</v>
      </c>
      <c r="H610" s="178">
        <v>127</v>
      </c>
      <c r="I610" s="172">
        <v>729</v>
      </c>
      <c r="J610" s="177">
        <v>421</v>
      </c>
      <c r="K610" s="177">
        <v>187</v>
      </c>
      <c r="L610" s="178">
        <v>121</v>
      </c>
      <c r="M610" s="172">
        <v>757</v>
      </c>
      <c r="N610" s="177">
        <v>421</v>
      </c>
      <c r="O610" s="177">
        <v>201</v>
      </c>
      <c r="P610" s="178">
        <v>135</v>
      </c>
    </row>
    <row r="611" spans="1:16" x14ac:dyDescent="0.35">
      <c r="A611" s="209">
        <v>5</v>
      </c>
      <c r="B611" s="176" t="s">
        <v>107</v>
      </c>
      <c r="C611" s="176">
        <v>5240</v>
      </c>
      <c r="D611" s="175" t="s">
        <v>151</v>
      </c>
      <c r="E611" s="172">
        <v>769</v>
      </c>
      <c r="F611" s="177">
        <v>209</v>
      </c>
      <c r="G611" s="177">
        <v>313</v>
      </c>
      <c r="H611" s="178">
        <v>247</v>
      </c>
      <c r="I611" s="172">
        <v>752</v>
      </c>
      <c r="J611" s="177">
        <v>210</v>
      </c>
      <c r="K611" s="177">
        <v>292</v>
      </c>
      <c r="L611" s="178">
        <v>250</v>
      </c>
      <c r="M611" s="172">
        <v>729</v>
      </c>
      <c r="N611" s="177">
        <v>209</v>
      </c>
      <c r="O611" s="177">
        <v>284</v>
      </c>
      <c r="P611" s="178">
        <v>236</v>
      </c>
    </row>
    <row r="612" spans="1:16" x14ac:dyDescent="0.35">
      <c r="A612" s="209">
        <v>50</v>
      </c>
      <c r="B612" s="176" t="s">
        <v>777</v>
      </c>
      <c r="C612" s="176">
        <v>50350</v>
      </c>
      <c r="D612" s="175" t="s">
        <v>791</v>
      </c>
      <c r="E612" s="172">
        <v>764</v>
      </c>
      <c r="F612" s="177">
        <v>275</v>
      </c>
      <c r="G612" s="177">
        <v>225</v>
      </c>
      <c r="H612" s="178">
        <v>264</v>
      </c>
      <c r="I612" s="172">
        <v>780</v>
      </c>
      <c r="J612" s="177">
        <v>293</v>
      </c>
      <c r="K612" s="177">
        <v>220</v>
      </c>
      <c r="L612" s="178">
        <v>267</v>
      </c>
      <c r="M612" s="172">
        <v>755</v>
      </c>
      <c r="N612" s="177">
        <v>261</v>
      </c>
      <c r="O612" s="177">
        <v>214</v>
      </c>
      <c r="P612" s="178">
        <v>280</v>
      </c>
    </row>
    <row r="613" spans="1:16" x14ac:dyDescent="0.35">
      <c r="A613" s="209">
        <v>47</v>
      </c>
      <c r="B613" s="176" t="s">
        <v>748</v>
      </c>
      <c r="C613" s="176">
        <v>47170</v>
      </c>
      <c r="D613" s="175" t="s">
        <v>754</v>
      </c>
      <c r="E613" s="172">
        <v>797</v>
      </c>
      <c r="F613" s="177">
        <v>358</v>
      </c>
      <c r="G613" s="177">
        <v>215</v>
      </c>
      <c r="H613" s="178">
        <v>224</v>
      </c>
      <c r="I613" s="172">
        <v>760</v>
      </c>
      <c r="J613" s="177">
        <v>370</v>
      </c>
      <c r="K613" s="177">
        <v>169</v>
      </c>
      <c r="L613" s="178">
        <v>221</v>
      </c>
      <c r="M613" s="172">
        <v>722</v>
      </c>
      <c r="N613" s="177">
        <v>366</v>
      </c>
      <c r="O613" s="177">
        <v>150</v>
      </c>
      <c r="P613" s="178">
        <v>206</v>
      </c>
    </row>
    <row r="614" spans="1:16" x14ac:dyDescent="0.35">
      <c r="A614" s="209">
        <v>15</v>
      </c>
      <c r="B614" s="176" t="s">
        <v>304</v>
      </c>
      <c r="C614" s="176">
        <v>15442</v>
      </c>
      <c r="D614" s="175" t="s">
        <v>353</v>
      </c>
      <c r="E614" s="172">
        <v>875</v>
      </c>
      <c r="F614" s="177">
        <v>250</v>
      </c>
      <c r="G614" s="177">
        <v>570</v>
      </c>
      <c r="H614" s="178">
        <v>55</v>
      </c>
      <c r="I614" s="172">
        <v>905</v>
      </c>
      <c r="J614" s="177">
        <v>252</v>
      </c>
      <c r="K614" s="177">
        <v>584</v>
      </c>
      <c r="L614" s="178">
        <v>69</v>
      </c>
      <c r="M614" s="172">
        <v>739</v>
      </c>
      <c r="N614" s="177">
        <v>251</v>
      </c>
      <c r="O614" s="177">
        <v>416</v>
      </c>
      <c r="P614" s="178">
        <v>72</v>
      </c>
    </row>
    <row r="615" spans="1:16" x14ac:dyDescent="0.35">
      <c r="A615" s="209">
        <v>54</v>
      </c>
      <c r="B615" s="176" t="s">
        <v>856</v>
      </c>
      <c r="C615" s="176">
        <v>54670</v>
      </c>
      <c r="D615" s="175" t="s">
        <v>887</v>
      </c>
      <c r="E615" s="172">
        <v>649</v>
      </c>
      <c r="F615" s="177">
        <v>405</v>
      </c>
      <c r="G615" s="177">
        <v>82</v>
      </c>
      <c r="H615" s="178">
        <v>162</v>
      </c>
      <c r="I615" s="172">
        <v>688</v>
      </c>
      <c r="J615" s="177">
        <v>422</v>
      </c>
      <c r="K615" s="177">
        <v>100</v>
      </c>
      <c r="L615" s="178">
        <v>166</v>
      </c>
      <c r="M615" s="172">
        <v>738</v>
      </c>
      <c r="N615" s="177">
        <v>320</v>
      </c>
      <c r="O615" s="177">
        <v>249</v>
      </c>
      <c r="P615" s="178">
        <v>169</v>
      </c>
    </row>
    <row r="616" spans="1:16" x14ac:dyDescent="0.35">
      <c r="A616" s="209">
        <v>25</v>
      </c>
      <c r="B616" s="176" t="s">
        <v>558</v>
      </c>
      <c r="C616" s="176">
        <v>25841</v>
      </c>
      <c r="D616" s="175" t="s">
        <v>656</v>
      </c>
      <c r="E616" s="172">
        <v>745</v>
      </c>
      <c r="F616" s="177">
        <v>133</v>
      </c>
      <c r="G616" s="177">
        <v>353</v>
      </c>
      <c r="H616" s="178">
        <v>259</v>
      </c>
      <c r="I616" s="172">
        <v>732</v>
      </c>
      <c r="J616" s="177">
        <v>138</v>
      </c>
      <c r="K616" s="177">
        <v>354</v>
      </c>
      <c r="L616" s="178">
        <v>240</v>
      </c>
      <c r="M616" s="172">
        <v>736</v>
      </c>
      <c r="N616" s="177">
        <v>135</v>
      </c>
      <c r="O616" s="177">
        <v>355</v>
      </c>
      <c r="P616" s="178">
        <v>246</v>
      </c>
    </row>
    <row r="617" spans="1:16" x14ac:dyDescent="0.35">
      <c r="A617" s="209">
        <v>13</v>
      </c>
      <c r="B617" s="176" t="s">
        <v>257</v>
      </c>
      <c r="C617" s="176">
        <v>13838</v>
      </c>
      <c r="D617" s="175" t="s">
        <v>301</v>
      </c>
      <c r="E617" s="172">
        <v>742</v>
      </c>
      <c r="F617" s="177">
        <v>272</v>
      </c>
      <c r="G617" s="177">
        <v>337</v>
      </c>
      <c r="H617" s="178">
        <v>133</v>
      </c>
      <c r="I617" s="172">
        <v>766</v>
      </c>
      <c r="J617" s="177">
        <v>277</v>
      </c>
      <c r="K617" s="177">
        <v>359</v>
      </c>
      <c r="L617" s="178">
        <v>130</v>
      </c>
      <c r="M617" s="172">
        <v>744</v>
      </c>
      <c r="N617" s="177">
        <v>271</v>
      </c>
      <c r="O617" s="177">
        <v>327</v>
      </c>
      <c r="P617" s="178">
        <v>146</v>
      </c>
    </row>
    <row r="618" spans="1:16" x14ac:dyDescent="0.35">
      <c r="A618" s="209">
        <v>70</v>
      </c>
      <c r="B618" s="176" t="s">
        <v>498</v>
      </c>
      <c r="C618" s="176">
        <v>70235</v>
      </c>
      <c r="D618" s="175" t="s">
        <v>1000</v>
      </c>
      <c r="E618" s="172">
        <v>748</v>
      </c>
      <c r="F618" s="177">
        <v>362</v>
      </c>
      <c r="G618" s="177">
        <v>165</v>
      </c>
      <c r="H618" s="178">
        <v>221</v>
      </c>
      <c r="I618" s="172">
        <v>739</v>
      </c>
      <c r="J618" s="177">
        <v>355</v>
      </c>
      <c r="K618" s="177">
        <v>169</v>
      </c>
      <c r="L618" s="178">
        <v>215</v>
      </c>
      <c r="M618" s="172">
        <v>711</v>
      </c>
      <c r="N618" s="177">
        <v>343</v>
      </c>
      <c r="O618" s="177">
        <v>169</v>
      </c>
      <c r="P618" s="178">
        <v>199</v>
      </c>
    </row>
    <row r="619" spans="1:16" x14ac:dyDescent="0.35">
      <c r="A619" s="209">
        <v>5</v>
      </c>
      <c r="B619" s="176" t="s">
        <v>107</v>
      </c>
      <c r="C619" s="176">
        <v>5091</v>
      </c>
      <c r="D619" s="175" t="s">
        <v>127</v>
      </c>
      <c r="E619" s="172">
        <v>843</v>
      </c>
      <c r="F619" s="177">
        <v>175</v>
      </c>
      <c r="G619" s="177">
        <v>420</v>
      </c>
      <c r="H619" s="178">
        <v>248</v>
      </c>
      <c r="I619" s="172">
        <v>789</v>
      </c>
      <c r="J619" s="177">
        <v>177</v>
      </c>
      <c r="K619" s="177">
        <v>365</v>
      </c>
      <c r="L619" s="178">
        <v>247</v>
      </c>
      <c r="M619" s="172">
        <v>720</v>
      </c>
      <c r="N619" s="177">
        <v>179</v>
      </c>
      <c r="O619" s="177">
        <v>301</v>
      </c>
      <c r="P619" s="178">
        <v>240</v>
      </c>
    </row>
    <row r="620" spans="1:16" x14ac:dyDescent="0.35">
      <c r="A620" s="209">
        <v>47</v>
      </c>
      <c r="B620" s="176" t="s">
        <v>748</v>
      </c>
      <c r="C620" s="176">
        <v>47460</v>
      </c>
      <c r="D620" s="175" t="s">
        <v>761</v>
      </c>
      <c r="E620" s="172">
        <v>727</v>
      </c>
      <c r="F620" s="177">
        <v>336</v>
      </c>
      <c r="G620" s="177">
        <v>196</v>
      </c>
      <c r="H620" s="178">
        <v>195</v>
      </c>
      <c r="I620" s="172">
        <v>715</v>
      </c>
      <c r="J620" s="177">
        <v>349</v>
      </c>
      <c r="K620" s="177">
        <v>193</v>
      </c>
      <c r="L620" s="178">
        <v>173</v>
      </c>
      <c r="M620" s="172">
        <v>726</v>
      </c>
      <c r="N620" s="177">
        <v>353</v>
      </c>
      <c r="O620" s="177">
        <v>199</v>
      </c>
      <c r="P620" s="178">
        <v>174</v>
      </c>
    </row>
    <row r="621" spans="1:16" x14ac:dyDescent="0.35">
      <c r="A621" s="209">
        <v>25</v>
      </c>
      <c r="B621" s="176" t="s">
        <v>558</v>
      </c>
      <c r="C621" s="176">
        <v>25885</v>
      </c>
      <c r="D621" s="175" t="s">
        <v>666</v>
      </c>
      <c r="E621" s="172">
        <v>744</v>
      </c>
      <c r="F621" s="177">
        <v>454</v>
      </c>
      <c r="G621" s="177">
        <v>73</v>
      </c>
      <c r="H621" s="178">
        <v>217</v>
      </c>
      <c r="I621" s="172">
        <v>653</v>
      </c>
      <c r="J621" s="177">
        <v>387</v>
      </c>
      <c r="K621" s="177">
        <v>67</v>
      </c>
      <c r="L621" s="178">
        <v>199</v>
      </c>
      <c r="M621" s="172">
        <v>715</v>
      </c>
      <c r="N621" s="177">
        <v>461</v>
      </c>
      <c r="O621" s="177">
        <v>64</v>
      </c>
      <c r="P621" s="178">
        <v>190</v>
      </c>
    </row>
    <row r="622" spans="1:16" x14ac:dyDescent="0.35">
      <c r="A622" s="209">
        <v>13</v>
      </c>
      <c r="B622" s="176" t="s">
        <v>257</v>
      </c>
      <c r="C622" s="176">
        <v>13433</v>
      </c>
      <c r="D622" s="175" t="s">
        <v>275</v>
      </c>
      <c r="E622" s="172">
        <v>800</v>
      </c>
      <c r="F622" s="177">
        <v>444</v>
      </c>
      <c r="G622" s="177">
        <v>205</v>
      </c>
      <c r="H622" s="178">
        <v>151</v>
      </c>
      <c r="I622" s="172">
        <v>794</v>
      </c>
      <c r="J622" s="177">
        <v>436</v>
      </c>
      <c r="K622" s="177">
        <v>202</v>
      </c>
      <c r="L622" s="178">
        <v>156</v>
      </c>
      <c r="M622" s="172">
        <v>724</v>
      </c>
      <c r="N622" s="177">
        <v>376</v>
      </c>
      <c r="O622" s="177">
        <v>192</v>
      </c>
      <c r="P622" s="178">
        <v>156</v>
      </c>
    </row>
    <row r="623" spans="1:16" x14ac:dyDescent="0.35">
      <c r="A623" s="209">
        <v>18</v>
      </c>
      <c r="B623" s="176" t="s">
        <v>451</v>
      </c>
      <c r="C623" s="176">
        <v>18094</v>
      </c>
      <c r="D623" s="175" t="s">
        <v>454</v>
      </c>
      <c r="E623" s="172">
        <v>736</v>
      </c>
      <c r="F623" s="177">
        <v>380</v>
      </c>
      <c r="G623" s="177">
        <v>204</v>
      </c>
      <c r="H623" s="178">
        <v>152</v>
      </c>
      <c r="I623" s="172">
        <v>752</v>
      </c>
      <c r="J623" s="177">
        <v>389</v>
      </c>
      <c r="K623" s="177">
        <v>196</v>
      </c>
      <c r="L623" s="178">
        <v>167</v>
      </c>
      <c r="M623" s="172">
        <v>721</v>
      </c>
      <c r="N623" s="177">
        <v>389</v>
      </c>
      <c r="O623" s="177">
        <v>168</v>
      </c>
      <c r="P623" s="178">
        <v>164</v>
      </c>
    </row>
    <row r="624" spans="1:16" x14ac:dyDescent="0.35">
      <c r="A624" s="209">
        <v>5</v>
      </c>
      <c r="B624" s="176" t="s">
        <v>107</v>
      </c>
      <c r="C624" s="176">
        <v>5792</v>
      </c>
      <c r="D624" s="175" t="s">
        <v>217</v>
      </c>
      <c r="E624" s="172">
        <v>778</v>
      </c>
      <c r="F624" s="177">
        <v>187</v>
      </c>
      <c r="G624" s="177">
        <v>456</v>
      </c>
      <c r="H624" s="178">
        <v>135</v>
      </c>
      <c r="I624" s="172">
        <v>742</v>
      </c>
      <c r="J624" s="177">
        <v>195</v>
      </c>
      <c r="K624" s="177">
        <v>421</v>
      </c>
      <c r="L624" s="178">
        <v>126</v>
      </c>
      <c r="M624" s="172">
        <v>729</v>
      </c>
      <c r="N624" s="177">
        <v>190</v>
      </c>
      <c r="O624" s="177">
        <v>408</v>
      </c>
      <c r="P624" s="178">
        <v>131</v>
      </c>
    </row>
    <row r="625" spans="1:16" x14ac:dyDescent="0.35">
      <c r="A625" s="209">
        <v>15</v>
      </c>
      <c r="B625" s="176" t="s">
        <v>304</v>
      </c>
      <c r="C625" s="176">
        <v>15632</v>
      </c>
      <c r="D625" s="175" t="s">
        <v>379</v>
      </c>
      <c r="E625" s="172">
        <v>722</v>
      </c>
      <c r="F625" s="177">
        <v>266</v>
      </c>
      <c r="G625" s="177">
        <v>263</v>
      </c>
      <c r="H625" s="178">
        <v>193</v>
      </c>
      <c r="I625" s="172">
        <v>734</v>
      </c>
      <c r="J625" s="177">
        <v>265</v>
      </c>
      <c r="K625" s="177">
        <v>253</v>
      </c>
      <c r="L625" s="178">
        <v>216</v>
      </c>
      <c r="M625" s="172">
        <v>723</v>
      </c>
      <c r="N625" s="177">
        <v>265</v>
      </c>
      <c r="O625" s="177">
        <v>243</v>
      </c>
      <c r="P625" s="178">
        <v>215</v>
      </c>
    </row>
    <row r="626" spans="1:16" x14ac:dyDescent="0.35">
      <c r="A626" s="209">
        <v>13</v>
      </c>
      <c r="B626" s="176" t="s">
        <v>257</v>
      </c>
      <c r="C626" s="176">
        <v>13140</v>
      </c>
      <c r="D626" s="175" t="s">
        <v>265</v>
      </c>
      <c r="E626" s="172">
        <v>710</v>
      </c>
      <c r="F626" s="177">
        <v>347</v>
      </c>
      <c r="G626" s="177">
        <v>100</v>
      </c>
      <c r="H626" s="178">
        <v>263</v>
      </c>
      <c r="I626" s="172">
        <v>718</v>
      </c>
      <c r="J626" s="177">
        <v>352</v>
      </c>
      <c r="K626" s="177">
        <v>99</v>
      </c>
      <c r="L626" s="178">
        <v>267</v>
      </c>
      <c r="M626" s="172">
        <v>709</v>
      </c>
      <c r="N626" s="177">
        <v>355</v>
      </c>
      <c r="O626" s="177">
        <v>100</v>
      </c>
      <c r="P626" s="178">
        <v>254</v>
      </c>
    </row>
    <row r="627" spans="1:16" x14ac:dyDescent="0.35">
      <c r="A627" s="209">
        <v>17</v>
      </c>
      <c r="B627" s="176" t="s">
        <v>134</v>
      </c>
      <c r="C627" s="176">
        <v>17867</v>
      </c>
      <c r="D627" s="175" t="s">
        <v>448</v>
      </c>
      <c r="E627" s="172">
        <v>765</v>
      </c>
      <c r="F627" s="177">
        <v>282</v>
      </c>
      <c r="G627" s="177">
        <v>216</v>
      </c>
      <c r="H627" s="178">
        <v>267</v>
      </c>
      <c r="I627" s="172">
        <v>760</v>
      </c>
      <c r="J627" s="177">
        <v>290</v>
      </c>
      <c r="K627" s="177">
        <v>202</v>
      </c>
      <c r="L627" s="178">
        <v>268</v>
      </c>
      <c r="M627" s="172">
        <v>717</v>
      </c>
      <c r="N627" s="177">
        <v>295</v>
      </c>
      <c r="O627" s="177">
        <v>158</v>
      </c>
      <c r="P627" s="178">
        <v>264</v>
      </c>
    </row>
    <row r="628" spans="1:16" x14ac:dyDescent="0.35">
      <c r="A628" s="209">
        <v>5</v>
      </c>
      <c r="B628" s="176" t="s">
        <v>107</v>
      </c>
      <c r="C628" s="176">
        <v>5854</v>
      </c>
      <c r="D628" s="175" t="s">
        <v>223</v>
      </c>
      <c r="E628" s="172">
        <v>716</v>
      </c>
      <c r="F628" s="177">
        <v>302</v>
      </c>
      <c r="G628" s="177">
        <v>245</v>
      </c>
      <c r="H628" s="178">
        <v>169</v>
      </c>
      <c r="I628" s="172">
        <v>735</v>
      </c>
      <c r="J628" s="177">
        <v>310</v>
      </c>
      <c r="K628" s="177">
        <v>250</v>
      </c>
      <c r="L628" s="178">
        <v>175</v>
      </c>
      <c r="M628" s="172">
        <v>735</v>
      </c>
      <c r="N628" s="177">
        <v>316</v>
      </c>
      <c r="O628" s="177">
        <v>229</v>
      </c>
      <c r="P628" s="178">
        <v>190</v>
      </c>
    </row>
    <row r="629" spans="1:16" x14ac:dyDescent="0.35">
      <c r="A629" s="209">
        <v>25</v>
      </c>
      <c r="B629" s="176" t="s">
        <v>558</v>
      </c>
      <c r="C629" s="176">
        <v>25662</v>
      </c>
      <c r="D629" s="175" t="s">
        <v>633</v>
      </c>
      <c r="E629" s="172">
        <v>716</v>
      </c>
      <c r="F629" s="177">
        <v>373</v>
      </c>
      <c r="G629" s="177">
        <v>120</v>
      </c>
      <c r="H629" s="178">
        <v>223</v>
      </c>
      <c r="I629" s="172">
        <v>712</v>
      </c>
      <c r="J629" s="177">
        <v>380</v>
      </c>
      <c r="K629" s="177">
        <v>120</v>
      </c>
      <c r="L629" s="178">
        <v>212</v>
      </c>
      <c r="M629" s="172">
        <v>709</v>
      </c>
      <c r="N629" s="177">
        <v>378</v>
      </c>
      <c r="O629" s="177">
        <v>126</v>
      </c>
      <c r="P629" s="178">
        <v>205</v>
      </c>
    </row>
    <row r="630" spans="1:16" x14ac:dyDescent="0.35">
      <c r="A630" s="209">
        <v>5</v>
      </c>
      <c r="B630" s="176" t="s">
        <v>107</v>
      </c>
      <c r="C630" s="176">
        <v>5819</v>
      </c>
      <c r="D630" s="175" t="s">
        <v>219</v>
      </c>
      <c r="E630" s="172">
        <v>710</v>
      </c>
      <c r="F630" s="177">
        <v>173</v>
      </c>
      <c r="G630" s="177">
        <v>416</v>
      </c>
      <c r="H630" s="178">
        <v>121</v>
      </c>
      <c r="I630" s="172">
        <v>731</v>
      </c>
      <c r="J630" s="177">
        <v>167</v>
      </c>
      <c r="K630" s="177">
        <v>430</v>
      </c>
      <c r="L630" s="178">
        <v>134</v>
      </c>
      <c r="M630" s="172">
        <v>708</v>
      </c>
      <c r="N630" s="177">
        <v>165</v>
      </c>
      <c r="O630" s="177">
        <v>413</v>
      </c>
      <c r="P630" s="178">
        <v>130</v>
      </c>
    </row>
    <row r="631" spans="1:16" x14ac:dyDescent="0.35">
      <c r="A631" s="209">
        <v>25</v>
      </c>
      <c r="B631" s="176" t="s">
        <v>558</v>
      </c>
      <c r="C631" s="176">
        <v>25797</v>
      </c>
      <c r="D631" s="175" t="s">
        <v>648</v>
      </c>
      <c r="E631" s="172">
        <v>695</v>
      </c>
      <c r="F631" s="177">
        <v>190</v>
      </c>
      <c r="G631" s="177">
        <v>263</v>
      </c>
      <c r="H631" s="178">
        <v>242</v>
      </c>
      <c r="I631" s="172">
        <v>702</v>
      </c>
      <c r="J631" s="177">
        <v>193</v>
      </c>
      <c r="K631" s="177">
        <v>263</v>
      </c>
      <c r="L631" s="178">
        <v>246</v>
      </c>
      <c r="M631" s="172">
        <v>694</v>
      </c>
      <c r="N631" s="177">
        <v>194</v>
      </c>
      <c r="O631" s="177">
        <v>270</v>
      </c>
      <c r="P631" s="178">
        <v>230</v>
      </c>
    </row>
    <row r="632" spans="1:16" x14ac:dyDescent="0.35">
      <c r="A632" s="209">
        <v>20</v>
      </c>
      <c r="B632" s="176" t="s">
        <v>504</v>
      </c>
      <c r="C632" s="176">
        <v>20787</v>
      </c>
      <c r="D632" s="175" t="s">
        <v>529</v>
      </c>
      <c r="E632" s="172">
        <v>735</v>
      </c>
      <c r="F632" s="177">
        <v>299</v>
      </c>
      <c r="G632" s="177">
        <v>210</v>
      </c>
      <c r="H632" s="178">
        <v>226</v>
      </c>
      <c r="I632" s="172">
        <v>734</v>
      </c>
      <c r="J632" s="177">
        <v>302</v>
      </c>
      <c r="K632" s="177">
        <v>220</v>
      </c>
      <c r="L632" s="178">
        <v>212</v>
      </c>
      <c r="M632" s="172">
        <v>700</v>
      </c>
      <c r="N632" s="177">
        <v>297</v>
      </c>
      <c r="O632" s="177">
        <v>200</v>
      </c>
      <c r="P632" s="178">
        <v>203</v>
      </c>
    </row>
    <row r="633" spans="1:16" x14ac:dyDescent="0.35">
      <c r="A633" s="209">
        <v>41</v>
      </c>
      <c r="B633" s="176" t="s">
        <v>699</v>
      </c>
      <c r="C633" s="176">
        <v>41378</v>
      </c>
      <c r="D633" s="175" t="s">
        <v>715</v>
      </c>
      <c r="E633" s="172">
        <v>735</v>
      </c>
      <c r="F633" s="177">
        <v>226</v>
      </c>
      <c r="G633" s="177">
        <v>216</v>
      </c>
      <c r="H633" s="178">
        <v>293</v>
      </c>
      <c r="I633" s="172">
        <v>721</v>
      </c>
      <c r="J633" s="177">
        <v>227</v>
      </c>
      <c r="K633" s="177">
        <v>188</v>
      </c>
      <c r="L633" s="178">
        <v>306</v>
      </c>
      <c r="M633" s="172">
        <v>717</v>
      </c>
      <c r="N633" s="177">
        <v>228</v>
      </c>
      <c r="O633" s="177">
        <v>175</v>
      </c>
      <c r="P633" s="178">
        <v>314</v>
      </c>
    </row>
    <row r="634" spans="1:16" x14ac:dyDescent="0.35">
      <c r="A634" s="209">
        <v>23</v>
      </c>
      <c r="B634" s="176" t="s">
        <v>268</v>
      </c>
      <c r="C634" s="176">
        <v>23300</v>
      </c>
      <c r="D634" s="175" t="s">
        <v>537</v>
      </c>
      <c r="E634" s="172">
        <v>693</v>
      </c>
      <c r="F634" s="177">
        <v>270</v>
      </c>
      <c r="G634" s="177">
        <v>195</v>
      </c>
      <c r="H634" s="178">
        <v>228</v>
      </c>
      <c r="I634" s="172">
        <v>705</v>
      </c>
      <c r="J634" s="177">
        <v>276</v>
      </c>
      <c r="K634" s="177">
        <v>186</v>
      </c>
      <c r="L634" s="178">
        <v>243</v>
      </c>
      <c r="M634" s="172">
        <v>709</v>
      </c>
      <c r="N634" s="177">
        <v>278</v>
      </c>
      <c r="O634" s="177">
        <v>187</v>
      </c>
      <c r="P634" s="178">
        <v>244</v>
      </c>
    </row>
    <row r="635" spans="1:16" x14ac:dyDescent="0.35">
      <c r="A635" s="209">
        <v>50</v>
      </c>
      <c r="B635" s="176" t="s">
        <v>777</v>
      </c>
      <c r="C635" s="176">
        <v>50370</v>
      </c>
      <c r="D635" s="175" t="s">
        <v>792</v>
      </c>
      <c r="E635" s="172">
        <v>668</v>
      </c>
      <c r="F635" s="177">
        <v>105</v>
      </c>
      <c r="G635" s="177">
        <v>346</v>
      </c>
      <c r="H635" s="178">
        <v>217</v>
      </c>
      <c r="I635" s="172">
        <v>674</v>
      </c>
      <c r="J635" s="177">
        <v>110</v>
      </c>
      <c r="K635" s="177">
        <v>365</v>
      </c>
      <c r="L635" s="178">
        <v>199</v>
      </c>
      <c r="M635" s="172">
        <v>704</v>
      </c>
      <c r="N635" s="177">
        <v>114</v>
      </c>
      <c r="O635" s="177">
        <v>393</v>
      </c>
      <c r="P635" s="178">
        <v>197</v>
      </c>
    </row>
    <row r="636" spans="1:16" x14ac:dyDescent="0.35">
      <c r="A636" s="209">
        <v>15</v>
      </c>
      <c r="B636" s="176" t="s">
        <v>304</v>
      </c>
      <c r="C636" s="176">
        <v>15537</v>
      </c>
      <c r="D636" s="175" t="s">
        <v>371</v>
      </c>
      <c r="E636" s="172">
        <v>794</v>
      </c>
      <c r="F636" s="177">
        <v>190</v>
      </c>
      <c r="G636" s="177">
        <v>489</v>
      </c>
      <c r="H636" s="178">
        <v>115</v>
      </c>
      <c r="I636" s="172">
        <v>700</v>
      </c>
      <c r="J636" s="177">
        <v>194</v>
      </c>
      <c r="K636" s="177">
        <v>390</v>
      </c>
      <c r="L636" s="178">
        <v>116</v>
      </c>
      <c r="M636" s="172">
        <v>707</v>
      </c>
      <c r="N636" s="177">
        <v>194</v>
      </c>
      <c r="O636" s="177">
        <v>394</v>
      </c>
      <c r="P636" s="178">
        <v>119</v>
      </c>
    </row>
    <row r="637" spans="1:16" x14ac:dyDescent="0.35">
      <c r="A637" s="209">
        <v>13</v>
      </c>
      <c r="B637" s="176" t="s">
        <v>257</v>
      </c>
      <c r="C637" s="176">
        <v>13212</v>
      </c>
      <c r="D637" s="175" t="s">
        <v>268</v>
      </c>
      <c r="E637" s="172">
        <v>601</v>
      </c>
      <c r="F637" s="177">
        <v>303</v>
      </c>
      <c r="G637" s="177">
        <v>97</v>
      </c>
      <c r="H637" s="178">
        <v>201</v>
      </c>
      <c r="I637" s="172">
        <v>613</v>
      </c>
      <c r="J637" s="177">
        <v>309</v>
      </c>
      <c r="K637" s="177">
        <v>79</v>
      </c>
      <c r="L637" s="178">
        <v>225</v>
      </c>
      <c r="M637" s="172">
        <v>702</v>
      </c>
      <c r="N637" s="177">
        <v>397</v>
      </c>
      <c r="O637" s="177">
        <v>81</v>
      </c>
      <c r="P637" s="178">
        <v>224</v>
      </c>
    </row>
    <row r="638" spans="1:16" x14ac:dyDescent="0.35">
      <c r="A638" s="209">
        <v>19</v>
      </c>
      <c r="B638" s="176" t="s">
        <v>467</v>
      </c>
      <c r="C638" s="176">
        <v>19418</v>
      </c>
      <c r="D638" s="175" t="s">
        <v>483</v>
      </c>
      <c r="E638" s="172">
        <v>756</v>
      </c>
      <c r="F638" s="177">
        <v>380</v>
      </c>
      <c r="G638" s="177">
        <v>181</v>
      </c>
      <c r="H638" s="178">
        <v>195</v>
      </c>
      <c r="I638" s="172">
        <v>742</v>
      </c>
      <c r="J638" s="177">
        <v>363</v>
      </c>
      <c r="K638" s="177">
        <v>179</v>
      </c>
      <c r="L638" s="178">
        <v>200</v>
      </c>
      <c r="M638" s="172">
        <v>716</v>
      </c>
      <c r="N638" s="177">
        <v>365</v>
      </c>
      <c r="O638" s="177">
        <v>137</v>
      </c>
      <c r="P638" s="178">
        <v>214</v>
      </c>
    </row>
    <row r="639" spans="1:16" x14ac:dyDescent="0.35">
      <c r="A639" s="209">
        <v>50</v>
      </c>
      <c r="B639" s="176" t="s">
        <v>777</v>
      </c>
      <c r="C639" s="176">
        <v>50330</v>
      </c>
      <c r="D639" s="175" t="s">
        <v>790</v>
      </c>
      <c r="E639" s="172">
        <v>672</v>
      </c>
      <c r="F639" s="177">
        <v>177</v>
      </c>
      <c r="G639" s="177">
        <v>211</v>
      </c>
      <c r="H639" s="178">
        <v>284</v>
      </c>
      <c r="I639" s="172">
        <v>693</v>
      </c>
      <c r="J639" s="177">
        <v>182</v>
      </c>
      <c r="K639" s="177">
        <v>228</v>
      </c>
      <c r="L639" s="178">
        <v>283</v>
      </c>
      <c r="M639" s="172">
        <v>692</v>
      </c>
      <c r="N639" s="177">
        <v>182</v>
      </c>
      <c r="O639" s="177">
        <v>237</v>
      </c>
      <c r="P639" s="178">
        <v>273</v>
      </c>
    </row>
    <row r="640" spans="1:16" x14ac:dyDescent="0.35">
      <c r="A640" s="209">
        <v>50</v>
      </c>
      <c r="B640" s="176" t="s">
        <v>777</v>
      </c>
      <c r="C640" s="176">
        <v>50287</v>
      </c>
      <c r="D640" s="175" t="s">
        <v>788</v>
      </c>
      <c r="E640" s="172">
        <v>702</v>
      </c>
      <c r="F640" s="177">
        <v>194</v>
      </c>
      <c r="G640" s="177">
        <v>283</v>
      </c>
      <c r="H640" s="178">
        <v>225</v>
      </c>
      <c r="I640" s="172">
        <v>712</v>
      </c>
      <c r="J640" s="177">
        <v>202</v>
      </c>
      <c r="K640" s="177">
        <v>280</v>
      </c>
      <c r="L640" s="178">
        <v>230</v>
      </c>
      <c r="M640" s="172">
        <v>692</v>
      </c>
      <c r="N640" s="177">
        <v>203</v>
      </c>
      <c r="O640" s="177">
        <v>268</v>
      </c>
      <c r="P640" s="178">
        <v>221</v>
      </c>
    </row>
    <row r="641" spans="1:16" x14ac:dyDescent="0.35">
      <c r="A641" s="209">
        <v>68</v>
      </c>
      <c r="B641" s="176" t="s">
        <v>918</v>
      </c>
      <c r="C641" s="176">
        <v>68051</v>
      </c>
      <c r="D641" s="175" t="s">
        <v>921</v>
      </c>
      <c r="E641" s="172">
        <v>658</v>
      </c>
      <c r="F641" s="177">
        <v>160</v>
      </c>
      <c r="G641" s="177">
        <v>285</v>
      </c>
      <c r="H641" s="178">
        <v>213</v>
      </c>
      <c r="I641" s="172">
        <v>664</v>
      </c>
      <c r="J641" s="177">
        <v>145</v>
      </c>
      <c r="K641" s="177">
        <v>280</v>
      </c>
      <c r="L641" s="178">
        <v>239</v>
      </c>
      <c r="M641" s="172">
        <v>702</v>
      </c>
      <c r="N641" s="177">
        <v>147</v>
      </c>
      <c r="O641" s="177">
        <v>312</v>
      </c>
      <c r="P641" s="178">
        <v>243</v>
      </c>
    </row>
    <row r="642" spans="1:16" x14ac:dyDescent="0.35">
      <c r="A642" s="209">
        <v>25</v>
      </c>
      <c r="B642" s="176" t="s">
        <v>558</v>
      </c>
      <c r="C642" s="176">
        <v>25530</v>
      </c>
      <c r="D642" s="175" t="s">
        <v>621</v>
      </c>
      <c r="E642" s="172">
        <v>659</v>
      </c>
      <c r="F642" s="177">
        <v>214</v>
      </c>
      <c r="G642" s="177">
        <v>179</v>
      </c>
      <c r="H642" s="178">
        <v>266</v>
      </c>
      <c r="I642" s="172">
        <v>693</v>
      </c>
      <c r="J642" s="177">
        <v>218</v>
      </c>
      <c r="K642" s="177">
        <v>204</v>
      </c>
      <c r="L642" s="178">
        <v>271</v>
      </c>
      <c r="M642" s="172">
        <v>686</v>
      </c>
      <c r="N642" s="177">
        <v>271</v>
      </c>
      <c r="O642" s="177">
        <v>156</v>
      </c>
      <c r="P642" s="178">
        <v>259</v>
      </c>
    </row>
    <row r="643" spans="1:16" x14ac:dyDescent="0.35">
      <c r="A643" s="209">
        <v>15</v>
      </c>
      <c r="B643" s="176" t="s">
        <v>304</v>
      </c>
      <c r="C643" s="176">
        <v>15272</v>
      </c>
      <c r="D643" s="175" t="s">
        <v>336</v>
      </c>
      <c r="E643" s="172">
        <v>704</v>
      </c>
      <c r="F643" s="177">
        <v>308</v>
      </c>
      <c r="G643" s="177">
        <v>271</v>
      </c>
      <c r="H643" s="178">
        <v>125</v>
      </c>
      <c r="I643" s="172">
        <v>695</v>
      </c>
      <c r="J643" s="177">
        <v>308</v>
      </c>
      <c r="K643" s="177">
        <v>268</v>
      </c>
      <c r="L643" s="178">
        <v>119</v>
      </c>
      <c r="M643" s="172">
        <v>697</v>
      </c>
      <c r="N643" s="177">
        <v>306</v>
      </c>
      <c r="O643" s="177">
        <v>272</v>
      </c>
      <c r="P643" s="178">
        <v>119</v>
      </c>
    </row>
    <row r="644" spans="1:16" x14ac:dyDescent="0.35">
      <c r="A644" s="209">
        <v>19</v>
      </c>
      <c r="B644" s="176" t="s">
        <v>467</v>
      </c>
      <c r="C644" s="176">
        <v>19075</v>
      </c>
      <c r="D644" s="175" t="s">
        <v>470</v>
      </c>
      <c r="E644" s="172">
        <v>712</v>
      </c>
      <c r="F644" s="177">
        <v>329</v>
      </c>
      <c r="G644" s="177">
        <v>157</v>
      </c>
      <c r="H644" s="178">
        <v>226</v>
      </c>
      <c r="I644" s="172">
        <v>701</v>
      </c>
      <c r="J644" s="177">
        <v>329</v>
      </c>
      <c r="K644" s="177">
        <v>158</v>
      </c>
      <c r="L644" s="178">
        <v>214</v>
      </c>
      <c r="M644" s="172">
        <v>744</v>
      </c>
      <c r="N644" s="177">
        <v>324</v>
      </c>
      <c r="O644" s="177">
        <v>159</v>
      </c>
      <c r="P644" s="178">
        <v>261</v>
      </c>
    </row>
    <row r="645" spans="1:16" x14ac:dyDescent="0.35">
      <c r="A645" s="209">
        <v>54</v>
      </c>
      <c r="B645" s="176" t="s">
        <v>856</v>
      </c>
      <c r="C645" s="176">
        <v>54673</v>
      </c>
      <c r="D645" s="175" t="s">
        <v>632</v>
      </c>
      <c r="E645" s="172">
        <v>752</v>
      </c>
      <c r="F645" s="177">
        <v>192</v>
      </c>
      <c r="G645" s="177">
        <v>469</v>
      </c>
      <c r="H645" s="178">
        <v>91</v>
      </c>
      <c r="I645" s="172">
        <v>694</v>
      </c>
      <c r="J645" s="177">
        <v>194</v>
      </c>
      <c r="K645" s="177">
        <v>411</v>
      </c>
      <c r="L645" s="178">
        <v>89</v>
      </c>
      <c r="M645" s="172">
        <v>693</v>
      </c>
      <c r="N645" s="177">
        <v>173</v>
      </c>
      <c r="O645" s="177">
        <v>433</v>
      </c>
      <c r="P645" s="178">
        <v>87</v>
      </c>
    </row>
    <row r="646" spans="1:16" x14ac:dyDescent="0.35">
      <c r="A646" s="209">
        <v>47</v>
      </c>
      <c r="B646" s="176" t="s">
        <v>748</v>
      </c>
      <c r="C646" s="176">
        <v>47745</v>
      </c>
      <c r="D646" s="175" t="s">
        <v>773</v>
      </c>
      <c r="E646" s="172">
        <v>738</v>
      </c>
      <c r="F646" s="177">
        <v>356</v>
      </c>
      <c r="G646" s="177">
        <v>134</v>
      </c>
      <c r="H646" s="178">
        <v>248</v>
      </c>
      <c r="I646" s="172">
        <v>714</v>
      </c>
      <c r="J646" s="177">
        <v>362</v>
      </c>
      <c r="K646" s="177">
        <v>136</v>
      </c>
      <c r="L646" s="178">
        <v>216</v>
      </c>
      <c r="M646" s="172">
        <v>669</v>
      </c>
      <c r="N646" s="177">
        <v>361</v>
      </c>
      <c r="O646" s="177">
        <v>118</v>
      </c>
      <c r="P646" s="178">
        <v>190</v>
      </c>
    </row>
    <row r="647" spans="1:16" x14ac:dyDescent="0.35">
      <c r="A647" s="209">
        <v>17</v>
      </c>
      <c r="B647" s="176" t="s">
        <v>134</v>
      </c>
      <c r="C647" s="176">
        <v>17272</v>
      </c>
      <c r="D647" s="175" t="s">
        <v>430</v>
      </c>
      <c r="E647" s="172">
        <v>701</v>
      </c>
      <c r="F647" s="177">
        <v>227</v>
      </c>
      <c r="G647" s="177">
        <v>279</v>
      </c>
      <c r="H647" s="178">
        <v>195</v>
      </c>
      <c r="I647" s="172">
        <v>677</v>
      </c>
      <c r="J647" s="177">
        <v>228</v>
      </c>
      <c r="K647" s="177">
        <v>257</v>
      </c>
      <c r="L647" s="178">
        <v>192</v>
      </c>
      <c r="M647" s="172">
        <v>688</v>
      </c>
      <c r="N647" s="177">
        <v>234</v>
      </c>
      <c r="O647" s="177">
        <v>268</v>
      </c>
      <c r="P647" s="178">
        <v>186</v>
      </c>
    </row>
    <row r="648" spans="1:16" x14ac:dyDescent="0.35">
      <c r="A648" s="209">
        <v>50</v>
      </c>
      <c r="B648" s="176" t="s">
        <v>777</v>
      </c>
      <c r="C648" s="176">
        <v>50450</v>
      </c>
      <c r="D648" s="176" t="s">
        <v>794</v>
      </c>
      <c r="E648" s="172">
        <v>684</v>
      </c>
      <c r="F648" s="177">
        <v>148</v>
      </c>
      <c r="G648" s="177">
        <v>376</v>
      </c>
      <c r="H648" s="178">
        <v>160</v>
      </c>
      <c r="I648" s="172">
        <v>730</v>
      </c>
      <c r="J648" s="177">
        <v>147</v>
      </c>
      <c r="K648" s="177">
        <v>397</v>
      </c>
      <c r="L648" s="178">
        <v>186</v>
      </c>
      <c r="M648" s="172">
        <v>692</v>
      </c>
      <c r="N648" s="177">
        <v>143</v>
      </c>
      <c r="O648" s="177">
        <v>364</v>
      </c>
      <c r="P648" s="178">
        <v>185</v>
      </c>
    </row>
    <row r="649" spans="1:16" x14ac:dyDescent="0.35">
      <c r="A649" s="209">
        <v>70</v>
      </c>
      <c r="B649" s="176" t="s">
        <v>498</v>
      </c>
      <c r="C649" s="176">
        <v>70717</v>
      </c>
      <c r="D649" s="175" t="s">
        <v>1012</v>
      </c>
      <c r="E649" s="172">
        <v>710</v>
      </c>
      <c r="F649" s="177">
        <v>303</v>
      </c>
      <c r="G649" s="177">
        <v>261</v>
      </c>
      <c r="H649" s="178">
        <v>146</v>
      </c>
      <c r="I649" s="172">
        <v>703</v>
      </c>
      <c r="J649" s="177">
        <v>305</v>
      </c>
      <c r="K649" s="177">
        <v>256</v>
      </c>
      <c r="L649" s="178">
        <v>142</v>
      </c>
      <c r="M649" s="172">
        <v>693</v>
      </c>
      <c r="N649" s="177">
        <v>308</v>
      </c>
      <c r="O649" s="177">
        <v>242</v>
      </c>
      <c r="P649" s="178">
        <v>143</v>
      </c>
    </row>
    <row r="650" spans="1:16" x14ac:dyDescent="0.35">
      <c r="A650" s="209">
        <v>15</v>
      </c>
      <c r="B650" s="176" t="s">
        <v>304</v>
      </c>
      <c r="C650" s="176">
        <v>15690</v>
      </c>
      <c r="D650" s="175" t="s">
        <v>389</v>
      </c>
      <c r="E650" s="172">
        <v>748</v>
      </c>
      <c r="F650" s="177">
        <v>199</v>
      </c>
      <c r="G650" s="177">
        <v>458</v>
      </c>
      <c r="H650" s="178">
        <v>91</v>
      </c>
      <c r="I650" s="172">
        <v>744</v>
      </c>
      <c r="J650" s="177">
        <v>194</v>
      </c>
      <c r="K650" s="177">
        <v>460</v>
      </c>
      <c r="L650" s="178">
        <v>90</v>
      </c>
      <c r="M650" s="172">
        <v>690</v>
      </c>
      <c r="N650" s="177">
        <v>196</v>
      </c>
      <c r="O650" s="177">
        <v>406</v>
      </c>
      <c r="P650" s="178">
        <v>88</v>
      </c>
    </row>
    <row r="651" spans="1:16" x14ac:dyDescent="0.35">
      <c r="A651" s="209">
        <v>44</v>
      </c>
      <c r="B651" s="176" t="s">
        <v>734</v>
      </c>
      <c r="C651" s="176">
        <v>44098</v>
      </c>
      <c r="D651" s="175" t="s">
        <v>738</v>
      </c>
      <c r="E651" s="172">
        <v>689</v>
      </c>
      <c r="F651" s="177">
        <v>220</v>
      </c>
      <c r="G651" s="177">
        <v>197</v>
      </c>
      <c r="H651" s="178">
        <v>272</v>
      </c>
      <c r="I651" s="172">
        <v>691</v>
      </c>
      <c r="J651" s="177">
        <v>203</v>
      </c>
      <c r="K651" s="177">
        <v>213</v>
      </c>
      <c r="L651" s="178">
        <v>275</v>
      </c>
      <c r="M651" s="172">
        <v>687</v>
      </c>
      <c r="N651" s="177">
        <v>194</v>
      </c>
      <c r="O651" s="177">
        <v>217</v>
      </c>
      <c r="P651" s="178">
        <v>276</v>
      </c>
    </row>
    <row r="652" spans="1:16" x14ac:dyDescent="0.35">
      <c r="A652" s="209">
        <v>23</v>
      </c>
      <c r="B652" s="176" t="s">
        <v>268</v>
      </c>
      <c r="C652" s="176">
        <v>23090</v>
      </c>
      <c r="D652" s="175" t="s">
        <v>532</v>
      </c>
      <c r="E652" s="172">
        <v>656</v>
      </c>
      <c r="F652" s="177">
        <v>294</v>
      </c>
      <c r="G652" s="177">
        <v>127</v>
      </c>
      <c r="H652" s="178">
        <v>235</v>
      </c>
      <c r="I652" s="172">
        <v>697</v>
      </c>
      <c r="J652" s="177">
        <v>293</v>
      </c>
      <c r="K652" s="177">
        <v>144</v>
      </c>
      <c r="L652" s="178">
        <v>260</v>
      </c>
      <c r="M652" s="172">
        <v>657</v>
      </c>
      <c r="N652" s="177">
        <v>298</v>
      </c>
      <c r="O652" s="177">
        <v>126</v>
      </c>
      <c r="P652" s="178">
        <v>233</v>
      </c>
    </row>
    <row r="653" spans="1:16" x14ac:dyDescent="0.35">
      <c r="A653" s="209">
        <v>70</v>
      </c>
      <c r="B653" s="176" t="s">
        <v>498</v>
      </c>
      <c r="C653" s="176">
        <v>70110</v>
      </c>
      <c r="D653" s="175" t="s">
        <v>313</v>
      </c>
      <c r="E653" s="172">
        <v>408</v>
      </c>
      <c r="F653" s="177">
        <v>165</v>
      </c>
      <c r="G653" s="177">
        <v>90</v>
      </c>
      <c r="H653" s="178">
        <v>153</v>
      </c>
      <c r="I653" s="172">
        <v>435</v>
      </c>
      <c r="J653" s="177">
        <v>167</v>
      </c>
      <c r="K653" s="177">
        <v>87</v>
      </c>
      <c r="L653" s="178">
        <v>181</v>
      </c>
      <c r="M653" s="172">
        <v>679</v>
      </c>
      <c r="N653" s="177">
        <v>165</v>
      </c>
      <c r="O653" s="177">
        <v>338</v>
      </c>
      <c r="P653" s="178">
        <v>176</v>
      </c>
    </row>
    <row r="654" spans="1:16" x14ac:dyDescent="0.35">
      <c r="A654" s="209">
        <v>18</v>
      </c>
      <c r="B654" s="176" t="s">
        <v>451</v>
      </c>
      <c r="C654" s="176">
        <v>18610</v>
      </c>
      <c r="D654" s="175" t="s">
        <v>463</v>
      </c>
      <c r="E654" s="172">
        <v>668</v>
      </c>
      <c r="F654" s="177">
        <v>301</v>
      </c>
      <c r="G654" s="177">
        <v>178</v>
      </c>
      <c r="H654" s="178">
        <v>189</v>
      </c>
      <c r="I654" s="172">
        <v>692</v>
      </c>
      <c r="J654" s="177">
        <v>298</v>
      </c>
      <c r="K654" s="177">
        <v>191</v>
      </c>
      <c r="L654" s="178">
        <v>203</v>
      </c>
      <c r="M654" s="172">
        <v>694</v>
      </c>
      <c r="N654" s="177">
        <v>298</v>
      </c>
      <c r="O654" s="177">
        <v>183</v>
      </c>
      <c r="P654" s="178">
        <v>213</v>
      </c>
    </row>
    <row r="655" spans="1:16" x14ac:dyDescent="0.35">
      <c r="A655" s="209">
        <v>20</v>
      </c>
      <c r="B655" s="176" t="s">
        <v>504</v>
      </c>
      <c r="C655" s="176">
        <v>20443</v>
      </c>
      <c r="D655" s="175" t="s">
        <v>520</v>
      </c>
      <c r="E655" s="172">
        <v>477</v>
      </c>
      <c r="F655" s="177">
        <v>228</v>
      </c>
      <c r="G655" s="177">
        <v>70</v>
      </c>
      <c r="H655" s="178">
        <v>179</v>
      </c>
      <c r="I655" s="172">
        <v>548</v>
      </c>
      <c r="J655" s="177">
        <v>223</v>
      </c>
      <c r="K655" s="177">
        <v>82</v>
      </c>
      <c r="L655" s="178">
        <v>243</v>
      </c>
      <c r="M655" s="172">
        <v>652</v>
      </c>
      <c r="N655" s="177">
        <v>321</v>
      </c>
      <c r="O655" s="177">
        <v>119</v>
      </c>
      <c r="P655" s="178">
        <v>212</v>
      </c>
    </row>
    <row r="656" spans="1:16" x14ac:dyDescent="0.35">
      <c r="A656" s="209">
        <v>52</v>
      </c>
      <c r="B656" s="176" t="s">
        <v>180</v>
      </c>
      <c r="C656" s="176">
        <v>52693</v>
      </c>
      <c r="D656" s="175" t="s">
        <v>292</v>
      </c>
      <c r="E656" s="172">
        <v>695</v>
      </c>
      <c r="F656" s="177">
        <v>298</v>
      </c>
      <c r="G656" s="177">
        <v>121</v>
      </c>
      <c r="H656" s="178">
        <v>276</v>
      </c>
      <c r="I656" s="172">
        <v>675</v>
      </c>
      <c r="J656" s="177">
        <v>302</v>
      </c>
      <c r="K656" s="177">
        <v>104</v>
      </c>
      <c r="L656" s="178">
        <v>269</v>
      </c>
      <c r="M656" s="172">
        <v>656</v>
      </c>
      <c r="N656" s="177">
        <v>298</v>
      </c>
      <c r="O656" s="177">
        <v>116</v>
      </c>
      <c r="P656" s="178">
        <v>242</v>
      </c>
    </row>
    <row r="657" spans="1:16" x14ac:dyDescent="0.35">
      <c r="A657" s="209">
        <v>52</v>
      </c>
      <c r="B657" s="176" t="s">
        <v>180</v>
      </c>
      <c r="C657" s="176">
        <v>52019</v>
      </c>
      <c r="D657" s="175" t="s">
        <v>560</v>
      </c>
      <c r="E657" s="172">
        <v>798</v>
      </c>
      <c r="F657" s="177">
        <v>216</v>
      </c>
      <c r="G657" s="177">
        <v>370</v>
      </c>
      <c r="H657" s="178">
        <v>212</v>
      </c>
      <c r="I657" s="172">
        <v>785</v>
      </c>
      <c r="J657" s="177">
        <v>213</v>
      </c>
      <c r="K657" s="177">
        <v>354</v>
      </c>
      <c r="L657" s="178">
        <v>218</v>
      </c>
      <c r="M657" s="172">
        <v>659</v>
      </c>
      <c r="N657" s="177">
        <v>211</v>
      </c>
      <c r="O657" s="177">
        <v>251</v>
      </c>
      <c r="P657" s="178">
        <v>197</v>
      </c>
    </row>
    <row r="658" spans="1:16" x14ac:dyDescent="0.35">
      <c r="A658" s="209">
        <v>54</v>
      </c>
      <c r="B658" s="176" t="s">
        <v>856</v>
      </c>
      <c r="C658" s="176">
        <v>54245</v>
      </c>
      <c r="D658" s="175" t="s">
        <v>869</v>
      </c>
      <c r="E658" s="172">
        <v>780</v>
      </c>
      <c r="F658" s="177">
        <v>438</v>
      </c>
      <c r="G658" s="177">
        <v>115</v>
      </c>
      <c r="H658" s="178">
        <v>227</v>
      </c>
      <c r="I658" s="172">
        <v>779</v>
      </c>
      <c r="J658" s="177">
        <v>442</v>
      </c>
      <c r="K658" s="177">
        <v>119</v>
      </c>
      <c r="L658" s="178">
        <v>218</v>
      </c>
      <c r="M658" s="172">
        <v>647</v>
      </c>
      <c r="N658" s="177">
        <v>331</v>
      </c>
      <c r="O658" s="177">
        <v>130</v>
      </c>
      <c r="P658" s="178">
        <v>186</v>
      </c>
    </row>
    <row r="659" spans="1:16" x14ac:dyDescent="0.35">
      <c r="A659" s="209">
        <v>73</v>
      </c>
      <c r="B659" s="176" t="s">
        <v>1016</v>
      </c>
      <c r="C659" s="176">
        <v>73200</v>
      </c>
      <c r="D659" s="175" t="s">
        <v>1028</v>
      </c>
      <c r="E659" s="172">
        <v>614</v>
      </c>
      <c r="F659" s="177">
        <v>227</v>
      </c>
      <c r="G659" s="177">
        <v>233</v>
      </c>
      <c r="H659" s="178">
        <v>154</v>
      </c>
      <c r="I659" s="172">
        <v>667</v>
      </c>
      <c r="J659" s="177">
        <v>292</v>
      </c>
      <c r="K659" s="177">
        <v>220</v>
      </c>
      <c r="L659" s="178">
        <v>155</v>
      </c>
      <c r="M659" s="172">
        <v>698</v>
      </c>
      <c r="N659" s="177">
        <v>281</v>
      </c>
      <c r="O659" s="177">
        <v>242</v>
      </c>
      <c r="P659" s="178">
        <v>175</v>
      </c>
    </row>
    <row r="660" spans="1:16" x14ac:dyDescent="0.35">
      <c r="A660" s="209">
        <v>68</v>
      </c>
      <c r="B660" s="176" t="s">
        <v>918</v>
      </c>
      <c r="C660" s="176">
        <v>68669</v>
      </c>
      <c r="D660" s="175" t="s">
        <v>976</v>
      </c>
      <c r="E660" s="172">
        <v>664</v>
      </c>
      <c r="F660" s="177">
        <v>246</v>
      </c>
      <c r="G660" s="177">
        <v>320</v>
      </c>
      <c r="H660" s="178">
        <v>98</v>
      </c>
      <c r="I660" s="172">
        <v>689</v>
      </c>
      <c r="J660" s="177">
        <v>247</v>
      </c>
      <c r="K660" s="177">
        <v>321</v>
      </c>
      <c r="L660" s="178">
        <v>121</v>
      </c>
      <c r="M660" s="172">
        <v>676</v>
      </c>
      <c r="N660" s="177">
        <v>227</v>
      </c>
      <c r="O660" s="177">
        <v>329</v>
      </c>
      <c r="P660" s="178">
        <v>120</v>
      </c>
    </row>
    <row r="661" spans="1:16" x14ac:dyDescent="0.35">
      <c r="A661" s="209">
        <v>52</v>
      </c>
      <c r="B661" s="176" t="s">
        <v>180</v>
      </c>
      <c r="C661" s="176">
        <v>52215</v>
      </c>
      <c r="D661" s="175" t="s">
        <v>268</v>
      </c>
      <c r="E661" s="172">
        <v>621</v>
      </c>
      <c r="F661" s="177">
        <v>262</v>
      </c>
      <c r="G661" s="177">
        <v>114</v>
      </c>
      <c r="H661" s="178">
        <v>245</v>
      </c>
      <c r="I661" s="172">
        <v>649</v>
      </c>
      <c r="J661" s="177">
        <v>268</v>
      </c>
      <c r="K661" s="177">
        <v>128</v>
      </c>
      <c r="L661" s="178">
        <v>253</v>
      </c>
      <c r="M661" s="172">
        <v>700</v>
      </c>
      <c r="N661" s="177">
        <v>271</v>
      </c>
      <c r="O661" s="177">
        <v>150</v>
      </c>
      <c r="P661" s="178">
        <v>279</v>
      </c>
    </row>
    <row r="662" spans="1:16" x14ac:dyDescent="0.35">
      <c r="A662" s="209">
        <v>25</v>
      </c>
      <c r="B662" s="176" t="s">
        <v>558</v>
      </c>
      <c r="C662" s="176">
        <v>25779</v>
      </c>
      <c r="D662" s="175" t="s">
        <v>644</v>
      </c>
      <c r="E662" s="172">
        <v>663</v>
      </c>
      <c r="F662" s="177">
        <v>227</v>
      </c>
      <c r="G662" s="177">
        <v>208</v>
      </c>
      <c r="H662" s="178">
        <v>228</v>
      </c>
      <c r="I662" s="172">
        <v>669</v>
      </c>
      <c r="J662" s="177">
        <v>228</v>
      </c>
      <c r="K662" s="177">
        <v>215</v>
      </c>
      <c r="L662" s="178">
        <v>226</v>
      </c>
      <c r="M662" s="172">
        <v>663</v>
      </c>
      <c r="N662" s="177">
        <v>227</v>
      </c>
      <c r="O662" s="177">
        <v>220</v>
      </c>
      <c r="P662" s="178">
        <v>216</v>
      </c>
    </row>
    <row r="663" spans="1:16" x14ac:dyDescent="0.35">
      <c r="A663" s="209">
        <v>5</v>
      </c>
      <c r="B663" s="176" t="s">
        <v>107</v>
      </c>
      <c r="C663" s="176">
        <v>5107</v>
      </c>
      <c r="D663" s="175" t="s">
        <v>130</v>
      </c>
      <c r="E663" s="172">
        <v>630</v>
      </c>
      <c r="F663" s="177">
        <v>293</v>
      </c>
      <c r="G663" s="177">
        <v>184</v>
      </c>
      <c r="H663" s="178">
        <v>153</v>
      </c>
      <c r="I663" s="172">
        <v>652</v>
      </c>
      <c r="J663" s="177">
        <v>296</v>
      </c>
      <c r="K663" s="177">
        <v>186</v>
      </c>
      <c r="L663" s="178">
        <v>170</v>
      </c>
      <c r="M663" s="172">
        <v>685</v>
      </c>
      <c r="N663" s="177">
        <v>297</v>
      </c>
      <c r="O663" s="177">
        <v>206</v>
      </c>
      <c r="P663" s="178">
        <v>182</v>
      </c>
    </row>
    <row r="664" spans="1:16" x14ac:dyDescent="0.35">
      <c r="A664" s="209">
        <v>41</v>
      </c>
      <c r="B664" s="176" t="s">
        <v>699</v>
      </c>
      <c r="C664" s="176">
        <v>41799</v>
      </c>
      <c r="D664" s="175" t="s">
        <v>729</v>
      </c>
      <c r="E664" s="172">
        <v>660</v>
      </c>
      <c r="F664" s="177">
        <v>230</v>
      </c>
      <c r="G664" s="177">
        <v>291</v>
      </c>
      <c r="H664" s="178">
        <v>139</v>
      </c>
      <c r="I664" s="172">
        <v>672</v>
      </c>
      <c r="J664" s="177">
        <v>270</v>
      </c>
      <c r="K664" s="177">
        <v>300</v>
      </c>
      <c r="L664" s="178">
        <v>102</v>
      </c>
      <c r="M664" s="172">
        <v>666</v>
      </c>
      <c r="N664" s="177">
        <v>275</v>
      </c>
      <c r="O664" s="177">
        <v>293</v>
      </c>
      <c r="P664" s="178">
        <v>98</v>
      </c>
    </row>
    <row r="665" spans="1:16" x14ac:dyDescent="0.35">
      <c r="A665" s="209">
        <v>54</v>
      </c>
      <c r="B665" s="176" t="s">
        <v>856</v>
      </c>
      <c r="C665" s="176">
        <v>54800</v>
      </c>
      <c r="D665" s="175" t="s">
        <v>891</v>
      </c>
      <c r="E665" s="172">
        <v>747</v>
      </c>
      <c r="F665" s="177">
        <v>507</v>
      </c>
      <c r="G665" s="177">
        <v>89</v>
      </c>
      <c r="H665" s="178">
        <v>151</v>
      </c>
      <c r="I665" s="172">
        <v>773</v>
      </c>
      <c r="J665" s="177">
        <v>518</v>
      </c>
      <c r="K665" s="177">
        <v>91</v>
      </c>
      <c r="L665" s="178">
        <v>164</v>
      </c>
      <c r="M665" s="172">
        <v>671</v>
      </c>
      <c r="N665" s="177">
        <v>392</v>
      </c>
      <c r="O665" s="177">
        <v>114</v>
      </c>
      <c r="P665" s="178">
        <v>165</v>
      </c>
    </row>
    <row r="666" spans="1:16" x14ac:dyDescent="0.35">
      <c r="A666" s="209">
        <v>68</v>
      </c>
      <c r="B666" s="176" t="s">
        <v>918</v>
      </c>
      <c r="C666" s="176">
        <v>68092</v>
      </c>
      <c r="D666" s="175" t="s">
        <v>128</v>
      </c>
      <c r="E666" s="172">
        <v>622</v>
      </c>
      <c r="F666" s="177">
        <v>130</v>
      </c>
      <c r="G666" s="177">
        <v>316</v>
      </c>
      <c r="H666" s="178">
        <v>176</v>
      </c>
      <c r="I666" s="172">
        <v>655</v>
      </c>
      <c r="J666" s="177">
        <v>132</v>
      </c>
      <c r="K666" s="177">
        <v>333</v>
      </c>
      <c r="L666" s="178">
        <v>190</v>
      </c>
      <c r="M666" s="172">
        <v>663</v>
      </c>
      <c r="N666" s="177">
        <v>129</v>
      </c>
      <c r="O666" s="177">
        <v>349</v>
      </c>
      <c r="P666" s="178">
        <v>185</v>
      </c>
    </row>
    <row r="667" spans="1:16" x14ac:dyDescent="0.35">
      <c r="A667" s="209">
        <v>19</v>
      </c>
      <c r="B667" s="176" t="s">
        <v>467</v>
      </c>
      <c r="C667" s="176">
        <v>19450</v>
      </c>
      <c r="D667" s="175" t="s">
        <v>484</v>
      </c>
      <c r="E667" s="172">
        <v>677</v>
      </c>
      <c r="F667" s="177">
        <v>328</v>
      </c>
      <c r="G667" s="177">
        <v>121</v>
      </c>
      <c r="H667" s="178">
        <v>228</v>
      </c>
      <c r="I667" s="172">
        <v>632</v>
      </c>
      <c r="J667" s="177">
        <v>308</v>
      </c>
      <c r="K667" s="177">
        <v>114</v>
      </c>
      <c r="L667" s="178">
        <v>210</v>
      </c>
      <c r="M667" s="172">
        <v>669</v>
      </c>
      <c r="N667" s="177">
        <v>331</v>
      </c>
      <c r="O667" s="177">
        <v>119</v>
      </c>
      <c r="P667" s="178">
        <v>219</v>
      </c>
    </row>
    <row r="668" spans="1:16" x14ac:dyDescent="0.35">
      <c r="A668" s="209">
        <v>70</v>
      </c>
      <c r="B668" s="176" t="s">
        <v>498</v>
      </c>
      <c r="C668" s="176">
        <v>70400</v>
      </c>
      <c r="D668" s="175" t="s">
        <v>173</v>
      </c>
      <c r="E668" s="172">
        <v>664</v>
      </c>
      <c r="F668" s="177">
        <v>214</v>
      </c>
      <c r="G668" s="177">
        <v>267</v>
      </c>
      <c r="H668" s="178">
        <v>183</v>
      </c>
      <c r="I668" s="172">
        <v>611</v>
      </c>
      <c r="J668" s="177">
        <v>211</v>
      </c>
      <c r="K668" s="177">
        <v>228</v>
      </c>
      <c r="L668" s="178">
        <v>172</v>
      </c>
      <c r="M668" s="172">
        <v>639</v>
      </c>
      <c r="N668" s="177">
        <v>221</v>
      </c>
      <c r="O668" s="177">
        <v>267</v>
      </c>
      <c r="P668" s="178">
        <v>151</v>
      </c>
    </row>
    <row r="669" spans="1:16" x14ac:dyDescent="0.35">
      <c r="A669" s="209">
        <v>15</v>
      </c>
      <c r="B669" s="176" t="s">
        <v>304</v>
      </c>
      <c r="C669" s="176">
        <v>15835</v>
      </c>
      <c r="D669" s="175" t="s">
        <v>417</v>
      </c>
      <c r="E669" s="172">
        <v>617</v>
      </c>
      <c r="F669" s="177">
        <v>410</v>
      </c>
      <c r="G669" s="177">
        <v>99</v>
      </c>
      <c r="H669" s="178">
        <v>108</v>
      </c>
      <c r="I669" s="172">
        <v>653</v>
      </c>
      <c r="J669" s="177">
        <v>427</v>
      </c>
      <c r="K669" s="177">
        <v>121</v>
      </c>
      <c r="L669" s="178">
        <v>105</v>
      </c>
      <c r="M669" s="172">
        <v>663</v>
      </c>
      <c r="N669" s="177">
        <v>420</v>
      </c>
      <c r="O669" s="177">
        <v>135</v>
      </c>
      <c r="P669" s="178">
        <v>108</v>
      </c>
    </row>
    <row r="670" spans="1:16" x14ac:dyDescent="0.35">
      <c r="A670" s="209">
        <v>68</v>
      </c>
      <c r="B670" s="176" t="s">
        <v>918</v>
      </c>
      <c r="C670" s="176">
        <v>68872</v>
      </c>
      <c r="D670" s="175" t="s">
        <v>302</v>
      </c>
      <c r="E670" s="172">
        <v>645</v>
      </c>
      <c r="F670" s="177">
        <v>138</v>
      </c>
      <c r="G670" s="177">
        <v>234</v>
      </c>
      <c r="H670" s="178">
        <v>273</v>
      </c>
      <c r="I670" s="172">
        <v>662</v>
      </c>
      <c r="J670" s="177">
        <v>150</v>
      </c>
      <c r="K670" s="177">
        <v>238</v>
      </c>
      <c r="L670" s="178">
        <v>274</v>
      </c>
      <c r="M670" s="172">
        <v>665</v>
      </c>
      <c r="N670" s="177">
        <v>151</v>
      </c>
      <c r="O670" s="177">
        <v>232</v>
      </c>
      <c r="P670" s="178">
        <v>282</v>
      </c>
    </row>
    <row r="671" spans="1:16" x14ac:dyDescent="0.35">
      <c r="A671" s="209">
        <v>5</v>
      </c>
      <c r="B671" s="176" t="s">
        <v>107</v>
      </c>
      <c r="C671" s="176">
        <v>5059</v>
      </c>
      <c r="D671" s="175" t="s">
        <v>123</v>
      </c>
      <c r="E671" s="172">
        <v>600</v>
      </c>
      <c r="F671" s="177">
        <v>158</v>
      </c>
      <c r="G671" s="177">
        <v>220</v>
      </c>
      <c r="H671" s="178">
        <v>222</v>
      </c>
      <c r="I671" s="172">
        <v>600</v>
      </c>
      <c r="J671" s="177">
        <v>165</v>
      </c>
      <c r="K671" s="177">
        <v>220</v>
      </c>
      <c r="L671" s="178">
        <v>215</v>
      </c>
      <c r="M671" s="172">
        <v>630</v>
      </c>
      <c r="N671" s="177">
        <v>222</v>
      </c>
      <c r="O671" s="177">
        <v>219</v>
      </c>
      <c r="P671" s="178">
        <v>189</v>
      </c>
    </row>
    <row r="672" spans="1:16" x14ac:dyDescent="0.35">
      <c r="A672" s="209">
        <v>18</v>
      </c>
      <c r="B672" s="176" t="s">
        <v>451</v>
      </c>
      <c r="C672" s="176">
        <v>18410</v>
      </c>
      <c r="D672" s="175" t="s">
        <v>459</v>
      </c>
      <c r="E672" s="172">
        <v>664</v>
      </c>
      <c r="F672" s="177">
        <v>378</v>
      </c>
      <c r="G672" s="177">
        <v>139</v>
      </c>
      <c r="H672" s="178">
        <v>147</v>
      </c>
      <c r="I672" s="172">
        <v>653</v>
      </c>
      <c r="J672" s="177">
        <v>366</v>
      </c>
      <c r="K672" s="177">
        <v>129</v>
      </c>
      <c r="L672" s="178">
        <v>158</v>
      </c>
      <c r="M672" s="172">
        <v>655</v>
      </c>
      <c r="N672" s="177">
        <v>362</v>
      </c>
      <c r="O672" s="177">
        <v>136</v>
      </c>
      <c r="P672" s="178">
        <v>157</v>
      </c>
    </row>
    <row r="673" spans="1:16" x14ac:dyDescent="0.35">
      <c r="A673" s="209">
        <v>86</v>
      </c>
      <c r="B673" s="176" t="s">
        <v>1123</v>
      </c>
      <c r="C673" s="176">
        <v>86219</v>
      </c>
      <c r="D673" s="175" t="s">
        <v>809</v>
      </c>
      <c r="E673" s="172">
        <v>793</v>
      </c>
      <c r="F673" s="177">
        <v>177</v>
      </c>
      <c r="G673" s="177">
        <v>370</v>
      </c>
      <c r="H673" s="178">
        <v>246</v>
      </c>
      <c r="I673" s="172">
        <v>592</v>
      </c>
      <c r="J673" s="177">
        <v>174</v>
      </c>
      <c r="K673" s="177">
        <v>179</v>
      </c>
      <c r="L673" s="178">
        <v>239</v>
      </c>
      <c r="M673" s="172">
        <v>681</v>
      </c>
      <c r="N673" s="177">
        <v>167</v>
      </c>
      <c r="O673" s="177">
        <v>250</v>
      </c>
      <c r="P673" s="178">
        <v>264</v>
      </c>
    </row>
    <row r="674" spans="1:16" x14ac:dyDescent="0.35">
      <c r="A674" s="209">
        <v>23</v>
      </c>
      <c r="B674" s="176" t="s">
        <v>268</v>
      </c>
      <c r="C674" s="176">
        <v>23464</v>
      </c>
      <c r="D674" s="175" t="s">
        <v>541</v>
      </c>
      <c r="E674" s="172">
        <v>659</v>
      </c>
      <c r="F674" s="177">
        <v>245</v>
      </c>
      <c r="G674" s="177">
        <v>216</v>
      </c>
      <c r="H674" s="178">
        <v>198</v>
      </c>
      <c r="I674" s="172">
        <v>648</v>
      </c>
      <c r="J674" s="177">
        <v>255</v>
      </c>
      <c r="K674" s="177">
        <v>201</v>
      </c>
      <c r="L674" s="178">
        <v>192</v>
      </c>
      <c r="M674" s="172">
        <v>657</v>
      </c>
      <c r="N674" s="177">
        <v>256</v>
      </c>
      <c r="O674" s="177">
        <v>207</v>
      </c>
      <c r="P674" s="178">
        <v>194</v>
      </c>
    </row>
    <row r="675" spans="1:16" x14ac:dyDescent="0.35">
      <c r="A675" s="209">
        <v>68</v>
      </c>
      <c r="B675" s="176" t="s">
        <v>918</v>
      </c>
      <c r="C675" s="176">
        <v>68101</v>
      </c>
      <c r="D675" s="175" t="s">
        <v>257</v>
      </c>
      <c r="E675" s="172">
        <v>609</v>
      </c>
      <c r="F675" s="177">
        <v>254</v>
      </c>
      <c r="G675" s="177">
        <v>223</v>
      </c>
      <c r="H675" s="178">
        <v>132</v>
      </c>
      <c r="I675" s="172">
        <v>640</v>
      </c>
      <c r="J675" s="177">
        <v>255</v>
      </c>
      <c r="K675" s="177">
        <v>245</v>
      </c>
      <c r="L675" s="178">
        <v>140</v>
      </c>
      <c r="M675" s="172">
        <v>643</v>
      </c>
      <c r="N675" s="177">
        <v>259</v>
      </c>
      <c r="O675" s="177">
        <v>251</v>
      </c>
      <c r="P675" s="178">
        <v>133</v>
      </c>
    </row>
    <row r="676" spans="1:16" x14ac:dyDescent="0.35">
      <c r="A676" s="209">
        <v>73</v>
      </c>
      <c r="B676" s="176" t="s">
        <v>1016</v>
      </c>
      <c r="C676" s="176">
        <v>73563</v>
      </c>
      <c r="D676" s="175" t="s">
        <v>1050</v>
      </c>
      <c r="E676" s="172">
        <v>635</v>
      </c>
      <c r="F676" s="177">
        <v>262</v>
      </c>
      <c r="G676" s="177">
        <v>159</v>
      </c>
      <c r="H676" s="178">
        <v>214</v>
      </c>
      <c r="I676" s="172">
        <v>660</v>
      </c>
      <c r="J676" s="177">
        <v>280</v>
      </c>
      <c r="K676" s="177">
        <v>158</v>
      </c>
      <c r="L676" s="178">
        <v>222</v>
      </c>
      <c r="M676" s="172">
        <v>638</v>
      </c>
      <c r="N676" s="177">
        <v>278</v>
      </c>
      <c r="O676" s="177">
        <v>147</v>
      </c>
      <c r="P676" s="178">
        <v>213</v>
      </c>
    </row>
    <row r="677" spans="1:16" x14ac:dyDescent="0.35">
      <c r="A677" s="209">
        <v>15</v>
      </c>
      <c r="B677" s="176" t="s">
        <v>304</v>
      </c>
      <c r="C677" s="176">
        <v>15804</v>
      </c>
      <c r="D677" s="175" t="s">
        <v>408</v>
      </c>
      <c r="E677" s="172">
        <v>649</v>
      </c>
      <c r="F677" s="177">
        <v>364</v>
      </c>
      <c r="G677" s="177">
        <v>176</v>
      </c>
      <c r="H677" s="178">
        <v>109</v>
      </c>
      <c r="I677" s="172">
        <v>648</v>
      </c>
      <c r="J677" s="177">
        <v>365</v>
      </c>
      <c r="K677" s="177">
        <v>174</v>
      </c>
      <c r="L677" s="178">
        <v>109</v>
      </c>
      <c r="M677" s="172">
        <v>642</v>
      </c>
      <c r="N677" s="177">
        <v>361</v>
      </c>
      <c r="O677" s="177">
        <v>177</v>
      </c>
      <c r="P677" s="178">
        <v>104</v>
      </c>
    </row>
    <row r="678" spans="1:16" x14ac:dyDescent="0.35">
      <c r="A678" s="209">
        <v>85</v>
      </c>
      <c r="B678" s="176" t="s">
        <v>1105</v>
      </c>
      <c r="C678" s="176">
        <v>85225</v>
      </c>
      <c r="D678" s="175" t="s">
        <v>1113</v>
      </c>
      <c r="E678" s="172">
        <v>830</v>
      </c>
      <c r="F678" s="177">
        <v>351</v>
      </c>
      <c r="G678" s="177">
        <v>333</v>
      </c>
      <c r="H678" s="178">
        <v>146</v>
      </c>
      <c r="I678" s="172">
        <v>675</v>
      </c>
      <c r="J678" s="177">
        <v>304</v>
      </c>
      <c r="K678" s="177">
        <v>232</v>
      </c>
      <c r="L678" s="178">
        <v>139</v>
      </c>
      <c r="M678" s="172">
        <v>654</v>
      </c>
      <c r="N678" s="177">
        <v>307</v>
      </c>
      <c r="O678" s="177">
        <v>200</v>
      </c>
      <c r="P678" s="178">
        <v>147</v>
      </c>
    </row>
    <row r="679" spans="1:16" x14ac:dyDescent="0.35">
      <c r="A679" s="209">
        <v>68</v>
      </c>
      <c r="B679" s="176" t="s">
        <v>918</v>
      </c>
      <c r="C679" s="176">
        <v>68464</v>
      </c>
      <c r="D679" s="175" t="s">
        <v>962</v>
      </c>
      <c r="E679" s="172">
        <v>669</v>
      </c>
      <c r="F679" s="177">
        <v>262</v>
      </c>
      <c r="G679" s="177">
        <v>224</v>
      </c>
      <c r="H679" s="178">
        <v>183</v>
      </c>
      <c r="I679" s="172">
        <v>659</v>
      </c>
      <c r="J679" s="177">
        <v>261</v>
      </c>
      <c r="K679" s="177">
        <v>220</v>
      </c>
      <c r="L679" s="178">
        <v>178</v>
      </c>
      <c r="M679" s="172">
        <v>648</v>
      </c>
      <c r="N679" s="177">
        <v>261</v>
      </c>
      <c r="O679" s="177">
        <v>206</v>
      </c>
      <c r="P679" s="178">
        <v>181</v>
      </c>
    </row>
    <row r="680" spans="1:16" x14ac:dyDescent="0.35">
      <c r="A680" s="209">
        <v>5</v>
      </c>
      <c r="B680" s="176" t="s">
        <v>107</v>
      </c>
      <c r="C680" s="176">
        <v>5885</v>
      </c>
      <c r="D680" s="175" t="s">
        <v>228</v>
      </c>
      <c r="E680" s="172">
        <v>645</v>
      </c>
      <c r="F680" s="177">
        <v>150</v>
      </c>
      <c r="G680" s="177">
        <v>376</v>
      </c>
      <c r="H680" s="178">
        <v>119</v>
      </c>
      <c r="I680" s="172">
        <v>638</v>
      </c>
      <c r="J680" s="177">
        <v>145</v>
      </c>
      <c r="K680" s="177">
        <v>359</v>
      </c>
      <c r="L680" s="178">
        <v>134</v>
      </c>
      <c r="M680" s="172">
        <v>643</v>
      </c>
      <c r="N680" s="177">
        <v>147</v>
      </c>
      <c r="O680" s="177">
        <v>363</v>
      </c>
      <c r="P680" s="178">
        <v>133</v>
      </c>
    </row>
    <row r="681" spans="1:16" x14ac:dyDescent="0.35">
      <c r="A681" s="209">
        <v>23</v>
      </c>
      <c r="B681" s="176" t="s">
        <v>268</v>
      </c>
      <c r="C681" s="176">
        <v>23678</v>
      </c>
      <c r="D681" s="175" t="s">
        <v>197</v>
      </c>
      <c r="E681" s="172">
        <v>649</v>
      </c>
      <c r="F681" s="177">
        <v>366</v>
      </c>
      <c r="G681" s="177">
        <v>194</v>
      </c>
      <c r="H681" s="178">
        <v>89</v>
      </c>
      <c r="I681" s="172">
        <v>660</v>
      </c>
      <c r="J681" s="177">
        <v>389</v>
      </c>
      <c r="K681" s="177">
        <v>177</v>
      </c>
      <c r="L681" s="178">
        <v>94</v>
      </c>
      <c r="M681" s="172">
        <v>639</v>
      </c>
      <c r="N681" s="177">
        <v>407</v>
      </c>
      <c r="O681" s="177">
        <v>140</v>
      </c>
      <c r="P681" s="178">
        <v>92</v>
      </c>
    </row>
    <row r="682" spans="1:16" x14ac:dyDescent="0.35">
      <c r="A682" s="209">
        <v>19</v>
      </c>
      <c r="B682" s="176" t="s">
        <v>467</v>
      </c>
      <c r="C682" s="176">
        <v>19022</v>
      </c>
      <c r="D682" s="175" t="s">
        <v>469</v>
      </c>
      <c r="E682" s="172">
        <v>648</v>
      </c>
      <c r="F682" s="177">
        <v>278</v>
      </c>
      <c r="G682" s="177">
        <v>232</v>
      </c>
      <c r="H682" s="178">
        <v>138</v>
      </c>
      <c r="I682" s="172">
        <v>677</v>
      </c>
      <c r="J682" s="177">
        <v>279</v>
      </c>
      <c r="K682" s="177">
        <v>278</v>
      </c>
      <c r="L682" s="178">
        <v>120</v>
      </c>
      <c r="M682" s="172">
        <v>645</v>
      </c>
      <c r="N682" s="177">
        <v>278</v>
      </c>
      <c r="O682" s="177">
        <v>243</v>
      </c>
      <c r="P682" s="178">
        <v>124</v>
      </c>
    </row>
    <row r="683" spans="1:16" x14ac:dyDescent="0.35">
      <c r="A683" s="209">
        <v>8</v>
      </c>
      <c r="B683" s="176" t="s">
        <v>233</v>
      </c>
      <c r="C683" s="176">
        <v>8832</v>
      </c>
      <c r="D683" s="175" t="s">
        <v>254</v>
      </c>
      <c r="E683" s="172">
        <v>669</v>
      </c>
      <c r="F683" s="177">
        <v>213</v>
      </c>
      <c r="G683" s="177">
        <v>230</v>
      </c>
      <c r="H683" s="178">
        <v>226</v>
      </c>
      <c r="I683" s="172">
        <v>644</v>
      </c>
      <c r="J683" s="177">
        <v>209</v>
      </c>
      <c r="K683" s="177">
        <v>218</v>
      </c>
      <c r="L683" s="178">
        <v>217</v>
      </c>
      <c r="M683" s="172">
        <v>618</v>
      </c>
      <c r="N683" s="177">
        <v>222</v>
      </c>
      <c r="O683" s="177">
        <v>201</v>
      </c>
      <c r="P683" s="178">
        <v>195</v>
      </c>
    </row>
    <row r="684" spans="1:16" x14ac:dyDescent="0.35">
      <c r="A684" s="209">
        <v>27</v>
      </c>
      <c r="B684" s="176" t="s">
        <v>669</v>
      </c>
      <c r="C684" s="176">
        <v>27077</v>
      </c>
      <c r="D684" s="175" t="s">
        <v>676</v>
      </c>
      <c r="E684" s="172">
        <v>652</v>
      </c>
      <c r="F684" s="177">
        <v>274</v>
      </c>
      <c r="G684" s="177">
        <v>127</v>
      </c>
      <c r="H684" s="178">
        <v>251</v>
      </c>
      <c r="I684" s="172">
        <v>642</v>
      </c>
      <c r="J684" s="177">
        <v>272</v>
      </c>
      <c r="K684" s="177">
        <v>112</v>
      </c>
      <c r="L684" s="178">
        <v>258</v>
      </c>
      <c r="M684" s="172">
        <v>627</v>
      </c>
      <c r="N684" s="177">
        <v>274</v>
      </c>
      <c r="O684" s="177">
        <v>107</v>
      </c>
      <c r="P684" s="178">
        <v>246</v>
      </c>
    </row>
    <row r="685" spans="1:16" x14ac:dyDescent="0.35">
      <c r="A685" s="209">
        <v>50</v>
      </c>
      <c r="B685" s="176" t="s">
        <v>777</v>
      </c>
      <c r="C685" s="176">
        <v>50223</v>
      </c>
      <c r="D685" s="175" t="s">
        <v>783</v>
      </c>
      <c r="E685" s="172">
        <v>598</v>
      </c>
      <c r="F685" s="177">
        <v>182</v>
      </c>
      <c r="G685" s="177">
        <v>171</v>
      </c>
      <c r="H685" s="178">
        <v>245</v>
      </c>
      <c r="I685" s="172">
        <v>609</v>
      </c>
      <c r="J685" s="177">
        <v>181</v>
      </c>
      <c r="K685" s="177">
        <v>183</v>
      </c>
      <c r="L685" s="178">
        <v>245</v>
      </c>
      <c r="M685" s="172">
        <v>637</v>
      </c>
      <c r="N685" s="177">
        <v>183</v>
      </c>
      <c r="O685" s="177">
        <v>209</v>
      </c>
      <c r="P685" s="178">
        <v>245</v>
      </c>
    </row>
    <row r="686" spans="1:16" x14ac:dyDescent="0.35">
      <c r="A686" s="209">
        <v>8</v>
      </c>
      <c r="B686" s="176" t="s">
        <v>233</v>
      </c>
      <c r="C686" s="176">
        <v>8558</v>
      </c>
      <c r="D686" s="175" t="s">
        <v>245</v>
      </c>
      <c r="E686" s="172">
        <v>630</v>
      </c>
      <c r="F686" s="177">
        <v>200</v>
      </c>
      <c r="G686" s="177">
        <v>212</v>
      </c>
      <c r="H686" s="178">
        <v>218</v>
      </c>
      <c r="I686" s="172">
        <v>613</v>
      </c>
      <c r="J686" s="177">
        <v>200</v>
      </c>
      <c r="K686" s="177">
        <v>215</v>
      </c>
      <c r="L686" s="178">
        <v>198</v>
      </c>
      <c r="M686" s="172">
        <v>624</v>
      </c>
      <c r="N686" s="177">
        <v>220</v>
      </c>
      <c r="O686" s="177">
        <v>212</v>
      </c>
      <c r="P686" s="178">
        <v>192</v>
      </c>
    </row>
    <row r="687" spans="1:16" x14ac:dyDescent="0.35">
      <c r="A687" s="209">
        <v>73</v>
      </c>
      <c r="B687" s="176" t="s">
        <v>1016</v>
      </c>
      <c r="C687" s="176">
        <v>73547</v>
      </c>
      <c r="D687" s="175" t="s">
        <v>1048</v>
      </c>
      <c r="E687" s="172">
        <v>605</v>
      </c>
      <c r="F687" s="177">
        <v>191</v>
      </c>
      <c r="G687" s="177">
        <v>286</v>
      </c>
      <c r="H687" s="178">
        <v>128</v>
      </c>
      <c r="I687" s="172">
        <v>628</v>
      </c>
      <c r="J687" s="177">
        <v>192</v>
      </c>
      <c r="K687" s="177">
        <v>303</v>
      </c>
      <c r="L687" s="178">
        <v>133</v>
      </c>
      <c r="M687" s="172">
        <v>624</v>
      </c>
      <c r="N687" s="177">
        <v>194</v>
      </c>
      <c r="O687" s="177">
        <v>302</v>
      </c>
      <c r="P687" s="178">
        <v>128</v>
      </c>
    </row>
    <row r="688" spans="1:16" x14ac:dyDescent="0.35">
      <c r="A688" s="209">
        <v>50</v>
      </c>
      <c r="B688" s="176" t="s">
        <v>777</v>
      </c>
      <c r="C688" s="176">
        <v>50577</v>
      </c>
      <c r="D688" s="175" t="s">
        <v>797</v>
      </c>
      <c r="E688" s="172">
        <v>631</v>
      </c>
      <c r="F688" s="177">
        <v>161</v>
      </c>
      <c r="G688" s="177">
        <v>263</v>
      </c>
      <c r="H688" s="178">
        <v>207</v>
      </c>
      <c r="I688" s="172">
        <v>641</v>
      </c>
      <c r="J688" s="177">
        <v>167</v>
      </c>
      <c r="K688" s="177">
        <v>261</v>
      </c>
      <c r="L688" s="178">
        <v>213</v>
      </c>
      <c r="M688" s="172">
        <v>623</v>
      </c>
      <c r="N688" s="177">
        <v>164</v>
      </c>
      <c r="O688" s="177">
        <v>251</v>
      </c>
      <c r="P688" s="178">
        <v>208</v>
      </c>
    </row>
    <row r="689" spans="1:16" x14ac:dyDescent="0.35">
      <c r="A689" s="209">
        <v>68</v>
      </c>
      <c r="B689" s="176" t="s">
        <v>918</v>
      </c>
      <c r="C689" s="176">
        <v>68770</v>
      </c>
      <c r="D689" s="175" t="s">
        <v>986</v>
      </c>
      <c r="E689" s="172">
        <v>666</v>
      </c>
      <c r="F689" s="177">
        <v>218</v>
      </c>
      <c r="G689" s="177">
        <v>244</v>
      </c>
      <c r="H689" s="178">
        <v>204</v>
      </c>
      <c r="I689" s="172">
        <v>642</v>
      </c>
      <c r="J689" s="177">
        <v>218</v>
      </c>
      <c r="K689" s="177">
        <v>217</v>
      </c>
      <c r="L689" s="178">
        <v>207</v>
      </c>
      <c r="M689" s="172">
        <v>630</v>
      </c>
      <c r="N689" s="177">
        <v>218</v>
      </c>
      <c r="O689" s="177">
        <v>200</v>
      </c>
      <c r="P689" s="178">
        <v>212</v>
      </c>
    </row>
    <row r="690" spans="1:16" x14ac:dyDescent="0.35">
      <c r="A690" s="209">
        <v>50</v>
      </c>
      <c r="B690" s="176" t="s">
        <v>777</v>
      </c>
      <c r="C690" s="176">
        <v>50683</v>
      </c>
      <c r="D690" s="175" t="s">
        <v>800</v>
      </c>
      <c r="E690" s="172">
        <v>651</v>
      </c>
      <c r="F690" s="177">
        <v>170</v>
      </c>
      <c r="G690" s="177">
        <v>266</v>
      </c>
      <c r="H690" s="178">
        <v>215</v>
      </c>
      <c r="I690" s="172">
        <v>618</v>
      </c>
      <c r="J690" s="177">
        <v>170</v>
      </c>
      <c r="K690" s="177">
        <v>229</v>
      </c>
      <c r="L690" s="178">
        <v>219</v>
      </c>
      <c r="M690" s="172">
        <v>611</v>
      </c>
      <c r="N690" s="177">
        <v>166</v>
      </c>
      <c r="O690" s="177">
        <v>238</v>
      </c>
      <c r="P690" s="178">
        <v>207</v>
      </c>
    </row>
    <row r="691" spans="1:16" x14ac:dyDescent="0.35">
      <c r="A691" s="209">
        <v>52</v>
      </c>
      <c r="B691" s="176" t="s">
        <v>180</v>
      </c>
      <c r="C691" s="176">
        <v>52260</v>
      </c>
      <c r="D691" s="175" t="s">
        <v>476</v>
      </c>
      <c r="E691" s="172">
        <v>642</v>
      </c>
      <c r="F691" s="177">
        <v>254</v>
      </c>
      <c r="G691" s="177">
        <v>127</v>
      </c>
      <c r="H691" s="178">
        <v>261</v>
      </c>
      <c r="I691" s="172">
        <v>629</v>
      </c>
      <c r="J691" s="177">
        <v>256</v>
      </c>
      <c r="K691" s="177">
        <v>116</v>
      </c>
      <c r="L691" s="178">
        <v>257</v>
      </c>
      <c r="M691" s="172">
        <v>621</v>
      </c>
      <c r="N691" s="177">
        <v>255</v>
      </c>
      <c r="O691" s="177">
        <v>110</v>
      </c>
      <c r="P691" s="178">
        <v>256</v>
      </c>
    </row>
    <row r="692" spans="1:16" x14ac:dyDescent="0.35">
      <c r="A692" s="209">
        <v>20</v>
      </c>
      <c r="B692" s="176" t="s">
        <v>504</v>
      </c>
      <c r="C692" s="176">
        <v>20295</v>
      </c>
      <c r="D692" s="175" t="s">
        <v>516</v>
      </c>
      <c r="E692" s="172">
        <v>626</v>
      </c>
      <c r="F692" s="177">
        <v>240</v>
      </c>
      <c r="G692" s="177">
        <v>269</v>
      </c>
      <c r="H692" s="178">
        <v>117</v>
      </c>
      <c r="I692" s="172">
        <v>628</v>
      </c>
      <c r="J692" s="177">
        <v>242</v>
      </c>
      <c r="K692" s="177">
        <v>271</v>
      </c>
      <c r="L692" s="178">
        <v>115</v>
      </c>
      <c r="M692" s="172">
        <v>614</v>
      </c>
      <c r="N692" s="177">
        <v>239</v>
      </c>
      <c r="O692" s="177">
        <v>268</v>
      </c>
      <c r="P692" s="178">
        <v>107</v>
      </c>
    </row>
    <row r="693" spans="1:16" x14ac:dyDescent="0.35">
      <c r="A693" s="209">
        <v>25</v>
      </c>
      <c r="B693" s="176" t="s">
        <v>558</v>
      </c>
      <c r="C693" s="176">
        <v>25312</v>
      </c>
      <c r="D693" s="175" t="s">
        <v>160</v>
      </c>
      <c r="E693" s="172">
        <v>631</v>
      </c>
      <c r="F693" s="177">
        <v>209</v>
      </c>
      <c r="G693" s="177">
        <v>236</v>
      </c>
      <c r="H693" s="178">
        <v>186</v>
      </c>
      <c r="I693" s="172">
        <v>633</v>
      </c>
      <c r="J693" s="177">
        <v>212</v>
      </c>
      <c r="K693" s="177">
        <v>233</v>
      </c>
      <c r="L693" s="178">
        <v>188</v>
      </c>
      <c r="M693" s="172">
        <v>614</v>
      </c>
      <c r="N693" s="177">
        <v>206</v>
      </c>
      <c r="O693" s="177">
        <v>227</v>
      </c>
      <c r="P693" s="178">
        <v>181</v>
      </c>
    </row>
    <row r="694" spans="1:16" x14ac:dyDescent="0.35">
      <c r="A694" s="209">
        <v>15</v>
      </c>
      <c r="B694" s="176" t="s">
        <v>304</v>
      </c>
      <c r="C694" s="176">
        <v>15542</v>
      </c>
      <c r="D694" s="175" t="s">
        <v>372</v>
      </c>
      <c r="E694" s="172">
        <v>651</v>
      </c>
      <c r="F694" s="177">
        <v>249</v>
      </c>
      <c r="G694" s="177">
        <v>259</v>
      </c>
      <c r="H694" s="178">
        <v>143</v>
      </c>
      <c r="I694" s="172">
        <v>625</v>
      </c>
      <c r="J694" s="177">
        <v>231</v>
      </c>
      <c r="K694" s="177">
        <v>256</v>
      </c>
      <c r="L694" s="178">
        <v>138</v>
      </c>
      <c r="M694" s="172">
        <v>617</v>
      </c>
      <c r="N694" s="177">
        <v>227</v>
      </c>
      <c r="O694" s="177">
        <v>254</v>
      </c>
      <c r="P694" s="178">
        <v>136</v>
      </c>
    </row>
    <row r="695" spans="1:16" x14ac:dyDescent="0.35">
      <c r="A695" s="209">
        <v>68</v>
      </c>
      <c r="B695" s="176" t="s">
        <v>918</v>
      </c>
      <c r="C695" s="176">
        <v>68745</v>
      </c>
      <c r="D695" s="176" t="s">
        <v>984</v>
      </c>
      <c r="E695" s="172">
        <v>635</v>
      </c>
      <c r="F695" s="177">
        <v>238</v>
      </c>
      <c r="G695" s="177">
        <v>227</v>
      </c>
      <c r="H695" s="178">
        <v>170</v>
      </c>
      <c r="I695" s="172">
        <v>644</v>
      </c>
      <c r="J695" s="177">
        <v>244</v>
      </c>
      <c r="K695" s="177">
        <v>225</v>
      </c>
      <c r="L695" s="178">
        <v>175</v>
      </c>
      <c r="M695" s="172">
        <v>609</v>
      </c>
      <c r="N695" s="177">
        <v>242</v>
      </c>
      <c r="O695" s="177">
        <v>201</v>
      </c>
      <c r="P695" s="178">
        <v>166</v>
      </c>
    </row>
    <row r="696" spans="1:16" x14ac:dyDescent="0.35">
      <c r="A696" s="209">
        <v>23</v>
      </c>
      <c r="B696" s="176" t="s">
        <v>268</v>
      </c>
      <c r="C696" s="176">
        <v>23350</v>
      </c>
      <c r="D696" s="175" t="s">
        <v>538</v>
      </c>
      <c r="E696" s="172">
        <v>628</v>
      </c>
      <c r="F696" s="177">
        <v>223</v>
      </c>
      <c r="G696" s="177">
        <v>228</v>
      </c>
      <c r="H696" s="178">
        <v>177</v>
      </c>
      <c r="I696" s="172">
        <v>624</v>
      </c>
      <c r="J696" s="177">
        <v>228</v>
      </c>
      <c r="K696" s="177">
        <v>225</v>
      </c>
      <c r="L696" s="178">
        <v>171</v>
      </c>
      <c r="M696" s="172">
        <v>604</v>
      </c>
      <c r="N696" s="177">
        <v>236</v>
      </c>
      <c r="O696" s="177">
        <v>210</v>
      </c>
      <c r="P696" s="178">
        <v>158</v>
      </c>
    </row>
    <row r="697" spans="1:16" x14ac:dyDescent="0.35">
      <c r="A697" s="209">
        <v>5</v>
      </c>
      <c r="B697" s="176" t="s">
        <v>107</v>
      </c>
      <c r="C697" s="176">
        <v>5856</v>
      </c>
      <c r="D697" s="175" t="s">
        <v>224</v>
      </c>
      <c r="E697" s="172">
        <v>627</v>
      </c>
      <c r="F697" s="177">
        <v>177</v>
      </c>
      <c r="G697" s="177">
        <v>314</v>
      </c>
      <c r="H697" s="178">
        <v>136</v>
      </c>
      <c r="I697" s="172">
        <v>630</v>
      </c>
      <c r="J697" s="177">
        <v>184</v>
      </c>
      <c r="K697" s="177">
        <v>330</v>
      </c>
      <c r="L697" s="178">
        <v>116</v>
      </c>
      <c r="M697" s="172">
        <v>600</v>
      </c>
      <c r="N697" s="177">
        <v>186</v>
      </c>
      <c r="O697" s="177">
        <v>308</v>
      </c>
      <c r="P697" s="178">
        <v>106</v>
      </c>
    </row>
    <row r="698" spans="1:16" x14ac:dyDescent="0.35">
      <c r="A698" s="209">
        <v>52</v>
      </c>
      <c r="B698" s="176" t="s">
        <v>180</v>
      </c>
      <c r="C698" s="176">
        <v>52258</v>
      </c>
      <c r="D698" s="175" t="s">
        <v>819</v>
      </c>
      <c r="E698" s="172">
        <v>557</v>
      </c>
      <c r="F698" s="177">
        <v>285</v>
      </c>
      <c r="G698" s="177">
        <v>87</v>
      </c>
      <c r="H698" s="178">
        <v>185</v>
      </c>
      <c r="I698" s="172">
        <v>602</v>
      </c>
      <c r="J698" s="177">
        <v>286</v>
      </c>
      <c r="K698" s="177">
        <v>85</v>
      </c>
      <c r="L698" s="178">
        <v>231</v>
      </c>
      <c r="M698" s="172">
        <v>604</v>
      </c>
      <c r="N698" s="177">
        <v>291</v>
      </c>
      <c r="O698" s="177">
        <v>85</v>
      </c>
      <c r="P698" s="178">
        <v>228</v>
      </c>
    </row>
    <row r="699" spans="1:16" x14ac:dyDescent="0.35">
      <c r="A699" s="209">
        <v>52</v>
      </c>
      <c r="B699" s="176" t="s">
        <v>180</v>
      </c>
      <c r="C699" s="176">
        <v>52621</v>
      </c>
      <c r="D699" s="175" t="s">
        <v>844</v>
      </c>
      <c r="E699" s="172">
        <v>646</v>
      </c>
      <c r="F699" s="177">
        <v>285</v>
      </c>
      <c r="G699" s="177">
        <v>156</v>
      </c>
      <c r="H699" s="178">
        <v>205</v>
      </c>
      <c r="I699" s="172">
        <v>626</v>
      </c>
      <c r="J699" s="177">
        <v>288</v>
      </c>
      <c r="K699" s="177">
        <v>148</v>
      </c>
      <c r="L699" s="178">
        <v>190</v>
      </c>
      <c r="M699" s="172">
        <v>599</v>
      </c>
      <c r="N699" s="177">
        <v>286</v>
      </c>
      <c r="O699" s="177">
        <v>130</v>
      </c>
      <c r="P699" s="178">
        <v>183</v>
      </c>
    </row>
    <row r="700" spans="1:16" x14ac:dyDescent="0.35">
      <c r="A700" s="209">
        <v>13</v>
      </c>
      <c r="B700" s="176" t="s">
        <v>257</v>
      </c>
      <c r="C700" s="176">
        <v>13667</v>
      </c>
      <c r="D700" s="175" t="s">
        <v>291</v>
      </c>
      <c r="E700" s="172">
        <v>569</v>
      </c>
      <c r="F700" s="177">
        <v>305</v>
      </c>
      <c r="G700" s="177">
        <v>127</v>
      </c>
      <c r="H700" s="178">
        <v>137</v>
      </c>
      <c r="I700" s="172">
        <v>545</v>
      </c>
      <c r="J700" s="177">
        <v>310</v>
      </c>
      <c r="K700" s="177">
        <v>107</v>
      </c>
      <c r="L700" s="178">
        <v>128</v>
      </c>
      <c r="M700" s="172">
        <v>616</v>
      </c>
      <c r="N700" s="177">
        <v>311</v>
      </c>
      <c r="O700" s="177">
        <v>165</v>
      </c>
      <c r="P700" s="178">
        <v>140</v>
      </c>
    </row>
    <row r="701" spans="1:16" x14ac:dyDescent="0.35">
      <c r="A701" s="209">
        <v>25</v>
      </c>
      <c r="B701" s="176" t="s">
        <v>558</v>
      </c>
      <c r="C701" s="176">
        <v>25438</v>
      </c>
      <c r="D701" s="175" t="s">
        <v>612</v>
      </c>
      <c r="E701" s="172">
        <v>575</v>
      </c>
      <c r="F701" s="177">
        <v>195</v>
      </c>
      <c r="G701" s="177">
        <v>80</v>
      </c>
      <c r="H701" s="178">
        <v>300</v>
      </c>
      <c r="I701" s="172">
        <v>573</v>
      </c>
      <c r="J701" s="177">
        <v>194</v>
      </c>
      <c r="K701" s="177">
        <v>82</v>
      </c>
      <c r="L701" s="178">
        <v>297</v>
      </c>
      <c r="M701" s="172">
        <v>602</v>
      </c>
      <c r="N701" s="177">
        <v>224</v>
      </c>
      <c r="O701" s="177">
        <v>79</v>
      </c>
      <c r="P701" s="178">
        <v>299</v>
      </c>
    </row>
    <row r="702" spans="1:16" x14ac:dyDescent="0.35">
      <c r="A702" s="209">
        <v>54</v>
      </c>
      <c r="B702" s="176" t="s">
        <v>856</v>
      </c>
      <c r="C702" s="176">
        <v>54385</v>
      </c>
      <c r="D702" s="175" t="s">
        <v>876</v>
      </c>
      <c r="E702" s="172">
        <v>747</v>
      </c>
      <c r="F702" s="177">
        <v>369</v>
      </c>
      <c r="G702" s="177">
        <v>233</v>
      </c>
      <c r="H702" s="178">
        <v>145</v>
      </c>
      <c r="I702" s="172">
        <v>698</v>
      </c>
      <c r="J702" s="177">
        <v>373</v>
      </c>
      <c r="K702" s="177">
        <v>180</v>
      </c>
      <c r="L702" s="178">
        <v>145</v>
      </c>
      <c r="M702" s="172">
        <v>607</v>
      </c>
      <c r="N702" s="177">
        <v>290</v>
      </c>
      <c r="O702" s="177">
        <v>165</v>
      </c>
      <c r="P702" s="178">
        <v>152</v>
      </c>
    </row>
    <row r="703" spans="1:16" x14ac:dyDescent="0.35">
      <c r="A703" s="209">
        <v>5</v>
      </c>
      <c r="B703" s="176" t="s">
        <v>107</v>
      </c>
      <c r="C703" s="176">
        <v>5021</v>
      </c>
      <c r="D703" s="175" t="s">
        <v>111</v>
      </c>
      <c r="E703" s="172">
        <v>581</v>
      </c>
      <c r="F703" s="177">
        <v>113</v>
      </c>
      <c r="G703" s="177">
        <v>282</v>
      </c>
      <c r="H703" s="178">
        <v>186</v>
      </c>
      <c r="I703" s="172">
        <v>598</v>
      </c>
      <c r="J703" s="177">
        <v>116</v>
      </c>
      <c r="K703" s="177">
        <v>293</v>
      </c>
      <c r="L703" s="178">
        <v>189</v>
      </c>
      <c r="M703" s="172">
        <v>594</v>
      </c>
      <c r="N703" s="177">
        <v>111</v>
      </c>
      <c r="O703" s="177">
        <v>295</v>
      </c>
      <c r="P703" s="178">
        <v>188</v>
      </c>
    </row>
    <row r="704" spans="1:16" x14ac:dyDescent="0.35">
      <c r="A704" s="209">
        <v>5</v>
      </c>
      <c r="B704" s="176" t="s">
        <v>107</v>
      </c>
      <c r="C704" s="176">
        <v>5658</v>
      </c>
      <c r="D704" s="175" t="s">
        <v>200</v>
      </c>
      <c r="E704" s="172">
        <v>625</v>
      </c>
      <c r="F704" s="177">
        <v>92</v>
      </c>
      <c r="G704" s="177">
        <v>333</v>
      </c>
      <c r="H704" s="178">
        <v>200</v>
      </c>
      <c r="I704" s="172">
        <v>610</v>
      </c>
      <c r="J704" s="177">
        <v>92</v>
      </c>
      <c r="K704" s="177">
        <v>321</v>
      </c>
      <c r="L704" s="178">
        <v>197</v>
      </c>
      <c r="M704" s="172">
        <v>585</v>
      </c>
      <c r="N704" s="177">
        <v>92</v>
      </c>
      <c r="O704" s="177">
        <v>306</v>
      </c>
      <c r="P704" s="178">
        <v>187</v>
      </c>
    </row>
    <row r="705" spans="1:16" x14ac:dyDescent="0.35">
      <c r="A705" s="209">
        <v>5</v>
      </c>
      <c r="B705" s="176" t="s">
        <v>107</v>
      </c>
      <c r="C705" s="176">
        <v>5150</v>
      </c>
      <c r="D705" s="175" t="s">
        <v>141</v>
      </c>
      <c r="E705" s="172">
        <v>664</v>
      </c>
      <c r="F705" s="177">
        <v>140</v>
      </c>
      <c r="G705" s="177">
        <v>300</v>
      </c>
      <c r="H705" s="178">
        <v>224</v>
      </c>
      <c r="I705" s="172">
        <v>601</v>
      </c>
      <c r="J705" s="177">
        <v>140</v>
      </c>
      <c r="K705" s="177">
        <v>259</v>
      </c>
      <c r="L705" s="178">
        <v>202</v>
      </c>
      <c r="M705" s="172">
        <v>599</v>
      </c>
      <c r="N705" s="177">
        <v>136</v>
      </c>
      <c r="O705" s="177">
        <v>255</v>
      </c>
      <c r="P705" s="178">
        <v>208</v>
      </c>
    </row>
    <row r="706" spans="1:16" x14ac:dyDescent="0.35">
      <c r="A706" s="209">
        <v>23</v>
      </c>
      <c r="B706" s="176" t="s">
        <v>268</v>
      </c>
      <c r="C706" s="176">
        <v>23586</v>
      </c>
      <c r="D706" s="175" t="s">
        <v>548</v>
      </c>
      <c r="E706" s="172">
        <v>610</v>
      </c>
      <c r="F706" s="177">
        <v>271</v>
      </c>
      <c r="G706" s="177">
        <v>157</v>
      </c>
      <c r="H706" s="178">
        <v>182</v>
      </c>
      <c r="I706" s="172">
        <v>607</v>
      </c>
      <c r="J706" s="177">
        <v>280</v>
      </c>
      <c r="K706" s="177">
        <v>146</v>
      </c>
      <c r="L706" s="178">
        <v>181</v>
      </c>
      <c r="M706" s="172">
        <v>585</v>
      </c>
      <c r="N706" s="177">
        <v>280</v>
      </c>
      <c r="O706" s="177">
        <v>131</v>
      </c>
      <c r="P706" s="178">
        <v>174</v>
      </c>
    </row>
    <row r="707" spans="1:16" x14ac:dyDescent="0.35">
      <c r="A707" s="209">
        <v>13</v>
      </c>
      <c r="B707" s="176" t="s">
        <v>257</v>
      </c>
      <c r="C707" s="176">
        <v>13074</v>
      </c>
      <c r="D707" s="175" t="s">
        <v>264</v>
      </c>
      <c r="E707" s="172">
        <v>605</v>
      </c>
      <c r="F707" s="177">
        <v>317</v>
      </c>
      <c r="G707" s="177">
        <v>176</v>
      </c>
      <c r="H707" s="178">
        <v>112</v>
      </c>
      <c r="I707" s="172">
        <v>608</v>
      </c>
      <c r="J707" s="177">
        <v>315</v>
      </c>
      <c r="K707" s="177">
        <v>180</v>
      </c>
      <c r="L707" s="178">
        <v>113</v>
      </c>
      <c r="M707" s="172">
        <v>599</v>
      </c>
      <c r="N707" s="177">
        <v>316</v>
      </c>
      <c r="O707" s="177">
        <v>162</v>
      </c>
      <c r="P707" s="178">
        <v>121</v>
      </c>
    </row>
    <row r="708" spans="1:16" x14ac:dyDescent="0.35">
      <c r="A708" s="209">
        <v>13</v>
      </c>
      <c r="B708" s="176" t="s">
        <v>257</v>
      </c>
      <c r="C708" s="176">
        <v>13894</v>
      </c>
      <c r="D708" s="176" t="s">
        <v>303</v>
      </c>
      <c r="E708" s="172">
        <v>680</v>
      </c>
      <c r="F708" s="177">
        <v>203</v>
      </c>
      <c r="G708" s="177">
        <v>259</v>
      </c>
      <c r="H708" s="178">
        <v>218</v>
      </c>
      <c r="I708" s="172">
        <v>611</v>
      </c>
      <c r="J708" s="177">
        <v>213</v>
      </c>
      <c r="K708" s="177">
        <v>227</v>
      </c>
      <c r="L708" s="178">
        <v>171</v>
      </c>
      <c r="M708" s="172">
        <v>632</v>
      </c>
      <c r="N708" s="177">
        <v>213</v>
      </c>
      <c r="O708" s="177">
        <v>206</v>
      </c>
      <c r="P708" s="178">
        <v>213</v>
      </c>
    </row>
    <row r="709" spans="1:16" x14ac:dyDescent="0.35">
      <c r="A709" s="209">
        <v>73</v>
      </c>
      <c r="B709" s="176" t="s">
        <v>1016</v>
      </c>
      <c r="C709" s="176">
        <v>73043</v>
      </c>
      <c r="D709" s="175" t="s">
        <v>1021</v>
      </c>
      <c r="E709" s="172">
        <v>510</v>
      </c>
      <c r="F709" s="177">
        <v>255</v>
      </c>
      <c r="G709" s="177">
        <v>34</v>
      </c>
      <c r="H709" s="178">
        <v>221</v>
      </c>
      <c r="I709" s="172">
        <v>623</v>
      </c>
      <c r="J709" s="177">
        <v>321</v>
      </c>
      <c r="K709" s="177">
        <v>79</v>
      </c>
      <c r="L709" s="178">
        <v>223</v>
      </c>
      <c r="M709" s="172">
        <v>589</v>
      </c>
      <c r="N709" s="177">
        <v>326</v>
      </c>
      <c r="O709" s="177">
        <v>40</v>
      </c>
      <c r="P709" s="178">
        <v>223</v>
      </c>
    </row>
    <row r="710" spans="1:16" x14ac:dyDescent="0.35">
      <c r="A710" s="209">
        <v>13</v>
      </c>
      <c r="B710" s="176" t="s">
        <v>257</v>
      </c>
      <c r="C710" s="176">
        <v>13549</v>
      </c>
      <c r="D710" s="175" t="s">
        <v>282</v>
      </c>
      <c r="E710" s="172">
        <v>591</v>
      </c>
      <c r="F710" s="177">
        <v>407</v>
      </c>
      <c r="G710" s="177">
        <v>18</v>
      </c>
      <c r="H710" s="178">
        <v>166</v>
      </c>
      <c r="I710" s="172">
        <v>592</v>
      </c>
      <c r="J710" s="177">
        <v>407</v>
      </c>
      <c r="K710" s="177">
        <v>20</v>
      </c>
      <c r="L710" s="178">
        <v>165</v>
      </c>
      <c r="M710" s="172">
        <v>570</v>
      </c>
      <c r="N710" s="177">
        <v>407</v>
      </c>
      <c r="O710" s="177">
        <v>17</v>
      </c>
      <c r="P710" s="178">
        <v>146</v>
      </c>
    </row>
    <row r="711" spans="1:16" x14ac:dyDescent="0.35">
      <c r="A711" s="209">
        <v>5</v>
      </c>
      <c r="B711" s="176" t="s">
        <v>107</v>
      </c>
      <c r="C711" s="176">
        <v>5038</v>
      </c>
      <c r="D711" s="175" t="s">
        <v>116</v>
      </c>
      <c r="E711" s="172">
        <v>534</v>
      </c>
      <c r="F711" s="177">
        <v>208</v>
      </c>
      <c r="G711" s="177">
        <v>174</v>
      </c>
      <c r="H711" s="178">
        <v>152</v>
      </c>
      <c r="I711" s="172">
        <v>551</v>
      </c>
      <c r="J711" s="177">
        <v>215</v>
      </c>
      <c r="K711" s="177">
        <v>175</v>
      </c>
      <c r="L711" s="178">
        <v>161</v>
      </c>
      <c r="M711" s="172">
        <v>592</v>
      </c>
      <c r="N711" s="177">
        <v>248</v>
      </c>
      <c r="O711" s="177">
        <v>180</v>
      </c>
      <c r="P711" s="178">
        <v>164</v>
      </c>
    </row>
    <row r="712" spans="1:16" x14ac:dyDescent="0.35">
      <c r="A712" s="209">
        <v>18</v>
      </c>
      <c r="B712" s="176" t="s">
        <v>451</v>
      </c>
      <c r="C712" s="176">
        <v>18029</v>
      </c>
      <c r="D712" s="175" t="s">
        <v>453</v>
      </c>
      <c r="E712" s="172">
        <v>570</v>
      </c>
      <c r="F712" s="177">
        <v>117</v>
      </c>
      <c r="G712" s="177">
        <v>359</v>
      </c>
      <c r="H712" s="178">
        <v>94</v>
      </c>
      <c r="I712" s="172">
        <v>621</v>
      </c>
      <c r="J712" s="177">
        <v>115</v>
      </c>
      <c r="K712" s="177">
        <v>399</v>
      </c>
      <c r="L712" s="178">
        <v>107</v>
      </c>
      <c r="M712" s="172">
        <v>585</v>
      </c>
      <c r="N712" s="177">
        <v>115</v>
      </c>
      <c r="O712" s="177">
        <v>366</v>
      </c>
      <c r="P712" s="178">
        <v>104</v>
      </c>
    </row>
    <row r="713" spans="1:16" x14ac:dyDescent="0.35">
      <c r="A713" s="209">
        <v>8</v>
      </c>
      <c r="B713" s="176" t="s">
        <v>233</v>
      </c>
      <c r="C713" s="176">
        <v>8436</v>
      </c>
      <c r="D713" s="175" t="s">
        <v>242</v>
      </c>
      <c r="E713" s="172">
        <v>599</v>
      </c>
      <c r="F713" s="177">
        <v>279</v>
      </c>
      <c r="G713" s="177">
        <v>42</v>
      </c>
      <c r="H713" s="178">
        <v>278</v>
      </c>
      <c r="I713" s="172">
        <v>587</v>
      </c>
      <c r="J713" s="177">
        <v>282</v>
      </c>
      <c r="K713" s="177">
        <v>50</v>
      </c>
      <c r="L713" s="178">
        <v>255</v>
      </c>
      <c r="M713" s="172">
        <v>593</v>
      </c>
      <c r="N713" s="177">
        <v>292</v>
      </c>
      <c r="O713" s="177">
        <v>40</v>
      </c>
      <c r="P713" s="178">
        <v>261</v>
      </c>
    </row>
    <row r="714" spans="1:16" x14ac:dyDescent="0.35">
      <c r="A714" s="209">
        <v>19</v>
      </c>
      <c r="B714" s="176" t="s">
        <v>467</v>
      </c>
      <c r="C714" s="176">
        <v>19397</v>
      </c>
      <c r="D714" s="175" t="s">
        <v>482</v>
      </c>
      <c r="E714" s="172">
        <v>625</v>
      </c>
      <c r="F714" s="177">
        <v>355</v>
      </c>
      <c r="G714" s="177">
        <v>100</v>
      </c>
      <c r="H714" s="178">
        <v>170</v>
      </c>
      <c r="I714" s="172">
        <v>575</v>
      </c>
      <c r="J714" s="177">
        <v>357</v>
      </c>
      <c r="K714" s="177">
        <v>91</v>
      </c>
      <c r="L714" s="178">
        <v>127</v>
      </c>
      <c r="M714" s="172">
        <v>674</v>
      </c>
      <c r="N714" s="177">
        <v>351</v>
      </c>
      <c r="O714" s="177">
        <v>109</v>
      </c>
      <c r="P714" s="178">
        <v>214</v>
      </c>
    </row>
    <row r="715" spans="1:16" x14ac:dyDescent="0.35">
      <c r="A715" s="209">
        <v>15</v>
      </c>
      <c r="B715" s="176" t="s">
        <v>304</v>
      </c>
      <c r="C715" s="176">
        <v>15740</v>
      </c>
      <c r="D715" s="175" t="s">
        <v>394</v>
      </c>
      <c r="E715" s="172">
        <v>595</v>
      </c>
      <c r="F715" s="177">
        <v>370</v>
      </c>
      <c r="G715" s="177">
        <v>166</v>
      </c>
      <c r="H715" s="178">
        <v>59</v>
      </c>
      <c r="I715" s="172">
        <v>581</v>
      </c>
      <c r="J715" s="177">
        <v>370</v>
      </c>
      <c r="K715" s="177">
        <v>163</v>
      </c>
      <c r="L715" s="178">
        <v>48</v>
      </c>
      <c r="M715" s="172">
        <v>595</v>
      </c>
      <c r="N715" s="177">
        <v>365</v>
      </c>
      <c r="O715" s="177">
        <v>173</v>
      </c>
      <c r="P715" s="178">
        <v>57</v>
      </c>
    </row>
    <row r="716" spans="1:16" x14ac:dyDescent="0.35">
      <c r="A716" s="209">
        <v>8</v>
      </c>
      <c r="B716" s="176" t="s">
        <v>233</v>
      </c>
      <c r="C716" s="176">
        <v>8141</v>
      </c>
      <c r="D716" s="175" t="s">
        <v>237</v>
      </c>
      <c r="E716" s="172">
        <v>611</v>
      </c>
      <c r="F716" s="177">
        <v>280</v>
      </c>
      <c r="G716" s="177">
        <v>84</v>
      </c>
      <c r="H716" s="178">
        <v>247</v>
      </c>
      <c r="I716" s="172">
        <v>600</v>
      </c>
      <c r="J716" s="177">
        <v>281</v>
      </c>
      <c r="K716" s="177">
        <v>75</v>
      </c>
      <c r="L716" s="178">
        <v>244</v>
      </c>
      <c r="M716" s="172">
        <v>515</v>
      </c>
      <c r="N716" s="177">
        <v>285</v>
      </c>
      <c r="O716" s="177">
        <v>57</v>
      </c>
      <c r="P716" s="178">
        <v>173</v>
      </c>
    </row>
    <row r="717" spans="1:16" x14ac:dyDescent="0.35">
      <c r="A717" s="209">
        <v>70</v>
      </c>
      <c r="B717" s="176" t="s">
        <v>498</v>
      </c>
      <c r="C717" s="176">
        <v>70473</v>
      </c>
      <c r="D717" s="175" t="s">
        <v>1004</v>
      </c>
      <c r="E717" s="172">
        <v>589</v>
      </c>
      <c r="F717" s="177">
        <v>232</v>
      </c>
      <c r="G717" s="177">
        <v>178</v>
      </c>
      <c r="H717" s="178">
        <v>179</v>
      </c>
      <c r="I717" s="172">
        <v>594</v>
      </c>
      <c r="J717" s="177">
        <v>237</v>
      </c>
      <c r="K717" s="177">
        <v>173</v>
      </c>
      <c r="L717" s="178">
        <v>184</v>
      </c>
      <c r="M717" s="172">
        <v>575</v>
      </c>
      <c r="N717" s="177">
        <v>241</v>
      </c>
      <c r="O717" s="177">
        <v>160</v>
      </c>
      <c r="P717" s="178">
        <v>174</v>
      </c>
    </row>
    <row r="718" spans="1:16" x14ac:dyDescent="0.35">
      <c r="A718" s="209">
        <v>5</v>
      </c>
      <c r="B718" s="176" t="s">
        <v>107</v>
      </c>
      <c r="C718" s="176">
        <v>5647</v>
      </c>
      <c r="D718" s="175" t="s">
        <v>196</v>
      </c>
      <c r="E718" s="172">
        <v>578</v>
      </c>
      <c r="F718" s="177">
        <v>209</v>
      </c>
      <c r="G718" s="177">
        <v>233</v>
      </c>
      <c r="H718" s="178">
        <v>136</v>
      </c>
      <c r="I718" s="172">
        <v>600</v>
      </c>
      <c r="J718" s="177">
        <v>208</v>
      </c>
      <c r="K718" s="177">
        <v>248</v>
      </c>
      <c r="L718" s="178">
        <v>144</v>
      </c>
      <c r="M718" s="172">
        <v>590</v>
      </c>
      <c r="N718" s="177">
        <v>206</v>
      </c>
      <c r="O718" s="177">
        <v>234</v>
      </c>
      <c r="P718" s="178">
        <v>150</v>
      </c>
    </row>
    <row r="719" spans="1:16" x14ac:dyDescent="0.35">
      <c r="A719" s="209">
        <v>15</v>
      </c>
      <c r="B719" s="176" t="s">
        <v>304</v>
      </c>
      <c r="C719" s="176">
        <v>15464</v>
      </c>
      <c r="D719" s="175" t="s">
        <v>355</v>
      </c>
      <c r="E719" s="172">
        <v>553</v>
      </c>
      <c r="F719" s="177">
        <v>244</v>
      </c>
      <c r="G719" s="177">
        <v>239</v>
      </c>
      <c r="H719" s="178">
        <v>70</v>
      </c>
      <c r="I719" s="172">
        <v>545</v>
      </c>
      <c r="J719" s="177">
        <v>243</v>
      </c>
      <c r="K719" s="177">
        <v>232</v>
      </c>
      <c r="L719" s="178">
        <v>70</v>
      </c>
      <c r="M719" s="172">
        <v>582</v>
      </c>
      <c r="N719" s="177">
        <v>242</v>
      </c>
      <c r="O719" s="177">
        <v>271</v>
      </c>
      <c r="P719" s="178">
        <v>69</v>
      </c>
    </row>
    <row r="720" spans="1:16" x14ac:dyDescent="0.35">
      <c r="A720" s="209">
        <v>5</v>
      </c>
      <c r="B720" s="176" t="s">
        <v>107</v>
      </c>
      <c r="C720" s="176">
        <v>5036</v>
      </c>
      <c r="D720" s="175" t="s">
        <v>115</v>
      </c>
      <c r="E720" s="172">
        <v>650</v>
      </c>
      <c r="F720" s="177">
        <v>126</v>
      </c>
      <c r="G720" s="177">
        <v>429</v>
      </c>
      <c r="H720" s="178">
        <v>95</v>
      </c>
      <c r="I720" s="172">
        <v>662</v>
      </c>
      <c r="J720" s="177">
        <v>131</v>
      </c>
      <c r="K720" s="177">
        <v>434</v>
      </c>
      <c r="L720" s="178">
        <v>97</v>
      </c>
      <c r="M720" s="172">
        <v>569</v>
      </c>
      <c r="N720" s="177">
        <v>129</v>
      </c>
      <c r="O720" s="177">
        <v>355</v>
      </c>
      <c r="P720" s="178">
        <v>85</v>
      </c>
    </row>
    <row r="721" spans="1:16" x14ac:dyDescent="0.35">
      <c r="A721" s="209">
        <v>27</v>
      </c>
      <c r="B721" s="176" t="s">
        <v>669</v>
      </c>
      <c r="C721" s="176">
        <v>27495</v>
      </c>
      <c r="D721" s="175" t="s">
        <v>691</v>
      </c>
      <c r="E721" s="172">
        <v>566</v>
      </c>
      <c r="F721" s="177">
        <v>210</v>
      </c>
      <c r="G721" s="177">
        <v>198</v>
      </c>
      <c r="H721" s="178">
        <v>158</v>
      </c>
      <c r="I721" s="172">
        <v>571</v>
      </c>
      <c r="J721" s="177">
        <v>202</v>
      </c>
      <c r="K721" s="177">
        <v>200</v>
      </c>
      <c r="L721" s="178">
        <v>169</v>
      </c>
      <c r="M721" s="172">
        <v>580</v>
      </c>
      <c r="N721" s="177">
        <v>203</v>
      </c>
      <c r="O721" s="177">
        <v>208</v>
      </c>
      <c r="P721" s="178">
        <v>169</v>
      </c>
    </row>
    <row r="722" spans="1:16" x14ac:dyDescent="0.35">
      <c r="A722" s="209">
        <v>52</v>
      </c>
      <c r="B722" s="176" t="s">
        <v>180</v>
      </c>
      <c r="C722" s="176">
        <v>52788</v>
      </c>
      <c r="D722" s="175" t="s">
        <v>852</v>
      </c>
      <c r="E722" s="172">
        <v>596</v>
      </c>
      <c r="F722" s="177">
        <v>213</v>
      </c>
      <c r="G722" s="177">
        <v>151</v>
      </c>
      <c r="H722" s="178">
        <v>232</v>
      </c>
      <c r="I722" s="172">
        <v>577</v>
      </c>
      <c r="J722" s="177">
        <v>211</v>
      </c>
      <c r="K722" s="177">
        <v>144</v>
      </c>
      <c r="L722" s="178">
        <v>222</v>
      </c>
      <c r="M722" s="172">
        <v>576</v>
      </c>
      <c r="N722" s="177">
        <v>209</v>
      </c>
      <c r="O722" s="177">
        <v>145</v>
      </c>
      <c r="P722" s="178">
        <v>222</v>
      </c>
    </row>
    <row r="723" spans="1:16" x14ac:dyDescent="0.35">
      <c r="A723" s="209">
        <v>66</v>
      </c>
      <c r="B723" s="176" t="s">
        <v>443</v>
      </c>
      <c r="C723" s="176">
        <v>66075</v>
      </c>
      <c r="D723" s="175" t="s">
        <v>470</v>
      </c>
      <c r="E723" s="172">
        <v>560</v>
      </c>
      <c r="F723" s="177">
        <v>215</v>
      </c>
      <c r="G723" s="177">
        <v>212</v>
      </c>
      <c r="H723" s="178">
        <v>133</v>
      </c>
      <c r="I723" s="172">
        <v>591</v>
      </c>
      <c r="J723" s="177">
        <v>233</v>
      </c>
      <c r="K723" s="177">
        <v>216</v>
      </c>
      <c r="L723" s="178">
        <v>142</v>
      </c>
      <c r="M723" s="172">
        <v>566</v>
      </c>
      <c r="N723" s="177">
        <v>225</v>
      </c>
      <c r="O723" s="177">
        <v>209</v>
      </c>
      <c r="P723" s="178">
        <v>132</v>
      </c>
    </row>
    <row r="724" spans="1:16" x14ac:dyDescent="0.35">
      <c r="A724" s="209">
        <v>19</v>
      </c>
      <c r="B724" s="176" t="s">
        <v>467</v>
      </c>
      <c r="C724" s="176">
        <v>19513</v>
      </c>
      <c r="D724" s="175" t="s">
        <v>486</v>
      </c>
      <c r="E724" s="172">
        <v>557</v>
      </c>
      <c r="F724" s="177">
        <v>268</v>
      </c>
      <c r="G724" s="177">
        <v>156</v>
      </c>
      <c r="H724" s="178">
        <v>133</v>
      </c>
      <c r="I724" s="172">
        <v>570</v>
      </c>
      <c r="J724" s="177">
        <v>266</v>
      </c>
      <c r="K724" s="177">
        <v>163</v>
      </c>
      <c r="L724" s="178">
        <v>141</v>
      </c>
      <c r="M724" s="172">
        <v>574</v>
      </c>
      <c r="N724" s="177">
        <v>261</v>
      </c>
      <c r="O724" s="177">
        <v>172</v>
      </c>
      <c r="P724" s="178">
        <v>141</v>
      </c>
    </row>
    <row r="725" spans="1:16" x14ac:dyDescent="0.35">
      <c r="A725" s="209">
        <v>25</v>
      </c>
      <c r="B725" s="176" t="s">
        <v>558</v>
      </c>
      <c r="C725" s="176">
        <v>25281</v>
      </c>
      <c r="D725" s="175" t="s">
        <v>585</v>
      </c>
      <c r="E725" s="172">
        <v>572</v>
      </c>
      <c r="F725" s="177">
        <v>256</v>
      </c>
      <c r="G725" s="177">
        <v>100</v>
      </c>
      <c r="H725" s="178">
        <v>216</v>
      </c>
      <c r="I725" s="172">
        <v>563</v>
      </c>
      <c r="J725" s="177">
        <v>262</v>
      </c>
      <c r="K725" s="177">
        <v>104</v>
      </c>
      <c r="L725" s="178">
        <v>197</v>
      </c>
      <c r="M725" s="172">
        <v>553</v>
      </c>
      <c r="N725" s="177">
        <v>261</v>
      </c>
      <c r="O725" s="177">
        <v>110</v>
      </c>
      <c r="P725" s="178">
        <v>182</v>
      </c>
    </row>
    <row r="726" spans="1:16" x14ac:dyDescent="0.35">
      <c r="A726" s="209">
        <v>8</v>
      </c>
      <c r="B726" s="176" t="s">
        <v>233</v>
      </c>
      <c r="C726" s="176">
        <v>8675</v>
      </c>
      <c r="D726" s="175" t="s">
        <v>250</v>
      </c>
      <c r="E726" s="172">
        <v>502</v>
      </c>
      <c r="F726" s="177">
        <v>187</v>
      </c>
      <c r="G726" s="177">
        <v>116</v>
      </c>
      <c r="H726" s="178">
        <v>199</v>
      </c>
      <c r="I726" s="172">
        <v>521</v>
      </c>
      <c r="J726" s="177">
        <v>190</v>
      </c>
      <c r="K726" s="177">
        <v>116</v>
      </c>
      <c r="L726" s="178">
        <v>215</v>
      </c>
      <c r="M726" s="172">
        <v>559</v>
      </c>
      <c r="N726" s="177">
        <v>196</v>
      </c>
      <c r="O726" s="177">
        <v>157</v>
      </c>
      <c r="P726" s="178">
        <v>206</v>
      </c>
    </row>
    <row r="727" spans="1:16" x14ac:dyDescent="0.35">
      <c r="A727" s="209">
        <v>13</v>
      </c>
      <c r="B727" s="176" t="s">
        <v>257</v>
      </c>
      <c r="C727" s="176">
        <v>13222</v>
      </c>
      <c r="D727" s="175" t="s">
        <v>269</v>
      </c>
      <c r="E727" s="172">
        <v>602</v>
      </c>
      <c r="F727" s="177">
        <v>198</v>
      </c>
      <c r="G727" s="177">
        <v>255</v>
      </c>
      <c r="H727" s="178">
        <v>149</v>
      </c>
      <c r="I727" s="172">
        <v>568</v>
      </c>
      <c r="J727" s="177">
        <v>202</v>
      </c>
      <c r="K727" s="177">
        <v>250</v>
      </c>
      <c r="L727" s="178">
        <v>116</v>
      </c>
      <c r="M727" s="172">
        <v>577</v>
      </c>
      <c r="N727" s="177">
        <v>198</v>
      </c>
      <c r="O727" s="177">
        <v>253</v>
      </c>
      <c r="P727" s="178">
        <v>126</v>
      </c>
    </row>
    <row r="728" spans="1:16" x14ac:dyDescent="0.35">
      <c r="A728" s="209">
        <v>73</v>
      </c>
      <c r="B728" s="176" t="s">
        <v>1016</v>
      </c>
      <c r="C728" s="176">
        <v>73030</v>
      </c>
      <c r="D728" s="175" t="s">
        <v>1020</v>
      </c>
      <c r="E728" s="172">
        <v>530</v>
      </c>
      <c r="F728" s="177">
        <v>152</v>
      </c>
      <c r="G728" s="177">
        <v>235</v>
      </c>
      <c r="H728" s="178">
        <v>143</v>
      </c>
      <c r="I728" s="172">
        <v>533</v>
      </c>
      <c r="J728" s="177">
        <v>151</v>
      </c>
      <c r="K728" s="177">
        <v>242</v>
      </c>
      <c r="L728" s="178">
        <v>140</v>
      </c>
      <c r="M728" s="172">
        <v>557</v>
      </c>
      <c r="N728" s="177">
        <v>159</v>
      </c>
      <c r="O728" s="177">
        <v>263</v>
      </c>
      <c r="P728" s="178">
        <v>135</v>
      </c>
    </row>
    <row r="729" spans="1:16" x14ac:dyDescent="0.35">
      <c r="A729" s="209">
        <v>41</v>
      </c>
      <c r="B729" s="176" t="s">
        <v>699</v>
      </c>
      <c r="C729" s="176">
        <v>41357</v>
      </c>
      <c r="D729" s="175" t="s">
        <v>713</v>
      </c>
      <c r="E729" s="172">
        <v>513</v>
      </c>
      <c r="F729" s="177">
        <v>207</v>
      </c>
      <c r="G729" s="177">
        <v>92</v>
      </c>
      <c r="H729" s="178">
        <v>214</v>
      </c>
      <c r="I729" s="172">
        <v>550</v>
      </c>
      <c r="J729" s="177">
        <v>209</v>
      </c>
      <c r="K729" s="177">
        <v>109</v>
      </c>
      <c r="L729" s="178">
        <v>232</v>
      </c>
      <c r="M729" s="172">
        <v>549</v>
      </c>
      <c r="N729" s="177">
        <v>213</v>
      </c>
      <c r="O729" s="177">
        <v>117</v>
      </c>
      <c r="P729" s="178">
        <v>219</v>
      </c>
    </row>
    <row r="730" spans="1:16" x14ac:dyDescent="0.35">
      <c r="A730" s="209">
        <v>19</v>
      </c>
      <c r="B730" s="176" t="s">
        <v>467</v>
      </c>
      <c r="C730" s="176">
        <v>19585</v>
      </c>
      <c r="D730" s="175" t="s">
        <v>491</v>
      </c>
      <c r="E730" s="172">
        <v>537</v>
      </c>
      <c r="F730" s="177">
        <v>312</v>
      </c>
      <c r="G730" s="177">
        <v>62</v>
      </c>
      <c r="H730" s="178">
        <v>163</v>
      </c>
      <c r="I730" s="172">
        <v>553</v>
      </c>
      <c r="J730" s="177">
        <v>320</v>
      </c>
      <c r="K730" s="177">
        <v>66</v>
      </c>
      <c r="L730" s="178">
        <v>167</v>
      </c>
      <c r="M730" s="172">
        <v>520</v>
      </c>
      <c r="N730" s="177">
        <v>323</v>
      </c>
      <c r="O730" s="177">
        <v>71</v>
      </c>
      <c r="P730" s="178">
        <v>126</v>
      </c>
    </row>
    <row r="731" spans="1:16" x14ac:dyDescent="0.35">
      <c r="A731" s="209">
        <v>15</v>
      </c>
      <c r="B731" s="176" t="s">
        <v>304</v>
      </c>
      <c r="C731" s="176">
        <v>15686</v>
      </c>
      <c r="D731" s="175" t="s">
        <v>388</v>
      </c>
      <c r="E731" s="172">
        <v>572</v>
      </c>
      <c r="F731" s="177">
        <v>225</v>
      </c>
      <c r="G731" s="177">
        <v>143</v>
      </c>
      <c r="H731" s="178">
        <v>204</v>
      </c>
      <c r="I731" s="172">
        <v>564</v>
      </c>
      <c r="J731" s="177">
        <v>221</v>
      </c>
      <c r="K731" s="177">
        <v>141</v>
      </c>
      <c r="L731" s="178">
        <v>202</v>
      </c>
      <c r="M731" s="172">
        <v>564</v>
      </c>
      <c r="N731" s="177">
        <v>223</v>
      </c>
      <c r="O731" s="177">
        <v>136</v>
      </c>
      <c r="P731" s="178">
        <v>205</v>
      </c>
    </row>
    <row r="732" spans="1:16" x14ac:dyDescent="0.35">
      <c r="A732" s="209">
        <v>15</v>
      </c>
      <c r="B732" s="176" t="s">
        <v>304</v>
      </c>
      <c r="C732" s="176">
        <v>15097</v>
      </c>
      <c r="D732" s="175" t="s">
        <v>312</v>
      </c>
      <c r="E732" s="172">
        <v>657</v>
      </c>
      <c r="F732" s="177">
        <v>227</v>
      </c>
      <c r="G732" s="177">
        <v>304</v>
      </c>
      <c r="H732" s="178">
        <v>126</v>
      </c>
      <c r="I732" s="172">
        <v>597</v>
      </c>
      <c r="J732" s="177">
        <v>225</v>
      </c>
      <c r="K732" s="177">
        <v>244</v>
      </c>
      <c r="L732" s="178">
        <v>128</v>
      </c>
      <c r="M732" s="172">
        <v>562</v>
      </c>
      <c r="N732" s="177">
        <v>226</v>
      </c>
      <c r="O732" s="177">
        <v>206</v>
      </c>
      <c r="P732" s="178">
        <v>130</v>
      </c>
    </row>
    <row r="733" spans="1:16" x14ac:dyDescent="0.35">
      <c r="A733" s="209">
        <v>25</v>
      </c>
      <c r="B733" s="176" t="s">
        <v>558</v>
      </c>
      <c r="C733" s="176">
        <v>25394</v>
      </c>
      <c r="D733" s="175" t="s">
        <v>606</v>
      </c>
      <c r="E733" s="172">
        <v>556</v>
      </c>
      <c r="F733" s="177">
        <v>277</v>
      </c>
      <c r="G733" s="177">
        <v>69</v>
      </c>
      <c r="H733" s="178">
        <v>210</v>
      </c>
      <c r="I733" s="172">
        <v>560</v>
      </c>
      <c r="J733" s="177">
        <v>278</v>
      </c>
      <c r="K733" s="177">
        <v>67</v>
      </c>
      <c r="L733" s="178">
        <v>215</v>
      </c>
      <c r="M733" s="172">
        <v>559</v>
      </c>
      <c r="N733" s="177">
        <v>277</v>
      </c>
      <c r="O733" s="177">
        <v>66</v>
      </c>
      <c r="P733" s="178">
        <v>216</v>
      </c>
    </row>
    <row r="734" spans="1:16" x14ac:dyDescent="0.35">
      <c r="A734" s="209">
        <v>25</v>
      </c>
      <c r="B734" s="176" t="s">
        <v>558</v>
      </c>
      <c r="C734" s="176">
        <v>25154</v>
      </c>
      <c r="D734" s="176" t="s">
        <v>572</v>
      </c>
      <c r="E734" s="172">
        <v>563</v>
      </c>
      <c r="F734" s="177">
        <v>213</v>
      </c>
      <c r="G734" s="177">
        <v>139</v>
      </c>
      <c r="H734" s="178">
        <v>211</v>
      </c>
      <c r="I734" s="172">
        <v>558</v>
      </c>
      <c r="J734" s="177">
        <v>213</v>
      </c>
      <c r="K734" s="177">
        <v>137</v>
      </c>
      <c r="L734" s="178">
        <v>208</v>
      </c>
      <c r="M734" s="172">
        <v>551</v>
      </c>
      <c r="N734" s="177">
        <v>212</v>
      </c>
      <c r="O734" s="177">
        <v>137</v>
      </c>
      <c r="P734" s="178">
        <v>202</v>
      </c>
    </row>
    <row r="735" spans="1:16" x14ac:dyDescent="0.35">
      <c r="A735" s="209">
        <v>19</v>
      </c>
      <c r="B735" s="176" t="s">
        <v>467</v>
      </c>
      <c r="C735" s="176">
        <v>19533</v>
      </c>
      <c r="D735" s="175" t="s">
        <v>488</v>
      </c>
      <c r="E735" s="172">
        <v>527</v>
      </c>
      <c r="F735" s="177">
        <v>158</v>
      </c>
      <c r="G735" s="177">
        <v>175</v>
      </c>
      <c r="H735" s="178">
        <v>194</v>
      </c>
      <c r="I735" s="172">
        <v>523</v>
      </c>
      <c r="J735" s="177">
        <v>161</v>
      </c>
      <c r="K735" s="177">
        <v>171</v>
      </c>
      <c r="L735" s="178">
        <v>191</v>
      </c>
      <c r="M735" s="172">
        <v>564</v>
      </c>
      <c r="N735" s="177">
        <v>159</v>
      </c>
      <c r="O735" s="177">
        <v>204</v>
      </c>
      <c r="P735" s="178">
        <v>201</v>
      </c>
    </row>
    <row r="736" spans="1:16" x14ac:dyDescent="0.35">
      <c r="A736" s="209">
        <v>5</v>
      </c>
      <c r="B736" s="176" t="s">
        <v>107</v>
      </c>
      <c r="C736" s="176">
        <v>5411</v>
      </c>
      <c r="D736" s="175" t="s">
        <v>174</v>
      </c>
      <c r="E736" s="172">
        <v>575</v>
      </c>
      <c r="F736" s="177">
        <v>243</v>
      </c>
      <c r="G736" s="177">
        <v>184</v>
      </c>
      <c r="H736" s="178">
        <v>148</v>
      </c>
      <c r="I736" s="172">
        <v>574</v>
      </c>
      <c r="J736" s="177">
        <v>244</v>
      </c>
      <c r="K736" s="177">
        <v>186</v>
      </c>
      <c r="L736" s="178">
        <v>144</v>
      </c>
      <c r="M736" s="172">
        <v>552</v>
      </c>
      <c r="N736" s="177">
        <v>237</v>
      </c>
      <c r="O736" s="177">
        <v>172</v>
      </c>
      <c r="P736" s="178">
        <v>143</v>
      </c>
    </row>
    <row r="737" spans="1:16" x14ac:dyDescent="0.35">
      <c r="A737" s="209">
        <v>15</v>
      </c>
      <c r="B737" s="176" t="s">
        <v>304</v>
      </c>
      <c r="C737" s="176">
        <v>15667</v>
      </c>
      <c r="D737" s="175" t="s">
        <v>384</v>
      </c>
      <c r="E737" s="172">
        <v>576</v>
      </c>
      <c r="F737" s="177">
        <v>245</v>
      </c>
      <c r="G737" s="177">
        <v>208</v>
      </c>
      <c r="H737" s="178">
        <v>123</v>
      </c>
      <c r="I737" s="172">
        <v>546</v>
      </c>
      <c r="J737" s="177">
        <v>244</v>
      </c>
      <c r="K737" s="177">
        <v>178</v>
      </c>
      <c r="L737" s="178">
        <v>124</v>
      </c>
      <c r="M737" s="172">
        <v>546</v>
      </c>
      <c r="N737" s="177">
        <v>244</v>
      </c>
      <c r="O737" s="177">
        <v>182</v>
      </c>
      <c r="P737" s="178">
        <v>120</v>
      </c>
    </row>
    <row r="738" spans="1:16" x14ac:dyDescent="0.35">
      <c r="A738" s="209">
        <v>91</v>
      </c>
      <c r="B738" s="176" t="s">
        <v>1134</v>
      </c>
      <c r="C738" s="176">
        <v>91540</v>
      </c>
      <c r="D738" s="175" t="s">
        <v>1139</v>
      </c>
      <c r="E738" s="172">
        <v>558</v>
      </c>
      <c r="F738" s="177">
        <v>198</v>
      </c>
      <c r="G738" s="177">
        <v>105</v>
      </c>
      <c r="H738" s="178">
        <v>255</v>
      </c>
      <c r="I738" s="172">
        <v>542</v>
      </c>
      <c r="J738" s="177">
        <v>198</v>
      </c>
      <c r="K738" s="177">
        <v>83</v>
      </c>
      <c r="L738" s="178">
        <v>261</v>
      </c>
      <c r="M738" s="172">
        <v>541</v>
      </c>
      <c r="N738" s="177">
        <v>197</v>
      </c>
      <c r="O738" s="177">
        <v>91</v>
      </c>
      <c r="P738" s="178">
        <v>253</v>
      </c>
    </row>
    <row r="739" spans="1:16" x14ac:dyDescent="0.35">
      <c r="A739" s="209">
        <v>23</v>
      </c>
      <c r="B739" s="176" t="s">
        <v>268</v>
      </c>
      <c r="C739" s="176">
        <v>23419</v>
      </c>
      <c r="D739" s="175" t="s">
        <v>540</v>
      </c>
      <c r="E739" s="172">
        <v>552</v>
      </c>
      <c r="F739" s="177">
        <v>302</v>
      </c>
      <c r="G739" s="177">
        <v>166</v>
      </c>
      <c r="H739" s="178">
        <v>84</v>
      </c>
      <c r="I739" s="172">
        <v>565</v>
      </c>
      <c r="J739" s="177">
        <v>307</v>
      </c>
      <c r="K739" s="177">
        <v>170</v>
      </c>
      <c r="L739" s="178">
        <v>88</v>
      </c>
      <c r="M739" s="172">
        <v>548</v>
      </c>
      <c r="N739" s="177">
        <v>288</v>
      </c>
      <c r="O739" s="177">
        <v>172</v>
      </c>
      <c r="P739" s="178">
        <v>88</v>
      </c>
    </row>
    <row r="740" spans="1:16" x14ac:dyDescent="0.35">
      <c r="A740" s="209">
        <v>5</v>
      </c>
      <c r="B740" s="176" t="s">
        <v>107</v>
      </c>
      <c r="C740" s="176">
        <v>5483</v>
      </c>
      <c r="D740" s="175" t="s">
        <v>180</v>
      </c>
      <c r="E740" s="172">
        <v>524</v>
      </c>
      <c r="F740" s="177">
        <v>236</v>
      </c>
      <c r="G740" s="177">
        <v>167</v>
      </c>
      <c r="H740" s="178">
        <v>121</v>
      </c>
      <c r="I740" s="172">
        <v>544</v>
      </c>
      <c r="J740" s="177">
        <v>238</v>
      </c>
      <c r="K740" s="177">
        <v>173</v>
      </c>
      <c r="L740" s="178">
        <v>133</v>
      </c>
      <c r="M740" s="172">
        <v>541</v>
      </c>
      <c r="N740" s="177">
        <v>243</v>
      </c>
      <c r="O740" s="177">
        <v>172</v>
      </c>
      <c r="P740" s="178">
        <v>126</v>
      </c>
    </row>
    <row r="741" spans="1:16" x14ac:dyDescent="0.35">
      <c r="A741" s="209">
        <v>18</v>
      </c>
      <c r="B741" s="176" t="s">
        <v>451</v>
      </c>
      <c r="C741" s="176">
        <v>18756</v>
      </c>
      <c r="D741" s="175" t="s">
        <v>465</v>
      </c>
      <c r="E741" s="172">
        <v>497</v>
      </c>
      <c r="F741" s="177">
        <v>237</v>
      </c>
      <c r="G741" s="177">
        <v>50</v>
      </c>
      <c r="H741" s="178">
        <v>210</v>
      </c>
      <c r="I741" s="172">
        <v>525</v>
      </c>
      <c r="J741" s="177">
        <v>237</v>
      </c>
      <c r="K741" s="177">
        <v>75</v>
      </c>
      <c r="L741" s="178">
        <v>213</v>
      </c>
      <c r="M741" s="172">
        <v>523</v>
      </c>
      <c r="N741" s="177">
        <v>238</v>
      </c>
      <c r="O741" s="177">
        <v>90</v>
      </c>
      <c r="P741" s="178">
        <v>195</v>
      </c>
    </row>
    <row r="742" spans="1:16" x14ac:dyDescent="0.35">
      <c r="A742" s="209">
        <v>41</v>
      </c>
      <c r="B742" s="176" t="s">
        <v>699</v>
      </c>
      <c r="C742" s="176">
        <v>41872</v>
      </c>
      <c r="D742" s="175" t="s">
        <v>732</v>
      </c>
      <c r="E742" s="172">
        <v>544</v>
      </c>
      <c r="F742" s="177">
        <v>144</v>
      </c>
      <c r="G742" s="177">
        <v>318</v>
      </c>
      <c r="H742" s="178">
        <v>82</v>
      </c>
      <c r="I742" s="172">
        <v>544</v>
      </c>
      <c r="J742" s="177">
        <v>136</v>
      </c>
      <c r="K742" s="177">
        <v>321</v>
      </c>
      <c r="L742" s="178">
        <v>87</v>
      </c>
      <c r="M742" s="172">
        <v>554</v>
      </c>
      <c r="N742" s="177">
        <v>135</v>
      </c>
      <c r="O742" s="177">
        <v>318</v>
      </c>
      <c r="P742" s="178">
        <v>101</v>
      </c>
    </row>
    <row r="743" spans="1:16" x14ac:dyDescent="0.35">
      <c r="A743" s="209">
        <v>5</v>
      </c>
      <c r="B743" s="176" t="s">
        <v>107</v>
      </c>
      <c r="C743" s="176">
        <v>5628</v>
      </c>
      <c r="D743" s="176" t="s">
        <v>193</v>
      </c>
      <c r="E743" s="172">
        <v>559</v>
      </c>
      <c r="F743" s="177">
        <v>219</v>
      </c>
      <c r="G743" s="177">
        <v>166</v>
      </c>
      <c r="H743" s="178">
        <v>174</v>
      </c>
      <c r="I743" s="172">
        <v>554</v>
      </c>
      <c r="J743" s="177">
        <v>221</v>
      </c>
      <c r="K743" s="177">
        <v>167</v>
      </c>
      <c r="L743" s="178">
        <v>166</v>
      </c>
      <c r="M743" s="172">
        <v>545</v>
      </c>
      <c r="N743" s="177">
        <v>226</v>
      </c>
      <c r="O743" s="177">
        <v>147</v>
      </c>
      <c r="P743" s="178">
        <v>172</v>
      </c>
    </row>
    <row r="744" spans="1:16" x14ac:dyDescent="0.35">
      <c r="A744" s="209">
        <v>5</v>
      </c>
      <c r="B744" s="176" t="s">
        <v>107</v>
      </c>
      <c r="C744" s="176">
        <v>5044</v>
      </c>
      <c r="D744" s="175" t="s">
        <v>119</v>
      </c>
      <c r="E744" s="172">
        <v>524</v>
      </c>
      <c r="F744" s="177">
        <v>165</v>
      </c>
      <c r="G744" s="177">
        <v>253</v>
      </c>
      <c r="H744" s="178">
        <v>106</v>
      </c>
      <c r="I744" s="172">
        <v>528</v>
      </c>
      <c r="J744" s="177">
        <v>165</v>
      </c>
      <c r="K744" s="177">
        <v>258</v>
      </c>
      <c r="L744" s="178">
        <v>105</v>
      </c>
      <c r="M744" s="172">
        <v>537</v>
      </c>
      <c r="N744" s="177">
        <v>164</v>
      </c>
      <c r="O744" s="177">
        <v>270</v>
      </c>
      <c r="P744" s="178">
        <v>103</v>
      </c>
    </row>
    <row r="745" spans="1:16" x14ac:dyDescent="0.35">
      <c r="A745" s="209">
        <v>25</v>
      </c>
      <c r="B745" s="176" t="s">
        <v>558</v>
      </c>
      <c r="C745" s="176">
        <v>25592</v>
      </c>
      <c r="D745" s="175" t="s">
        <v>625</v>
      </c>
      <c r="E745" s="172">
        <v>533</v>
      </c>
      <c r="F745" s="177">
        <v>193</v>
      </c>
      <c r="G745" s="177">
        <v>226</v>
      </c>
      <c r="H745" s="178">
        <v>114</v>
      </c>
      <c r="I745" s="172">
        <v>544</v>
      </c>
      <c r="J745" s="177">
        <v>202</v>
      </c>
      <c r="K745" s="177">
        <v>224</v>
      </c>
      <c r="L745" s="178">
        <v>118</v>
      </c>
      <c r="M745" s="172">
        <v>533</v>
      </c>
      <c r="N745" s="177">
        <v>205</v>
      </c>
      <c r="O745" s="177">
        <v>216</v>
      </c>
      <c r="P745" s="178">
        <v>112</v>
      </c>
    </row>
    <row r="746" spans="1:16" x14ac:dyDescent="0.35">
      <c r="A746" s="209">
        <v>25</v>
      </c>
      <c r="B746" s="176" t="s">
        <v>558</v>
      </c>
      <c r="C746" s="176">
        <v>25426</v>
      </c>
      <c r="D746" s="175" t="s">
        <v>609</v>
      </c>
      <c r="E746" s="172">
        <v>540</v>
      </c>
      <c r="F746" s="177">
        <v>218</v>
      </c>
      <c r="G746" s="177">
        <v>165</v>
      </c>
      <c r="H746" s="178">
        <v>157</v>
      </c>
      <c r="I746" s="172">
        <v>541</v>
      </c>
      <c r="J746" s="177">
        <v>218</v>
      </c>
      <c r="K746" s="177">
        <v>166</v>
      </c>
      <c r="L746" s="178">
        <v>157</v>
      </c>
      <c r="M746" s="172">
        <v>533</v>
      </c>
      <c r="N746" s="177">
        <v>216</v>
      </c>
      <c r="O746" s="177">
        <v>165</v>
      </c>
      <c r="P746" s="178">
        <v>152</v>
      </c>
    </row>
    <row r="747" spans="1:16" x14ac:dyDescent="0.35">
      <c r="A747" s="209">
        <v>47</v>
      </c>
      <c r="B747" s="176" t="s">
        <v>748</v>
      </c>
      <c r="C747" s="176">
        <v>47798</v>
      </c>
      <c r="D747" s="175" t="s">
        <v>774</v>
      </c>
      <c r="E747" s="172">
        <v>573</v>
      </c>
      <c r="F747" s="177">
        <v>307</v>
      </c>
      <c r="G747" s="177">
        <v>139</v>
      </c>
      <c r="H747" s="178">
        <v>127</v>
      </c>
      <c r="I747" s="172">
        <v>550</v>
      </c>
      <c r="J747" s="177">
        <v>317</v>
      </c>
      <c r="K747" s="177">
        <v>115</v>
      </c>
      <c r="L747" s="178">
        <v>118</v>
      </c>
      <c r="M747" s="172">
        <v>517</v>
      </c>
      <c r="N747" s="177">
        <v>308</v>
      </c>
      <c r="O747" s="177">
        <v>109</v>
      </c>
      <c r="P747" s="178">
        <v>100</v>
      </c>
    </row>
    <row r="748" spans="1:16" x14ac:dyDescent="0.35">
      <c r="A748" s="209">
        <v>13</v>
      </c>
      <c r="B748" s="176" t="s">
        <v>257</v>
      </c>
      <c r="C748" s="176">
        <v>13647</v>
      </c>
      <c r="D748" s="175" t="s">
        <v>286</v>
      </c>
      <c r="E748" s="172">
        <v>497</v>
      </c>
      <c r="F748" s="177">
        <v>284</v>
      </c>
      <c r="G748" s="177">
        <v>149</v>
      </c>
      <c r="H748" s="178">
        <v>64</v>
      </c>
      <c r="I748" s="172">
        <v>517</v>
      </c>
      <c r="J748" s="177">
        <v>305</v>
      </c>
      <c r="K748" s="177">
        <v>145</v>
      </c>
      <c r="L748" s="178">
        <v>67</v>
      </c>
      <c r="M748" s="172">
        <v>541</v>
      </c>
      <c r="N748" s="177">
        <v>324</v>
      </c>
      <c r="O748" s="177">
        <v>144</v>
      </c>
      <c r="P748" s="178">
        <v>73</v>
      </c>
    </row>
    <row r="749" spans="1:16" x14ac:dyDescent="0.35">
      <c r="A749" s="209">
        <v>52</v>
      </c>
      <c r="B749" s="176" t="s">
        <v>180</v>
      </c>
      <c r="C749" s="176">
        <v>52885</v>
      </c>
      <c r="D749" s="175" t="s">
        <v>855</v>
      </c>
      <c r="E749" s="172">
        <v>527</v>
      </c>
      <c r="F749" s="177">
        <v>250</v>
      </c>
      <c r="G749" s="177">
        <v>100</v>
      </c>
      <c r="H749" s="178">
        <v>177</v>
      </c>
      <c r="I749" s="172">
        <v>534</v>
      </c>
      <c r="J749" s="177">
        <v>253</v>
      </c>
      <c r="K749" s="177">
        <v>106</v>
      </c>
      <c r="L749" s="178">
        <v>175</v>
      </c>
      <c r="M749" s="172">
        <v>535</v>
      </c>
      <c r="N749" s="177">
        <v>246</v>
      </c>
      <c r="O749" s="177">
        <v>114</v>
      </c>
      <c r="P749" s="178">
        <v>175</v>
      </c>
    </row>
    <row r="750" spans="1:16" x14ac:dyDescent="0.35">
      <c r="A750" s="209">
        <v>86</v>
      </c>
      <c r="B750" s="176" t="s">
        <v>1123</v>
      </c>
      <c r="C750" s="176">
        <v>86755</v>
      </c>
      <c r="D750" s="175" t="s">
        <v>198</v>
      </c>
      <c r="E750" s="172">
        <v>559</v>
      </c>
      <c r="F750" s="177">
        <v>125</v>
      </c>
      <c r="G750" s="177">
        <v>283</v>
      </c>
      <c r="H750" s="178">
        <v>151</v>
      </c>
      <c r="I750" s="172">
        <v>508</v>
      </c>
      <c r="J750" s="177">
        <v>129</v>
      </c>
      <c r="K750" s="177">
        <v>244</v>
      </c>
      <c r="L750" s="178">
        <v>135</v>
      </c>
      <c r="M750" s="172">
        <v>533</v>
      </c>
      <c r="N750" s="177">
        <v>130</v>
      </c>
      <c r="O750" s="177">
        <v>269</v>
      </c>
      <c r="P750" s="178">
        <v>134</v>
      </c>
    </row>
    <row r="751" spans="1:16" x14ac:dyDescent="0.35">
      <c r="A751" s="209">
        <v>15</v>
      </c>
      <c r="B751" s="176" t="s">
        <v>304</v>
      </c>
      <c r="C751" s="176">
        <v>15367</v>
      </c>
      <c r="D751" s="175" t="s">
        <v>346</v>
      </c>
      <c r="E751" s="172">
        <v>523</v>
      </c>
      <c r="F751" s="177">
        <v>262</v>
      </c>
      <c r="G751" s="177">
        <v>161</v>
      </c>
      <c r="H751" s="178">
        <v>100</v>
      </c>
      <c r="I751" s="172">
        <v>530</v>
      </c>
      <c r="J751" s="177">
        <v>261</v>
      </c>
      <c r="K751" s="177">
        <v>167</v>
      </c>
      <c r="L751" s="178">
        <v>102</v>
      </c>
      <c r="M751" s="172">
        <v>536</v>
      </c>
      <c r="N751" s="177">
        <v>260</v>
      </c>
      <c r="O751" s="177">
        <v>172</v>
      </c>
      <c r="P751" s="178">
        <v>104</v>
      </c>
    </row>
    <row r="752" spans="1:16" x14ac:dyDescent="0.35">
      <c r="A752" s="209">
        <v>13</v>
      </c>
      <c r="B752" s="176" t="s">
        <v>257</v>
      </c>
      <c r="C752" s="176">
        <v>13673</v>
      </c>
      <c r="D752" s="175" t="s">
        <v>293</v>
      </c>
      <c r="E752" s="172">
        <v>560</v>
      </c>
      <c r="F752" s="177">
        <v>256</v>
      </c>
      <c r="G752" s="177">
        <v>182</v>
      </c>
      <c r="H752" s="178">
        <v>122</v>
      </c>
      <c r="I752" s="172">
        <v>558</v>
      </c>
      <c r="J752" s="177">
        <v>256</v>
      </c>
      <c r="K752" s="177">
        <v>183</v>
      </c>
      <c r="L752" s="178">
        <v>119</v>
      </c>
      <c r="M752" s="172">
        <v>556</v>
      </c>
      <c r="N752" s="177">
        <v>245</v>
      </c>
      <c r="O752" s="177">
        <v>167</v>
      </c>
      <c r="P752" s="178">
        <v>144</v>
      </c>
    </row>
    <row r="753" spans="1:16" x14ac:dyDescent="0.35">
      <c r="A753" s="209">
        <v>70</v>
      </c>
      <c r="B753" s="176" t="s">
        <v>498</v>
      </c>
      <c r="C753" s="176">
        <v>70523</v>
      </c>
      <c r="D753" s="175" t="s">
        <v>1006</v>
      </c>
      <c r="E753" s="172">
        <v>509</v>
      </c>
      <c r="F753" s="177">
        <v>300</v>
      </c>
      <c r="G753" s="177">
        <v>108</v>
      </c>
      <c r="H753" s="178">
        <v>101</v>
      </c>
      <c r="I753" s="172">
        <v>527</v>
      </c>
      <c r="J753" s="177">
        <v>339</v>
      </c>
      <c r="K753" s="177">
        <v>97</v>
      </c>
      <c r="L753" s="178">
        <v>91</v>
      </c>
      <c r="M753" s="172">
        <v>532</v>
      </c>
      <c r="N753" s="177">
        <v>339</v>
      </c>
      <c r="O753" s="177">
        <v>97</v>
      </c>
      <c r="P753" s="178">
        <v>96</v>
      </c>
    </row>
    <row r="754" spans="1:16" x14ac:dyDescent="0.35">
      <c r="A754" s="209">
        <v>15</v>
      </c>
      <c r="B754" s="176" t="s">
        <v>304</v>
      </c>
      <c r="C754" s="176">
        <v>15215</v>
      </c>
      <c r="D754" s="175" t="s">
        <v>326</v>
      </c>
      <c r="E754" s="172">
        <v>557</v>
      </c>
      <c r="F754" s="177">
        <v>132</v>
      </c>
      <c r="G754" s="177">
        <v>352</v>
      </c>
      <c r="H754" s="178">
        <v>73</v>
      </c>
      <c r="I754" s="172">
        <v>536</v>
      </c>
      <c r="J754" s="177">
        <v>122</v>
      </c>
      <c r="K754" s="177">
        <v>342</v>
      </c>
      <c r="L754" s="178">
        <v>72</v>
      </c>
      <c r="M754" s="172">
        <v>528</v>
      </c>
      <c r="N754" s="177">
        <v>127</v>
      </c>
      <c r="O754" s="177">
        <v>328</v>
      </c>
      <c r="P754" s="178">
        <v>73</v>
      </c>
    </row>
    <row r="755" spans="1:16" x14ac:dyDescent="0.35">
      <c r="A755" s="209">
        <v>5</v>
      </c>
      <c r="B755" s="176" t="s">
        <v>107</v>
      </c>
      <c r="C755" s="176">
        <v>5576</v>
      </c>
      <c r="D755" s="175" t="s">
        <v>186</v>
      </c>
      <c r="E755" s="172">
        <v>508</v>
      </c>
      <c r="F755" s="177">
        <v>178</v>
      </c>
      <c r="G755" s="177">
        <v>119</v>
      </c>
      <c r="H755" s="178">
        <v>211</v>
      </c>
      <c r="I755" s="172">
        <v>529</v>
      </c>
      <c r="J755" s="177">
        <v>180</v>
      </c>
      <c r="K755" s="177">
        <v>123</v>
      </c>
      <c r="L755" s="178">
        <v>226</v>
      </c>
      <c r="M755" s="172">
        <v>516</v>
      </c>
      <c r="N755" s="177">
        <v>177</v>
      </c>
      <c r="O755" s="177">
        <v>119</v>
      </c>
      <c r="P755" s="178">
        <v>220</v>
      </c>
    </row>
    <row r="756" spans="1:16" x14ac:dyDescent="0.35">
      <c r="A756" s="209">
        <v>70</v>
      </c>
      <c r="B756" s="176" t="s">
        <v>498</v>
      </c>
      <c r="C756" s="176">
        <v>70702</v>
      </c>
      <c r="D756" s="175" t="s">
        <v>1009</v>
      </c>
      <c r="E756" s="172">
        <v>505</v>
      </c>
      <c r="F756" s="177">
        <v>253</v>
      </c>
      <c r="G756" s="177">
        <v>119</v>
      </c>
      <c r="H756" s="178">
        <v>133</v>
      </c>
      <c r="I756" s="172">
        <v>518</v>
      </c>
      <c r="J756" s="177">
        <v>252</v>
      </c>
      <c r="K756" s="177">
        <v>126</v>
      </c>
      <c r="L756" s="178">
        <v>140</v>
      </c>
      <c r="M756" s="172">
        <v>499</v>
      </c>
      <c r="N756" s="177">
        <v>249</v>
      </c>
      <c r="O756" s="177">
        <v>129</v>
      </c>
      <c r="P756" s="178">
        <v>121</v>
      </c>
    </row>
    <row r="757" spans="1:16" x14ac:dyDescent="0.35">
      <c r="A757" s="209">
        <v>25</v>
      </c>
      <c r="B757" s="176" t="s">
        <v>558</v>
      </c>
      <c r="C757" s="176">
        <v>25649</v>
      </c>
      <c r="D757" s="175" t="s">
        <v>631</v>
      </c>
      <c r="E757" s="172">
        <v>497</v>
      </c>
      <c r="F757" s="177">
        <v>193</v>
      </c>
      <c r="G757" s="177">
        <v>87</v>
      </c>
      <c r="H757" s="178">
        <v>217</v>
      </c>
      <c r="I757" s="172">
        <v>504</v>
      </c>
      <c r="J757" s="177">
        <v>194</v>
      </c>
      <c r="K757" s="177">
        <v>79</v>
      </c>
      <c r="L757" s="178">
        <v>231</v>
      </c>
      <c r="M757" s="172">
        <v>461</v>
      </c>
      <c r="N757" s="177">
        <v>198</v>
      </c>
      <c r="O757" s="177">
        <v>88</v>
      </c>
      <c r="P757" s="178">
        <v>175</v>
      </c>
    </row>
    <row r="758" spans="1:16" x14ac:dyDescent="0.35">
      <c r="A758" s="209">
        <v>15</v>
      </c>
      <c r="B758" s="176" t="s">
        <v>304</v>
      </c>
      <c r="C758" s="176">
        <v>15507</v>
      </c>
      <c r="D758" s="175" t="s">
        <v>363</v>
      </c>
      <c r="E758" s="172">
        <v>623</v>
      </c>
      <c r="F758" s="177">
        <v>208</v>
      </c>
      <c r="G758" s="177">
        <v>238</v>
      </c>
      <c r="H758" s="178">
        <v>177</v>
      </c>
      <c r="I758" s="172">
        <v>531</v>
      </c>
      <c r="J758" s="177">
        <v>225</v>
      </c>
      <c r="K758" s="177">
        <v>142</v>
      </c>
      <c r="L758" s="178">
        <v>164</v>
      </c>
      <c r="M758" s="172">
        <v>513</v>
      </c>
      <c r="N758" s="177">
        <v>218</v>
      </c>
      <c r="O758" s="177">
        <v>135</v>
      </c>
      <c r="P758" s="178">
        <v>160</v>
      </c>
    </row>
    <row r="759" spans="1:16" x14ac:dyDescent="0.35">
      <c r="A759" s="209">
        <v>41</v>
      </c>
      <c r="B759" s="176" t="s">
        <v>699</v>
      </c>
      <c r="C759" s="176">
        <v>41206</v>
      </c>
      <c r="D759" s="176" t="s">
        <v>708</v>
      </c>
      <c r="E759" s="172">
        <v>471</v>
      </c>
      <c r="F759" s="177">
        <v>170</v>
      </c>
      <c r="G759" s="177">
        <v>128</v>
      </c>
      <c r="H759" s="178">
        <v>173</v>
      </c>
      <c r="I759" s="172">
        <v>512</v>
      </c>
      <c r="J759" s="177">
        <v>203</v>
      </c>
      <c r="K759" s="177">
        <v>136</v>
      </c>
      <c r="L759" s="178">
        <v>173</v>
      </c>
      <c r="M759" s="172">
        <v>503</v>
      </c>
      <c r="N759" s="177">
        <v>202</v>
      </c>
      <c r="O759" s="177">
        <v>140</v>
      </c>
      <c r="P759" s="178">
        <v>161</v>
      </c>
    </row>
    <row r="760" spans="1:16" x14ac:dyDescent="0.35">
      <c r="A760" s="209">
        <v>13</v>
      </c>
      <c r="B760" s="176" t="s">
        <v>257</v>
      </c>
      <c r="C760" s="176">
        <v>13160</v>
      </c>
      <c r="D760" s="175" t="s">
        <v>266</v>
      </c>
      <c r="E760" s="172">
        <v>541</v>
      </c>
      <c r="F760" s="177">
        <v>188</v>
      </c>
      <c r="G760" s="177">
        <v>173</v>
      </c>
      <c r="H760" s="178">
        <v>180</v>
      </c>
      <c r="I760" s="172">
        <v>541</v>
      </c>
      <c r="J760" s="177">
        <v>191</v>
      </c>
      <c r="K760" s="177">
        <v>170</v>
      </c>
      <c r="L760" s="178">
        <v>180</v>
      </c>
      <c r="M760" s="172">
        <v>502</v>
      </c>
      <c r="N760" s="177">
        <v>197</v>
      </c>
      <c r="O760" s="177">
        <v>135</v>
      </c>
      <c r="P760" s="178">
        <v>170</v>
      </c>
    </row>
    <row r="761" spans="1:16" x14ac:dyDescent="0.35">
      <c r="A761" s="209">
        <v>73</v>
      </c>
      <c r="B761" s="176" t="s">
        <v>1016</v>
      </c>
      <c r="C761" s="176">
        <v>73270</v>
      </c>
      <c r="D761" s="175" t="s">
        <v>1033</v>
      </c>
      <c r="E761" s="172">
        <v>433</v>
      </c>
      <c r="F761" s="177">
        <v>171</v>
      </c>
      <c r="G761" s="177">
        <v>151</v>
      </c>
      <c r="H761" s="178">
        <v>111</v>
      </c>
      <c r="I761" s="172">
        <v>481</v>
      </c>
      <c r="J761" s="177">
        <v>218</v>
      </c>
      <c r="K761" s="177">
        <v>149</v>
      </c>
      <c r="L761" s="178">
        <v>114</v>
      </c>
      <c r="M761" s="172">
        <v>508</v>
      </c>
      <c r="N761" s="177">
        <v>215</v>
      </c>
      <c r="O761" s="177">
        <v>181</v>
      </c>
      <c r="P761" s="178">
        <v>112</v>
      </c>
    </row>
    <row r="762" spans="1:16" x14ac:dyDescent="0.35">
      <c r="A762" s="209">
        <v>47</v>
      </c>
      <c r="B762" s="176" t="s">
        <v>748</v>
      </c>
      <c r="C762" s="176">
        <v>47720</v>
      </c>
      <c r="D762" s="175" t="s">
        <v>772</v>
      </c>
      <c r="E762" s="172">
        <v>500</v>
      </c>
      <c r="F762" s="177">
        <v>214</v>
      </c>
      <c r="G762" s="177">
        <v>103</v>
      </c>
      <c r="H762" s="178">
        <v>183</v>
      </c>
      <c r="I762" s="172">
        <v>501</v>
      </c>
      <c r="J762" s="177">
        <v>224</v>
      </c>
      <c r="K762" s="177">
        <v>94</v>
      </c>
      <c r="L762" s="178">
        <v>183</v>
      </c>
      <c r="M762" s="172">
        <v>485</v>
      </c>
      <c r="N762" s="177">
        <v>214</v>
      </c>
      <c r="O762" s="177">
        <v>113</v>
      </c>
      <c r="P762" s="178">
        <v>158</v>
      </c>
    </row>
    <row r="763" spans="1:16" x14ac:dyDescent="0.35">
      <c r="A763" s="209">
        <v>47</v>
      </c>
      <c r="B763" s="176" t="s">
        <v>748</v>
      </c>
      <c r="C763" s="176">
        <v>47258</v>
      </c>
      <c r="D763" s="175" t="s">
        <v>757</v>
      </c>
      <c r="E763" s="172">
        <v>551</v>
      </c>
      <c r="F763" s="177">
        <v>277</v>
      </c>
      <c r="G763" s="177">
        <v>118</v>
      </c>
      <c r="H763" s="178">
        <v>156</v>
      </c>
      <c r="I763" s="172">
        <v>525</v>
      </c>
      <c r="J763" s="177">
        <v>282</v>
      </c>
      <c r="K763" s="177">
        <v>96</v>
      </c>
      <c r="L763" s="178">
        <v>147</v>
      </c>
      <c r="M763" s="172">
        <v>486</v>
      </c>
      <c r="N763" s="177">
        <v>277</v>
      </c>
      <c r="O763" s="177">
        <v>83</v>
      </c>
      <c r="P763" s="178">
        <v>126</v>
      </c>
    </row>
    <row r="764" spans="1:16" x14ac:dyDescent="0.35">
      <c r="A764" s="209">
        <v>73</v>
      </c>
      <c r="B764" s="176" t="s">
        <v>1016</v>
      </c>
      <c r="C764" s="176">
        <v>73854</v>
      </c>
      <c r="D764" s="175" t="s">
        <v>1058</v>
      </c>
      <c r="E764" s="172">
        <v>409</v>
      </c>
      <c r="F764" s="177">
        <v>135</v>
      </c>
      <c r="G764" s="177">
        <v>162</v>
      </c>
      <c r="H764" s="178">
        <v>112</v>
      </c>
      <c r="I764" s="172">
        <v>481</v>
      </c>
      <c r="J764" s="177">
        <v>156</v>
      </c>
      <c r="K764" s="177">
        <v>216</v>
      </c>
      <c r="L764" s="178">
        <v>109</v>
      </c>
      <c r="M764" s="172">
        <v>509</v>
      </c>
      <c r="N764" s="177">
        <v>155</v>
      </c>
      <c r="O764" s="177">
        <v>243</v>
      </c>
      <c r="P764" s="178">
        <v>111</v>
      </c>
    </row>
    <row r="765" spans="1:16" x14ac:dyDescent="0.35">
      <c r="A765" s="209">
        <v>41</v>
      </c>
      <c r="B765" s="176" t="s">
        <v>699</v>
      </c>
      <c r="C765" s="176">
        <v>41676</v>
      </c>
      <c r="D765" s="175" t="s">
        <v>389</v>
      </c>
      <c r="E765" s="172">
        <v>521</v>
      </c>
      <c r="F765" s="177">
        <v>194</v>
      </c>
      <c r="G765" s="177">
        <v>118</v>
      </c>
      <c r="H765" s="178">
        <v>209</v>
      </c>
      <c r="I765" s="172">
        <v>511</v>
      </c>
      <c r="J765" s="177">
        <v>214</v>
      </c>
      <c r="K765" s="177">
        <v>110</v>
      </c>
      <c r="L765" s="178">
        <v>187</v>
      </c>
      <c r="M765" s="172">
        <v>504</v>
      </c>
      <c r="N765" s="177">
        <v>213</v>
      </c>
      <c r="O765" s="177">
        <v>107</v>
      </c>
      <c r="P765" s="178">
        <v>184</v>
      </c>
    </row>
    <row r="766" spans="1:16" x14ac:dyDescent="0.35">
      <c r="A766" s="209">
        <v>15</v>
      </c>
      <c r="B766" s="176" t="s">
        <v>304</v>
      </c>
      <c r="C766" s="176">
        <v>15820</v>
      </c>
      <c r="D766" s="175" t="s">
        <v>414</v>
      </c>
      <c r="E766" s="172">
        <v>549</v>
      </c>
      <c r="F766" s="177">
        <v>155</v>
      </c>
      <c r="G766" s="177">
        <v>327</v>
      </c>
      <c r="H766" s="178">
        <v>67</v>
      </c>
      <c r="I766" s="172">
        <v>514</v>
      </c>
      <c r="J766" s="177">
        <v>158</v>
      </c>
      <c r="K766" s="177">
        <v>297</v>
      </c>
      <c r="L766" s="178">
        <v>59</v>
      </c>
      <c r="M766" s="172">
        <v>502</v>
      </c>
      <c r="N766" s="177">
        <v>156</v>
      </c>
      <c r="O766" s="177">
        <v>291</v>
      </c>
      <c r="P766" s="178">
        <v>55</v>
      </c>
    </row>
    <row r="767" spans="1:16" x14ac:dyDescent="0.35">
      <c r="A767" s="209">
        <v>25</v>
      </c>
      <c r="B767" s="176" t="s">
        <v>558</v>
      </c>
      <c r="C767" s="176">
        <v>25293</v>
      </c>
      <c r="D767" s="176" t="s">
        <v>589</v>
      </c>
      <c r="E767" s="172">
        <v>528</v>
      </c>
      <c r="F767" s="177">
        <v>143</v>
      </c>
      <c r="G767" s="177">
        <v>112</v>
      </c>
      <c r="H767" s="178">
        <v>273</v>
      </c>
      <c r="I767" s="172">
        <v>539</v>
      </c>
      <c r="J767" s="177">
        <v>147</v>
      </c>
      <c r="K767" s="177">
        <v>126</v>
      </c>
      <c r="L767" s="178">
        <v>266</v>
      </c>
      <c r="M767" s="172">
        <v>494</v>
      </c>
      <c r="N767" s="177">
        <v>148</v>
      </c>
      <c r="O767" s="177">
        <v>90</v>
      </c>
      <c r="P767" s="178">
        <v>256</v>
      </c>
    </row>
    <row r="768" spans="1:16" x14ac:dyDescent="0.35">
      <c r="A768" s="209">
        <v>15</v>
      </c>
      <c r="B768" s="176" t="s">
        <v>304</v>
      </c>
      <c r="C768" s="176">
        <v>15183</v>
      </c>
      <c r="D768" s="176" t="s">
        <v>320</v>
      </c>
      <c r="E768" s="172">
        <v>512</v>
      </c>
      <c r="F768" s="177">
        <v>294</v>
      </c>
      <c r="G768" s="177">
        <v>123</v>
      </c>
      <c r="H768" s="178">
        <v>95</v>
      </c>
      <c r="I768" s="172">
        <v>502</v>
      </c>
      <c r="J768" s="177">
        <v>290</v>
      </c>
      <c r="K768" s="177">
        <v>115</v>
      </c>
      <c r="L768" s="178">
        <v>97</v>
      </c>
      <c r="M768" s="172">
        <v>501</v>
      </c>
      <c r="N768" s="177">
        <v>284</v>
      </c>
      <c r="O768" s="177">
        <v>123</v>
      </c>
      <c r="P768" s="178">
        <v>94</v>
      </c>
    </row>
    <row r="769" spans="1:16" x14ac:dyDescent="0.35">
      <c r="A769" s="209">
        <v>27</v>
      </c>
      <c r="B769" s="176" t="s">
        <v>669</v>
      </c>
      <c r="C769" s="176">
        <v>27150</v>
      </c>
      <c r="D769" s="175" t="s">
        <v>679</v>
      </c>
      <c r="E769" s="172">
        <v>558</v>
      </c>
      <c r="F769" s="177">
        <v>300</v>
      </c>
      <c r="G769" s="177">
        <v>115</v>
      </c>
      <c r="H769" s="178">
        <v>143</v>
      </c>
      <c r="I769" s="172">
        <v>477</v>
      </c>
      <c r="J769" s="177">
        <v>268</v>
      </c>
      <c r="K769" s="177">
        <v>81</v>
      </c>
      <c r="L769" s="178">
        <v>128</v>
      </c>
      <c r="M769" s="172">
        <v>496</v>
      </c>
      <c r="N769" s="177">
        <v>292</v>
      </c>
      <c r="O769" s="177">
        <v>83</v>
      </c>
      <c r="P769" s="178">
        <v>121</v>
      </c>
    </row>
    <row r="770" spans="1:16" x14ac:dyDescent="0.35">
      <c r="A770" s="209">
        <v>15</v>
      </c>
      <c r="B770" s="176" t="s">
        <v>304</v>
      </c>
      <c r="C770" s="176">
        <v>15776</v>
      </c>
      <c r="D770" s="175" t="s">
        <v>404</v>
      </c>
      <c r="E770" s="172">
        <v>515</v>
      </c>
      <c r="F770" s="177">
        <v>131</v>
      </c>
      <c r="G770" s="177">
        <v>260</v>
      </c>
      <c r="H770" s="178">
        <v>124</v>
      </c>
      <c r="I770" s="172">
        <v>505</v>
      </c>
      <c r="J770" s="177">
        <v>133</v>
      </c>
      <c r="K770" s="177">
        <v>253</v>
      </c>
      <c r="L770" s="178">
        <v>119</v>
      </c>
      <c r="M770" s="172">
        <v>499</v>
      </c>
      <c r="N770" s="177">
        <v>133</v>
      </c>
      <c r="O770" s="177">
        <v>250</v>
      </c>
      <c r="P770" s="178">
        <v>116</v>
      </c>
    </row>
    <row r="771" spans="1:16" x14ac:dyDescent="0.35">
      <c r="A771" s="209">
        <v>5</v>
      </c>
      <c r="B771" s="176" t="s">
        <v>107</v>
      </c>
      <c r="C771" s="176">
        <v>5004</v>
      </c>
      <c r="D771" s="175" t="s">
        <v>110</v>
      </c>
      <c r="E771" s="172">
        <v>505</v>
      </c>
      <c r="F771" s="177">
        <v>62</v>
      </c>
      <c r="G771" s="177">
        <v>348</v>
      </c>
      <c r="H771" s="178">
        <v>95</v>
      </c>
      <c r="I771" s="172">
        <v>493</v>
      </c>
      <c r="J771" s="177">
        <v>66</v>
      </c>
      <c r="K771" s="177">
        <v>340</v>
      </c>
      <c r="L771" s="178">
        <v>87</v>
      </c>
      <c r="M771" s="172">
        <v>490</v>
      </c>
      <c r="N771" s="177">
        <v>63</v>
      </c>
      <c r="O771" s="177">
        <v>351</v>
      </c>
      <c r="P771" s="178">
        <v>76</v>
      </c>
    </row>
    <row r="772" spans="1:16" x14ac:dyDescent="0.35">
      <c r="A772" s="209">
        <v>25</v>
      </c>
      <c r="B772" s="176" t="s">
        <v>558</v>
      </c>
      <c r="C772" s="176">
        <v>25594</v>
      </c>
      <c r="D772" s="175" t="s">
        <v>626</v>
      </c>
      <c r="E772" s="172">
        <v>519</v>
      </c>
      <c r="F772" s="177">
        <v>209</v>
      </c>
      <c r="G772" s="177">
        <v>124</v>
      </c>
      <c r="H772" s="178">
        <v>186</v>
      </c>
      <c r="I772" s="172">
        <v>496</v>
      </c>
      <c r="J772" s="177">
        <v>209</v>
      </c>
      <c r="K772" s="177">
        <v>107</v>
      </c>
      <c r="L772" s="178">
        <v>180</v>
      </c>
      <c r="M772" s="172">
        <v>494</v>
      </c>
      <c r="N772" s="177">
        <v>212</v>
      </c>
      <c r="O772" s="177">
        <v>109</v>
      </c>
      <c r="P772" s="178">
        <v>173</v>
      </c>
    </row>
    <row r="773" spans="1:16" x14ac:dyDescent="0.35">
      <c r="A773" s="209">
        <v>52</v>
      </c>
      <c r="B773" s="176" t="s">
        <v>180</v>
      </c>
      <c r="C773" s="176">
        <v>52573</v>
      </c>
      <c r="D773" s="175" t="s">
        <v>842</v>
      </c>
      <c r="E773" s="172">
        <v>501</v>
      </c>
      <c r="F773" s="177">
        <v>182</v>
      </c>
      <c r="G773" s="177">
        <v>164</v>
      </c>
      <c r="H773" s="178">
        <v>155</v>
      </c>
      <c r="I773" s="172">
        <v>507</v>
      </c>
      <c r="J773" s="177">
        <v>175</v>
      </c>
      <c r="K773" s="177">
        <v>161</v>
      </c>
      <c r="L773" s="178">
        <v>171</v>
      </c>
      <c r="M773" s="172">
        <v>495</v>
      </c>
      <c r="N773" s="177">
        <v>169</v>
      </c>
      <c r="O773" s="177">
        <v>160</v>
      </c>
      <c r="P773" s="178">
        <v>166</v>
      </c>
    </row>
    <row r="774" spans="1:16" x14ac:dyDescent="0.35">
      <c r="A774" s="209">
        <v>97</v>
      </c>
      <c r="B774" s="176" t="s">
        <v>1149</v>
      </c>
      <c r="C774" s="176">
        <v>97161</v>
      </c>
      <c r="D774" s="175" t="s">
        <v>1151</v>
      </c>
      <c r="E774" s="172">
        <v>631</v>
      </c>
      <c r="F774" s="177">
        <v>78</v>
      </c>
      <c r="G774" s="177">
        <v>478</v>
      </c>
      <c r="H774" s="178">
        <v>75</v>
      </c>
      <c r="I774" s="172">
        <v>488</v>
      </c>
      <c r="J774" s="177">
        <v>72</v>
      </c>
      <c r="K774" s="177">
        <v>317</v>
      </c>
      <c r="L774" s="178">
        <v>99</v>
      </c>
      <c r="M774" s="172">
        <v>504</v>
      </c>
      <c r="N774" s="177">
        <v>69</v>
      </c>
      <c r="O774" s="177">
        <v>332</v>
      </c>
      <c r="P774" s="178">
        <v>103</v>
      </c>
    </row>
    <row r="775" spans="1:16" x14ac:dyDescent="0.35">
      <c r="A775" s="209">
        <v>19</v>
      </c>
      <c r="B775" s="176" t="s">
        <v>467</v>
      </c>
      <c r="C775" s="176">
        <v>19622</v>
      </c>
      <c r="D775" s="175" t="s">
        <v>492</v>
      </c>
      <c r="E775" s="172">
        <v>485</v>
      </c>
      <c r="F775" s="177">
        <v>212</v>
      </c>
      <c r="G775" s="177">
        <v>121</v>
      </c>
      <c r="H775" s="178">
        <v>152</v>
      </c>
      <c r="I775" s="172">
        <v>484</v>
      </c>
      <c r="J775" s="177">
        <v>210</v>
      </c>
      <c r="K775" s="177">
        <v>116</v>
      </c>
      <c r="L775" s="178">
        <v>158</v>
      </c>
      <c r="M775" s="172">
        <v>491</v>
      </c>
      <c r="N775" s="177">
        <v>208</v>
      </c>
      <c r="O775" s="177">
        <v>133</v>
      </c>
      <c r="P775" s="178">
        <v>150</v>
      </c>
    </row>
    <row r="776" spans="1:16" x14ac:dyDescent="0.35">
      <c r="A776" s="209">
        <v>23</v>
      </c>
      <c r="B776" s="176" t="s">
        <v>268</v>
      </c>
      <c r="C776" s="176">
        <v>23168</v>
      </c>
      <c r="D776" s="175" t="s">
        <v>534</v>
      </c>
      <c r="E776" s="172">
        <v>529</v>
      </c>
      <c r="F776" s="177">
        <v>195</v>
      </c>
      <c r="G776" s="177">
        <v>179</v>
      </c>
      <c r="H776" s="178">
        <v>155</v>
      </c>
      <c r="I776" s="172">
        <v>489</v>
      </c>
      <c r="J776" s="177">
        <v>202</v>
      </c>
      <c r="K776" s="177">
        <v>171</v>
      </c>
      <c r="L776" s="178">
        <v>116</v>
      </c>
      <c r="M776" s="172">
        <v>483</v>
      </c>
      <c r="N776" s="177">
        <v>204</v>
      </c>
      <c r="O776" s="177">
        <v>178</v>
      </c>
      <c r="P776" s="178">
        <v>101</v>
      </c>
    </row>
    <row r="777" spans="1:16" x14ac:dyDescent="0.35">
      <c r="A777" s="209">
        <v>41</v>
      </c>
      <c r="B777" s="176" t="s">
        <v>699</v>
      </c>
      <c r="C777" s="176">
        <v>41013</v>
      </c>
      <c r="D777" s="175" t="s">
        <v>702</v>
      </c>
      <c r="E777" s="172">
        <v>475</v>
      </c>
      <c r="F777" s="177">
        <v>171</v>
      </c>
      <c r="G777" s="177">
        <v>116</v>
      </c>
      <c r="H777" s="178">
        <v>188</v>
      </c>
      <c r="I777" s="172">
        <v>484</v>
      </c>
      <c r="J777" s="177">
        <v>167</v>
      </c>
      <c r="K777" s="177">
        <v>108</v>
      </c>
      <c r="L777" s="178">
        <v>209</v>
      </c>
      <c r="M777" s="172">
        <v>494</v>
      </c>
      <c r="N777" s="177">
        <v>167</v>
      </c>
      <c r="O777" s="177">
        <v>121</v>
      </c>
      <c r="P777" s="178">
        <v>206</v>
      </c>
    </row>
    <row r="778" spans="1:16" x14ac:dyDescent="0.35">
      <c r="A778" s="209">
        <v>54</v>
      </c>
      <c r="B778" s="176" t="s">
        <v>856</v>
      </c>
      <c r="C778" s="176">
        <v>54174</v>
      </c>
      <c r="D778" s="175" t="s">
        <v>865</v>
      </c>
      <c r="E778" s="172">
        <v>589</v>
      </c>
      <c r="F778" s="177">
        <v>255</v>
      </c>
      <c r="G778" s="177">
        <v>135</v>
      </c>
      <c r="H778" s="178">
        <v>199</v>
      </c>
      <c r="I778" s="172">
        <v>578</v>
      </c>
      <c r="J778" s="177">
        <v>253</v>
      </c>
      <c r="K778" s="177">
        <v>134</v>
      </c>
      <c r="L778" s="178">
        <v>191</v>
      </c>
      <c r="M778" s="172">
        <v>488</v>
      </c>
      <c r="N778" s="177">
        <v>196</v>
      </c>
      <c r="O778" s="177">
        <v>110</v>
      </c>
      <c r="P778" s="178">
        <v>182</v>
      </c>
    </row>
    <row r="779" spans="1:16" x14ac:dyDescent="0.35">
      <c r="A779" s="209">
        <v>27</v>
      </c>
      <c r="B779" s="176" t="s">
        <v>669</v>
      </c>
      <c r="C779" s="176">
        <v>27810</v>
      </c>
      <c r="D779" s="175" t="s">
        <v>698</v>
      </c>
      <c r="E779" s="172">
        <v>502</v>
      </c>
      <c r="F779" s="177">
        <v>213</v>
      </c>
      <c r="G779" s="177">
        <v>200</v>
      </c>
      <c r="H779" s="178">
        <v>89</v>
      </c>
      <c r="I779" s="172">
        <v>501</v>
      </c>
      <c r="J779" s="177">
        <v>213</v>
      </c>
      <c r="K779" s="177">
        <v>201</v>
      </c>
      <c r="L779" s="178">
        <v>87</v>
      </c>
      <c r="M779" s="172">
        <v>483</v>
      </c>
      <c r="N779" s="177">
        <v>212</v>
      </c>
      <c r="O779" s="177">
        <v>196</v>
      </c>
      <c r="P779" s="178">
        <v>75</v>
      </c>
    </row>
    <row r="780" spans="1:16" x14ac:dyDescent="0.35">
      <c r="A780" s="209">
        <v>13</v>
      </c>
      <c r="B780" s="176" t="s">
        <v>257</v>
      </c>
      <c r="C780" s="176">
        <v>13873</v>
      </c>
      <c r="D780" s="175" t="s">
        <v>302</v>
      </c>
      <c r="E780" s="172">
        <v>514</v>
      </c>
      <c r="F780" s="177">
        <v>318</v>
      </c>
      <c r="G780" s="177">
        <v>99</v>
      </c>
      <c r="H780" s="178">
        <v>97</v>
      </c>
      <c r="I780" s="172">
        <v>494</v>
      </c>
      <c r="J780" s="177">
        <v>314</v>
      </c>
      <c r="K780" s="177">
        <v>105</v>
      </c>
      <c r="L780" s="178">
        <v>75</v>
      </c>
      <c r="M780" s="172">
        <v>495</v>
      </c>
      <c r="N780" s="177">
        <v>310</v>
      </c>
      <c r="O780" s="177">
        <v>108</v>
      </c>
      <c r="P780" s="178">
        <v>77</v>
      </c>
    </row>
    <row r="781" spans="1:16" x14ac:dyDescent="0.35">
      <c r="A781" s="209">
        <v>19</v>
      </c>
      <c r="B781" s="176" t="s">
        <v>467</v>
      </c>
      <c r="C781" s="176">
        <v>19392</v>
      </c>
      <c r="D781" s="175" t="s">
        <v>481</v>
      </c>
      <c r="E781" s="172">
        <v>445</v>
      </c>
      <c r="F781" s="177">
        <v>212</v>
      </c>
      <c r="G781" s="177">
        <v>82</v>
      </c>
      <c r="H781" s="178">
        <v>151</v>
      </c>
      <c r="I781" s="172">
        <v>490</v>
      </c>
      <c r="J781" s="177">
        <v>225</v>
      </c>
      <c r="K781" s="177">
        <v>115</v>
      </c>
      <c r="L781" s="178">
        <v>150</v>
      </c>
      <c r="M781" s="172">
        <v>476</v>
      </c>
      <c r="N781" s="177">
        <v>233</v>
      </c>
      <c r="O781" s="177">
        <v>108</v>
      </c>
      <c r="P781" s="178">
        <v>135</v>
      </c>
    </row>
    <row r="782" spans="1:16" x14ac:dyDescent="0.35">
      <c r="A782" s="209">
        <v>27</v>
      </c>
      <c r="B782" s="176" t="s">
        <v>669</v>
      </c>
      <c r="C782" s="176">
        <v>27025</v>
      </c>
      <c r="D782" s="175" t="s">
        <v>672</v>
      </c>
      <c r="E782" s="172">
        <v>517</v>
      </c>
      <c r="F782" s="177">
        <v>241</v>
      </c>
      <c r="G782" s="177">
        <v>221</v>
      </c>
      <c r="H782" s="178">
        <v>55</v>
      </c>
      <c r="I782" s="172">
        <v>484</v>
      </c>
      <c r="J782" s="177">
        <v>229</v>
      </c>
      <c r="K782" s="177">
        <v>213</v>
      </c>
      <c r="L782" s="178">
        <v>42</v>
      </c>
      <c r="M782" s="172">
        <v>486</v>
      </c>
      <c r="N782" s="177">
        <v>229</v>
      </c>
      <c r="O782" s="177">
        <v>218</v>
      </c>
      <c r="P782" s="178">
        <v>39</v>
      </c>
    </row>
    <row r="783" spans="1:16" x14ac:dyDescent="0.35">
      <c r="A783" s="209">
        <v>15</v>
      </c>
      <c r="B783" s="176" t="s">
        <v>304</v>
      </c>
      <c r="C783" s="176">
        <v>15531</v>
      </c>
      <c r="D783" s="175" t="s">
        <v>369</v>
      </c>
      <c r="E783" s="172">
        <v>530</v>
      </c>
      <c r="F783" s="177">
        <v>328</v>
      </c>
      <c r="G783" s="177">
        <v>105</v>
      </c>
      <c r="H783" s="178">
        <v>97</v>
      </c>
      <c r="I783" s="172">
        <v>488</v>
      </c>
      <c r="J783" s="177">
        <v>299</v>
      </c>
      <c r="K783" s="177">
        <v>92</v>
      </c>
      <c r="L783" s="178">
        <v>97</v>
      </c>
      <c r="M783" s="172">
        <v>490</v>
      </c>
      <c r="N783" s="177">
        <v>299</v>
      </c>
      <c r="O783" s="177">
        <v>93</v>
      </c>
      <c r="P783" s="178">
        <v>98</v>
      </c>
    </row>
    <row r="784" spans="1:16" x14ac:dyDescent="0.35">
      <c r="A784" s="209">
        <v>63</v>
      </c>
      <c r="B784" s="176" t="s">
        <v>895</v>
      </c>
      <c r="C784" s="176">
        <v>63548</v>
      </c>
      <c r="D784" s="175" t="s">
        <v>902</v>
      </c>
      <c r="E784" s="172">
        <v>494</v>
      </c>
      <c r="F784" s="177">
        <v>139</v>
      </c>
      <c r="G784" s="177">
        <v>144</v>
      </c>
      <c r="H784" s="178">
        <v>211</v>
      </c>
      <c r="I784" s="172">
        <v>469</v>
      </c>
      <c r="J784" s="177">
        <v>138</v>
      </c>
      <c r="K784" s="177">
        <v>167</v>
      </c>
      <c r="L784" s="178">
        <v>164</v>
      </c>
      <c r="M784" s="172">
        <v>506</v>
      </c>
      <c r="N784" s="177">
        <v>138</v>
      </c>
      <c r="O784" s="177">
        <v>186</v>
      </c>
      <c r="P784" s="178">
        <v>182</v>
      </c>
    </row>
    <row r="785" spans="1:16" x14ac:dyDescent="0.35">
      <c r="A785" s="209">
        <v>27</v>
      </c>
      <c r="B785" s="176" t="s">
        <v>669</v>
      </c>
      <c r="C785" s="176">
        <v>27413</v>
      </c>
      <c r="D785" s="175" t="s">
        <v>686</v>
      </c>
      <c r="E785" s="172">
        <v>483</v>
      </c>
      <c r="F785" s="177">
        <v>179</v>
      </c>
      <c r="G785" s="177">
        <v>218</v>
      </c>
      <c r="H785" s="178">
        <v>86</v>
      </c>
      <c r="I785" s="172">
        <v>488</v>
      </c>
      <c r="J785" s="177">
        <v>179</v>
      </c>
      <c r="K785" s="177">
        <v>219</v>
      </c>
      <c r="L785" s="178">
        <v>90</v>
      </c>
      <c r="M785" s="172">
        <v>480</v>
      </c>
      <c r="N785" s="177">
        <v>184</v>
      </c>
      <c r="O785" s="177">
        <v>214</v>
      </c>
      <c r="P785" s="178">
        <v>82</v>
      </c>
    </row>
    <row r="786" spans="1:16" x14ac:dyDescent="0.35">
      <c r="A786" s="209">
        <v>54</v>
      </c>
      <c r="B786" s="176" t="s">
        <v>856</v>
      </c>
      <c r="C786" s="176">
        <v>54099</v>
      </c>
      <c r="D786" s="175" t="s">
        <v>860</v>
      </c>
      <c r="E786" s="172">
        <v>588</v>
      </c>
      <c r="F786" s="177">
        <v>200</v>
      </c>
      <c r="G786" s="177">
        <v>273</v>
      </c>
      <c r="H786" s="178">
        <v>115</v>
      </c>
      <c r="I786" s="172">
        <v>562</v>
      </c>
      <c r="J786" s="177">
        <v>206</v>
      </c>
      <c r="K786" s="177">
        <v>244</v>
      </c>
      <c r="L786" s="178">
        <v>112</v>
      </c>
      <c r="M786" s="172">
        <v>496</v>
      </c>
      <c r="N786" s="177">
        <v>168</v>
      </c>
      <c r="O786" s="177">
        <v>207</v>
      </c>
      <c r="P786" s="178">
        <v>121</v>
      </c>
    </row>
    <row r="787" spans="1:16" x14ac:dyDescent="0.35">
      <c r="A787" s="209">
        <v>52</v>
      </c>
      <c r="B787" s="176" t="s">
        <v>180</v>
      </c>
      <c r="C787" s="176">
        <v>52540</v>
      </c>
      <c r="D787" s="175" t="s">
        <v>839</v>
      </c>
      <c r="E787" s="172">
        <v>492</v>
      </c>
      <c r="F787" s="177">
        <v>260</v>
      </c>
      <c r="G787" s="177">
        <v>68</v>
      </c>
      <c r="H787" s="178">
        <v>164</v>
      </c>
      <c r="I787" s="172">
        <v>505</v>
      </c>
      <c r="J787" s="177">
        <v>265</v>
      </c>
      <c r="K787" s="177">
        <v>71</v>
      </c>
      <c r="L787" s="178">
        <v>169</v>
      </c>
      <c r="M787" s="172">
        <v>472</v>
      </c>
      <c r="N787" s="177">
        <v>265</v>
      </c>
      <c r="O787" s="177">
        <v>50</v>
      </c>
      <c r="P787" s="178">
        <v>157</v>
      </c>
    </row>
    <row r="788" spans="1:16" x14ac:dyDescent="0.35">
      <c r="A788" s="209">
        <v>85</v>
      </c>
      <c r="B788" s="176" t="s">
        <v>1105</v>
      </c>
      <c r="C788" s="176">
        <v>85300</v>
      </c>
      <c r="D788" s="175" t="s">
        <v>193</v>
      </c>
      <c r="E788" s="172">
        <v>512</v>
      </c>
      <c r="F788" s="177">
        <v>186</v>
      </c>
      <c r="G788" s="177">
        <v>156</v>
      </c>
      <c r="H788" s="178">
        <v>170</v>
      </c>
      <c r="I788" s="172">
        <v>487</v>
      </c>
      <c r="J788" s="177">
        <v>152</v>
      </c>
      <c r="K788" s="177">
        <v>167</v>
      </c>
      <c r="L788" s="178">
        <v>168</v>
      </c>
      <c r="M788" s="172">
        <v>475</v>
      </c>
      <c r="N788" s="177">
        <v>154</v>
      </c>
      <c r="O788" s="177">
        <v>160</v>
      </c>
      <c r="P788" s="178">
        <v>161</v>
      </c>
    </row>
    <row r="789" spans="1:16" x14ac:dyDescent="0.35">
      <c r="A789" s="209">
        <v>54</v>
      </c>
      <c r="B789" s="176" t="s">
        <v>856</v>
      </c>
      <c r="C789" s="176">
        <v>54660</v>
      </c>
      <c r="D789" s="175" t="s">
        <v>886</v>
      </c>
      <c r="E789" s="172">
        <v>628</v>
      </c>
      <c r="F789" s="177">
        <v>309</v>
      </c>
      <c r="G789" s="177">
        <v>218</v>
      </c>
      <c r="H789" s="178">
        <v>101</v>
      </c>
      <c r="I789" s="172">
        <v>595</v>
      </c>
      <c r="J789" s="177">
        <v>307</v>
      </c>
      <c r="K789" s="177">
        <v>189</v>
      </c>
      <c r="L789" s="178">
        <v>99</v>
      </c>
      <c r="M789" s="172">
        <v>492</v>
      </c>
      <c r="N789" s="177">
        <v>222</v>
      </c>
      <c r="O789" s="177">
        <v>160</v>
      </c>
      <c r="P789" s="178">
        <v>110</v>
      </c>
    </row>
    <row r="790" spans="1:16" x14ac:dyDescent="0.35">
      <c r="A790" s="209">
        <v>15</v>
      </c>
      <c r="B790" s="176" t="s">
        <v>304</v>
      </c>
      <c r="C790" s="176">
        <v>15842</v>
      </c>
      <c r="D790" s="175" t="s">
        <v>420</v>
      </c>
      <c r="E790" s="172">
        <v>463</v>
      </c>
      <c r="F790" s="177">
        <v>311</v>
      </c>
      <c r="G790" s="177">
        <v>77</v>
      </c>
      <c r="H790" s="178">
        <v>75</v>
      </c>
      <c r="I790" s="172">
        <v>465</v>
      </c>
      <c r="J790" s="177">
        <v>309</v>
      </c>
      <c r="K790" s="177">
        <v>80</v>
      </c>
      <c r="L790" s="178">
        <v>76</v>
      </c>
      <c r="M790" s="172">
        <v>473</v>
      </c>
      <c r="N790" s="177">
        <v>327</v>
      </c>
      <c r="O790" s="177">
        <v>78</v>
      </c>
      <c r="P790" s="178">
        <v>68</v>
      </c>
    </row>
    <row r="791" spans="1:16" x14ac:dyDescent="0.35">
      <c r="A791" s="209">
        <v>17</v>
      </c>
      <c r="B791" s="176" t="s">
        <v>134</v>
      </c>
      <c r="C791" s="176">
        <v>17388</v>
      </c>
      <c r="D791" s="175" t="s">
        <v>432</v>
      </c>
      <c r="E791" s="172">
        <v>472</v>
      </c>
      <c r="F791" s="177">
        <v>149</v>
      </c>
      <c r="G791" s="177">
        <v>166</v>
      </c>
      <c r="H791" s="178">
        <v>157</v>
      </c>
      <c r="I791" s="172">
        <v>490</v>
      </c>
      <c r="J791" s="177">
        <v>152</v>
      </c>
      <c r="K791" s="177">
        <v>176</v>
      </c>
      <c r="L791" s="178">
        <v>162</v>
      </c>
      <c r="M791" s="172">
        <v>476</v>
      </c>
      <c r="N791" s="177">
        <v>154</v>
      </c>
      <c r="O791" s="177">
        <v>163</v>
      </c>
      <c r="P791" s="178">
        <v>159</v>
      </c>
    </row>
    <row r="792" spans="1:16" x14ac:dyDescent="0.35">
      <c r="A792" s="209">
        <v>18</v>
      </c>
      <c r="B792" s="176" t="s">
        <v>451</v>
      </c>
      <c r="C792" s="176">
        <v>18205</v>
      </c>
      <c r="D792" s="175" t="s">
        <v>456</v>
      </c>
      <c r="E792" s="172">
        <v>438</v>
      </c>
      <c r="F792" s="177">
        <v>188</v>
      </c>
      <c r="G792" s="177">
        <v>119</v>
      </c>
      <c r="H792" s="178">
        <v>131</v>
      </c>
      <c r="I792" s="172">
        <v>458</v>
      </c>
      <c r="J792" s="177">
        <v>191</v>
      </c>
      <c r="K792" s="177">
        <v>133</v>
      </c>
      <c r="L792" s="178">
        <v>134</v>
      </c>
      <c r="M792" s="172">
        <v>478</v>
      </c>
      <c r="N792" s="177">
        <v>191</v>
      </c>
      <c r="O792" s="177">
        <v>150</v>
      </c>
      <c r="P792" s="178">
        <v>137</v>
      </c>
    </row>
    <row r="793" spans="1:16" x14ac:dyDescent="0.35">
      <c r="A793" s="209">
        <v>52</v>
      </c>
      <c r="B793" s="176" t="s">
        <v>180</v>
      </c>
      <c r="C793" s="176">
        <v>52207</v>
      </c>
      <c r="D793" s="175" t="s">
        <v>810</v>
      </c>
      <c r="E793" s="172">
        <v>491</v>
      </c>
      <c r="F793" s="177">
        <v>187</v>
      </c>
      <c r="G793" s="177">
        <v>123</v>
      </c>
      <c r="H793" s="178">
        <v>181</v>
      </c>
      <c r="I793" s="172">
        <v>469</v>
      </c>
      <c r="J793" s="177">
        <v>189</v>
      </c>
      <c r="K793" s="177">
        <v>115</v>
      </c>
      <c r="L793" s="178">
        <v>165</v>
      </c>
      <c r="M793" s="172">
        <v>475</v>
      </c>
      <c r="N793" s="177">
        <v>189</v>
      </c>
      <c r="O793" s="177">
        <v>121</v>
      </c>
      <c r="P793" s="178">
        <v>165</v>
      </c>
    </row>
    <row r="794" spans="1:16" x14ac:dyDescent="0.35">
      <c r="A794" s="209">
        <v>5</v>
      </c>
      <c r="B794" s="176" t="s">
        <v>107</v>
      </c>
      <c r="C794" s="176">
        <v>5306</v>
      </c>
      <c r="D794" s="175" t="s">
        <v>157</v>
      </c>
      <c r="E794" s="172">
        <v>480</v>
      </c>
      <c r="F794" s="177">
        <v>168</v>
      </c>
      <c r="G794" s="177">
        <v>200</v>
      </c>
      <c r="H794" s="178">
        <v>112</v>
      </c>
      <c r="I794" s="172">
        <v>480</v>
      </c>
      <c r="J794" s="177">
        <v>170</v>
      </c>
      <c r="K794" s="177">
        <v>191</v>
      </c>
      <c r="L794" s="178">
        <v>119</v>
      </c>
      <c r="M794" s="172">
        <v>465</v>
      </c>
      <c r="N794" s="177">
        <v>169</v>
      </c>
      <c r="O794" s="177">
        <v>186</v>
      </c>
      <c r="P794" s="178">
        <v>110</v>
      </c>
    </row>
    <row r="795" spans="1:16" x14ac:dyDescent="0.35">
      <c r="A795" s="209">
        <v>66</v>
      </c>
      <c r="B795" s="176" t="s">
        <v>443</v>
      </c>
      <c r="C795" s="176">
        <v>66383</v>
      </c>
      <c r="D795" s="175" t="s">
        <v>910</v>
      </c>
      <c r="E795" s="172">
        <v>463</v>
      </c>
      <c r="F795" s="177">
        <v>173</v>
      </c>
      <c r="G795" s="177">
        <v>122</v>
      </c>
      <c r="H795" s="178">
        <v>168</v>
      </c>
      <c r="I795" s="172">
        <v>466</v>
      </c>
      <c r="J795" s="177">
        <v>177</v>
      </c>
      <c r="K795" s="177">
        <v>117</v>
      </c>
      <c r="L795" s="178">
        <v>172</v>
      </c>
      <c r="M795" s="172">
        <v>470</v>
      </c>
      <c r="N795" s="177">
        <v>177</v>
      </c>
      <c r="O795" s="177">
        <v>125</v>
      </c>
      <c r="P795" s="178">
        <v>168</v>
      </c>
    </row>
    <row r="796" spans="1:16" x14ac:dyDescent="0.35">
      <c r="A796" s="209">
        <v>27</v>
      </c>
      <c r="B796" s="176" t="s">
        <v>669</v>
      </c>
      <c r="C796" s="176">
        <v>27800</v>
      </c>
      <c r="D796" s="175" t="s">
        <v>697</v>
      </c>
      <c r="E796" s="172">
        <v>527</v>
      </c>
      <c r="F796" s="177">
        <v>242</v>
      </c>
      <c r="G796" s="177">
        <v>113</v>
      </c>
      <c r="H796" s="178">
        <v>172</v>
      </c>
      <c r="I796" s="172">
        <v>545</v>
      </c>
      <c r="J796" s="177">
        <v>243</v>
      </c>
      <c r="K796" s="177">
        <v>122</v>
      </c>
      <c r="L796" s="178">
        <v>180</v>
      </c>
      <c r="M796" s="172">
        <v>460</v>
      </c>
      <c r="N796" s="177">
        <v>198</v>
      </c>
      <c r="O796" s="177">
        <v>96</v>
      </c>
      <c r="P796" s="178">
        <v>166</v>
      </c>
    </row>
    <row r="797" spans="1:16" x14ac:dyDescent="0.35">
      <c r="A797" s="209">
        <v>25</v>
      </c>
      <c r="B797" s="176" t="s">
        <v>558</v>
      </c>
      <c r="C797" s="176">
        <v>25335</v>
      </c>
      <c r="D797" s="175" t="s">
        <v>600</v>
      </c>
      <c r="E797" s="172">
        <v>466</v>
      </c>
      <c r="F797" s="177">
        <v>238</v>
      </c>
      <c r="G797" s="177">
        <v>86</v>
      </c>
      <c r="H797" s="178">
        <v>142</v>
      </c>
      <c r="I797" s="172">
        <v>491</v>
      </c>
      <c r="J797" s="177">
        <v>238</v>
      </c>
      <c r="K797" s="177">
        <v>111</v>
      </c>
      <c r="L797" s="178">
        <v>142</v>
      </c>
      <c r="M797" s="172">
        <v>468</v>
      </c>
      <c r="N797" s="177">
        <v>237</v>
      </c>
      <c r="O797" s="177">
        <v>95</v>
      </c>
      <c r="P797" s="178">
        <v>136</v>
      </c>
    </row>
    <row r="798" spans="1:16" x14ac:dyDescent="0.35">
      <c r="A798" s="209">
        <v>15</v>
      </c>
      <c r="B798" s="176" t="s">
        <v>304</v>
      </c>
      <c r="C798" s="176">
        <v>15500</v>
      </c>
      <c r="D798" s="175" t="s">
        <v>362</v>
      </c>
      <c r="E798" s="172">
        <v>420</v>
      </c>
      <c r="F798" s="177">
        <v>207</v>
      </c>
      <c r="G798" s="177">
        <v>181</v>
      </c>
      <c r="H798" s="178">
        <v>32</v>
      </c>
      <c r="I798" s="172">
        <v>441</v>
      </c>
      <c r="J798" s="177">
        <v>229</v>
      </c>
      <c r="K798" s="177">
        <v>181</v>
      </c>
      <c r="L798" s="178">
        <v>31</v>
      </c>
      <c r="M798" s="172">
        <v>477</v>
      </c>
      <c r="N798" s="177">
        <v>235</v>
      </c>
      <c r="O798" s="177">
        <v>208</v>
      </c>
      <c r="P798" s="178">
        <v>34</v>
      </c>
    </row>
    <row r="799" spans="1:16" x14ac:dyDescent="0.35">
      <c r="A799" s="209">
        <v>15</v>
      </c>
      <c r="B799" s="176" t="s">
        <v>304</v>
      </c>
      <c r="C799" s="176">
        <v>15638</v>
      </c>
      <c r="D799" s="175" t="s">
        <v>380</v>
      </c>
      <c r="E799" s="172">
        <v>497</v>
      </c>
      <c r="F799" s="177">
        <v>110</v>
      </c>
      <c r="G799" s="177">
        <v>244</v>
      </c>
      <c r="H799" s="178">
        <v>143</v>
      </c>
      <c r="I799" s="172">
        <v>470</v>
      </c>
      <c r="J799" s="177">
        <v>113</v>
      </c>
      <c r="K799" s="177">
        <v>224</v>
      </c>
      <c r="L799" s="178">
        <v>133</v>
      </c>
      <c r="M799" s="172">
        <v>474</v>
      </c>
      <c r="N799" s="177">
        <v>122</v>
      </c>
      <c r="O799" s="177">
        <v>218</v>
      </c>
      <c r="P799" s="178">
        <v>134</v>
      </c>
    </row>
    <row r="800" spans="1:16" x14ac:dyDescent="0.35">
      <c r="A800" s="209">
        <v>50</v>
      </c>
      <c r="B800" s="176" t="s">
        <v>777</v>
      </c>
      <c r="C800" s="176">
        <v>50400</v>
      </c>
      <c r="D800" s="175" t="s">
        <v>793</v>
      </c>
      <c r="E800" s="172">
        <v>475</v>
      </c>
      <c r="F800" s="177">
        <v>186</v>
      </c>
      <c r="G800" s="177">
        <v>122</v>
      </c>
      <c r="H800" s="178">
        <v>167</v>
      </c>
      <c r="I800" s="172">
        <v>476</v>
      </c>
      <c r="J800" s="177">
        <v>185</v>
      </c>
      <c r="K800" s="177">
        <v>119</v>
      </c>
      <c r="L800" s="178">
        <v>172</v>
      </c>
      <c r="M800" s="172">
        <v>472</v>
      </c>
      <c r="N800" s="177">
        <v>187</v>
      </c>
      <c r="O800" s="177">
        <v>114</v>
      </c>
      <c r="P800" s="178">
        <v>171</v>
      </c>
    </row>
    <row r="801" spans="1:16" x14ac:dyDescent="0.35">
      <c r="A801" s="209">
        <v>13</v>
      </c>
      <c r="B801" s="176" t="s">
        <v>257</v>
      </c>
      <c r="C801" s="176">
        <v>13042</v>
      </c>
      <c r="D801" s="175" t="s">
        <v>261</v>
      </c>
      <c r="E801" s="172">
        <v>484</v>
      </c>
      <c r="F801" s="177">
        <v>177</v>
      </c>
      <c r="G801" s="177">
        <v>211</v>
      </c>
      <c r="H801" s="178">
        <v>96</v>
      </c>
      <c r="I801" s="172">
        <v>481</v>
      </c>
      <c r="J801" s="177">
        <v>176</v>
      </c>
      <c r="K801" s="177">
        <v>200</v>
      </c>
      <c r="L801" s="178">
        <v>105</v>
      </c>
      <c r="M801" s="172">
        <v>477</v>
      </c>
      <c r="N801" s="177">
        <v>173</v>
      </c>
      <c r="O801" s="177">
        <v>195</v>
      </c>
      <c r="P801" s="178">
        <v>109</v>
      </c>
    </row>
    <row r="802" spans="1:16" x14ac:dyDescent="0.35">
      <c r="A802" s="209">
        <v>47</v>
      </c>
      <c r="B802" s="176" t="s">
        <v>748</v>
      </c>
      <c r="C802" s="176">
        <v>47675</v>
      </c>
      <c r="D802" s="176" t="s">
        <v>444</v>
      </c>
      <c r="E802" s="172">
        <v>506</v>
      </c>
      <c r="F802" s="177">
        <v>152</v>
      </c>
      <c r="G802" s="177">
        <v>241</v>
      </c>
      <c r="H802" s="178">
        <v>113</v>
      </c>
      <c r="I802" s="172">
        <v>515</v>
      </c>
      <c r="J802" s="177">
        <v>155</v>
      </c>
      <c r="K802" s="177">
        <v>239</v>
      </c>
      <c r="L802" s="178">
        <v>121</v>
      </c>
      <c r="M802" s="172">
        <v>464</v>
      </c>
      <c r="N802" s="177">
        <v>136</v>
      </c>
      <c r="O802" s="177">
        <v>216</v>
      </c>
      <c r="P802" s="178">
        <v>112</v>
      </c>
    </row>
    <row r="803" spans="1:16" x14ac:dyDescent="0.35">
      <c r="A803" s="209">
        <v>27</v>
      </c>
      <c r="B803" s="176" t="s">
        <v>669</v>
      </c>
      <c r="C803" s="176">
        <v>27430</v>
      </c>
      <c r="D803" s="175" t="s">
        <v>688</v>
      </c>
      <c r="E803" s="172">
        <v>413</v>
      </c>
      <c r="F803" s="177">
        <v>218</v>
      </c>
      <c r="G803" s="177">
        <v>130</v>
      </c>
      <c r="H803" s="178">
        <v>65</v>
      </c>
      <c r="I803" s="172">
        <v>398</v>
      </c>
      <c r="J803" s="177">
        <v>222</v>
      </c>
      <c r="K803" s="177">
        <v>116</v>
      </c>
      <c r="L803" s="178">
        <v>60</v>
      </c>
      <c r="M803" s="172">
        <v>481</v>
      </c>
      <c r="N803" s="177">
        <v>229</v>
      </c>
      <c r="O803" s="177">
        <v>182</v>
      </c>
      <c r="P803" s="178">
        <v>70</v>
      </c>
    </row>
    <row r="804" spans="1:16" x14ac:dyDescent="0.35">
      <c r="A804" s="209">
        <v>52</v>
      </c>
      <c r="B804" s="176" t="s">
        <v>180</v>
      </c>
      <c r="C804" s="176">
        <v>52560</v>
      </c>
      <c r="D804" s="175" t="s">
        <v>840</v>
      </c>
      <c r="E804" s="172">
        <v>454</v>
      </c>
      <c r="F804" s="177">
        <v>182</v>
      </c>
      <c r="G804" s="177">
        <v>56</v>
      </c>
      <c r="H804" s="178">
        <v>216</v>
      </c>
      <c r="I804" s="172">
        <v>473</v>
      </c>
      <c r="J804" s="177">
        <v>195</v>
      </c>
      <c r="K804" s="177">
        <v>60</v>
      </c>
      <c r="L804" s="178">
        <v>218</v>
      </c>
      <c r="M804" s="172">
        <v>486</v>
      </c>
      <c r="N804" s="177">
        <v>195</v>
      </c>
      <c r="O804" s="177">
        <v>58</v>
      </c>
      <c r="P804" s="178">
        <v>233</v>
      </c>
    </row>
    <row r="805" spans="1:16" x14ac:dyDescent="0.35">
      <c r="A805" s="209">
        <v>47</v>
      </c>
      <c r="B805" s="176" t="s">
        <v>748</v>
      </c>
      <c r="C805" s="176">
        <v>47545</v>
      </c>
      <c r="D805" s="175" t="s">
        <v>763</v>
      </c>
      <c r="E805" s="172">
        <v>485</v>
      </c>
      <c r="F805" s="177">
        <v>264</v>
      </c>
      <c r="G805" s="177">
        <v>54</v>
      </c>
      <c r="H805" s="178">
        <v>167</v>
      </c>
      <c r="I805" s="172">
        <v>473</v>
      </c>
      <c r="J805" s="177">
        <v>264</v>
      </c>
      <c r="K805" s="177">
        <v>43</v>
      </c>
      <c r="L805" s="178">
        <v>166</v>
      </c>
      <c r="M805" s="172">
        <v>453</v>
      </c>
      <c r="N805" s="177">
        <v>264</v>
      </c>
      <c r="O805" s="177">
        <v>40</v>
      </c>
      <c r="P805" s="178">
        <v>149</v>
      </c>
    </row>
    <row r="806" spans="1:16" x14ac:dyDescent="0.35">
      <c r="A806" s="209">
        <v>15</v>
      </c>
      <c r="B806" s="176" t="s">
        <v>304</v>
      </c>
      <c r="C806" s="176">
        <v>15368</v>
      </c>
      <c r="D806" s="175" t="s">
        <v>169</v>
      </c>
      <c r="E806" s="172">
        <v>470</v>
      </c>
      <c r="F806" s="177">
        <v>168</v>
      </c>
      <c r="G806" s="177">
        <v>245</v>
      </c>
      <c r="H806" s="178">
        <v>57</v>
      </c>
      <c r="I806" s="172">
        <v>456</v>
      </c>
      <c r="J806" s="177">
        <v>174</v>
      </c>
      <c r="K806" s="177">
        <v>227</v>
      </c>
      <c r="L806" s="178">
        <v>55</v>
      </c>
      <c r="M806" s="172">
        <v>470</v>
      </c>
      <c r="N806" s="177">
        <v>173</v>
      </c>
      <c r="O806" s="177">
        <v>241</v>
      </c>
      <c r="P806" s="178">
        <v>56</v>
      </c>
    </row>
    <row r="807" spans="1:16" x14ac:dyDescent="0.35">
      <c r="A807" s="209">
        <v>73</v>
      </c>
      <c r="B807" s="176" t="s">
        <v>1016</v>
      </c>
      <c r="C807" s="176">
        <v>73520</v>
      </c>
      <c r="D807" s="175" t="s">
        <v>1047</v>
      </c>
      <c r="E807" s="172">
        <v>468</v>
      </c>
      <c r="F807" s="177">
        <v>214</v>
      </c>
      <c r="G807" s="177">
        <v>44</v>
      </c>
      <c r="H807" s="178">
        <v>210</v>
      </c>
      <c r="I807" s="172">
        <v>473</v>
      </c>
      <c r="J807" s="177">
        <v>216</v>
      </c>
      <c r="K807" s="177">
        <v>52</v>
      </c>
      <c r="L807" s="178">
        <v>205</v>
      </c>
      <c r="M807" s="172">
        <v>452</v>
      </c>
      <c r="N807" s="177">
        <v>217</v>
      </c>
      <c r="O807" s="177">
        <v>45</v>
      </c>
      <c r="P807" s="178">
        <v>190</v>
      </c>
    </row>
    <row r="808" spans="1:16" x14ac:dyDescent="0.35">
      <c r="A808" s="209">
        <v>68</v>
      </c>
      <c r="B808" s="176" t="s">
        <v>918</v>
      </c>
      <c r="C808" s="176">
        <v>68147</v>
      </c>
      <c r="D808" s="175" t="s">
        <v>925</v>
      </c>
      <c r="E808" s="172">
        <v>470</v>
      </c>
      <c r="F808" s="177">
        <v>114</v>
      </c>
      <c r="G808" s="177">
        <v>212</v>
      </c>
      <c r="H808" s="178">
        <v>144</v>
      </c>
      <c r="I808" s="172">
        <v>471</v>
      </c>
      <c r="J808" s="177">
        <v>122</v>
      </c>
      <c r="K808" s="177">
        <v>190</v>
      </c>
      <c r="L808" s="178">
        <v>159</v>
      </c>
      <c r="M808" s="172">
        <v>445</v>
      </c>
      <c r="N808" s="177">
        <v>134</v>
      </c>
      <c r="O808" s="177">
        <v>172</v>
      </c>
      <c r="P808" s="178">
        <v>139</v>
      </c>
    </row>
    <row r="809" spans="1:16" x14ac:dyDescent="0.35">
      <c r="A809" s="209">
        <v>52</v>
      </c>
      <c r="B809" s="176" t="s">
        <v>180</v>
      </c>
      <c r="C809" s="176">
        <v>52418</v>
      </c>
      <c r="D809" s="175" t="s">
        <v>833</v>
      </c>
      <c r="E809" s="172">
        <v>472</v>
      </c>
      <c r="F809" s="177">
        <v>176</v>
      </c>
      <c r="G809" s="177">
        <v>93</v>
      </c>
      <c r="H809" s="178">
        <v>203</v>
      </c>
      <c r="I809" s="172">
        <v>481</v>
      </c>
      <c r="J809" s="177">
        <v>179</v>
      </c>
      <c r="K809" s="177">
        <v>88</v>
      </c>
      <c r="L809" s="178">
        <v>214</v>
      </c>
      <c r="M809" s="172">
        <v>458</v>
      </c>
      <c r="N809" s="177">
        <v>185</v>
      </c>
      <c r="O809" s="177">
        <v>65</v>
      </c>
      <c r="P809" s="178">
        <v>208</v>
      </c>
    </row>
    <row r="810" spans="1:16" x14ac:dyDescent="0.35">
      <c r="A810" s="209">
        <v>25</v>
      </c>
      <c r="B810" s="176" t="s">
        <v>558</v>
      </c>
      <c r="C810" s="176">
        <v>25862</v>
      </c>
      <c r="D810" s="175" t="s">
        <v>660</v>
      </c>
      <c r="E810" s="172">
        <v>491</v>
      </c>
      <c r="F810" s="177">
        <v>248</v>
      </c>
      <c r="G810" s="177">
        <v>53</v>
      </c>
      <c r="H810" s="178">
        <v>190</v>
      </c>
      <c r="I810" s="172">
        <v>468</v>
      </c>
      <c r="J810" s="177">
        <v>252</v>
      </c>
      <c r="K810" s="177">
        <v>50</v>
      </c>
      <c r="L810" s="178">
        <v>166</v>
      </c>
      <c r="M810" s="172">
        <v>470</v>
      </c>
      <c r="N810" s="177">
        <v>253</v>
      </c>
      <c r="O810" s="177">
        <v>45</v>
      </c>
      <c r="P810" s="178">
        <v>172</v>
      </c>
    </row>
    <row r="811" spans="1:16" x14ac:dyDescent="0.35">
      <c r="A811" s="209">
        <v>85</v>
      </c>
      <c r="B811" s="176" t="s">
        <v>1105</v>
      </c>
      <c r="C811" s="176">
        <v>85400</v>
      </c>
      <c r="D811" s="175" t="s">
        <v>1120</v>
      </c>
      <c r="E811" s="172">
        <v>513</v>
      </c>
      <c r="F811" s="177">
        <v>288</v>
      </c>
      <c r="G811" s="177">
        <v>101</v>
      </c>
      <c r="H811" s="178">
        <v>124</v>
      </c>
      <c r="I811" s="172">
        <v>498</v>
      </c>
      <c r="J811" s="177">
        <v>277</v>
      </c>
      <c r="K811" s="177">
        <v>96</v>
      </c>
      <c r="L811" s="178">
        <v>125</v>
      </c>
      <c r="M811" s="172">
        <v>467</v>
      </c>
      <c r="N811" s="177">
        <v>275</v>
      </c>
      <c r="O811" s="177">
        <v>64</v>
      </c>
      <c r="P811" s="178">
        <v>128</v>
      </c>
    </row>
    <row r="812" spans="1:16" x14ac:dyDescent="0.35">
      <c r="A812" s="209">
        <v>54</v>
      </c>
      <c r="B812" s="176" t="s">
        <v>856</v>
      </c>
      <c r="C812" s="176">
        <v>54520</v>
      </c>
      <c r="D812" s="175" t="s">
        <v>883</v>
      </c>
      <c r="E812" s="172">
        <v>513</v>
      </c>
      <c r="F812" s="177">
        <v>152</v>
      </c>
      <c r="G812" s="177">
        <v>255</v>
      </c>
      <c r="H812" s="178">
        <v>106</v>
      </c>
      <c r="I812" s="172">
        <v>511</v>
      </c>
      <c r="J812" s="177">
        <v>157</v>
      </c>
      <c r="K812" s="177">
        <v>259</v>
      </c>
      <c r="L812" s="178">
        <v>95</v>
      </c>
      <c r="M812" s="172">
        <v>460</v>
      </c>
      <c r="N812" s="177">
        <v>135</v>
      </c>
      <c r="O812" s="177">
        <v>234</v>
      </c>
      <c r="P812" s="178">
        <v>91</v>
      </c>
    </row>
    <row r="813" spans="1:16" x14ac:dyDescent="0.35">
      <c r="A813" s="209">
        <v>54</v>
      </c>
      <c r="B813" s="176" t="s">
        <v>856</v>
      </c>
      <c r="C813" s="176">
        <v>54553</v>
      </c>
      <c r="D813" s="175" t="s">
        <v>884</v>
      </c>
      <c r="E813" s="172">
        <v>448</v>
      </c>
      <c r="F813" s="177">
        <v>170</v>
      </c>
      <c r="G813" s="177">
        <v>152</v>
      </c>
      <c r="H813" s="178">
        <v>126</v>
      </c>
      <c r="I813" s="172">
        <v>494</v>
      </c>
      <c r="J813" s="177">
        <v>203</v>
      </c>
      <c r="K813" s="177">
        <v>137</v>
      </c>
      <c r="L813" s="178">
        <v>154</v>
      </c>
      <c r="M813" s="172">
        <v>461</v>
      </c>
      <c r="N813" s="177">
        <v>179</v>
      </c>
      <c r="O813" s="177">
        <v>130</v>
      </c>
      <c r="P813" s="178">
        <v>152</v>
      </c>
    </row>
    <row r="814" spans="1:16" x14ac:dyDescent="0.35">
      <c r="A814" s="209">
        <v>13</v>
      </c>
      <c r="B814" s="176" t="s">
        <v>257</v>
      </c>
      <c r="C814" s="176">
        <v>13810</v>
      </c>
      <c r="D814" s="175" t="s">
        <v>299</v>
      </c>
      <c r="E814" s="172">
        <v>512</v>
      </c>
      <c r="F814" s="177">
        <v>357</v>
      </c>
      <c r="G814" s="177">
        <v>80</v>
      </c>
      <c r="H814" s="178">
        <v>75</v>
      </c>
      <c r="I814" s="172">
        <v>490</v>
      </c>
      <c r="J814" s="177">
        <v>338</v>
      </c>
      <c r="K814" s="177">
        <v>90</v>
      </c>
      <c r="L814" s="178">
        <v>62</v>
      </c>
      <c r="M814" s="172">
        <v>452</v>
      </c>
      <c r="N814" s="177">
        <v>342</v>
      </c>
      <c r="O814" s="177">
        <v>58</v>
      </c>
      <c r="P814" s="178">
        <v>52</v>
      </c>
    </row>
    <row r="815" spans="1:16" x14ac:dyDescent="0.35">
      <c r="A815" s="209">
        <v>5</v>
      </c>
      <c r="B815" s="176" t="s">
        <v>107</v>
      </c>
      <c r="C815" s="176">
        <v>5543</v>
      </c>
      <c r="D815" s="175" t="s">
        <v>185</v>
      </c>
      <c r="E815" s="172">
        <v>435</v>
      </c>
      <c r="F815" s="177">
        <v>174</v>
      </c>
      <c r="G815" s="177">
        <v>77</v>
      </c>
      <c r="H815" s="178">
        <v>184</v>
      </c>
      <c r="I815" s="172">
        <v>475</v>
      </c>
      <c r="J815" s="177">
        <v>217</v>
      </c>
      <c r="K815" s="177">
        <v>77</v>
      </c>
      <c r="L815" s="178">
        <v>181</v>
      </c>
      <c r="M815" s="172">
        <v>439</v>
      </c>
      <c r="N815" s="177">
        <v>219</v>
      </c>
      <c r="O815" s="177">
        <v>62</v>
      </c>
      <c r="P815" s="178">
        <v>158</v>
      </c>
    </row>
    <row r="816" spans="1:16" x14ac:dyDescent="0.35">
      <c r="A816" s="209">
        <v>52</v>
      </c>
      <c r="B816" s="176" t="s">
        <v>180</v>
      </c>
      <c r="C816" s="176">
        <v>52435</v>
      </c>
      <c r="D816" s="175" t="s">
        <v>835</v>
      </c>
      <c r="E816" s="172">
        <v>470</v>
      </c>
      <c r="F816" s="177">
        <v>187</v>
      </c>
      <c r="G816" s="177">
        <v>156</v>
      </c>
      <c r="H816" s="178">
        <v>127</v>
      </c>
      <c r="I816" s="172">
        <v>467</v>
      </c>
      <c r="J816" s="177">
        <v>185</v>
      </c>
      <c r="K816" s="177">
        <v>158</v>
      </c>
      <c r="L816" s="178">
        <v>124</v>
      </c>
      <c r="M816" s="172">
        <v>490</v>
      </c>
      <c r="N816" s="177">
        <v>188</v>
      </c>
      <c r="O816" s="177">
        <v>150</v>
      </c>
      <c r="P816" s="178">
        <v>152</v>
      </c>
    </row>
    <row r="817" spans="1:16" x14ac:dyDescent="0.35">
      <c r="A817" s="209">
        <v>68</v>
      </c>
      <c r="B817" s="176" t="s">
        <v>918</v>
      </c>
      <c r="C817" s="176">
        <v>68327</v>
      </c>
      <c r="D817" s="175" t="s">
        <v>951</v>
      </c>
      <c r="E817" s="172">
        <v>437</v>
      </c>
      <c r="F817" s="177">
        <v>91</v>
      </c>
      <c r="G817" s="177">
        <v>234</v>
      </c>
      <c r="H817" s="178">
        <v>112</v>
      </c>
      <c r="I817" s="172">
        <v>441</v>
      </c>
      <c r="J817" s="177">
        <v>89</v>
      </c>
      <c r="K817" s="177">
        <v>233</v>
      </c>
      <c r="L817" s="178">
        <v>119</v>
      </c>
      <c r="M817" s="172">
        <v>463</v>
      </c>
      <c r="N817" s="177">
        <v>91</v>
      </c>
      <c r="O817" s="177">
        <v>251</v>
      </c>
      <c r="P817" s="178">
        <v>121</v>
      </c>
    </row>
    <row r="818" spans="1:16" x14ac:dyDescent="0.35">
      <c r="A818" s="209">
        <v>41</v>
      </c>
      <c r="B818" s="176" t="s">
        <v>699</v>
      </c>
      <c r="C818" s="176">
        <v>41660</v>
      </c>
      <c r="D818" s="175" t="s">
        <v>724</v>
      </c>
      <c r="E818" s="172">
        <v>447</v>
      </c>
      <c r="F818" s="177">
        <v>181</v>
      </c>
      <c r="G818" s="177">
        <v>46</v>
      </c>
      <c r="H818" s="178">
        <v>220</v>
      </c>
      <c r="I818" s="172">
        <v>447</v>
      </c>
      <c r="J818" s="177">
        <v>180</v>
      </c>
      <c r="K818" s="177">
        <v>45</v>
      </c>
      <c r="L818" s="178">
        <v>222</v>
      </c>
      <c r="M818" s="172">
        <v>459</v>
      </c>
      <c r="N818" s="177">
        <v>187</v>
      </c>
      <c r="O818" s="177">
        <v>51</v>
      </c>
      <c r="P818" s="178">
        <v>221</v>
      </c>
    </row>
    <row r="819" spans="1:16" x14ac:dyDescent="0.35">
      <c r="A819" s="209">
        <v>63</v>
      </c>
      <c r="B819" s="176" t="s">
        <v>895</v>
      </c>
      <c r="C819" s="176">
        <v>63302</v>
      </c>
      <c r="D819" s="175" t="s">
        <v>899</v>
      </c>
      <c r="E819" s="172">
        <v>495</v>
      </c>
      <c r="F819" s="177">
        <v>145</v>
      </c>
      <c r="G819" s="177">
        <v>175</v>
      </c>
      <c r="H819" s="178">
        <v>175</v>
      </c>
      <c r="I819" s="172">
        <v>481</v>
      </c>
      <c r="J819" s="177">
        <v>148</v>
      </c>
      <c r="K819" s="177">
        <v>165</v>
      </c>
      <c r="L819" s="178">
        <v>168</v>
      </c>
      <c r="M819" s="172">
        <v>452</v>
      </c>
      <c r="N819" s="177">
        <v>148</v>
      </c>
      <c r="O819" s="177">
        <v>143</v>
      </c>
      <c r="P819" s="178">
        <v>161</v>
      </c>
    </row>
    <row r="820" spans="1:16" x14ac:dyDescent="0.35">
      <c r="A820" s="209">
        <v>41</v>
      </c>
      <c r="B820" s="176" t="s">
        <v>699</v>
      </c>
      <c r="C820" s="176">
        <v>41503</v>
      </c>
      <c r="D820" s="175" t="s">
        <v>718</v>
      </c>
      <c r="E820" s="172">
        <v>449</v>
      </c>
      <c r="F820" s="177">
        <v>174</v>
      </c>
      <c r="G820" s="177">
        <v>73</v>
      </c>
      <c r="H820" s="178">
        <v>202</v>
      </c>
      <c r="I820" s="172">
        <v>452</v>
      </c>
      <c r="J820" s="177">
        <v>173</v>
      </c>
      <c r="K820" s="177">
        <v>66</v>
      </c>
      <c r="L820" s="178">
        <v>213</v>
      </c>
      <c r="M820" s="172">
        <v>455</v>
      </c>
      <c r="N820" s="177">
        <v>178</v>
      </c>
      <c r="O820" s="177">
        <v>67</v>
      </c>
      <c r="P820" s="178">
        <v>210</v>
      </c>
    </row>
    <row r="821" spans="1:16" x14ac:dyDescent="0.35">
      <c r="A821" s="209">
        <v>68</v>
      </c>
      <c r="B821" s="176" t="s">
        <v>918</v>
      </c>
      <c r="C821" s="176">
        <v>68271</v>
      </c>
      <c r="D821" s="175" t="s">
        <v>943</v>
      </c>
      <c r="E821" s="172">
        <v>360</v>
      </c>
      <c r="F821" s="177">
        <v>101</v>
      </c>
      <c r="G821" s="177">
        <v>103</v>
      </c>
      <c r="H821" s="178">
        <v>156</v>
      </c>
      <c r="I821" s="172">
        <v>466</v>
      </c>
      <c r="J821" s="177">
        <v>102</v>
      </c>
      <c r="K821" s="177">
        <v>126</v>
      </c>
      <c r="L821" s="178">
        <v>238</v>
      </c>
      <c r="M821" s="172">
        <v>468</v>
      </c>
      <c r="N821" s="177">
        <v>103</v>
      </c>
      <c r="O821" s="177">
        <v>117</v>
      </c>
      <c r="P821" s="178">
        <v>248</v>
      </c>
    </row>
    <row r="822" spans="1:16" x14ac:dyDescent="0.35">
      <c r="A822" s="209">
        <v>13</v>
      </c>
      <c r="B822" s="176" t="s">
        <v>257</v>
      </c>
      <c r="C822" s="176">
        <v>13780</v>
      </c>
      <c r="D822" s="175" t="s">
        <v>298</v>
      </c>
      <c r="E822" s="172">
        <v>501</v>
      </c>
      <c r="F822" s="177">
        <v>262</v>
      </c>
      <c r="G822" s="177">
        <v>97</v>
      </c>
      <c r="H822" s="178">
        <v>142</v>
      </c>
      <c r="I822" s="172">
        <v>492</v>
      </c>
      <c r="J822" s="177">
        <v>253</v>
      </c>
      <c r="K822" s="177">
        <v>95</v>
      </c>
      <c r="L822" s="178">
        <v>144</v>
      </c>
      <c r="M822" s="172">
        <v>464</v>
      </c>
      <c r="N822" s="177">
        <v>222</v>
      </c>
      <c r="O822" s="177">
        <v>92</v>
      </c>
      <c r="P822" s="178">
        <v>150</v>
      </c>
    </row>
    <row r="823" spans="1:16" x14ac:dyDescent="0.35">
      <c r="A823" s="209">
        <v>5</v>
      </c>
      <c r="B823" s="176" t="s">
        <v>107</v>
      </c>
      <c r="C823" s="176">
        <v>5055</v>
      </c>
      <c r="D823" s="175" t="s">
        <v>122</v>
      </c>
      <c r="E823" s="172">
        <v>446</v>
      </c>
      <c r="F823" s="177">
        <v>232</v>
      </c>
      <c r="G823" s="177">
        <v>106</v>
      </c>
      <c r="H823" s="178">
        <v>108</v>
      </c>
      <c r="I823" s="172">
        <v>441</v>
      </c>
      <c r="J823" s="177">
        <v>240</v>
      </c>
      <c r="K823" s="177">
        <v>93</v>
      </c>
      <c r="L823" s="178">
        <v>108</v>
      </c>
      <c r="M823" s="172">
        <v>463</v>
      </c>
      <c r="N823" s="177">
        <v>246</v>
      </c>
      <c r="O823" s="177">
        <v>104</v>
      </c>
      <c r="P823" s="178">
        <v>113</v>
      </c>
    </row>
    <row r="824" spans="1:16" x14ac:dyDescent="0.35">
      <c r="A824" s="209">
        <v>25</v>
      </c>
      <c r="B824" s="176" t="s">
        <v>558</v>
      </c>
      <c r="C824" s="176">
        <v>25845</v>
      </c>
      <c r="D824" s="175" t="s">
        <v>658</v>
      </c>
      <c r="E824" s="172">
        <v>470</v>
      </c>
      <c r="F824" s="177">
        <v>111</v>
      </c>
      <c r="G824" s="177">
        <v>157</v>
      </c>
      <c r="H824" s="178">
        <v>202</v>
      </c>
      <c r="I824" s="172">
        <v>379</v>
      </c>
      <c r="J824" s="177">
        <v>113</v>
      </c>
      <c r="K824" s="177">
        <v>78</v>
      </c>
      <c r="L824" s="178">
        <v>188</v>
      </c>
      <c r="M824" s="172">
        <v>453</v>
      </c>
      <c r="N824" s="177">
        <v>118</v>
      </c>
      <c r="O824" s="177">
        <v>152</v>
      </c>
      <c r="P824" s="178">
        <v>183</v>
      </c>
    </row>
    <row r="825" spans="1:16" x14ac:dyDescent="0.35">
      <c r="A825" s="209">
        <v>54</v>
      </c>
      <c r="B825" s="176" t="s">
        <v>856</v>
      </c>
      <c r="C825" s="176">
        <v>54344</v>
      </c>
      <c r="D825" s="175" t="s">
        <v>873</v>
      </c>
      <c r="E825" s="172">
        <v>557</v>
      </c>
      <c r="F825" s="177">
        <v>316</v>
      </c>
      <c r="G825" s="177">
        <v>103</v>
      </c>
      <c r="H825" s="178">
        <v>138</v>
      </c>
      <c r="I825" s="172">
        <v>587</v>
      </c>
      <c r="J825" s="177">
        <v>334</v>
      </c>
      <c r="K825" s="177">
        <v>116</v>
      </c>
      <c r="L825" s="178">
        <v>137</v>
      </c>
      <c r="M825" s="172">
        <v>467</v>
      </c>
      <c r="N825" s="177">
        <v>243</v>
      </c>
      <c r="O825" s="177">
        <v>76</v>
      </c>
      <c r="P825" s="178">
        <v>148</v>
      </c>
    </row>
    <row r="826" spans="1:16" x14ac:dyDescent="0.35">
      <c r="A826" s="209">
        <v>5</v>
      </c>
      <c r="B826" s="176" t="s">
        <v>107</v>
      </c>
      <c r="C826" s="176">
        <v>5315</v>
      </c>
      <c r="D826" s="175" t="s">
        <v>161</v>
      </c>
      <c r="E826" s="172">
        <v>501</v>
      </c>
      <c r="F826" s="177">
        <v>152</v>
      </c>
      <c r="G826" s="177">
        <v>265</v>
      </c>
      <c r="H826" s="178">
        <v>84</v>
      </c>
      <c r="I826" s="172">
        <v>466</v>
      </c>
      <c r="J826" s="177">
        <v>152</v>
      </c>
      <c r="K826" s="177">
        <v>233</v>
      </c>
      <c r="L826" s="178">
        <v>81</v>
      </c>
      <c r="M826" s="172">
        <v>460</v>
      </c>
      <c r="N826" s="177">
        <v>148</v>
      </c>
      <c r="O826" s="177">
        <v>226</v>
      </c>
      <c r="P826" s="178">
        <v>86</v>
      </c>
    </row>
    <row r="827" spans="1:16" x14ac:dyDescent="0.35">
      <c r="A827" s="209">
        <v>68</v>
      </c>
      <c r="B827" s="176" t="s">
        <v>918</v>
      </c>
      <c r="C827" s="176">
        <v>68162</v>
      </c>
      <c r="D827" s="175" t="s">
        <v>928</v>
      </c>
      <c r="E827" s="172">
        <v>404</v>
      </c>
      <c r="F827" s="177">
        <v>203</v>
      </c>
      <c r="G827" s="177">
        <v>77</v>
      </c>
      <c r="H827" s="178">
        <v>124</v>
      </c>
      <c r="I827" s="172">
        <v>440</v>
      </c>
      <c r="J827" s="177">
        <v>202</v>
      </c>
      <c r="K827" s="177">
        <v>89</v>
      </c>
      <c r="L827" s="178">
        <v>149</v>
      </c>
      <c r="M827" s="172">
        <v>443</v>
      </c>
      <c r="N827" s="177">
        <v>217</v>
      </c>
      <c r="O827" s="177">
        <v>88</v>
      </c>
      <c r="P827" s="178">
        <v>138</v>
      </c>
    </row>
    <row r="828" spans="1:16" x14ac:dyDescent="0.35">
      <c r="A828" s="209">
        <v>18</v>
      </c>
      <c r="B828" s="176" t="s">
        <v>451</v>
      </c>
      <c r="C828" s="176">
        <v>18460</v>
      </c>
      <c r="D828" s="175" t="s">
        <v>460</v>
      </c>
      <c r="E828" s="172">
        <v>487</v>
      </c>
      <c r="F828" s="177">
        <v>236</v>
      </c>
      <c r="G828" s="177">
        <v>153</v>
      </c>
      <c r="H828" s="178">
        <v>98</v>
      </c>
      <c r="I828" s="172">
        <v>432</v>
      </c>
      <c r="J828" s="177">
        <v>240</v>
      </c>
      <c r="K828" s="177">
        <v>84</v>
      </c>
      <c r="L828" s="178">
        <v>108</v>
      </c>
      <c r="M828" s="172">
        <v>463</v>
      </c>
      <c r="N828" s="177">
        <v>237</v>
      </c>
      <c r="O828" s="177">
        <v>106</v>
      </c>
      <c r="P828" s="178">
        <v>120</v>
      </c>
    </row>
    <row r="829" spans="1:16" x14ac:dyDescent="0.35">
      <c r="A829" s="209">
        <v>15</v>
      </c>
      <c r="B829" s="176" t="s">
        <v>304</v>
      </c>
      <c r="C829" s="176">
        <v>15681</v>
      </c>
      <c r="D829" s="175" t="s">
        <v>387</v>
      </c>
      <c r="E829" s="172">
        <v>729</v>
      </c>
      <c r="F829" s="177">
        <v>307</v>
      </c>
      <c r="G829" s="177">
        <v>319</v>
      </c>
      <c r="H829" s="178">
        <v>103</v>
      </c>
      <c r="I829" s="172">
        <v>692</v>
      </c>
      <c r="J829" s="177">
        <v>308</v>
      </c>
      <c r="K829" s="177">
        <v>283</v>
      </c>
      <c r="L829" s="178">
        <v>101</v>
      </c>
      <c r="M829" s="172">
        <v>458</v>
      </c>
      <c r="N829" s="177">
        <v>283</v>
      </c>
      <c r="O829" s="177">
        <v>63</v>
      </c>
      <c r="P829" s="178">
        <v>112</v>
      </c>
    </row>
    <row r="830" spans="1:16" x14ac:dyDescent="0.35">
      <c r="A830" s="209">
        <v>13</v>
      </c>
      <c r="B830" s="176" t="s">
        <v>257</v>
      </c>
      <c r="C830" s="176">
        <v>13188</v>
      </c>
      <c r="D830" s="175" t="s">
        <v>267</v>
      </c>
      <c r="E830" s="172">
        <v>440</v>
      </c>
      <c r="F830" s="177">
        <v>245</v>
      </c>
      <c r="G830" s="177">
        <v>80</v>
      </c>
      <c r="H830" s="178">
        <v>115</v>
      </c>
      <c r="I830" s="172">
        <v>443</v>
      </c>
      <c r="J830" s="177">
        <v>242</v>
      </c>
      <c r="K830" s="177">
        <v>86</v>
      </c>
      <c r="L830" s="178">
        <v>115</v>
      </c>
      <c r="M830" s="172">
        <v>457</v>
      </c>
      <c r="N830" s="177">
        <v>244</v>
      </c>
      <c r="O830" s="177">
        <v>87</v>
      </c>
      <c r="P830" s="178">
        <v>126</v>
      </c>
    </row>
    <row r="831" spans="1:16" x14ac:dyDescent="0.35">
      <c r="A831" s="209">
        <v>5</v>
      </c>
      <c r="B831" s="176" t="s">
        <v>107</v>
      </c>
      <c r="C831" s="176">
        <v>5353</v>
      </c>
      <c r="D831" s="175" t="s">
        <v>165</v>
      </c>
      <c r="E831" s="172">
        <v>475</v>
      </c>
      <c r="F831" s="177">
        <v>150</v>
      </c>
      <c r="G831" s="177">
        <v>224</v>
      </c>
      <c r="H831" s="178">
        <v>101</v>
      </c>
      <c r="I831" s="172">
        <v>459</v>
      </c>
      <c r="J831" s="177">
        <v>145</v>
      </c>
      <c r="K831" s="177">
        <v>215</v>
      </c>
      <c r="L831" s="178">
        <v>99</v>
      </c>
      <c r="M831" s="172">
        <v>442</v>
      </c>
      <c r="N831" s="177">
        <v>157</v>
      </c>
      <c r="O831" s="177">
        <v>190</v>
      </c>
      <c r="P831" s="178">
        <v>95</v>
      </c>
    </row>
    <row r="832" spans="1:16" x14ac:dyDescent="0.35">
      <c r="A832" s="209">
        <v>41</v>
      </c>
      <c r="B832" s="176" t="s">
        <v>699</v>
      </c>
      <c r="C832" s="176">
        <v>41530</v>
      </c>
      <c r="D832" s="175" t="s">
        <v>440</v>
      </c>
      <c r="E832" s="172">
        <v>438</v>
      </c>
      <c r="F832" s="177">
        <v>221</v>
      </c>
      <c r="G832" s="177">
        <v>48</v>
      </c>
      <c r="H832" s="178">
        <v>169</v>
      </c>
      <c r="I832" s="172">
        <v>436</v>
      </c>
      <c r="J832" s="177">
        <v>221</v>
      </c>
      <c r="K832" s="177">
        <v>49</v>
      </c>
      <c r="L832" s="178">
        <v>166</v>
      </c>
      <c r="M832" s="172">
        <v>476</v>
      </c>
      <c r="N832" s="177">
        <v>222</v>
      </c>
      <c r="O832" s="177">
        <v>58</v>
      </c>
      <c r="P832" s="178">
        <v>196</v>
      </c>
    </row>
    <row r="833" spans="1:16" x14ac:dyDescent="0.35">
      <c r="A833" s="209">
        <v>5</v>
      </c>
      <c r="B833" s="176" t="s">
        <v>107</v>
      </c>
      <c r="C833" s="176">
        <v>5873</v>
      </c>
      <c r="D833" s="175" t="s">
        <v>227</v>
      </c>
      <c r="E833" s="172">
        <v>423</v>
      </c>
      <c r="F833" s="177">
        <v>206</v>
      </c>
      <c r="G833" s="177">
        <v>90</v>
      </c>
      <c r="H833" s="178">
        <v>127</v>
      </c>
      <c r="I833" s="172">
        <v>467</v>
      </c>
      <c r="J833" s="177">
        <v>205</v>
      </c>
      <c r="K833" s="177">
        <v>104</v>
      </c>
      <c r="L833" s="178">
        <v>158</v>
      </c>
      <c r="M833" s="172">
        <v>431</v>
      </c>
      <c r="N833" s="177">
        <v>179</v>
      </c>
      <c r="O833" s="177">
        <v>108</v>
      </c>
      <c r="P833" s="178">
        <v>144</v>
      </c>
    </row>
    <row r="834" spans="1:16" x14ac:dyDescent="0.35">
      <c r="A834" s="209">
        <v>52</v>
      </c>
      <c r="B834" s="176" t="s">
        <v>180</v>
      </c>
      <c r="C834" s="176">
        <v>52699</v>
      </c>
      <c r="D834" s="175" t="s">
        <v>849</v>
      </c>
      <c r="E834" s="172">
        <v>421</v>
      </c>
      <c r="F834" s="177">
        <v>180</v>
      </c>
      <c r="G834" s="177">
        <v>40</v>
      </c>
      <c r="H834" s="178">
        <v>201</v>
      </c>
      <c r="I834" s="172">
        <v>452</v>
      </c>
      <c r="J834" s="177">
        <v>182</v>
      </c>
      <c r="K834" s="177">
        <v>62</v>
      </c>
      <c r="L834" s="178">
        <v>208</v>
      </c>
      <c r="M834" s="172">
        <v>477</v>
      </c>
      <c r="N834" s="177">
        <v>184</v>
      </c>
      <c r="O834" s="177">
        <v>53</v>
      </c>
      <c r="P834" s="178">
        <v>240</v>
      </c>
    </row>
    <row r="835" spans="1:16" x14ac:dyDescent="0.35">
      <c r="A835" s="209">
        <v>15</v>
      </c>
      <c r="B835" s="176" t="s">
        <v>304</v>
      </c>
      <c r="C835" s="176">
        <v>15466</v>
      </c>
      <c r="D835" s="175" t="s">
        <v>356</v>
      </c>
      <c r="E835" s="172">
        <v>469</v>
      </c>
      <c r="F835" s="177">
        <v>259</v>
      </c>
      <c r="G835" s="177">
        <v>143</v>
      </c>
      <c r="H835" s="178">
        <v>67</v>
      </c>
      <c r="I835" s="172">
        <v>460</v>
      </c>
      <c r="J835" s="177">
        <v>259</v>
      </c>
      <c r="K835" s="177">
        <v>133</v>
      </c>
      <c r="L835" s="178">
        <v>68</v>
      </c>
      <c r="M835" s="172">
        <v>444</v>
      </c>
      <c r="N835" s="177">
        <v>233</v>
      </c>
      <c r="O835" s="177">
        <v>143</v>
      </c>
      <c r="P835" s="178">
        <v>68</v>
      </c>
    </row>
    <row r="836" spans="1:16" x14ac:dyDescent="0.35">
      <c r="A836" s="209">
        <v>15</v>
      </c>
      <c r="B836" s="176" t="s">
        <v>304</v>
      </c>
      <c r="C836" s="176">
        <v>15244</v>
      </c>
      <c r="D836" s="175" t="s">
        <v>334</v>
      </c>
      <c r="E836" s="172">
        <v>445</v>
      </c>
      <c r="F836" s="177">
        <v>206</v>
      </c>
      <c r="G836" s="177">
        <v>97</v>
      </c>
      <c r="H836" s="178">
        <v>142</v>
      </c>
      <c r="I836" s="172">
        <v>449</v>
      </c>
      <c r="J836" s="177">
        <v>207</v>
      </c>
      <c r="K836" s="177">
        <v>102</v>
      </c>
      <c r="L836" s="178">
        <v>140</v>
      </c>
      <c r="M836" s="172">
        <v>440</v>
      </c>
      <c r="N836" s="177">
        <v>204</v>
      </c>
      <c r="O836" s="177">
        <v>100</v>
      </c>
      <c r="P836" s="178">
        <v>136</v>
      </c>
    </row>
    <row r="837" spans="1:16" x14ac:dyDescent="0.35">
      <c r="A837" s="209">
        <v>25</v>
      </c>
      <c r="B837" s="176" t="s">
        <v>558</v>
      </c>
      <c r="C837" s="176">
        <v>25898</v>
      </c>
      <c r="D837" s="175" t="s">
        <v>667</v>
      </c>
      <c r="E837" s="172">
        <v>429</v>
      </c>
      <c r="F837" s="177">
        <v>107</v>
      </c>
      <c r="G837" s="177">
        <v>215</v>
      </c>
      <c r="H837" s="178">
        <v>107</v>
      </c>
      <c r="I837" s="172">
        <v>448</v>
      </c>
      <c r="J837" s="177">
        <v>114</v>
      </c>
      <c r="K837" s="177">
        <v>225</v>
      </c>
      <c r="L837" s="178">
        <v>109</v>
      </c>
      <c r="M837" s="172">
        <v>442</v>
      </c>
      <c r="N837" s="177">
        <v>112</v>
      </c>
      <c r="O837" s="177">
        <v>223</v>
      </c>
      <c r="P837" s="178">
        <v>107</v>
      </c>
    </row>
    <row r="838" spans="1:16" x14ac:dyDescent="0.35">
      <c r="A838" s="209">
        <v>68</v>
      </c>
      <c r="B838" s="176" t="s">
        <v>918</v>
      </c>
      <c r="C838" s="176">
        <v>68855</v>
      </c>
      <c r="D838" s="175" t="s">
        <v>989</v>
      </c>
      <c r="E838" s="172">
        <v>413</v>
      </c>
      <c r="F838" s="177">
        <v>136</v>
      </c>
      <c r="G838" s="177">
        <v>109</v>
      </c>
      <c r="H838" s="178">
        <v>168</v>
      </c>
      <c r="I838" s="172">
        <v>456</v>
      </c>
      <c r="J838" s="177">
        <v>131</v>
      </c>
      <c r="K838" s="177">
        <v>134</v>
      </c>
      <c r="L838" s="178">
        <v>191</v>
      </c>
      <c r="M838" s="172">
        <v>433</v>
      </c>
      <c r="N838" s="177">
        <v>129</v>
      </c>
      <c r="O838" s="177">
        <v>122</v>
      </c>
      <c r="P838" s="178">
        <v>182</v>
      </c>
    </row>
    <row r="839" spans="1:16" x14ac:dyDescent="0.35">
      <c r="A839" s="209">
        <v>52</v>
      </c>
      <c r="B839" s="176" t="s">
        <v>180</v>
      </c>
      <c r="C839" s="176">
        <v>52022</v>
      </c>
      <c r="D839" s="175" t="s">
        <v>804</v>
      </c>
      <c r="E839" s="172">
        <v>336</v>
      </c>
      <c r="F839" s="177">
        <v>141</v>
      </c>
      <c r="G839" s="177">
        <v>89</v>
      </c>
      <c r="H839" s="178">
        <v>106</v>
      </c>
      <c r="I839" s="172">
        <v>414</v>
      </c>
      <c r="J839" s="177">
        <v>141</v>
      </c>
      <c r="K839" s="177">
        <v>98</v>
      </c>
      <c r="L839" s="178">
        <v>175</v>
      </c>
      <c r="M839" s="172">
        <v>432</v>
      </c>
      <c r="N839" s="177">
        <v>143</v>
      </c>
      <c r="O839" s="177">
        <v>124</v>
      </c>
      <c r="P839" s="178">
        <v>165</v>
      </c>
    </row>
    <row r="840" spans="1:16" x14ac:dyDescent="0.35">
      <c r="A840" s="209">
        <v>52</v>
      </c>
      <c r="B840" s="176" t="s">
        <v>180</v>
      </c>
      <c r="C840" s="176">
        <v>52381</v>
      </c>
      <c r="D840" s="175" t="s">
        <v>828</v>
      </c>
      <c r="E840" s="172">
        <v>443</v>
      </c>
      <c r="F840" s="177">
        <v>190</v>
      </c>
      <c r="G840" s="177">
        <v>30</v>
      </c>
      <c r="H840" s="178">
        <v>223</v>
      </c>
      <c r="I840" s="172">
        <v>437</v>
      </c>
      <c r="J840" s="177">
        <v>195</v>
      </c>
      <c r="K840" s="177">
        <v>28</v>
      </c>
      <c r="L840" s="178">
        <v>214</v>
      </c>
      <c r="M840" s="172">
        <v>459</v>
      </c>
      <c r="N840" s="177">
        <v>196</v>
      </c>
      <c r="O840" s="177">
        <v>29</v>
      </c>
      <c r="P840" s="178">
        <v>234</v>
      </c>
    </row>
    <row r="841" spans="1:16" x14ac:dyDescent="0.35">
      <c r="A841" s="209">
        <v>68</v>
      </c>
      <c r="B841" s="176" t="s">
        <v>918</v>
      </c>
      <c r="C841" s="176">
        <v>68549</v>
      </c>
      <c r="D841" s="175" t="s">
        <v>971</v>
      </c>
      <c r="E841" s="172">
        <v>429</v>
      </c>
      <c r="F841" s="177">
        <v>94</v>
      </c>
      <c r="G841" s="177">
        <v>212</v>
      </c>
      <c r="H841" s="178">
        <v>123</v>
      </c>
      <c r="I841" s="172">
        <v>434</v>
      </c>
      <c r="J841" s="177">
        <v>95</v>
      </c>
      <c r="K841" s="177">
        <v>212</v>
      </c>
      <c r="L841" s="178">
        <v>127</v>
      </c>
      <c r="M841" s="172">
        <v>437</v>
      </c>
      <c r="N841" s="177">
        <v>97</v>
      </c>
      <c r="O841" s="177">
        <v>215</v>
      </c>
      <c r="P841" s="178">
        <v>125</v>
      </c>
    </row>
    <row r="842" spans="1:16" x14ac:dyDescent="0.35">
      <c r="A842" s="209">
        <v>13</v>
      </c>
      <c r="B842" s="176" t="s">
        <v>257</v>
      </c>
      <c r="C842" s="176">
        <v>13600</v>
      </c>
      <c r="D842" s="175" t="s">
        <v>284</v>
      </c>
      <c r="E842" s="172">
        <v>466</v>
      </c>
      <c r="F842" s="177">
        <v>183</v>
      </c>
      <c r="G842" s="177">
        <v>130</v>
      </c>
      <c r="H842" s="178">
        <v>153</v>
      </c>
      <c r="I842" s="172">
        <v>452</v>
      </c>
      <c r="J842" s="177">
        <v>184</v>
      </c>
      <c r="K842" s="177">
        <v>132</v>
      </c>
      <c r="L842" s="178">
        <v>136</v>
      </c>
      <c r="M842" s="172">
        <v>440</v>
      </c>
      <c r="N842" s="177">
        <v>180</v>
      </c>
      <c r="O842" s="177">
        <v>123</v>
      </c>
      <c r="P842" s="178">
        <v>137</v>
      </c>
    </row>
    <row r="843" spans="1:16" x14ac:dyDescent="0.35">
      <c r="A843" s="209">
        <v>52</v>
      </c>
      <c r="B843" s="176" t="s">
        <v>180</v>
      </c>
      <c r="C843" s="176">
        <v>52390</v>
      </c>
      <c r="D843" s="175" t="s">
        <v>830</v>
      </c>
      <c r="E843" s="172">
        <v>394</v>
      </c>
      <c r="F843" s="177">
        <v>165</v>
      </c>
      <c r="G843" s="177">
        <v>112</v>
      </c>
      <c r="H843" s="178">
        <v>117</v>
      </c>
      <c r="I843" s="172">
        <v>435</v>
      </c>
      <c r="J843" s="177">
        <v>169</v>
      </c>
      <c r="K843" s="177">
        <v>142</v>
      </c>
      <c r="L843" s="178">
        <v>124</v>
      </c>
      <c r="M843" s="172">
        <v>413</v>
      </c>
      <c r="N843" s="177">
        <v>169</v>
      </c>
      <c r="O843" s="177">
        <v>145</v>
      </c>
      <c r="P843" s="178">
        <v>99</v>
      </c>
    </row>
    <row r="844" spans="1:16" x14ac:dyDescent="0.35">
      <c r="A844" s="209">
        <v>25</v>
      </c>
      <c r="B844" s="176" t="s">
        <v>558</v>
      </c>
      <c r="C844" s="176">
        <v>25535</v>
      </c>
      <c r="D844" s="175" t="s">
        <v>622</v>
      </c>
      <c r="E844" s="172">
        <v>443</v>
      </c>
      <c r="F844" s="177">
        <v>174</v>
      </c>
      <c r="G844" s="177">
        <v>114</v>
      </c>
      <c r="H844" s="178">
        <v>155</v>
      </c>
      <c r="I844" s="172">
        <v>437</v>
      </c>
      <c r="J844" s="177">
        <v>178</v>
      </c>
      <c r="K844" s="177">
        <v>109</v>
      </c>
      <c r="L844" s="178">
        <v>150</v>
      </c>
      <c r="M844" s="172">
        <v>433</v>
      </c>
      <c r="N844" s="177">
        <v>181</v>
      </c>
      <c r="O844" s="177">
        <v>107</v>
      </c>
      <c r="P844" s="178">
        <v>145</v>
      </c>
    </row>
    <row r="845" spans="1:16" x14ac:dyDescent="0.35">
      <c r="A845" s="209">
        <v>15</v>
      </c>
      <c r="B845" s="176" t="s">
        <v>304</v>
      </c>
      <c r="C845" s="176">
        <v>15296</v>
      </c>
      <c r="D845" s="175" t="s">
        <v>339</v>
      </c>
      <c r="E845" s="172">
        <v>490</v>
      </c>
      <c r="F845" s="177">
        <v>238</v>
      </c>
      <c r="G845" s="177">
        <v>198</v>
      </c>
      <c r="H845" s="178">
        <v>54</v>
      </c>
      <c r="I845" s="172">
        <v>458</v>
      </c>
      <c r="J845" s="177">
        <v>234</v>
      </c>
      <c r="K845" s="177">
        <v>177</v>
      </c>
      <c r="L845" s="178">
        <v>47</v>
      </c>
      <c r="M845" s="172">
        <v>435</v>
      </c>
      <c r="N845" s="177">
        <v>230</v>
      </c>
      <c r="O845" s="177">
        <v>160</v>
      </c>
      <c r="P845" s="178">
        <v>45</v>
      </c>
    </row>
    <row r="846" spans="1:16" x14ac:dyDescent="0.35">
      <c r="A846" s="209">
        <v>15</v>
      </c>
      <c r="B846" s="176" t="s">
        <v>304</v>
      </c>
      <c r="C846" s="176">
        <v>15162</v>
      </c>
      <c r="D846" s="175" t="s">
        <v>316</v>
      </c>
      <c r="E846" s="172">
        <v>467</v>
      </c>
      <c r="F846" s="177">
        <v>117</v>
      </c>
      <c r="G846" s="177">
        <v>275</v>
      </c>
      <c r="H846" s="178">
        <v>75</v>
      </c>
      <c r="I846" s="172">
        <v>458</v>
      </c>
      <c r="J846" s="177">
        <v>119</v>
      </c>
      <c r="K846" s="177">
        <v>262</v>
      </c>
      <c r="L846" s="178">
        <v>77</v>
      </c>
      <c r="M846" s="172">
        <v>437</v>
      </c>
      <c r="N846" s="177">
        <v>117</v>
      </c>
      <c r="O846" s="177">
        <v>243</v>
      </c>
      <c r="P846" s="178">
        <v>77</v>
      </c>
    </row>
    <row r="847" spans="1:16" x14ac:dyDescent="0.35">
      <c r="A847" s="209">
        <v>52</v>
      </c>
      <c r="B847" s="176" t="s">
        <v>180</v>
      </c>
      <c r="C847" s="176">
        <v>52473</v>
      </c>
      <c r="D847" s="175" t="s">
        <v>613</v>
      </c>
      <c r="E847" s="172">
        <v>430</v>
      </c>
      <c r="F847" s="177">
        <v>204</v>
      </c>
      <c r="G847" s="177">
        <v>103</v>
      </c>
      <c r="H847" s="178">
        <v>123</v>
      </c>
      <c r="I847" s="172">
        <v>439</v>
      </c>
      <c r="J847" s="177">
        <v>203</v>
      </c>
      <c r="K847" s="177">
        <v>98</v>
      </c>
      <c r="L847" s="178">
        <v>138</v>
      </c>
      <c r="M847" s="172">
        <v>426</v>
      </c>
      <c r="N847" s="177">
        <v>200</v>
      </c>
      <c r="O847" s="177">
        <v>96</v>
      </c>
      <c r="P847" s="178">
        <v>130</v>
      </c>
    </row>
    <row r="848" spans="1:16" x14ac:dyDescent="0.35">
      <c r="A848" s="209">
        <v>95</v>
      </c>
      <c r="B848" s="176" t="s">
        <v>1146</v>
      </c>
      <c r="C848" s="176">
        <v>95200</v>
      </c>
      <c r="D848" s="175" t="s">
        <v>354</v>
      </c>
      <c r="E848" s="172">
        <v>432</v>
      </c>
      <c r="F848" s="177">
        <v>83</v>
      </c>
      <c r="G848" s="177">
        <v>257</v>
      </c>
      <c r="H848" s="178">
        <v>92</v>
      </c>
      <c r="I848" s="172">
        <v>418</v>
      </c>
      <c r="J848" s="177">
        <v>85</v>
      </c>
      <c r="K848" s="177">
        <v>235</v>
      </c>
      <c r="L848" s="178">
        <v>98</v>
      </c>
      <c r="M848" s="172">
        <v>433</v>
      </c>
      <c r="N848" s="177">
        <v>81</v>
      </c>
      <c r="O848" s="177">
        <v>252</v>
      </c>
      <c r="P848" s="178">
        <v>100</v>
      </c>
    </row>
    <row r="849" spans="1:16" x14ac:dyDescent="0.35">
      <c r="A849" s="209">
        <v>52</v>
      </c>
      <c r="B849" s="176" t="s">
        <v>180</v>
      </c>
      <c r="C849" s="176">
        <v>52210</v>
      </c>
      <c r="D849" s="175" t="s">
        <v>811</v>
      </c>
      <c r="E849" s="172">
        <v>428</v>
      </c>
      <c r="F849" s="177">
        <v>132</v>
      </c>
      <c r="G849" s="177">
        <v>113</v>
      </c>
      <c r="H849" s="178">
        <v>183</v>
      </c>
      <c r="I849" s="172">
        <v>437</v>
      </c>
      <c r="J849" s="177">
        <v>131</v>
      </c>
      <c r="K849" s="177">
        <v>101</v>
      </c>
      <c r="L849" s="178">
        <v>205</v>
      </c>
      <c r="M849" s="172">
        <v>427</v>
      </c>
      <c r="N849" s="177">
        <v>129</v>
      </c>
      <c r="O849" s="177">
        <v>96</v>
      </c>
      <c r="P849" s="178">
        <v>202</v>
      </c>
    </row>
    <row r="850" spans="1:16" x14ac:dyDescent="0.35">
      <c r="A850" s="209">
        <v>70</v>
      </c>
      <c r="B850" s="176" t="s">
        <v>498</v>
      </c>
      <c r="C850" s="176">
        <v>70124</v>
      </c>
      <c r="D850" s="175" t="s">
        <v>994</v>
      </c>
      <c r="E850" s="172">
        <v>479</v>
      </c>
      <c r="F850" s="177">
        <v>251</v>
      </c>
      <c r="G850" s="177">
        <v>99</v>
      </c>
      <c r="H850" s="178">
        <v>129</v>
      </c>
      <c r="I850" s="172">
        <v>459</v>
      </c>
      <c r="J850" s="177">
        <v>253</v>
      </c>
      <c r="K850" s="177">
        <v>88</v>
      </c>
      <c r="L850" s="178">
        <v>118</v>
      </c>
      <c r="M850" s="172">
        <v>416</v>
      </c>
      <c r="N850" s="177">
        <v>254</v>
      </c>
      <c r="O850" s="177">
        <v>57</v>
      </c>
      <c r="P850" s="178">
        <v>105</v>
      </c>
    </row>
    <row r="851" spans="1:16" x14ac:dyDescent="0.35">
      <c r="A851" s="209">
        <v>54</v>
      </c>
      <c r="B851" s="176" t="s">
        <v>856</v>
      </c>
      <c r="C851" s="176">
        <v>54128</v>
      </c>
      <c r="D851" s="175" t="s">
        <v>863</v>
      </c>
      <c r="E851" s="172">
        <v>481</v>
      </c>
      <c r="F851" s="177">
        <v>294</v>
      </c>
      <c r="G851" s="177">
        <v>50</v>
      </c>
      <c r="H851" s="178">
        <v>137</v>
      </c>
      <c r="I851" s="172">
        <v>480</v>
      </c>
      <c r="J851" s="177">
        <v>298</v>
      </c>
      <c r="K851" s="177">
        <v>46</v>
      </c>
      <c r="L851" s="178">
        <v>136</v>
      </c>
      <c r="M851" s="172">
        <v>420</v>
      </c>
      <c r="N851" s="177">
        <v>247</v>
      </c>
      <c r="O851" s="177">
        <v>45</v>
      </c>
      <c r="P851" s="178">
        <v>128</v>
      </c>
    </row>
    <row r="852" spans="1:16" x14ac:dyDescent="0.35">
      <c r="A852" s="209">
        <v>52</v>
      </c>
      <c r="B852" s="176" t="s">
        <v>180</v>
      </c>
      <c r="C852" s="176">
        <v>52411</v>
      </c>
      <c r="D852" s="175" t="s">
        <v>832</v>
      </c>
      <c r="E852" s="172">
        <v>394</v>
      </c>
      <c r="F852" s="177">
        <v>172</v>
      </c>
      <c r="G852" s="177">
        <v>58</v>
      </c>
      <c r="H852" s="178">
        <v>164</v>
      </c>
      <c r="I852" s="172">
        <v>425</v>
      </c>
      <c r="J852" s="177">
        <v>169</v>
      </c>
      <c r="K852" s="177">
        <v>58</v>
      </c>
      <c r="L852" s="178">
        <v>198</v>
      </c>
      <c r="M852" s="172">
        <v>428</v>
      </c>
      <c r="N852" s="177">
        <v>173</v>
      </c>
      <c r="O852" s="177">
        <v>56</v>
      </c>
      <c r="P852" s="178">
        <v>199</v>
      </c>
    </row>
    <row r="853" spans="1:16" x14ac:dyDescent="0.35">
      <c r="A853" s="209">
        <v>15</v>
      </c>
      <c r="B853" s="176" t="s">
        <v>304</v>
      </c>
      <c r="C853" s="176">
        <v>15673</v>
      </c>
      <c r="D853" s="175" t="s">
        <v>385</v>
      </c>
      <c r="E853" s="172">
        <v>438</v>
      </c>
      <c r="F853" s="177">
        <v>116</v>
      </c>
      <c r="G853" s="177">
        <v>272</v>
      </c>
      <c r="H853" s="178">
        <v>50</v>
      </c>
      <c r="I853" s="172">
        <v>373</v>
      </c>
      <c r="J853" s="177">
        <v>115</v>
      </c>
      <c r="K853" s="177">
        <v>204</v>
      </c>
      <c r="L853" s="178">
        <v>54</v>
      </c>
      <c r="M853" s="172">
        <v>424</v>
      </c>
      <c r="N853" s="177">
        <v>116</v>
      </c>
      <c r="O853" s="177">
        <v>257</v>
      </c>
      <c r="P853" s="178">
        <v>51</v>
      </c>
    </row>
    <row r="854" spans="1:16" x14ac:dyDescent="0.35">
      <c r="A854" s="209">
        <v>5</v>
      </c>
      <c r="B854" s="176" t="s">
        <v>107</v>
      </c>
      <c r="C854" s="176">
        <v>5134</v>
      </c>
      <c r="D854" s="175" t="s">
        <v>135</v>
      </c>
      <c r="E854" s="172">
        <v>467</v>
      </c>
      <c r="F854" s="177">
        <v>249</v>
      </c>
      <c r="G854" s="177">
        <v>80</v>
      </c>
      <c r="H854" s="178">
        <v>138</v>
      </c>
      <c r="I854" s="172">
        <v>489</v>
      </c>
      <c r="J854" s="177">
        <v>251</v>
      </c>
      <c r="K854" s="177">
        <v>81</v>
      </c>
      <c r="L854" s="178">
        <v>157</v>
      </c>
      <c r="M854" s="172">
        <v>421</v>
      </c>
      <c r="N854" s="177">
        <v>180</v>
      </c>
      <c r="O854" s="177">
        <v>87</v>
      </c>
      <c r="P854" s="178">
        <v>154</v>
      </c>
    </row>
    <row r="855" spans="1:16" x14ac:dyDescent="0.35">
      <c r="A855" s="209">
        <v>27</v>
      </c>
      <c r="B855" s="176" t="s">
        <v>669</v>
      </c>
      <c r="C855" s="176">
        <v>27250</v>
      </c>
      <c r="D855" s="175" t="s">
        <v>683</v>
      </c>
      <c r="E855" s="172">
        <v>450</v>
      </c>
      <c r="F855" s="177">
        <v>167</v>
      </c>
      <c r="G855" s="177">
        <v>111</v>
      </c>
      <c r="H855" s="178">
        <v>172</v>
      </c>
      <c r="I855" s="172">
        <v>426</v>
      </c>
      <c r="J855" s="177">
        <v>168</v>
      </c>
      <c r="K855" s="177">
        <v>93</v>
      </c>
      <c r="L855" s="178">
        <v>165</v>
      </c>
      <c r="M855" s="172">
        <v>422</v>
      </c>
      <c r="N855" s="177">
        <v>169</v>
      </c>
      <c r="O855" s="177">
        <v>88</v>
      </c>
      <c r="P855" s="178">
        <v>165</v>
      </c>
    </row>
    <row r="856" spans="1:16" x14ac:dyDescent="0.35">
      <c r="A856" s="209">
        <v>73</v>
      </c>
      <c r="B856" s="176" t="s">
        <v>1016</v>
      </c>
      <c r="C856" s="176">
        <v>73236</v>
      </c>
      <c r="D856" s="175" t="s">
        <v>1031</v>
      </c>
      <c r="E856" s="172">
        <v>385</v>
      </c>
      <c r="F856" s="177">
        <v>200</v>
      </c>
      <c r="G856" s="177">
        <v>52</v>
      </c>
      <c r="H856" s="178">
        <v>133</v>
      </c>
      <c r="I856" s="172">
        <v>405</v>
      </c>
      <c r="J856" s="177">
        <v>218</v>
      </c>
      <c r="K856" s="177">
        <v>46</v>
      </c>
      <c r="L856" s="178">
        <v>141</v>
      </c>
      <c r="M856" s="172">
        <v>418</v>
      </c>
      <c r="N856" s="177">
        <v>219</v>
      </c>
      <c r="O856" s="177">
        <v>60</v>
      </c>
      <c r="P856" s="178">
        <v>139</v>
      </c>
    </row>
    <row r="857" spans="1:16" x14ac:dyDescent="0.35">
      <c r="A857" s="209">
        <v>85</v>
      </c>
      <c r="B857" s="176" t="s">
        <v>1105</v>
      </c>
      <c r="C857" s="176">
        <v>85315</v>
      </c>
      <c r="D857" s="175" t="s">
        <v>1118</v>
      </c>
      <c r="E857" s="172">
        <v>435</v>
      </c>
      <c r="F857" s="177">
        <v>86</v>
      </c>
      <c r="G857" s="177">
        <v>209</v>
      </c>
      <c r="H857" s="178">
        <v>140</v>
      </c>
      <c r="I857" s="172">
        <v>425</v>
      </c>
      <c r="J857" s="177">
        <v>69</v>
      </c>
      <c r="K857" s="177">
        <v>214</v>
      </c>
      <c r="L857" s="178">
        <v>142</v>
      </c>
      <c r="M857" s="172">
        <v>420</v>
      </c>
      <c r="N857" s="177">
        <v>75</v>
      </c>
      <c r="O857" s="177">
        <v>202</v>
      </c>
      <c r="P857" s="178">
        <v>143</v>
      </c>
    </row>
    <row r="858" spans="1:16" x14ac:dyDescent="0.35">
      <c r="A858" s="209">
        <v>73</v>
      </c>
      <c r="B858" s="176" t="s">
        <v>1016</v>
      </c>
      <c r="C858" s="176">
        <v>73226</v>
      </c>
      <c r="D858" s="175" t="s">
        <v>1030</v>
      </c>
      <c r="E858" s="172">
        <v>416</v>
      </c>
      <c r="F858" s="177">
        <v>235</v>
      </c>
      <c r="G858" s="177">
        <v>68</v>
      </c>
      <c r="H858" s="178">
        <v>113</v>
      </c>
      <c r="I858" s="172">
        <v>416</v>
      </c>
      <c r="J858" s="177">
        <v>238</v>
      </c>
      <c r="K858" s="177">
        <v>70</v>
      </c>
      <c r="L858" s="178">
        <v>108</v>
      </c>
      <c r="M858" s="172">
        <v>408</v>
      </c>
      <c r="N858" s="177">
        <v>233</v>
      </c>
      <c r="O858" s="177">
        <v>77</v>
      </c>
      <c r="P858" s="178">
        <v>98</v>
      </c>
    </row>
    <row r="859" spans="1:16" x14ac:dyDescent="0.35">
      <c r="A859" s="209">
        <v>52</v>
      </c>
      <c r="B859" s="176" t="s">
        <v>180</v>
      </c>
      <c r="C859" s="176">
        <v>52287</v>
      </c>
      <c r="D859" s="175" t="s">
        <v>820</v>
      </c>
      <c r="E859" s="172">
        <v>391</v>
      </c>
      <c r="F859" s="177">
        <v>144</v>
      </c>
      <c r="G859" s="177">
        <v>59</v>
      </c>
      <c r="H859" s="178">
        <v>188</v>
      </c>
      <c r="I859" s="172">
        <v>414</v>
      </c>
      <c r="J859" s="177">
        <v>145</v>
      </c>
      <c r="K859" s="177">
        <v>68</v>
      </c>
      <c r="L859" s="178">
        <v>201</v>
      </c>
      <c r="M859" s="172">
        <v>407</v>
      </c>
      <c r="N859" s="177">
        <v>144</v>
      </c>
      <c r="O859" s="177">
        <v>73</v>
      </c>
      <c r="P859" s="178">
        <v>190</v>
      </c>
    </row>
    <row r="860" spans="1:16" x14ac:dyDescent="0.35">
      <c r="A860" s="209">
        <v>15</v>
      </c>
      <c r="B860" s="176" t="s">
        <v>304</v>
      </c>
      <c r="C860" s="176">
        <v>15189</v>
      </c>
      <c r="D860" s="175" t="s">
        <v>323</v>
      </c>
      <c r="E860" s="172">
        <v>402</v>
      </c>
      <c r="F860" s="177">
        <v>238</v>
      </c>
      <c r="G860" s="177">
        <v>121</v>
      </c>
      <c r="H860" s="178">
        <v>43</v>
      </c>
      <c r="I860" s="172">
        <v>412</v>
      </c>
      <c r="J860" s="177">
        <v>242</v>
      </c>
      <c r="K860" s="177">
        <v>123</v>
      </c>
      <c r="L860" s="178">
        <v>47</v>
      </c>
      <c r="M860" s="172">
        <v>417</v>
      </c>
      <c r="N860" s="177">
        <v>243</v>
      </c>
      <c r="O860" s="177">
        <v>126</v>
      </c>
      <c r="P860" s="178">
        <v>48</v>
      </c>
    </row>
    <row r="861" spans="1:16" x14ac:dyDescent="0.35">
      <c r="A861" s="209">
        <v>8</v>
      </c>
      <c r="B861" s="176" t="s">
        <v>233</v>
      </c>
      <c r="C861" s="176">
        <v>8770</v>
      </c>
      <c r="D861" s="175" t="s">
        <v>253</v>
      </c>
      <c r="E861" s="172">
        <v>412</v>
      </c>
      <c r="F861" s="177">
        <v>155</v>
      </c>
      <c r="G861" s="177">
        <v>86</v>
      </c>
      <c r="H861" s="178">
        <v>171</v>
      </c>
      <c r="I861" s="172">
        <v>404</v>
      </c>
      <c r="J861" s="177">
        <v>155</v>
      </c>
      <c r="K861" s="177">
        <v>85</v>
      </c>
      <c r="L861" s="178">
        <v>164</v>
      </c>
      <c r="M861" s="172">
        <v>427</v>
      </c>
      <c r="N861" s="177">
        <v>167</v>
      </c>
      <c r="O861" s="177">
        <v>84</v>
      </c>
      <c r="P861" s="178">
        <v>176</v>
      </c>
    </row>
    <row r="862" spans="1:16" x14ac:dyDescent="0.35">
      <c r="A862" s="209">
        <v>52</v>
      </c>
      <c r="B862" s="176" t="s">
        <v>180</v>
      </c>
      <c r="C862" s="176">
        <v>52405</v>
      </c>
      <c r="D862" s="175" t="s">
        <v>831</v>
      </c>
      <c r="E862" s="172">
        <v>405</v>
      </c>
      <c r="F862" s="177">
        <v>176</v>
      </c>
      <c r="G862" s="177">
        <v>88</v>
      </c>
      <c r="H862" s="178">
        <v>141</v>
      </c>
      <c r="I862" s="172">
        <v>430</v>
      </c>
      <c r="J862" s="177">
        <v>178</v>
      </c>
      <c r="K862" s="177">
        <v>92</v>
      </c>
      <c r="L862" s="178">
        <v>160</v>
      </c>
      <c r="M862" s="172">
        <v>409</v>
      </c>
      <c r="N862" s="177">
        <v>180</v>
      </c>
      <c r="O862" s="177">
        <v>73</v>
      </c>
      <c r="P862" s="178">
        <v>156</v>
      </c>
    </row>
    <row r="863" spans="1:16" x14ac:dyDescent="0.35">
      <c r="A863" s="209">
        <v>52</v>
      </c>
      <c r="B863" s="176" t="s">
        <v>180</v>
      </c>
      <c r="C863" s="176">
        <v>52506</v>
      </c>
      <c r="D863" s="175" t="s">
        <v>837</v>
      </c>
      <c r="E863" s="172">
        <v>357</v>
      </c>
      <c r="F863" s="177">
        <v>109</v>
      </c>
      <c r="G863" s="177">
        <v>99</v>
      </c>
      <c r="H863" s="178">
        <v>149</v>
      </c>
      <c r="I863" s="172">
        <v>369</v>
      </c>
      <c r="J863" s="177">
        <v>109</v>
      </c>
      <c r="K863" s="177">
        <v>106</v>
      </c>
      <c r="L863" s="178">
        <v>154</v>
      </c>
      <c r="M863" s="172">
        <v>424</v>
      </c>
      <c r="N863" s="177">
        <v>108</v>
      </c>
      <c r="O863" s="177">
        <v>150</v>
      </c>
      <c r="P863" s="178">
        <v>166</v>
      </c>
    </row>
    <row r="864" spans="1:16" x14ac:dyDescent="0.35">
      <c r="A864" s="209">
        <v>5</v>
      </c>
      <c r="B864" s="176" t="s">
        <v>107</v>
      </c>
      <c r="C864" s="176">
        <v>5206</v>
      </c>
      <c r="D864" s="175" t="s">
        <v>146</v>
      </c>
      <c r="E864" s="172">
        <v>452</v>
      </c>
      <c r="F864" s="177">
        <v>107</v>
      </c>
      <c r="G864" s="177">
        <v>174</v>
      </c>
      <c r="H864" s="178">
        <v>171</v>
      </c>
      <c r="I864" s="172">
        <v>433</v>
      </c>
      <c r="J864" s="177">
        <v>109</v>
      </c>
      <c r="K864" s="177">
        <v>160</v>
      </c>
      <c r="L864" s="178">
        <v>164</v>
      </c>
      <c r="M864" s="172">
        <v>416</v>
      </c>
      <c r="N864" s="177">
        <v>90</v>
      </c>
      <c r="O864" s="177">
        <v>157</v>
      </c>
      <c r="P864" s="178">
        <v>169</v>
      </c>
    </row>
    <row r="865" spans="1:16" x14ac:dyDescent="0.35">
      <c r="A865" s="209">
        <v>52</v>
      </c>
      <c r="B865" s="176" t="s">
        <v>180</v>
      </c>
      <c r="C865" s="176">
        <v>52352</v>
      </c>
      <c r="D865" s="175" t="s">
        <v>824</v>
      </c>
      <c r="E865" s="172">
        <v>407</v>
      </c>
      <c r="F865" s="177">
        <v>160</v>
      </c>
      <c r="G865" s="177">
        <v>63</v>
      </c>
      <c r="H865" s="178">
        <v>184</v>
      </c>
      <c r="I865" s="172">
        <v>397</v>
      </c>
      <c r="J865" s="177">
        <v>160</v>
      </c>
      <c r="K865" s="177">
        <v>57</v>
      </c>
      <c r="L865" s="178">
        <v>180</v>
      </c>
      <c r="M865" s="172">
        <v>429</v>
      </c>
      <c r="N865" s="177">
        <v>160</v>
      </c>
      <c r="O865" s="177">
        <v>71</v>
      </c>
      <c r="P865" s="178">
        <v>198</v>
      </c>
    </row>
    <row r="866" spans="1:16" x14ac:dyDescent="0.35">
      <c r="A866" s="209">
        <v>5</v>
      </c>
      <c r="B866" s="176" t="s">
        <v>107</v>
      </c>
      <c r="C866" s="176">
        <v>5142</v>
      </c>
      <c r="D866" s="175" t="s">
        <v>137</v>
      </c>
      <c r="E866" s="172">
        <v>450</v>
      </c>
      <c r="F866" s="177">
        <v>108</v>
      </c>
      <c r="G866" s="177">
        <v>225</v>
      </c>
      <c r="H866" s="178">
        <v>117</v>
      </c>
      <c r="I866" s="172">
        <v>431</v>
      </c>
      <c r="J866" s="177">
        <v>113</v>
      </c>
      <c r="K866" s="177">
        <v>205</v>
      </c>
      <c r="L866" s="178">
        <v>113</v>
      </c>
      <c r="M866" s="172">
        <v>400</v>
      </c>
      <c r="N866" s="177">
        <v>112</v>
      </c>
      <c r="O866" s="177">
        <v>183</v>
      </c>
      <c r="P866" s="178">
        <v>105</v>
      </c>
    </row>
    <row r="867" spans="1:16" x14ac:dyDescent="0.35">
      <c r="A867" s="209">
        <v>54</v>
      </c>
      <c r="B867" s="176" t="s">
        <v>856</v>
      </c>
      <c r="C867" s="176">
        <v>54239</v>
      </c>
      <c r="D867" s="175" t="s">
        <v>868</v>
      </c>
      <c r="E867" s="172">
        <v>517</v>
      </c>
      <c r="F867" s="177">
        <v>192</v>
      </c>
      <c r="G867" s="177">
        <v>229</v>
      </c>
      <c r="H867" s="178">
        <v>96</v>
      </c>
      <c r="I867" s="172">
        <v>480</v>
      </c>
      <c r="J867" s="177">
        <v>192</v>
      </c>
      <c r="K867" s="177">
        <v>197</v>
      </c>
      <c r="L867" s="178">
        <v>91</v>
      </c>
      <c r="M867" s="172">
        <v>414</v>
      </c>
      <c r="N867" s="177">
        <v>141</v>
      </c>
      <c r="O867" s="177">
        <v>174</v>
      </c>
      <c r="P867" s="178">
        <v>99</v>
      </c>
    </row>
    <row r="868" spans="1:16" x14ac:dyDescent="0.35">
      <c r="A868" s="209">
        <v>54</v>
      </c>
      <c r="B868" s="176" t="s">
        <v>856</v>
      </c>
      <c r="C868" s="176">
        <v>54051</v>
      </c>
      <c r="D868" s="175" t="s">
        <v>859</v>
      </c>
      <c r="E868" s="172">
        <v>469</v>
      </c>
      <c r="F868" s="177">
        <v>257</v>
      </c>
      <c r="G868" s="177">
        <v>115</v>
      </c>
      <c r="H868" s="178">
        <v>97</v>
      </c>
      <c r="I868" s="172">
        <v>471</v>
      </c>
      <c r="J868" s="177">
        <v>258</v>
      </c>
      <c r="K868" s="177">
        <v>113</v>
      </c>
      <c r="L868" s="178">
        <v>100</v>
      </c>
      <c r="M868" s="172">
        <v>415</v>
      </c>
      <c r="N868" s="177">
        <v>203</v>
      </c>
      <c r="O868" s="177">
        <v>101</v>
      </c>
      <c r="P868" s="178">
        <v>111</v>
      </c>
    </row>
    <row r="869" spans="1:16" x14ac:dyDescent="0.35">
      <c r="A869" s="209">
        <v>41</v>
      </c>
      <c r="B869" s="176" t="s">
        <v>699</v>
      </c>
      <c r="C869" s="176">
        <v>41801</v>
      </c>
      <c r="D869" s="175" t="s">
        <v>730</v>
      </c>
      <c r="E869" s="172">
        <v>399</v>
      </c>
      <c r="F869" s="177">
        <v>143</v>
      </c>
      <c r="G869" s="177">
        <v>93</v>
      </c>
      <c r="H869" s="178">
        <v>163</v>
      </c>
      <c r="I869" s="172">
        <v>398</v>
      </c>
      <c r="J869" s="177">
        <v>144</v>
      </c>
      <c r="K869" s="177">
        <v>88</v>
      </c>
      <c r="L869" s="178">
        <v>166</v>
      </c>
      <c r="M869" s="172">
        <v>413</v>
      </c>
      <c r="N869" s="177">
        <v>144</v>
      </c>
      <c r="O869" s="177">
        <v>94</v>
      </c>
      <c r="P869" s="178">
        <v>175</v>
      </c>
    </row>
    <row r="870" spans="1:16" x14ac:dyDescent="0.35">
      <c r="A870" s="209">
        <v>68</v>
      </c>
      <c r="B870" s="176" t="s">
        <v>918</v>
      </c>
      <c r="C870" s="176">
        <v>68867</v>
      </c>
      <c r="D870" s="175" t="s">
        <v>991</v>
      </c>
      <c r="E870" s="172">
        <v>387</v>
      </c>
      <c r="F870" s="177">
        <v>64</v>
      </c>
      <c r="G870" s="177">
        <v>270</v>
      </c>
      <c r="H870" s="178">
        <v>53</v>
      </c>
      <c r="I870" s="172">
        <v>399</v>
      </c>
      <c r="J870" s="177">
        <v>69</v>
      </c>
      <c r="K870" s="177">
        <v>281</v>
      </c>
      <c r="L870" s="178">
        <v>49</v>
      </c>
      <c r="M870" s="172">
        <v>414</v>
      </c>
      <c r="N870" s="177">
        <v>69</v>
      </c>
      <c r="O870" s="177">
        <v>285</v>
      </c>
      <c r="P870" s="178">
        <v>60</v>
      </c>
    </row>
    <row r="871" spans="1:16" x14ac:dyDescent="0.35">
      <c r="A871" s="209">
        <v>13</v>
      </c>
      <c r="B871" s="176" t="s">
        <v>257</v>
      </c>
      <c r="C871" s="176">
        <v>13300</v>
      </c>
      <c r="D871" s="175" t="s">
        <v>273</v>
      </c>
      <c r="E871" s="172">
        <v>456</v>
      </c>
      <c r="F871" s="177">
        <v>230</v>
      </c>
      <c r="G871" s="177">
        <v>82</v>
      </c>
      <c r="H871" s="178">
        <v>144</v>
      </c>
      <c r="I871" s="172">
        <v>410</v>
      </c>
      <c r="J871" s="177">
        <v>233</v>
      </c>
      <c r="K871" s="177">
        <v>44</v>
      </c>
      <c r="L871" s="178">
        <v>133</v>
      </c>
      <c r="M871" s="172">
        <v>404</v>
      </c>
      <c r="N871" s="177">
        <v>231</v>
      </c>
      <c r="O871" s="177">
        <v>39</v>
      </c>
      <c r="P871" s="178">
        <v>134</v>
      </c>
    </row>
    <row r="872" spans="1:16" x14ac:dyDescent="0.35">
      <c r="A872" s="209">
        <v>52</v>
      </c>
      <c r="B872" s="176" t="s">
        <v>180</v>
      </c>
      <c r="C872" s="176">
        <v>52685</v>
      </c>
      <c r="D872" s="175" t="s">
        <v>631</v>
      </c>
      <c r="E872" s="172">
        <v>393</v>
      </c>
      <c r="F872" s="177">
        <v>158</v>
      </c>
      <c r="G872" s="177">
        <v>34</v>
      </c>
      <c r="H872" s="178">
        <v>201</v>
      </c>
      <c r="I872" s="172">
        <v>402</v>
      </c>
      <c r="J872" s="177">
        <v>162</v>
      </c>
      <c r="K872" s="177">
        <v>36</v>
      </c>
      <c r="L872" s="178">
        <v>204</v>
      </c>
      <c r="M872" s="172">
        <v>361</v>
      </c>
      <c r="N872" s="177">
        <v>159</v>
      </c>
      <c r="O872" s="177">
        <v>39</v>
      </c>
      <c r="P872" s="178">
        <v>163</v>
      </c>
    </row>
    <row r="873" spans="1:16" x14ac:dyDescent="0.35">
      <c r="A873" s="209">
        <v>15</v>
      </c>
      <c r="B873" s="176" t="s">
        <v>304</v>
      </c>
      <c r="C873" s="176">
        <v>15723</v>
      </c>
      <c r="D873" s="175" t="s">
        <v>393</v>
      </c>
      <c r="E873" s="172">
        <v>438</v>
      </c>
      <c r="F873" s="177">
        <v>77</v>
      </c>
      <c r="G873" s="177">
        <v>325</v>
      </c>
      <c r="H873" s="178">
        <v>36</v>
      </c>
      <c r="I873" s="172">
        <v>395</v>
      </c>
      <c r="J873" s="177">
        <v>75</v>
      </c>
      <c r="K873" s="177">
        <v>287</v>
      </c>
      <c r="L873" s="178">
        <v>33</v>
      </c>
      <c r="M873" s="172">
        <v>395</v>
      </c>
      <c r="N873" s="177">
        <v>75</v>
      </c>
      <c r="O873" s="177">
        <v>289</v>
      </c>
      <c r="P873" s="178">
        <v>31</v>
      </c>
    </row>
    <row r="874" spans="1:16" x14ac:dyDescent="0.35">
      <c r="A874" s="209">
        <v>5</v>
      </c>
      <c r="B874" s="176" t="s">
        <v>107</v>
      </c>
      <c r="C874" s="176">
        <v>5475</v>
      </c>
      <c r="D874" s="175" t="s">
        <v>178</v>
      </c>
      <c r="E874" s="172">
        <v>399</v>
      </c>
      <c r="F874" s="177">
        <v>118</v>
      </c>
      <c r="G874" s="177">
        <v>68</v>
      </c>
      <c r="H874" s="178">
        <v>213</v>
      </c>
      <c r="I874" s="172">
        <v>417</v>
      </c>
      <c r="J874" s="177">
        <v>143</v>
      </c>
      <c r="K874" s="177">
        <v>61</v>
      </c>
      <c r="L874" s="178">
        <v>213</v>
      </c>
      <c r="M874" s="172">
        <v>390</v>
      </c>
      <c r="N874" s="177">
        <v>136</v>
      </c>
      <c r="O874" s="177">
        <v>48</v>
      </c>
      <c r="P874" s="178">
        <v>206</v>
      </c>
    </row>
    <row r="875" spans="1:16" x14ac:dyDescent="0.35">
      <c r="A875" s="209">
        <v>8</v>
      </c>
      <c r="B875" s="176" t="s">
        <v>233</v>
      </c>
      <c r="C875" s="176">
        <v>8849</v>
      </c>
      <c r="D875" s="175" t="s">
        <v>255</v>
      </c>
      <c r="E875" s="172">
        <v>398</v>
      </c>
      <c r="F875" s="177">
        <v>115</v>
      </c>
      <c r="G875" s="177">
        <v>82</v>
      </c>
      <c r="H875" s="178">
        <v>201</v>
      </c>
      <c r="I875" s="172">
        <v>394</v>
      </c>
      <c r="J875" s="177">
        <v>118</v>
      </c>
      <c r="K875" s="177">
        <v>83</v>
      </c>
      <c r="L875" s="178">
        <v>193</v>
      </c>
      <c r="M875" s="172">
        <v>397</v>
      </c>
      <c r="N875" s="177">
        <v>113</v>
      </c>
      <c r="O875" s="177">
        <v>91</v>
      </c>
      <c r="P875" s="178">
        <v>193</v>
      </c>
    </row>
    <row r="876" spans="1:16" x14ac:dyDescent="0.35">
      <c r="A876" s="209">
        <v>50</v>
      </c>
      <c r="B876" s="176" t="s">
        <v>777</v>
      </c>
      <c r="C876" s="176">
        <v>50251</v>
      </c>
      <c r="D876" s="175" t="s">
        <v>786</v>
      </c>
      <c r="E876" s="172">
        <v>403</v>
      </c>
      <c r="F876" s="177">
        <v>156</v>
      </c>
      <c r="G876" s="177">
        <v>110</v>
      </c>
      <c r="H876" s="178">
        <v>137</v>
      </c>
      <c r="I876" s="172">
        <v>403</v>
      </c>
      <c r="J876" s="177">
        <v>155</v>
      </c>
      <c r="K876" s="177">
        <v>110</v>
      </c>
      <c r="L876" s="178">
        <v>138</v>
      </c>
      <c r="M876" s="172">
        <v>393</v>
      </c>
      <c r="N876" s="177">
        <v>156</v>
      </c>
      <c r="O876" s="177">
        <v>101</v>
      </c>
      <c r="P876" s="178">
        <v>136</v>
      </c>
    </row>
    <row r="877" spans="1:16" x14ac:dyDescent="0.35">
      <c r="A877" s="209">
        <v>76</v>
      </c>
      <c r="B877" s="176" t="s">
        <v>1062</v>
      </c>
      <c r="C877" s="176">
        <v>76054</v>
      </c>
      <c r="D877" s="175" t="s">
        <v>122</v>
      </c>
      <c r="E877" s="172">
        <v>357</v>
      </c>
      <c r="F877" s="177">
        <v>127</v>
      </c>
      <c r="G877" s="177">
        <v>137</v>
      </c>
      <c r="H877" s="178">
        <v>93</v>
      </c>
      <c r="I877" s="172">
        <v>391</v>
      </c>
      <c r="J877" s="177">
        <v>129</v>
      </c>
      <c r="K877" s="177">
        <v>168</v>
      </c>
      <c r="L877" s="178">
        <v>94</v>
      </c>
      <c r="M877" s="172">
        <v>394</v>
      </c>
      <c r="N877" s="177">
        <v>130</v>
      </c>
      <c r="O877" s="177">
        <v>170</v>
      </c>
      <c r="P877" s="178">
        <v>94</v>
      </c>
    </row>
    <row r="878" spans="1:16" x14ac:dyDescent="0.35">
      <c r="A878" s="209">
        <v>41</v>
      </c>
      <c r="B878" s="176" t="s">
        <v>699</v>
      </c>
      <c r="C878" s="176">
        <v>41518</v>
      </c>
      <c r="D878" s="175" t="s">
        <v>719</v>
      </c>
      <c r="E878" s="172">
        <v>394</v>
      </c>
      <c r="F878" s="177">
        <v>114</v>
      </c>
      <c r="G878" s="177">
        <v>105</v>
      </c>
      <c r="H878" s="178">
        <v>175</v>
      </c>
      <c r="I878" s="172">
        <v>413</v>
      </c>
      <c r="J878" s="177">
        <v>116</v>
      </c>
      <c r="K878" s="177">
        <v>118</v>
      </c>
      <c r="L878" s="178">
        <v>179</v>
      </c>
      <c r="M878" s="172">
        <v>391</v>
      </c>
      <c r="N878" s="177">
        <v>114</v>
      </c>
      <c r="O878" s="177">
        <v>101</v>
      </c>
      <c r="P878" s="178">
        <v>176</v>
      </c>
    </row>
    <row r="879" spans="1:16" x14ac:dyDescent="0.35">
      <c r="A879" s="209">
        <v>81</v>
      </c>
      <c r="B879" s="176" t="s">
        <v>1098</v>
      </c>
      <c r="C879" s="176">
        <v>81220</v>
      </c>
      <c r="D879" s="175" t="s">
        <v>1100</v>
      </c>
      <c r="E879" s="172">
        <v>405</v>
      </c>
      <c r="F879" s="177">
        <v>125</v>
      </c>
      <c r="G879" s="177">
        <v>68</v>
      </c>
      <c r="H879" s="178">
        <v>212</v>
      </c>
      <c r="I879" s="172">
        <v>481</v>
      </c>
      <c r="J879" s="177">
        <v>193</v>
      </c>
      <c r="K879" s="177">
        <v>83</v>
      </c>
      <c r="L879" s="178">
        <v>205</v>
      </c>
      <c r="M879" s="172">
        <v>385</v>
      </c>
      <c r="N879" s="177">
        <v>125</v>
      </c>
      <c r="O879" s="177">
        <v>63</v>
      </c>
      <c r="P879" s="178">
        <v>197</v>
      </c>
    </row>
    <row r="880" spans="1:16" x14ac:dyDescent="0.35">
      <c r="A880" s="209">
        <v>25</v>
      </c>
      <c r="B880" s="176" t="s">
        <v>558</v>
      </c>
      <c r="C880" s="176">
        <v>25372</v>
      </c>
      <c r="D880" s="175" t="s">
        <v>603</v>
      </c>
      <c r="E880" s="172">
        <v>396</v>
      </c>
      <c r="F880" s="177">
        <v>132</v>
      </c>
      <c r="G880" s="177">
        <v>60</v>
      </c>
      <c r="H880" s="178">
        <v>204</v>
      </c>
      <c r="I880" s="172">
        <v>414</v>
      </c>
      <c r="J880" s="177">
        <v>134</v>
      </c>
      <c r="K880" s="177">
        <v>71</v>
      </c>
      <c r="L880" s="178">
        <v>209</v>
      </c>
      <c r="M880" s="172">
        <v>367</v>
      </c>
      <c r="N880" s="177">
        <v>133</v>
      </c>
      <c r="O880" s="177">
        <v>51</v>
      </c>
      <c r="P880" s="178">
        <v>183</v>
      </c>
    </row>
    <row r="881" spans="1:16" x14ac:dyDescent="0.35">
      <c r="A881" s="209">
        <v>5</v>
      </c>
      <c r="B881" s="176" t="s">
        <v>107</v>
      </c>
      <c r="C881" s="176">
        <v>5125</v>
      </c>
      <c r="D881" s="175" t="s">
        <v>133</v>
      </c>
      <c r="E881" s="172">
        <v>393</v>
      </c>
      <c r="F881" s="177">
        <v>184</v>
      </c>
      <c r="G881" s="177">
        <v>101</v>
      </c>
      <c r="H881" s="178">
        <v>108</v>
      </c>
      <c r="I881" s="172">
        <v>392</v>
      </c>
      <c r="J881" s="177">
        <v>182</v>
      </c>
      <c r="K881" s="177">
        <v>96</v>
      </c>
      <c r="L881" s="178">
        <v>114</v>
      </c>
      <c r="M881" s="172">
        <v>392</v>
      </c>
      <c r="N881" s="177">
        <v>161</v>
      </c>
      <c r="O881" s="177">
        <v>118</v>
      </c>
      <c r="P881" s="178">
        <v>113</v>
      </c>
    </row>
    <row r="882" spans="1:16" x14ac:dyDescent="0.35">
      <c r="A882" s="209">
        <v>15</v>
      </c>
      <c r="B882" s="176" t="s">
        <v>304</v>
      </c>
      <c r="C882" s="176">
        <v>15425</v>
      </c>
      <c r="D882" s="175" t="s">
        <v>352</v>
      </c>
      <c r="E882" s="172">
        <v>392</v>
      </c>
      <c r="F882" s="177">
        <v>220</v>
      </c>
      <c r="G882" s="177">
        <v>93</v>
      </c>
      <c r="H882" s="178">
        <v>79</v>
      </c>
      <c r="I882" s="172">
        <v>384</v>
      </c>
      <c r="J882" s="177">
        <v>215</v>
      </c>
      <c r="K882" s="177">
        <v>90</v>
      </c>
      <c r="L882" s="178">
        <v>79</v>
      </c>
      <c r="M882" s="172">
        <v>392</v>
      </c>
      <c r="N882" s="177">
        <v>215</v>
      </c>
      <c r="O882" s="177">
        <v>97</v>
      </c>
      <c r="P882" s="178">
        <v>80</v>
      </c>
    </row>
    <row r="883" spans="1:16" x14ac:dyDescent="0.35">
      <c r="A883" s="209">
        <v>41</v>
      </c>
      <c r="B883" s="176" t="s">
        <v>699</v>
      </c>
      <c r="C883" s="176">
        <v>41078</v>
      </c>
      <c r="D883" s="175" t="s">
        <v>706</v>
      </c>
      <c r="E883" s="172">
        <v>381</v>
      </c>
      <c r="F883" s="177">
        <v>182</v>
      </c>
      <c r="G883" s="177">
        <v>87</v>
      </c>
      <c r="H883" s="178">
        <v>112</v>
      </c>
      <c r="I883" s="172">
        <v>387</v>
      </c>
      <c r="J883" s="177">
        <v>184</v>
      </c>
      <c r="K883" s="177">
        <v>92</v>
      </c>
      <c r="L883" s="178">
        <v>111</v>
      </c>
      <c r="M883" s="172">
        <v>397</v>
      </c>
      <c r="N883" s="177">
        <v>186</v>
      </c>
      <c r="O883" s="177">
        <v>94</v>
      </c>
      <c r="P883" s="178">
        <v>117</v>
      </c>
    </row>
    <row r="884" spans="1:16" x14ac:dyDescent="0.35">
      <c r="A884" s="209">
        <v>68</v>
      </c>
      <c r="B884" s="176" t="s">
        <v>918</v>
      </c>
      <c r="C884" s="176">
        <v>68320</v>
      </c>
      <c r="D884" s="175" t="s">
        <v>161</v>
      </c>
      <c r="E884" s="172">
        <v>387</v>
      </c>
      <c r="F884" s="177">
        <v>153</v>
      </c>
      <c r="G884" s="177">
        <v>115</v>
      </c>
      <c r="H884" s="178">
        <v>119</v>
      </c>
      <c r="I884" s="172">
        <v>384</v>
      </c>
      <c r="J884" s="177">
        <v>151</v>
      </c>
      <c r="K884" s="177">
        <v>108</v>
      </c>
      <c r="L884" s="178">
        <v>125</v>
      </c>
      <c r="M884" s="172">
        <v>385</v>
      </c>
      <c r="N884" s="177">
        <v>151</v>
      </c>
      <c r="O884" s="177">
        <v>110</v>
      </c>
      <c r="P884" s="178">
        <v>124</v>
      </c>
    </row>
    <row r="885" spans="1:16" x14ac:dyDescent="0.35">
      <c r="A885" s="209">
        <v>73</v>
      </c>
      <c r="B885" s="176" t="s">
        <v>1016</v>
      </c>
      <c r="C885" s="176">
        <v>73873</v>
      </c>
      <c r="D885" s="175" t="s">
        <v>1061</v>
      </c>
      <c r="E885" s="172">
        <v>387</v>
      </c>
      <c r="F885" s="177">
        <v>171</v>
      </c>
      <c r="G885" s="177">
        <v>59</v>
      </c>
      <c r="H885" s="178">
        <v>157</v>
      </c>
      <c r="I885" s="172">
        <v>394</v>
      </c>
      <c r="J885" s="177">
        <v>175</v>
      </c>
      <c r="K885" s="177">
        <v>63</v>
      </c>
      <c r="L885" s="178">
        <v>156</v>
      </c>
      <c r="M885" s="172">
        <v>379</v>
      </c>
      <c r="N885" s="177">
        <v>170</v>
      </c>
      <c r="O885" s="177">
        <v>58</v>
      </c>
      <c r="P885" s="178">
        <v>151</v>
      </c>
    </row>
    <row r="886" spans="1:16" x14ac:dyDescent="0.35">
      <c r="A886" s="209">
        <v>73</v>
      </c>
      <c r="B886" s="176" t="s">
        <v>1016</v>
      </c>
      <c r="C886" s="176">
        <v>73622</v>
      </c>
      <c r="D886" s="175" t="s">
        <v>1053</v>
      </c>
      <c r="E886" s="172">
        <v>378</v>
      </c>
      <c r="F886" s="177">
        <v>186</v>
      </c>
      <c r="G886" s="177">
        <v>55</v>
      </c>
      <c r="H886" s="178">
        <v>137</v>
      </c>
      <c r="I886" s="172">
        <v>381</v>
      </c>
      <c r="J886" s="177">
        <v>188</v>
      </c>
      <c r="K886" s="177">
        <v>58</v>
      </c>
      <c r="L886" s="178">
        <v>135</v>
      </c>
      <c r="M886" s="172">
        <v>384</v>
      </c>
      <c r="N886" s="177">
        <v>189</v>
      </c>
      <c r="O886" s="177">
        <v>60</v>
      </c>
      <c r="P886" s="178">
        <v>135</v>
      </c>
    </row>
    <row r="887" spans="1:16" x14ac:dyDescent="0.35">
      <c r="A887" s="209">
        <v>52</v>
      </c>
      <c r="B887" s="176" t="s">
        <v>180</v>
      </c>
      <c r="C887" s="176">
        <v>52520</v>
      </c>
      <c r="D887" s="175" t="s">
        <v>838</v>
      </c>
      <c r="E887" s="172">
        <v>370</v>
      </c>
      <c r="F887" s="177">
        <v>163</v>
      </c>
      <c r="G887" s="177">
        <v>35</v>
      </c>
      <c r="H887" s="178">
        <v>172</v>
      </c>
      <c r="I887" s="172">
        <v>350</v>
      </c>
      <c r="J887" s="177">
        <v>165</v>
      </c>
      <c r="K887" s="177">
        <v>16</v>
      </c>
      <c r="L887" s="178">
        <v>169</v>
      </c>
      <c r="M887" s="172">
        <v>387</v>
      </c>
      <c r="N887" s="177">
        <v>167</v>
      </c>
      <c r="O887" s="177">
        <v>48</v>
      </c>
      <c r="P887" s="178">
        <v>172</v>
      </c>
    </row>
    <row r="888" spans="1:16" x14ac:dyDescent="0.35">
      <c r="A888" s="209">
        <v>76</v>
      </c>
      <c r="B888" s="176" t="s">
        <v>1062</v>
      </c>
      <c r="C888" s="176">
        <v>76845</v>
      </c>
      <c r="D888" s="175" t="s">
        <v>1092</v>
      </c>
      <c r="E888" s="172">
        <v>382</v>
      </c>
      <c r="F888" s="177">
        <v>142</v>
      </c>
      <c r="G888" s="177">
        <v>134</v>
      </c>
      <c r="H888" s="178">
        <v>106</v>
      </c>
      <c r="I888" s="172">
        <v>384</v>
      </c>
      <c r="J888" s="177">
        <v>144</v>
      </c>
      <c r="K888" s="177">
        <v>135</v>
      </c>
      <c r="L888" s="178">
        <v>105</v>
      </c>
      <c r="M888" s="172">
        <v>376</v>
      </c>
      <c r="N888" s="177">
        <v>146</v>
      </c>
      <c r="O888" s="177">
        <v>133</v>
      </c>
      <c r="P888" s="178">
        <v>97</v>
      </c>
    </row>
    <row r="889" spans="1:16" x14ac:dyDescent="0.35">
      <c r="A889" s="209">
        <v>25</v>
      </c>
      <c r="B889" s="176" t="s">
        <v>558</v>
      </c>
      <c r="C889" s="176">
        <v>25851</v>
      </c>
      <c r="D889" s="175" t="s">
        <v>659</v>
      </c>
      <c r="E889" s="172">
        <v>384</v>
      </c>
      <c r="F889" s="177">
        <v>119</v>
      </c>
      <c r="G889" s="177">
        <v>95</v>
      </c>
      <c r="H889" s="178">
        <v>170</v>
      </c>
      <c r="I889" s="172">
        <v>370</v>
      </c>
      <c r="J889" s="177">
        <v>123</v>
      </c>
      <c r="K889" s="177">
        <v>87</v>
      </c>
      <c r="L889" s="178">
        <v>160</v>
      </c>
      <c r="M889" s="172">
        <v>360</v>
      </c>
      <c r="N889" s="177">
        <v>124</v>
      </c>
      <c r="O889" s="177">
        <v>98</v>
      </c>
      <c r="P889" s="178">
        <v>138</v>
      </c>
    </row>
    <row r="890" spans="1:16" x14ac:dyDescent="0.35">
      <c r="A890" s="209">
        <v>86</v>
      </c>
      <c r="B890" s="176" t="s">
        <v>1123</v>
      </c>
      <c r="C890" s="176">
        <v>86760</v>
      </c>
      <c r="D890" s="175" t="s">
        <v>888</v>
      </c>
      <c r="E890" s="172">
        <v>435</v>
      </c>
      <c r="F890" s="177">
        <v>168</v>
      </c>
      <c r="G890" s="177">
        <v>74</v>
      </c>
      <c r="H890" s="178">
        <v>193</v>
      </c>
      <c r="I890" s="172">
        <v>393</v>
      </c>
      <c r="J890" s="177">
        <v>164</v>
      </c>
      <c r="K890" s="177">
        <v>53</v>
      </c>
      <c r="L890" s="178">
        <v>176</v>
      </c>
      <c r="M890" s="172">
        <v>388</v>
      </c>
      <c r="N890" s="177">
        <v>147</v>
      </c>
      <c r="O890" s="177">
        <v>57</v>
      </c>
      <c r="P890" s="178">
        <v>184</v>
      </c>
    </row>
    <row r="891" spans="1:16" x14ac:dyDescent="0.35">
      <c r="A891" s="209">
        <v>52</v>
      </c>
      <c r="B891" s="176" t="s">
        <v>180</v>
      </c>
      <c r="C891" s="176">
        <v>52320</v>
      </c>
      <c r="D891" s="175" t="s">
        <v>822</v>
      </c>
      <c r="E891" s="172">
        <v>364</v>
      </c>
      <c r="F891" s="177">
        <v>182</v>
      </c>
      <c r="G891" s="177">
        <v>21</v>
      </c>
      <c r="H891" s="178">
        <v>161</v>
      </c>
      <c r="I891" s="172">
        <v>374</v>
      </c>
      <c r="J891" s="177">
        <v>186</v>
      </c>
      <c r="K891" s="177">
        <v>22</v>
      </c>
      <c r="L891" s="178">
        <v>166</v>
      </c>
      <c r="M891" s="172">
        <v>410</v>
      </c>
      <c r="N891" s="177">
        <v>188</v>
      </c>
      <c r="O891" s="177">
        <v>26</v>
      </c>
      <c r="P891" s="178">
        <v>196</v>
      </c>
    </row>
    <row r="892" spans="1:16" x14ac:dyDescent="0.35">
      <c r="A892" s="209">
        <v>73</v>
      </c>
      <c r="B892" s="176" t="s">
        <v>1016</v>
      </c>
      <c r="C892" s="176">
        <v>73347</v>
      </c>
      <c r="D892" s="175" t="s">
        <v>1037</v>
      </c>
      <c r="E892" s="172">
        <v>359</v>
      </c>
      <c r="F892" s="177">
        <v>168</v>
      </c>
      <c r="G892" s="177">
        <v>65</v>
      </c>
      <c r="H892" s="178">
        <v>126</v>
      </c>
      <c r="I892" s="172">
        <v>388</v>
      </c>
      <c r="J892" s="177">
        <v>172</v>
      </c>
      <c r="K892" s="177">
        <v>75</v>
      </c>
      <c r="L892" s="178">
        <v>141</v>
      </c>
      <c r="M892" s="172">
        <v>381</v>
      </c>
      <c r="N892" s="177">
        <v>171</v>
      </c>
      <c r="O892" s="177">
        <v>68</v>
      </c>
      <c r="P892" s="178">
        <v>142</v>
      </c>
    </row>
    <row r="893" spans="1:16" x14ac:dyDescent="0.35">
      <c r="A893" s="209">
        <v>15</v>
      </c>
      <c r="B893" s="176" t="s">
        <v>304</v>
      </c>
      <c r="C893" s="176">
        <v>15676</v>
      </c>
      <c r="D893" s="175" t="s">
        <v>386</v>
      </c>
      <c r="E893" s="172">
        <v>395</v>
      </c>
      <c r="F893" s="177">
        <v>166</v>
      </c>
      <c r="G893" s="177">
        <v>176</v>
      </c>
      <c r="H893" s="178">
        <v>53</v>
      </c>
      <c r="I893" s="172">
        <v>392</v>
      </c>
      <c r="J893" s="177">
        <v>173</v>
      </c>
      <c r="K893" s="177">
        <v>168</v>
      </c>
      <c r="L893" s="178">
        <v>51</v>
      </c>
      <c r="M893" s="172">
        <v>380</v>
      </c>
      <c r="N893" s="177">
        <v>161</v>
      </c>
      <c r="O893" s="177">
        <v>167</v>
      </c>
      <c r="P893" s="178">
        <v>52</v>
      </c>
    </row>
    <row r="894" spans="1:16" x14ac:dyDescent="0.35">
      <c r="A894" s="209">
        <v>44</v>
      </c>
      <c r="B894" s="176" t="s">
        <v>734</v>
      </c>
      <c r="C894" s="176">
        <v>44110</v>
      </c>
      <c r="D894" s="175" t="s">
        <v>739</v>
      </c>
      <c r="E894" s="172">
        <v>397</v>
      </c>
      <c r="F894" s="177">
        <v>158</v>
      </c>
      <c r="G894" s="177">
        <v>65</v>
      </c>
      <c r="H894" s="178">
        <v>174</v>
      </c>
      <c r="I894" s="172">
        <v>403</v>
      </c>
      <c r="J894" s="177">
        <v>148</v>
      </c>
      <c r="K894" s="177">
        <v>85</v>
      </c>
      <c r="L894" s="178">
        <v>170</v>
      </c>
      <c r="M894" s="172">
        <v>371</v>
      </c>
      <c r="N894" s="177">
        <v>139</v>
      </c>
      <c r="O894" s="177">
        <v>68</v>
      </c>
      <c r="P894" s="178">
        <v>164</v>
      </c>
    </row>
    <row r="895" spans="1:16" x14ac:dyDescent="0.35">
      <c r="A895" s="209">
        <v>70</v>
      </c>
      <c r="B895" s="176" t="s">
        <v>498</v>
      </c>
      <c r="C895" s="176">
        <v>70204</v>
      </c>
      <c r="D895" s="175" t="s">
        <v>995</v>
      </c>
      <c r="E895" s="172">
        <v>382</v>
      </c>
      <c r="F895" s="177">
        <v>222</v>
      </c>
      <c r="G895" s="177">
        <v>58</v>
      </c>
      <c r="H895" s="178">
        <v>102</v>
      </c>
      <c r="I895" s="172">
        <v>374</v>
      </c>
      <c r="J895" s="177">
        <v>223</v>
      </c>
      <c r="K895" s="177">
        <v>54</v>
      </c>
      <c r="L895" s="178">
        <v>97</v>
      </c>
      <c r="M895" s="172">
        <v>395</v>
      </c>
      <c r="N895" s="177">
        <v>211</v>
      </c>
      <c r="O895" s="177">
        <v>68</v>
      </c>
      <c r="P895" s="178">
        <v>116</v>
      </c>
    </row>
    <row r="896" spans="1:16" x14ac:dyDescent="0.35">
      <c r="A896" s="209">
        <v>76</v>
      </c>
      <c r="B896" s="176" t="s">
        <v>1062</v>
      </c>
      <c r="C896" s="176">
        <v>76243</v>
      </c>
      <c r="D896" s="175" t="s">
        <v>1074</v>
      </c>
      <c r="E896" s="172">
        <v>373</v>
      </c>
      <c r="F896" s="177">
        <v>185</v>
      </c>
      <c r="G896" s="177">
        <v>69</v>
      </c>
      <c r="H896" s="178">
        <v>119</v>
      </c>
      <c r="I896" s="172">
        <v>378</v>
      </c>
      <c r="J896" s="177">
        <v>186</v>
      </c>
      <c r="K896" s="177">
        <v>73</v>
      </c>
      <c r="L896" s="178">
        <v>119</v>
      </c>
      <c r="M896" s="172">
        <v>389</v>
      </c>
      <c r="N896" s="177">
        <v>183</v>
      </c>
      <c r="O896" s="177">
        <v>74</v>
      </c>
      <c r="P896" s="178">
        <v>132</v>
      </c>
    </row>
    <row r="897" spans="1:16" x14ac:dyDescent="0.35">
      <c r="A897" s="209">
        <v>52</v>
      </c>
      <c r="B897" s="176" t="s">
        <v>180</v>
      </c>
      <c r="C897" s="176">
        <v>52354</v>
      </c>
      <c r="D897" s="175" t="s">
        <v>825</v>
      </c>
      <c r="E897" s="172">
        <v>359</v>
      </c>
      <c r="F897" s="177">
        <v>148</v>
      </c>
      <c r="G897" s="177">
        <v>83</v>
      </c>
      <c r="H897" s="178">
        <v>128</v>
      </c>
      <c r="I897" s="172">
        <v>355</v>
      </c>
      <c r="J897" s="177">
        <v>150</v>
      </c>
      <c r="K897" s="177">
        <v>78</v>
      </c>
      <c r="L897" s="178">
        <v>127</v>
      </c>
      <c r="M897" s="172">
        <v>373</v>
      </c>
      <c r="N897" s="177">
        <v>165</v>
      </c>
      <c r="O897" s="177">
        <v>84</v>
      </c>
      <c r="P897" s="178">
        <v>124</v>
      </c>
    </row>
    <row r="898" spans="1:16" x14ac:dyDescent="0.35">
      <c r="A898" s="209">
        <v>13</v>
      </c>
      <c r="B898" s="176" t="s">
        <v>257</v>
      </c>
      <c r="C898" s="176">
        <v>13655</v>
      </c>
      <c r="D898" s="175" t="s">
        <v>289</v>
      </c>
      <c r="E898" s="172">
        <v>360</v>
      </c>
      <c r="F898" s="177">
        <v>188</v>
      </c>
      <c r="G898" s="177">
        <v>27</v>
      </c>
      <c r="H898" s="178">
        <v>145</v>
      </c>
      <c r="I898" s="172">
        <v>349</v>
      </c>
      <c r="J898" s="177">
        <v>187</v>
      </c>
      <c r="K898" s="177">
        <v>27</v>
      </c>
      <c r="L898" s="178">
        <v>135</v>
      </c>
      <c r="M898" s="172">
        <v>347</v>
      </c>
      <c r="N898" s="177">
        <v>213</v>
      </c>
      <c r="O898" s="177">
        <v>28</v>
      </c>
      <c r="P898" s="178">
        <v>106</v>
      </c>
    </row>
    <row r="899" spans="1:16" x14ac:dyDescent="0.35">
      <c r="A899" s="209">
        <v>13</v>
      </c>
      <c r="B899" s="176" t="s">
        <v>257</v>
      </c>
      <c r="C899" s="176">
        <v>13030</v>
      </c>
      <c r="D899" s="175" t="s">
        <v>260</v>
      </c>
      <c r="E899" s="172">
        <v>417</v>
      </c>
      <c r="F899" s="177">
        <v>193</v>
      </c>
      <c r="G899" s="177">
        <v>73</v>
      </c>
      <c r="H899" s="178">
        <v>151</v>
      </c>
      <c r="I899" s="172">
        <v>387</v>
      </c>
      <c r="J899" s="177">
        <v>193</v>
      </c>
      <c r="K899" s="177">
        <v>43</v>
      </c>
      <c r="L899" s="178">
        <v>151</v>
      </c>
      <c r="M899" s="172">
        <v>387</v>
      </c>
      <c r="N899" s="177">
        <v>179</v>
      </c>
      <c r="O899" s="177">
        <v>43</v>
      </c>
      <c r="P899" s="178">
        <v>165</v>
      </c>
    </row>
    <row r="900" spans="1:16" x14ac:dyDescent="0.35">
      <c r="A900" s="209">
        <v>5</v>
      </c>
      <c r="B900" s="176" t="s">
        <v>107</v>
      </c>
      <c r="C900" s="176">
        <v>5145</v>
      </c>
      <c r="D900" s="175" t="s">
        <v>138</v>
      </c>
      <c r="E900" s="172">
        <v>424</v>
      </c>
      <c r="F900" s="177">
        <v>128</v>
      </c>
      <c r="G900" s="177">
        <v>175</v>
      </c>
      <c r="H900" s="178">
        <v>121</v>
      </c>
      <c r="I900" s="172">
        <v>403</v>
      </c>
      <c r="J900" s="177">
        <v>129</v>
      </c>
      <c r="K900" s="177">
        <v>160</v>
      </c>
      <c r="L900" s="178">
        <v>114</v>
      </c>
      <c r="M900" s="172">
        <v>381</v>
      </c>
      <c r="N900" s="177">
        <v>129</v>
      </c>
      <c r="O900" s="177">
        <v>129</v>
      </c>
      <c r="P900" s="178">
        <v>123</v>
      </c>
    </row>
    <row r="901" spans="1:16" x14ac:dyDescent="0.35">
      <c r="A901" s="209">
        <v>5</v>
      </c>
      <c r="B901" s="176" t="s">
        <v>107</v>
      </c>
      <c r="C901" s="176">
        <v>5842</v>
      </c>
      <c r="D901" s="175" t="s">
        <v>221</v>
      </c>
      <c r="E901" s="172">
        <v>386</v>
      </c>
      <c r="F901" s="177">
        <v>156</v>
      </c>
      <c r="G901" s="177">
        <v>131</v>
      </c>
      <c r="H901" s="178">
        <v>99</v>
      </c>
      <c r="I901" s="172">
        <v>386</v>
      </c>
      <c r="J901" s="177">
        <v>156</v>
      </c>
      <c r="K901" s="177">
        <v>126</v>
      </c>
      <c r="L901" s="178">
        <v>104</v>
      </c>
      <c r="M901" s="172">
        <v>369</v>
      </c>
      <c r="N901" s="177">
        <v>154</v>
      </c>
      <c r="O901" s="177">
        <v>114</v>
      </c>
      <c r="P901" s="178">
        <v>101</v>
      </c>
    </row>
    <row r="902" spans="1:16" x14ac:dyDescent="0.35">
      <c r="A902" s="209">
        <v>73</v>
      </c>
      <c r="B902" s="176" t="s">
        <v>1016</v>
      </c>
      <c r="C902" s="176">
        <v>73870</v>
      </c>
      <c r="D902" s="175" t="s">
        <v>1060</v>
      </c>
      <c r="E902" s="172">
        <v>354</v>
      </c>
      <c r="F902" s="177">
        <v>204</v>
      </c>
      <c r="G902" s="177">
        <v>13</v>
      </c>
      <c r="H902" s="178">
        <v>137</v>
      </c>
      <c r="I902" s="172">
        <v>371</v>
      </c>
      <c r="J902" s="177">
        <v>216</v>
      </c>
      <c r="K902" s="177">
        <v>14</v>
      </c>
      <c r="L902" s="178">
        <v>141</v>
      </c>
      <c r="M902" s="172">
        <v>366</v>
      </c>
      <c r="N902" s="177">
        <v>218</v>
      </c>
      <c r="O902" s="177">
        <v>13</v>
      </c>
      <c r="P902" s="178">
        <v>135</v>
      </c>
    </row>
    <row r="903" spans="1:16" x14ac:dyDescent="0.35">
      <c r="A903" s="209">
        <v>15</v>
      </c>
      <c r="B903" s="176" t="s">
        <v>304</v>
      </c>
      <c r="C903" s="176">
        <v>15131</v>
      </c>
      <c r="D903" s="175" t="s">
        <v>134</v>
      </c>
      <c r="E903" s="172">
        <v>359</v>
      </c>
      <c r="F903" s="177">
        <v>141</v>
      </c>
      <c r="G903" s="177">
        <v>176</v>
      </c>
      <c r="H903" s="178">
        <v>42</v>
      </c>
      <c r="I903" s="172">
        <v>443</v>
      </c>
      <c r="J903" s="177">
        <v>142</v>
      </c>
      <c r="K903" s="177">
        <v>261</v>
      </c>
      <c r="L903" s="178">
        <v>40</v>
      </c>
      <c r="M903" s="172">
        <v>371</v>
      </c>
      <c r="N903" s="177">
        <v>126</v>
      </c>
      <c r="O903" s="177">
        <v>206</v>
      </c>
      <c r="P903" s="178">
        <v>39</v>
      </c>
    </row>
    <row r="904" spans="1:16" x14ac:dyDescent="0.35">
      <c r="A904" s="209">
        <v>15</v>
      </c>
      <c r="B904" s="176" t="s">
        <v>304</v>
      </c>
      <c r="C904" s="176">
        <v>15897</v>
      </c>
      <c r="D904" s="175" t="s">
        <v>423</v>
      </c>
      <c r="E904" s="172">
        <v>355</v>
      </c>
      <c r="F904" s="177">
        <v>230</v>
      </c>
      <c r="G904" s="177">
        <v>45</v>
      </c>
      <c r="H904" s="178">
        <v>80</v>
      </c>
      <c r="I904" s="172">
        <v>355</v>
      </c>
      <c r="J904" s="177">
        <v>231</v>
      </c>
      <c r="K904" s="177">
        <v>48</v>
      </c>
      <c r="L904" s="178">
        <v>76</v>
      </c>
      <c r="M904" s="172">
        <v>375</v>
      </c>
      <c r="N904" s="177">
        <v>243</v>
      </c>
      <c r="O904" s="177">
        <v>52</v>
      </c>
      <c r="P904" s="178">
        <v>80</v>
      </c>
    </row>
    <row r="905" spans="1:16" x14ac:dyDescent="0.35">
      <c r="A905" s="209">
        <v>18</v>
      </c>
      <c r="B905" s="176" t="s">
        <v>451</v>
      </c>
      <c r="C905" s="176">
        <v>18785</v>
      </c>
      <c r="D905" s="175" t="s">
        <v>466</v>
      </c>
      <c r="E905" s="172">
        <v>363</v>
      </c>
      <c r="F905" s="177">
        <v>160</v>
      </c>
      <c r="G905" s="177">
        <v>40</v>
      </c>
      <c r="H905" s="178">
        <v>163</v>
      </c>
      <c r="I905" s="172">
        <v>374</v>
      </c>
      <c r="J905" s="177">
        <v>163</v>
      </c>
      <c r="K905" s="177">
        <v>48</v>
      </c>
      <c r="L905" s="178">
        <v>163</v>
      </c>
      <c r="M905" s="172">
        <v>374</v>
      </c>
      <c r="N905" s="177">
        <v>162</v>
      </c>
      <c r="O905" s="177">
        <v>45</v>
      </c>
      <c r="P905" s="178">
        <v>167</v>
      </c>
    </row>
    <row r="906" spans="1:16" x14ac:dyDescent="0.35">
      <c r="A906" s="209">
        <v>52</v>
      </c>
      <c r="B906" s="176" t="s">
        <v>180</v>
      </c>
      <c r="C906" s="176">
        <v>52233</v>
      </c>
      <c r="D906" s="176" t="s">
        <v>814</v>
      </c>
      <c r="E906" s="172">
        <v>340</v>
      </c>
      <c r="F906" s="177">
        <v>165</v>
      </c>
      <c r="G906" s="177">
        <v>24</v>
      </c>
      <c r="H906" s="178">
        <v>151</v>
      </c>
      <c r="I906" s="172">
        <v>350</v>
      </c>
      <c r="J906" s="177">
        <v>169</v>
      </c>
      <c r="K906" s="177">
        <v>22</v>
      </c>
      <c r="L906" s="178">
        <v>159</v>
      </c>
      <c r="M906" s="172">
        <v>375</v>
      </c>
      <c r="N906" s="177">
        <v>167</v>
      </c>
      <c r="O906" s="177">
        <v>42</v>
      </c>
      <c r="P906" s="178">
        <v>166</v>
      </c>
    </row>
    <row r="907" spans="1:16" x14ac:dyDescent="0.35">
      <c r="A907" s="209">
        <v>5</v>
      </c>
      <c r="B907" s="176" t="s">
        <v>107</v>
      </c>
      <c r="C907" s="176">
        <v>5652</v>
      </c>
      <c r="D907" s="175" t="s">
        <v>198</v>
      </c>
      <c r="E907" s="172">
        <v>363</v>
      </c>
      <c r="F907" s="177">
        <v>150</v>
      </c>
      <c r="G907" s="177">
        <v>103</v>
      </c>
      <c r="H907" s="178">
        <v>110</v>
      </c>
      <c r="I907" s="172">
        <v>385</v>
      </c>
      <c r="J907" s="177">
        <v>147</v>
      </c>
      <c r="K907" s="177">
        <v>122</v>
      </c>
      <c r="L907" s="178">
        <v>116</v>
      </c>
      <c r="M907" s="172">
        <v>368</v>
      </c>
      <c r="N907" s="177">
        <v>136</v>
      </c>
      <c r="O907" s="177">
        <v>116</v>
      </c>
      <c r="P907" s="178">
        <v>116</v>
      </c>
    </row>
    <row r="908" spans="1:16" x14ac:dyDescent="0.35">
      <c r="A908" s="209">
        <v>15</v>
      </c>
      <c r="B908" s="176" t="s">
        <v>304</v>
      </c>
      <c r="C908" s="176">
        <v>15822</v>
      </c>
      <c r="D908" s="175" t="s">
        <v>415</v>
      </c>
      <c r="E908" s="172">
        <v>343</v>
      </c>
      <c r="F908" s="177">
        <v>159</v>
      </c>
      <c r="G908" s="177">
        <v>102</v>
      </c>
      <c r="H908" s="178">
        <v>82</v>
      </c>
      <c r="I908" s="172">
        <v>348</v>
      </c>
      <c r="J908" s="177">
        <v>161</v>
      </c>
      <c r="K908" s="177">
        <v>104</v>
      </c>
      <c r="L908" s="178">
        <v>83</v>
      </c>
      <c r="M908" s="172">
        <v>365</v>
      </c>
      <c r="N908" s="177">
        <v>158</v>
      </c>
      <c r="O908" s="177">
        <v>126</v>
      </c>
      <c r="P908" s="178">
        <v>81</v>
      </c>
    </row>
    <row r="909" spans="1:16" x14ac:dyDescent="0.35">
      <c r="A909" s="209">
        <v>15</v>
      </c>
      <c r="B909" s="176" t="s">
        <v>304</v>
      </c>
      <c r="C909" s="176">
        <v>15224</v>
      </c>
      <c r="D909" s="175" t="s">
        <v>329</v>
      </c>
      <c r="E909" s="172">
        <v>365</v>
      </c>
      <c r="F909" s="177">
        <v>218</v>
      </c>
      <c r="G909" s="177">
        <v>84</v>
      </c>
      <c r="H909" s="178">
        <v>63</v>
      </c>
      <c r="I909" s="172">
        <v>368</v>
      </c>
      <c r="J909" s="177">
        <v>217</v>
      </c>
      <c r="K909" s="177">
        <v>88</v>
      </c>
      <c r="L909" s="178">
        <v>63</v>
      </c>
      <c r="M909" s="172">
        <v>363</v>
      </c>
      <c r="N909" s="177">
        <v>218</v>
      </c>
      <c r="O909" s="177">
        <v>84</v>
      </c>
      <c r="P909" s="178">
        <v>61</v>
      </c>
    </row>
    <row r="910" spans="1:16" x14ac:dyDescent="0.35">
      <c r="A910" s="209">
        <v>52</v>
      </c>
      <c r="B910" s="176" t="s">
        <v>180</v>
      </c>
      <c r="C910" s="176">
        <v>52696</v>
      </c>
      <c r="D910" s="175" t="s">
        <v>208</v>
      </c>
      <c r="E910" s="172">
        <v>329</v>
      </c>
      <c r="F910" s="177">
        <v>209</v>
      </c>
      <c r="G910" s="177">
        <v>35</v>
      </c>
      <c r="H910" s="178">
        <v>85</v>
      </c>
      <c r="I910" s="172">
        <v>366</v>
      </c>
      <c r="J910" s="177">
        <v>215</v>
      </c>
      <c r="K910" s="177">
        <v>32</v>
      </c>
      <c r="L910" s="178">
        <v>119</v>
      </c>
      <c r="M910" s="172">
        <v>367</v>
      </c>
      <c r="N910" s="177">
        <v>215</v>
      </c>
      <c r="O910" s="177">
        <v>30</v>
      </c>
      <c r="P910" s="178">
        <v>122</v>
      </c>
    </row>
    <row r="911" spans="1:16" x14ac:dyDescent="0.35">
      <c r="A911" s="209">
        <v>18</v>
      </c>
      <c r="B911" s="176" t="s">
        <v>451</v>
      </c>
      <c r="C911" s="176">
        <v>18860</v>
      </c>
      <c r="D911" s="175" t="s">
        <v>224</v>
      </c>
      <c r="E911" s="172">
        <v>354</v>
      </c>
      <c r="F911" s="177">
        <v>175</v>
      </c>
      <c r="G911" s="177">
        <v>67</v>
      </c>
      <c r="H911" s="178">
        <v>112</v>
      </c>
      <c r="I911" s="172">
        <v>359</v>
      </c>
      <c r="J911" s="177">
        <v>175</v>
      </c>
      <c r="K911" s="177">
        <v>68</v>
      </c>
      <c r="L911" s="178">
        <v>116</v>
      </c>
      <c r="M911" s="172">
        <v>369</v>
      </c>
      <c r="N911" s="177">
        <v>176</v>
      </c>
      <c r="O911" s="177">
        <v>67</v>
      </c>
      <c r="P911" s="178">
        <v>126</v>
      </c>
    </row>
    <row r="912" spans="1:16" x14ac:dyDescent="0.35">
      <c r="A912" s="209">
        <v>13</v>
      </c>
      <c r="B912" s="176" t="s">
        <v>257</v>
      </c>
      <c r="C912" s="176">
        <v>13440</v>
      </c>
      <c r="D912" s="175" t="s">
        <v>276</v>
      </c>
      <c r="E912" s="172">
        <v>396</v>
      </c>
      <c r="F912" s="177">
        <v>212</v>
      </c>
      <c r="G912" s="177">
        <v>120</v>
      </c>
      <c r="H912" s="178">
        <v>64</v>
      </c>
      <c r="I912" s="172">
        <v>379</v>
      </c>
      <c r="J912" s="177">
        <v>210</v>
      </c>
      <c r="K912" s="177">
        <v>109</v>
      </c>
      <c r="L912" s="178">
        <v>60</v>
      </c>
      <c r="M912" s="172">
        <v>350</v>
      </c>
      <c r="N912" s="177">
        <v>203</v>
      </c>
      <c r="O912" s="177">
        <v>95</v>
      </c>
      <c r="P912" s="178">
        <v>52</v>
      </c>
    </row>
    <row r="913" spans="1:16" x14ac:dyDescent="0.35">
      <c r="A913" s="209">
        <v>68</v>
      </c>
      <c r="B913" s="176" t="s">
        <v>918</v>
      </c>
      <c r="C913" s="176">
        <v>68444</v>
      </c>
      <c r="D913" s="175" t="s">
        <v>961</v>
      </c>
      <c r="E913" s="172">
        <v>330</v>
      </c>
      <c r="F913" s="177">
        <v>210</v>
      </c>
      <c r="G913" s="177">
        <v>52</v>
      </c>
      <c r="H913" s="178">
        <v>68</v>
      </c>
      <c r="I913" s="172">
        <v>355</v>
      </c>
      <c r="J913" s="177">
        <v>217</v>
      </c>
      <c r="K913" s="177">
        <v>68</v>
      </c>
      <c r="L913" s="178">
        <v>70</v>
      </c>
      <c r="M913" s="172">
        <v>365</v>
      </c>
      <c r="N913" s="177">
        <v>211</v>
      </c>
      <c r="O913" s="177">
        <v>73</v>
      </c>
      <c r="P913" s="178">
        <v>81</v>
      </c>
    </row>
    <row r="914" spans="1:16" x14ac:dyDescent="0.35">
      <c r="A914" s="209">
        <v>15</v>
      </c>
      <c r="B914" s="176" t="s">
        <v>304</v>
      </c>
      <c r="C914" s="176">
        <v>15476</v>
      </c>
      <c r="D914" s="175" t="s">
        <v>358</v>
      </c>
      <c r="E914" s="172">
        <v>351</v>
      </c>
      <c r="F914" s="177">
        <v>216</v>
      </c>
      <c r="G914" s="177">
        <v>67</v>
      </c>
      <c r="H914" s="178">
        <v>68</v>
      </c>
      <c r="I914" s="172">
        <v>353</v>
      </c>
      <c r="J914" s="177">
        <v>217</v>
      </c>
      <c r="K914" s="177">
        <v>67</v>
      </c>
      <c r="L914" s="178">
        <v>69</v>
      </c>
      <c r="M914" s="172">
        <v>343</v>
      </c>
      <c r="N914" s="177">
        <v>216</v>
      </c>
      <c r="O914" s="177">
        <v>67</v>
      </c>
      <c r="P914" s="178">
        <v>60</v>
      </c>
    </row>
    <row r="915" spans="1:16" x14ac:dyDescent="0.35">
      <c r="A915" s="209">
        <v>19</v>
      </c>
      <c r="B915" s="176" t="s">
        <v>467</v>
      </c>
      <c r="C915" s="176">
        <v>19760</v>
      </c>
      <c r="D915" s="176" t="s">
        <v>496</v>
      </c>
      <c r="E915" s="172">
        <v>331</v>
      </c>
      <c r="F915" s="177">
        <v>219</v>
      </c>
      <c r="G915" s="177">
        <v>59</v>
      </c>
      <c r="H915" s="178">
        <v>53</v>
      </c>
      <c r="I915" s="172">
        <v>347</v>
      </c>
      <c r="J915" s="177">
        <v>225</v>
      </c>
      <c r="K915" s="177">
        <v>61</v>
      </c>
      <c r="L915" s="178">
        <v>61</v>
      </c>
      <c r="M915" s="172">
        <v>345</v>
      </c>
      <c r="N915" s="177">
        <v>225</v>
      </c>
      <c r="O915" s="177">
        <v>65</v>
      </c>
      <c r="P915" s="178">
        <v>55</v>
      </c>
    </row>
    <row r="916" spans="1:16" x14ac:dyDescent="0.35">
      <c r="A916" s="209">
        <v>25</v>
      </c>
      <c r="B916" s="176" t="s">
        <v>558</v>
      </c>
      <c r="C916" s="176">
        <v>25328</v>
      </c>
      <c r="D916" s="175" t="s">
        <v>599</v>
      </c>
      <c r="E916" s="172">
        <v>449</v>
      </c>
      <c r="F916" s="177">
        <v>169</v>
      </c>
      <c r="G916" s="177">
        <v>169</v>
      </c>
      <c r="H916" s="178">
        <v>111</v>
      </c>
      <c r="I916" s="172">
        <v>444</v>
      </c>
      <c r="J916" s="177">
        <v>164</v>
      </c>
      <c r="K916" s="177">
        <v>169</v>
      </c>
      <c r="L916" s="178">
        <v>111</v>
      </c>
      <c r="M916" s="172">
        <v>344</v>
      </c>
      <c r="N916" s="177">
        <v>81</v>
      </c>
      <c r="O916" s="177">
        <v>159</v>
      </c>
      <c r="P916" s="178">
        <v>104</v>
      </c>
    </row>
    <row r="917" spans="1:16" x14ac:dyDescent="0.35">
      <c r="A917" s="209">
        <v>68</v>
      </c>
      <c r="B917" s="176" t="s">
        <v>918</v>
      </c>
      <c r="C917" s="176">
        <v>68318</v>
      </c>
      <c r="D917" s="175" t="s">
        <v>948</v>
      </c>
      <c r="E917" s="172">
        <v>295</v>
      </c>
      <c r="F917" s="177">
        <v>135</v>
      </c>
      <c r="G917" s="177">
        <v>53</v>
      </c>
      <c r="H917" s="178">
        <v>107</v>
      </c>
      <c r="I917" s="172">
        <v>340</v>
      </c>
      <c r="J917" s="177">
        <v>152</v>
      </c>
      <c r="K917" s="177">
        <v>76</v>
      </c>
      <c r="L917" s="178">
        <v>112</v>
      </c>
      <c r="M917" s="172">
        <v>331</v>
      </c>
      <c r="N917" s="177">
        <v>160</v>
      </c>
      <c r="O917" s="177">
        <v>77</v>
      </c>
      <c r="P917" s="178">
        <v>94</v>
      </c>
    </row>
    <row r="918" spans="1:16" x14ac:dyDescent="0.35">
      <c r="A918" s="209">
        <v>52</v>
      </c>
      <c r="B918" s="176" t="s">
        <v>180</v>
      </c>
      <c r="C918" s="176">
        <v>52427</v>
      </c>
      <c r="D918" s="175" t="s">
        <v>834</v>
      </c>
      <c r="E918" s="172">
        <v>339</v>
      </c>
      <c r="F918" s="177">
        <v>163</v>
      </c>
      <c r="G918" s="177">
        <v>57</v>
      </c>
      <c r="H918" s="178">
        <v>119</v>
      </c>
      <c r="I918" s="172">
        <v>346</v>
      </c>
      <c r="J918" s="177">
        <v>165</v>
      </c>
      <c r="K918" s="177">
        <v>57</v>
      </c>
      <c r="L918" s="178">
        <v>124</v>
      </c>
      <c r="M918" s="172">
        <v>347</v>
      </c>
      <c r="N918" s="177">
        <v>165</v>
      </c>
      <c r="O918" s="177">
        <v>58</v>
      </c>
      <c r="P918" s="178">
        <v>124</v>
      </c>
    </row>
    <row r="919" spans="1:16" x14ac:dyDescent="0.35">
      <c r="A919" s="209">
        <v>68</v>
      </c>
      <c r="B919" s="176" t="s">
        <v>918</v>
      </c>
      <c r="C919" s="176">
        <v>68013</v>
      </c>
      <c r="D919" s="175" t="s">
        <v>920</v>
      </c>
      <c r="E919" s="172">
        <v>427</v>
      </c>
      <c r="F919" s="177">
        <v>53</v>
      </c>
      <c r="G919" s="177">
        <v>296</v>
      </c>
      <c r="H919" s="178">
        <v>78</v>
      </c>
      <c r="I919" s="172">
        <v>298</v>
      </c>
      <c r="J919" s="177">
        <v>54</v>
      </c>
      <c r="K919" s="177">
        <v>161</v>
      </c>
      <c r="L919" s="178">
        <v>83</v>
      </c>
      <c r="M919" s="172">
        <v>345</v>
      </c>
      <c r="N919" s="177">
        <v>54</v>
      </c>
      <c r="O919" s="177">
        <v>209</v>
      </c>
      <c r="P919" s="178">
        <v>82</v>
      </c>
    </row>
    <row r="920" spans="1:16" x14ac:dyDescent="0.35">
      <c r="A920" s="209">
        <v>76</v>
      </c>
      <c r="B920" s="176" t="s">
        <v>1062</v>
      </c>
      <c r="C920" s="176">
        <v>76246</v>
      </c>
      <c r="D920" s="175" t="s">
        <v>1075</v>
      </c>
      <c r="E920" s="172">
        <v>344</v>
      </c>
      <c r="F920" s="177">
        <v>147</v>
      </c>
      <c r="G920" s="177">
        <v>63</v>
      </c>
      <c r="H920" s="178">
        <v>134</v>
      </c>
      <c r="I920" s="172">
        <v>345</v>
      </c>
      <c r="J920" s="177">
        <v>146</v>
      </c>
      <c r="K920" s="177">
        <v>75</v>
      </c>
      <c r="L920" s="178">
        <v>124</v>
      </c>
      <c r="M920" s="172">
        <v>342</v>
      </c>
      <c r="N920" s="177">
        <v>147</v>
      </c>
      <c r="O920" s="177">
        <v>75</v>
      </c>
      <c r="P920" s="178">
        <v>120</v>
      </c>
    </row>
    <row r="921" spans="1:16" x14ac:dyDescent="0.35">
      <c r="A921" s="209">
        <v>81</v>
      </c>
      <c r="B921" s="176" t="s">
        <v>1098</v>
      </c>
      <c r="C921" s="176">
        <v>81591</v>
      </c>
      <c r="D921" s="175" t="s">
        <v>1102</v>
      </c>
      <c r="E921" s="172">
        <v>395</v>
      </c>
      <c r="F921" s="177">
        <v>157</v>
      </c>
      <c r="G921" s="177">
        <v>73</v>
      </c>
      <c r="H921" s="178">
        <v>165</v>
      </c>
      <c r="I921" s="172">
        <v>402</v>
      </c>
      <c r="J921" s="177">
        <v>159</v>
      </c>
      <c r="K921" s="177">
        <v>67</v>
      </c>
      <c r="L921" s="178">
        <v>176</v>
      </c>
      <c r="M921" s="172">
        <v>348</v>
      </c>
      <c r="N921" s="177">
        <v>121</v>
      </c>
      <c r="O921" s="177">
        <v>49</v>
      </c>
      <c r="P921" s="178">
        <v>178</v>
      </c>
    </row>
    <row r="922" spans="1:16" x14ac:dyDescent="0.35">
      <c r="A922" s="209">
        <v>52</v>
      </c>
      <c r="B922" s="176" t="s">
        <v>180</v>
      </c>
      <c r="C922" s="176">
        <v>52224</v>
      </c>
      <c r="D922" s="175" t="s">
        <v>812</v>
      </c>
      <c r="E922" s="172">
        <v>311</v>
      </c>
      <c r="F922" s="177">
        <v>119</v>
      </c>
      <c r="G922" s="177">
        <v>24</v>
      </c>
      <c r="H922" s="178">
        <v>168</v>
      </c>
      <c r="I922" s="172">
        <v>347</v>
      </c>
      <c r="J922" s="177">
        <v>126</v>
      </c>
      <c r="K922" s="177">
        <v>32</v>
      </c>
      <c r="L922" s="178">
        <v>189</v>
      </c>
      <c r="M922" s="172">
        <v>341</v>
      </c>
      <c r="N922" s="177">
        <v>120</v>
      </c>
      <c r="O922" s="177">
        <v>36</v>
      </c>
      <c r="P922" s="178">
        <v>185</v>
      </c>
    </row>
    <row r="923" spans="1:16" x14ac:dyDescent="0.35">
      <c r="A923" s="209">
        <v>68</v>
      </c>
      <c r="B923" s="176" t="s">
        <v>918</v>
      </c>
      <c r="C923" s="176">
        <v>68211</v>
      </c>
      <c r="D923" s="175" t="s">
        <v>935</v>
      </c>
      <c r="E923" s="172">
        <v>348</v>
      </c>
      <c r="F923" s="177">
        <v>206</v>
      </c>
      <c r="G923" s="177">
        <v>45</v>
      </c>
      <c r="H923" s="178">
        <v>97</v>
      </c>
      <c r="I923" s="172">
        <v>346</v>
      </c>
      <c r="J923" s="177">
        <v>207</v>
      </c>
      <c r="K923" s="177">
        <v>45</v>
      </c>
      <c r="L923" s="178">
        <v>94</v>
      </c>
      <c r="M923" s="172">
        <v>346</v>
      </c>
      <c r="N923" s="177">
        <v>208</v>
      </c>
      <c r="O923" s="177">
        <v>43</v>
      </c>
      <c r="P923" s="178">
        <v>95</v>
      </c>
    </row>
    <row r="924" spans="1:16" x14ac:dyDescent="0.35">
      <c r="A924" s="209">
        <v>25</v>
      </c>
      <c r="B924" s="176" t="s">
        <v>558</v>
      </c>
      <c r="C924" s="176">
        <v>25258</v>
      </c>
      <c r="D924" s="175" t="s">
        <v>272</v>
      </c>
      <c r="E924" s="172">
        <v>353</v>
      </c>
      <c r="F924" s="177">
        <v>192</v>
      </c>
      <c r="G924" s="177">
        <v>50</v>
      </c>
      <c r="H924" s="178">
        <v>111</v>
      </c>
      <c r="I924" s="172">
        <v>342</v>
      </c>
      <c r="J924" s="177">
        <v>191</v>
      </c>
      <c r="K924" s="177">
        <v>47</v>
      </c>
      <c r="L924" s="178">
        <v>104</v>
      </c>
      <c r="M924" s="172">
        <v>303</v>
      </c>
      <c r="N924" s="177">
        <v>193</v>
      </c>
      <c r="O924" s="177">
        <v>47</v>
      </c>
      <c r="P924" s="178">
        <v>63</v>
      </c>
    </row>
    <row r="925" spans="1:16" x14ac:dyDescent="0.35">
      <c r="A925" s="209">
        <v>54</v>
      </c>
      <c r="B925" s="176" t="s">
        <v>856</v>
      </c>
      <c r="C925" s="176">
        <v>54398</v>
      </c>
      <c r="D925" s="175" t="s">
        <v>877</v>
      </c>
      <c r="E925" s="172">
        <v>381</v>
      </c>
      <c r="F925" s="177">
        <v>194</v>
      </c>
      <c r="G925" s="177">
        <v>47</v>
      </c>
      <c r="H925" s="178">
        <v>140</v>
      </c>
      <c r="I925" s="172">
        <v>378</v>
      </c>
      <c r="J925" s="177">
        <v>193</v>
      </c>
      <c r="K925" s="177">
        <v>34</v>
      </c>
      <c r="L925" s="178">
        <v>151</v>
      </c>
      <c r="M925" s="172">
        <v>350</v>
      </c>
      <c r="N925" s="177">
        <v>145</v>
      </c>
      <c r="O925" s="177">
        <v>46</v>
      </c>
      <c r="P925" s="178">
        <v>159</v>
      </c>
    </row>
    <row r="926" spans="1:16" x14ac:dyDescent="0.35">
      <c r="A926" s="209">
        <v>68</v>
      </c>
      <c r="B926" s="176" t="s">
        <v>918</v>
      </c>
      <c r="C926" s="176">
        <v>68207</v>
      </c>
      <c r="D926" s="175" t="s">
        <v>146</v>
      </c>
      <c r="E926" s="172">
        <v>354</v>
      </c>
      <c r="F926" s="177">
        <v>148</v>
      </c>
      <c r="G926" s="177">
        <v>62</v>
      </c>
      <c r="H926" s="178">
        <v>144</v>
      </c>
      <c r="I926" s="172">
        <v>352</v>
      </c>
      <c r="J926" s="177">
        <v>148</v>
      </c>
      <c r="K926" s="177">
        <v>58</v>
      </c>
      <c r="L926" s="178">
        <v>146</v>
      </c>
      <c r="M926" s="172">
        <v>340</v>
      </c>
      <c r="N926" s="177">
        <v>152</v>
      </c>
      <c r="O926" s="177">
        <v>43</v>
      </c>
      <c r="P926" s="178">
        <v>145</v>
      </c>
    </row>
    <row r="927" spans="1:16" x14ac:dyDescent="0.35">
      <c r="A927" s="209">
        <v>68</v>
      </c>
      <c r="B927" s="176" t="s">
        <v>918</v>
      </c>
      <c r="C927" s="176">
        <v>68266</v>
      </c>
      <c r="D927" s="175" t="s">
        <v>942</v>
      </c>
      <c r="E927" s="172">
        <v>360</v>
      </c>
      <c r="F927" s="177">
        <v>104</v>
      </c>
      <c r="G927" s="177">
        <v>149</v>
      </c>
      <c r="H927" s="178">
        <v>107</v>
      </c>
      <c r="I927" s="172">
        <v>355</v>
      </c>
      <c r="J927" s="177">
        <v>103</v>
      </c>
      <c r="K927" s="177">
        <v>139</v>
      </c>
      <c r="L927" s="178">
        <v>113</v>
      </c>
      <c r="M927" s="172">
        <v>340</v>
      </c>
      <c r="N927" s="177">
        <v>98</v>
      </c>
      <c r="O927" s="177">
        <v>130</v>
      </c>
      <c r="P927" s="178">
        <v>112</v>
      </c>
    </row>
    <row r="928" spans="1:16" x14ac:dyDescent="0.35">
      <c r="A928" s="209">
        <v>27</v>
      </c>
      <c r="B928" s="176" t="s">
        <v>669</v>
      </c>
      <c r="C928" s="176">
        <v>27450</v>
      </c>
      <c r="D928" s="175" t="s">
        <v>689</v>
      </c>
      <c r="E928" s="172">
        <v>343</v>
      </c>
      <c r="F928" s="177">
        <v>195</v>
      </c>
      <c r="G928" s="177">
        <v>79</v>
      </c>
      <c r="H928" s="178">
        <v>69</v>
      </c>
      <c r="I928" s="172">
        <v>358</v>
      </c>
      <c r="J928" s="177">
        <v>196</v>
      </c>
      <c r="K928" s="177">
        <v>84</v>
      </c>
      <c r="L928" s="178">
        <v>78</v>
      </c>
      <c r="M928" s="172">
        <v>319</v>
      </c>
      <c r="N928" s="177">
        <v>197</v>
      </c>
      <c r="O928" s="177">
        <v>65</v>
      </c>
      <c r="P928" s="178">
        <v>57</v>
      </c>
    </row>
    <row r="929" spans="1:16" x14ac:dyDescent="0.35">
      <c r="A929" s="209">
        <v>8</v>
      </c>
      <c r="B929" s="176" t="s">
        <v>233</v>
      </c>
      <c r="C929" s="176">
        <v>8549</v>
      </c>
      <c r="D929" s="175" t="s">
        <v>244</v>
      </c>
      <c r="E929" s="172">
        <v>322</v>
      </c>
      <c r="F929" s="177">
        <v>105</v>
      </c>
      <c r="G929" s="177">
        <v>135</v>
      </c>
      <c r="H929" s="178">
        <v>82</v>
      </c>
      <c r="I929" s="172">
        <v>346</v>
      </c>
      <c r="J929" s="177">
        <v>106</v>
      </c>
      <c r="K929" s="177">
        <v>148</v>
      </c>
      <c r="L929" s="178">
        <v>92</v>
      </c>
      <c r="M929" s="172">
        <v>341</v>
      </c>
      <c r="N929" s="177">
        <v>111</v>
      </c>
      <c r="O929" s="177">
        <v>136</v>
      </c>
      <c r="P929" s="178">
        <v>94</v>
      </c>
    </row>
    <row r="930" spans="1:16" x14ac:dyDescent="0.35">
      <c r="A930" s="209">
        <v>52</v>
      </c>
      <c r="B930" s="176" t="s">
        <v>180</v>
      </c>
      <c r="C930" s="176">
        <v>52256</v>
      </c>
      <c r="D930" s="175" t="s">
        <v>818</v>
      </c>
      <c r="E930" s="172">
        <v>314</v>
      </c>
      <c r="F930" s="177">
        <v>147</v>
      </c>
      <c r="G930" s="177">
        <v>23</v>
      </c>
      <c r="H930" s="178">
        <v>144</v>
      </c>
      <c r="I930" s="172">
        <v>333</v>
      </c>
      <c r="J930" s="177">
        <v>153</v>
      </c>
      <c r="K930" s="177">
        <v>20</v>
      </c>
      <c r="L930" s="178">
        <v>160</v>
      </c>
      <c r="M930" s="172">
        <v>330</v>
      </c>
      <c r="N930" s="177">
        <v>152</v>
      </c>
      <c r="O930" s="177">
        <v>26</v>
      </c>
      <c r="P930" s="178">
        <v>152</v>
      </c>
    </row>
    <row r="931" spans="1:16" x14ac:dyDescent="0.35">
      <c r="A931" s="209">
        <v>25</v>
      </c>
      <c r="B931" s="176" t="s">
        <v>558</v>
      </c>
      <c r="C931" s="176">
        <v>25867</v>
      </c>
      <c r="D931" s="175" t="s">
        <v>661</v>
      </c>
      <c r="E931" s="172">
        <v>349</v>
      </c>
      <c r="F931" s="177">
        <v>140</v>
      </c>
      <c r="G931" s="177">
        <v>100</v>
      </c>
      <c r="H931" s="178">
        <v>109</v>
      </c>
      <c r="I931" s="172">
        <v>346</v>
      </c>
      <c r="J931" s="177">
        <v>140</v>
      </c>
      <c r="K931" s="177">
        <v>102</v>
      </c>
      <c r="L931" s="178">
        <v>104</v>
      </c>
      <c r="M931" s="172">
        <v>332</v>
      </c>
      <c r="N931" s="177">
        <v>139</v>
      </c>
      <c r="O931" s="177">
        <v>94</v>
      </c>
      <c r="P931" s="178">
        <v>99</v>
      </c>
    </row>
    <row r="932" spans="1:16" x14ac:dyDescent="0.35">
      <c r="A932" s="209">
        <v>15</v>
      </c>
      <c r="B932" s="176" t="s">
        <v>304</v>
      </c>
      <c r="C932" s="176">
        <v>15720</v>
      </c>
      <c r="D932" s="175" t="s">
        <v>392</v>
      </c>
      <c r="E932" s="172">
        <v>357</v>
      </c>
      <c r="F932" s="177">
        <v>108</v>
      </c>
      <c r="G932" s="177">
        <v>190</v>
      </c>
      <c r="H932" s="178">
        <v>59</v>
      </c>
      <c r="I932" s="172">
        <v>346</v>
      </c>
      <c r="J932" s="177">
        <v>107</v>
      </c>
      <c r="K932" s="177">
        <v>182</v>
      </c>
      <c r="L932" s="178">
        <v>57</v>
      </c>
      <c r="M932" s="172">
        <v>336</v>
      </c>
      <c r="N932" s="177">
        <v>109</v>
      </c>
      <c r="O932" s="177">
        <v>171</v>
      </c>
      <c r="P932" s="178">
        <v>56</v>
      </c>
    </row>
    <row r="933" spans="1:16" x14ac:dyDescent="0.35">
      <c r="A933" s="209">
        <v>25</v>
      </c>
      <c r="B933" s="176" t="s">
        <v>558</v>
      </c>
      <c r="C933" s="176">
        <v>25398</v>
      </c>
      <c r="D933" s="175" t="s">
        <v>607</v>
      </c>
      <c r="E933" s="172">
        <v>334</v>
      </c>
      <c r="F933" s="177">
        <v>149</v>
      </c>
      <c r="G933" s="177">
        <v>17</v>
      </c>
      <c r="H933" s="178">
        <v>168</v>
      </c>
      <c r="I933" s="172">
        <v>326</v>
      </c>
      <c r="J933" s="177">
        <v>148</v>
      </c>
      <c r="K933" s="177">
        <v>17</v>
      </c>
      <c r="L933" s="178">
        <v>161</v>
      </c>
      <c r="M933" s="172">
        <v>331</v>
      </c>
      <c r="N933" s="177">
        <v>153</v>
      </c>
      <c r="O933" s="177">
        <v>22</v>
      </c>
      <c r="P933" s="178">
        <v>156</v>
      </c>
    </row>
    <row r="934" spans="1:16" x14ac:dyDescent="0.35">
      <c r="A934" s="209">
        <v>15</v>
      </c>
      <c r="B934" s="176" t="s">
        <v>304</v>
      </c>
      <c r="C934" s="176">
        <v>15580</v>
      </c>
      <c r="D934" s="175" t="s">
        <v>375</v>
      </c>
      <c r="E934" s="172">
        <v>322</v>
      </c>
      <c r="F934" s="177">
        <v>196</v>
      </c>
      <c r="G934" s="177">
        <v>23</v>
      </c>
      <c r="H934" s="178">
        <v>103</v>
      </c>
      <c r="I934" s="172">
        <v>335</v>
      </c>
      <c r="J934" s="177">
        <v>191</v>
      </c>
      <c r="K934" s="177">
        <v>60</v>
      </c>
      <c r="L934" s="178">
        <v>84</v>
      </c>
      <c r="M934" s="172">
        <v>334</v>
      </c>
      <c r="N934" s="177">
        <v>188</v>
      </c>
      <c r="O934" s="177">
        <v>63</v>
      </c>
      <c r="P934" s="178">
        <v>83</v>
      </c>
    </row>
    <row r="935" spans="1:16" x14ac:dyDescent="0.35">
      <c r="A935" s="209">
        <v>41</v>
      </c>
      <c r="B935" s="176" t="s">
        <v>699</v>
      </c>
      <c r="C935" s="176">
        <v>41483</v>
      </c>
      <c r="D935" s="175" t="s">
        <v>717</v>
      </c>
      <c r="E935" s="172">
        <v>336</v>
      </c>
      <c r="F935" s="177">
        <v>139</v>
      </c>
      <c r="G935" s="177">
        <v>56</v>
      </c>
      <c r="H935" s="178">
        <v>141</v>
      </c>
      <c r="I935" s="172">
        <v>338</v>
      </c>
      <c r="J935" s="177">
        <v>140</v>
      </c>
      <c r="K935" s="177">
        <v>59</v>
      </c>
      <c r="L935" s="178">
        <v>139</v>
      </c>
      <c r="M935" s="172">
        <v>334</v>
      </c>
      <c r="N935" s="177">
        <v>139</v>
      </c>
      <c r="O935" s="177">
        <v>56</v>
      </c>
      <c r="P935" s="178">
        <v>139</v>
      </c>
    </row>
    <row r="936" spans="1:16" x14ac:dyDescent="0.35">
      <c r="A936" s="209">
        <v>41</v>
      </c>
      <c r="B936" s="176" t="s">
        <v>699</v>
      </c>
      <c r="C936" s="176">
        <v>41026</v>
      </c>
      <c r="D936" s="175" t="s">
        <v>705</v>
      </c>
      <c r="E936" s="172">
        <v>395</v>
      </c>
      <c r="F936" s="177">
        <v>87</v>
      </c>
      <c r="G936" s="177">
        <v>194</v>
      </c>
      <c r="H936" s="178">
        <v>114</v>
      </c>
      <c r="I936" s="172">
        <v>357</v>
      </c>
      <c r="J936" s="177">
        <v>88</v>
      </c>
      <c r="K936" s="177">
        <v>167</v>
      </c>
      <c r="L936" s="178">
        <v>102</v>
      </c>
      <c r="M936" s="172">
        <v>336</v>
      </c>
      <c r="N936" s="177">
        <v>92</v>
      </c>
      <c r="O936" s="177">
        <v>140</v>
      </c>
      <c r="P936" s="178">
        <v>104</v>
      </c>
    </row>
    <row r="937" spans="1:16" x14ac:dyDescent="0.35">
      <c r="A937" s="209">
        <v>52</v>
      </c>
      <c r="B937" s="176" t="s">
        <v>180</v>
      </c>
      <c r="C937" s="176">
        <v>52323</v>
      </c>
      <c r="D937" s="175" t="s">
        <v>823</v>
      </c>
      <c r="E937" s="172">
        <v>323</v>
      </c>
      <c r="F937" s="177">
        <v>125</v>
      </c>
      <c r="G937" s="177">
        <v>52</v>
      </c>
      <c r="H937" s="178">
        <v>146</v>
      </c>
      <c r="I937" s="172">
        <v>321</v>
      </c>
      <c r="J937" s="177">
        <v>130</v>
      </c>
      <c r="K937" s="177">
        <v>51</v>
      </c>
      <c r="L937" s="178">
        <v>140</v>
      </c>
      <c r="M937" s="172">
        <v>343</v>
      </c>
      <c r="N937" s="177">
        <v>135</v>
      </c>
      <c r="O937" s="177">
        <v>57</v>
      </c>
      <c r="P937" s="178">
        <v>151</v>
      </c>
    </row>
    <row r="938" spans="1:16" x14ac:dyDescent="0.35">
      <c r="A938" s="209">
        <v>15</v>
      </c>
      <c r="B938" s="176" t="s">
        <v>304</v>
      </c>
      <c r="C938" s="176">
        <v>15514</v>
      </c>
      <c r="D938" s="175" t="s">
        <v>365</v>
      </c>
      <c r="E938" s="172">
        <v>359</v>
      </c>
      <c r="F938" s="177">
        <v>179</v>
      </c>
      <c r="G938" s="177">
        <v>94</v>
      </c>
      <c r="H938" s="178">
        <v>86</v>
      </c>
      <c r="I938" s="172">
        <v>338</v>
      </c>
      <c r="J938" s="177">
        <v>180</v>
      </c>
      <c r="K938" s="177">
        <v>82</v>
      </c>
      <c r="L938" s="178">
        <v>76</v>
      </c>
      <c r="M938" s="172">
        <v>331</v>
      </c>
      <c r="N938" s="177">
        <v>176</v>
      </c>
      <c r="O938" s="177">
        <v>78</v>
      </c>
      <c r="P938" s="178">
        <v>77</v>
      </c>
    </row>
    <row r="939" spans="1:16" x14ac:dyDescent="0.35">
      <c r="A939" s="209">
        <v>85</v>
      </c>
      <c r="B939" s="176" t="s">
        <v>1105</v>
      </c>
      <c r="C939" s="176">
        <v>85015</v>
      </c>
      <c r="D939" s="175" t="s">
        <v>1108</v>
      </c>
      <c r="E939" s="172">
        <v>362</v>
      </c>
      <c r="F939" s="177">
        <v>117</v>
      </c>
      <c r="G939" s="177">
        <v>167</v>
      </c>
      <c r="H939" s="178">
        <v>78</v>
      </c>
      <c r="I939" s="172">
        <v>378</v>
      </c>
      <c r="J939" s="177">
        <v>103</v>
      </c>
      <c r="K939" s="177">
        <v>193</v>
      </c>
      <c r="L939" s="178">
        <v>82</v>
      </c>
      <c r="M939" s="172">
        <v>331</v>
      </c>
      <c r="N939" s="177">
        <v>106</v>
      </c>
      <c r="O939" s="177">
        <v>140</v>
      </c>
      <c r="P939" s="178">
        <v>85</v>
      </c>
    </row>
    <row r="940" spans="1:16" x14ac:dyDescent="0.35">
      <c r="A940" s="209">
        <v>15</v>
      </c>
      <c r="B940" s="176" t="s">
        <v>304</v>
      </c>
      <c r="C940" s="176">
        <v>15109</v>
      </c>
      <c r="D940" s="175" t="s">
        <v>313</v>
      </c>
      <c r="E940" s="172">
        <v>338</v>
      </c>
      <c r="F940" s="177">
        <v>234</v>
      </c>
      <c r="G940" s="177">
        <v>22</v>
      </c>
      <c r="H940" s="178">
        <v>82</v>
      </c>
      <c r="I940" s="172">
        <v>341</v>
      </c>
      <c r="J940" s="177">
        <v>236</v>
      </c>
      <c r="K940" s="177">
        <v>26</v>
      </c>
      <c r="L940" s="178">
        <v>79</v>
      </c>
      <c r="M940" s="172">
        <v>326</v>
      </c>
      <c r="N940" s="177">
        <v>234</v>
      </c>
      <c r="O940" s="177">
        <v>14</v>
      </c>
      <c r="P940" s="178">
        <v>78</v>
      </c>
    </row>
    <row r="941" spans="1:16" x14ac:dyDescent="0.35">
      <c r="A941" s="209">
        <v>15</v>
      </c>
      <c r="B941" s="176" t="s">
        <v>304</v>
      </c>
      <c r="C941" s="176">
        <v>15403</v>
      </c>
      <c r="D941" s="175" t="s">
        <v>350</v>
      </c>
      <c r="E941" s="172">
        <v>364</v>
      </c>
      <c r="F941" s="177">
        <v>112</v>
      </c>
      <c r="G941" s="177">
        <v>149</v>
      </c>
      <c r="H941" s="178">
        <v>103</v>
      </c>
      <c r="I941" s="172">
        <v>351</v>
      </c>
      <c r="J941" s="177">
        <v>113</v>
      </c>
      <c r="K941" s="177">
        <v>138</v>
      </c>
      <c r="L941" s="178">
        <v>100</v>
      </c>
      <c r="M941" s="172">
        <v>330</v>
      </c>
      <c r="N941" s="177">
        <v>112</v>
      </c>
      <c r="O941" s="177">
        <v>113</v>
      </c>
      <c r="P941" s="178">
        <v>105</v>
      </c>
    </row>
    <row r="942" spans="1:16" x14ac:dyDescent="0.35">
      <c r="A942" s="209">
        <v>47</v>
      </c>
      <c r="B942" s="176" t="s">
        <v>748</v>
      </c>
      <c r="C942" s="176">
        <v>47960</v>
      </c>
      <c r="D942" s="175" t="s">
        <v>775</v>
      </c>
      <c r="E942" s="172">
        <v>314</v>
      </c>
      <c r="F942" s="177">
        <v>140</v>
      </c>
      <c r="G942" s="177">
        <v>47</v>
      </c>
      <c r="H942" s="178">
        <v>127</v>
      </c>
      <c r="I942" s="172">
        <v>303</v>
      </c>
      <c r="J942" s="177">
        <v>140</v>
      </c>
      <c r="K942" s="177">
        <v>49</v>
      </c>
      <c r="L942" s="178">
        <v>114</v>
      </c>
      <c r="M942" s="172">
        <v>320</v>
      </c>
      <c r="N942" s="177">
        <v>142</v>
      </c>
      <c r="O942" s="177">
        <v>67</v>
      </c>
      <c r="P942" s="178">
        <v>111</v>
      </c>
    </row>
    <row r="943" spans="1:16" x14ac:dyDescent="0.35">
      <c r="A943" s="209">
        <v>73</v>
      </c>
      <c r="B943" s="176" t="s">
        <v>1016</v>
      </c>
      <c r="C943" s="176">
        <v>73686</v>
      </c>
      <c r="D943" s="175" t="s">
        <v>1057</v>
      </c>
      <c r="E943" s="172">
        <v>316</v>
      </c>
      <c r="F943" s="177">
        <v>158</v>
      </c>
      <c r="G943" s="177">
        <v>45</v>
      </c>
      <c r="H943" s="178">
        <v>113</v>
      </c>
      <c r="I943" s="172">
        <v>323</v>
      </c>
      <c r="J943" s="177">
        <v>157</v>
      </c>
      <c r="K943" s="177">
        <v>45</v>
      </c>
      <c r="L943" s="178">
        <v>121</v>
      </c>
      <c r="M943" s="172">
        <v>318</v>
      </c>
      <c r="N943" s="177">
        <v>159</v>
      </c>
      <c r="O943" s="177">
        <v>43</v>
      </c>
      <c r="P943" s="178">
        <v>116</v>
      </c>
    </row>
    <row r="944" spans="1:16" x14ac:dyDescent="0.35">
      <c r="A944" s="209">
        <v>25</v>
      </c>
      <c r="B944" s="176" t="s">
        <v>558</v>
      </c>
      <c r="C944" s="176">
        <v>25596</v>
      </c>
      <c r="D944" s="175" t="s">
        <v>627</v>
      </c>
      <c r="E944" s="172">
        <v>343</v>
      </c>
      <c r="F944" s="177">
        <v>170</v>
      </c>
      <c r="G944" s="177">
        <v>35</v>
      </c>
      <c r="H944" s="178">
        <v>138</v>
      </c>
      <c r="I944" s="172">
        <v>333</v>
      </c>
      <c r="J944" s="177">
        <v>174</v>
      </c>
      <c r="K944" s="177">
        <v>26</v>
      </c>
      <c r="L944" s="178">
        <v>133</v>
      </c>
      <c r="M944" s="172">
        <v>316</v>
      </c>
      <c r="N944" s="177">
        <v>164</v>
      </c>
      <c r="O944" s="177">
        <v>25</v>
      </c>
      <c r="P944" s="178">
        <v>127</v>
      </c>
    </row>
    <row r="945" spans="1:16" x14ac:dyDescent="0.35">
      <c r="A945" s="209">
        <v>25</v>
      </c>
      <c r="B945" s="176" t="s">
        <v>558</v>
      </c>
      <c r="C945" s="176">
        <v>25805</v>
      </c>
      <c r="D945" s="175" t="s">
        <v>650</v>
      </c>
      <c r="E945" s="172">
        <v>338</v>
      </c>
      <c r="F945" s="177">
        <v>176</v>
      </c>
      <c r="G945" s="177">
        <v>85</v>
      </c>
      <c r="H945" s="178">
        <v>77</v>
      </c>
      <c r="I945" s="172">
        <v>347</v>
      </c>
      <c r="J945" s="177">
        <v>179</v>
      </c>
      <c r="K945" s="177">
        <v>90</v>
      </c>
      <c r="L945" s="178">
        <v>78</v>
      </c>
      <c r="M945" s="172">
        <v>321</v>
      </c>
      <c r="N945" s="177">
        <v>160</v>
      </c>
      <c r="O945" s="177">
        <v>84</v>
      </c>
      <c r="P945" s="178">
        <v>77</v>
      </c>
    </row>
    <row r="946" spans="1:16" x14ac:dyDescent="0.35">
      <c r="A946" s="209">
        <v>47</v>
      </c>
      <c r="B946" s="176" t="s">
        <v>748</v>
      </c>
      <c r="C946" s="176">
        <v>47703</v>
      </c>
      <c r="D946" s="175" t="s">
        <v>770</v>
      </c>
      <c r="E946" s="172">
        <v>385</v>
      </c>
      <c r="F946" s="177">
        <v>238</v>
      </c>
      <c r="G946" s="177">
        <v>93</v>
      </c>
      <c r="H946" s="178">
        <v>54</v>
      </c>
      <c r="I946" s="172">
        <v>324</v>
      </c>
      <c r="J946" s="177">
        <v>227</v>
      </c>
      <c r="K946" s="177">
        <v>44</v>
      </c>
      <c r="L946" s="178">
        <v>53</v>
      </c>
      <c r="M946" s="172">
        <v>320</v>
      </c>
      <c r="N946" s="177">
        <v>211</v>
      </c>
      <c r="O946" s="177">
        <v>57</v>
      </c>
      <c r="P946" s="178">
        <v>52</v>
      </c>
    </row>
    <row r="947" spans="1:16" x14ac:dyDescent="0.35">
      <c r="A947" s="209">
        <v>50</v>
      </c>
      <c r="B947" s="176" t="s">
        <v>777</v>
      </c>
      <c r="C947" s="176">
        <v>50270</v>
      </c>
      <c r="D947" s="175" t="s">
        <v>787</v>
      </c>
      <c r="E947" s="172">
        <v>295</v>
      </c>
      <c r="F947" s="177">
        <v>82</v>
      </c>
      <c r="G947" s="177">
        <v>121</v>
      </c>
      <c r="H947" s="178">
        <v>92</v>
      </c>
      <c r="I947" s="172">
        <v>304</v>
      </c>
      <c r="J947" s="177">
        <v>89</v>
      </c>
      <c r="K947" s="177">
        <v>115</v>
      </c>
      <c r="L947" s="178">
        <v>100</v>
      </c>
      <c r="M947" s="172">
        <v>314</v>
      </c>
      <c r="N947" s="177">
        <v>92</v>
      </c>
      <c r="O947" s="177">
        <v>129</v>
      </c>
      <c r="P947" s="178">
        <v>93</v>
      </c>
    </row>
    <row r="948" spans="1:16" x14ac:dyDescent="0.35">
      <c r="A948" s="209">
        <v>15</v>
      </c>
      <c r="B948" s="176" t="s">
        <v>304</v>
      </c>
      <c r="C948" s="176">
        <v>15494</v>
      </c>
      <c r="D948" s="175" t="s">
        <v>361</v>
      </c>
      <c r="E948" s="172">
        <v>312</v>
      </c>
      <c r="F948" s="177">
        <v>183</v>
      </c>
      <c r="G948" s="177">
        <v>33</v>
      </c>
      <c r="H948" s="178">
        <v>96</v>
      </c>
      <c r="I948" s="172">
        <v>319</v>
      </c>
      <c r="J948" s="177">
        <v>186</v>
      </c>
      <c r="K948" s="177">
        <v>36</v>
      </c>
      <c r="L948" s="178">
        <v>97</v>
      </c>
      <c r="M948" s="172">
        <v>321</v>
      </c>
      <c r="N948" s="177">
        <v>186</v>
      </c>
      <c r="O948" s="177">
        <v>38</v>
      </c>
      <c r="P948" s="178">
        <v>97</v>
      </c>
    </row>
    <row r="949" spans="1:16" x14ac:dyDescent="0.35">
      <c r="A949" s="209">
        <v>27</v>
      </c>
      <c r="B949" s="176" t="s">
        <v>669</v>
      </c>
      <c r="C949" s="176">
        <v>27491</v>
      </c>
      <c r="D949" s="175" t="s">
        <v>690</v>
      </c>
      <c r="E949" s="172">
        <v>331</v>
      </c>
      <c r="F949" s="177">
        <v>149</v>
      </c>
      <c r="G949" s="177">
        <v>84</v>
      </c>
      <c r="H949" s="178">
        <v>98</v>
      </c>
      <c r="I949" s="172">
        <v>336</v>
      </c>
      <c r="J949" s="177">
        <v>151</v>
      </c>
      <c r="K949" s="177">
        <v>87</v>
      </c>
      <c r="L949" s="178">
        <v>98</v>
      </c>
      <c r="M949" s="172">
        <v>312</v>
      </c>
      <c r="N949" s="177">
        <v>146</v>
      </c>
      <c r="O949" s="177">
        <v>76</v>
      </c>
      <c r="P949" s="178">
        <v>90</v>
      </c>
    </row>
    <row r="950" spans="1:16" x14ac:dyDescent="0.35">
      <c r="A950" s="209">
        <v>15</v>
      </c>
      <c r="B950" s="176" t="s">
        <v>304</v>
      </c>
      <c r="C950" s="176">
        <v>15696</v>
      </c>
      <c r="D950" s="175" t="s">
        <v>391</v>
      </c>
      <c r="E950" s="172">
        <v>314</v>
      </c>
      <c r="F950" s="177">
        <v>167</v>
      </c>
      <c r="G950" s="177">
        <v>61</v>
      </c>
      <c r="H950" s="178">
        <v>86</v>
      </c>
      <c r="I950" s="172">
        <v>330</v>
      </c>
      <c r="J950" s="177">
        <v>186</v>
      </c>
      <c r="K950" s="177">
        <v>63</v>
      </c>
      <c r="L950" s="178">
        <v>81</v>
      </c>
      <c r="M950" s="172">
        <v>319</v>
      </c>
      <c r="N950" s="177">
        <v>177</v>
      </c>
      <c r="O950" s="177">
        <v>62</v>
      </c>
      <c r="P950" s="178">
        <v>80</v>
      </c>
    </row>
    <row r="951" spans="1:16" x14ac:dyDescent="0.35">
      <c r="A951" s="209">
        <v>52</v>
      </c>
      <c r="B951" s="176" t="s">
        <v>180</v>
      </c>
      <c r="C951" s="176">
        <v>52036</v>
      </c>
      <c r="D951" s="175" t="s">
        <v>805</v>
      </c>
      <c r="E951" s="172">
        <v>341</v>
      </c>
      <c r="F951" s="177">
        <v>163</v>
      </c>
      <c r="G951" s="177">
        <v>54</v>
      </c>
      <c r="H951" s="178">
        <v>124</v>
      </c>
      <c r="I951" s="172">
        <v>318</v>
      </c>
      <c r="J951" s="177">
        <v>167</v>
      </c>
      <c r="K951" s="177">
        <v>60</v>
      </c>
      <c r="L951" s="178">
        <v>91</v>
      </c>
      <c r="M951" s="172">
        <v>338</v>
      </c>
      <c r="N951" s="177">
        <v>166</v>
      </c>
      <c r="O951" s="177">
        <v>61</v>
      </c>
      <c r="P951" s="178">
        <v>111</v>
      </c>
    </row>
    <row r="952" spans="1:16" x14ac:dyDescent="0.35">
      <c r="A952" s="209">
        <v>19</v>
      </c>
      <c r="B952" s="176" t="s">
        <v>467</v>
      </c>
      <c r="C952" s="176">
        <v>19693</v>
      </c>
      <c r="D952" s="175" t="s">
        <v>493</v>
      </c>
      <c r="E952" s="172">
        <v>330</v>
      </c>
      <c r="F952" s="177">
        <v>170</v>
      </c>
      <c r="G952" s="177">
        <v>73</v>
      </c>
      <c r="H952" s="178">
        <v>87</v>
      </c>
      <c r="I952" s="172">
        <v>312</v>
      </c>
      <c r="J952" s="177">
        <v>170</v>
      </c>
      <c r="K952" s="177">
        <v>66</v>
      </c>
      <c r="L952" s="178">
        <v>76</v>
      </c>
      <c r="M952" s="172">
        <v>317</v>
      </c>
      <c r="N952" s="177">
        <v>170</v>
      </c>
      <c r="O952" s="177">
        <v>72</v>
      </c>
      <c r="P952" s="178">
        <v>75</v>
      </c>
    </row>
    <row r="953" spans="1:16" x14ac:dyDescent="0.35">
      <c r="A953" s="209">
        <v>68</v>
      </c>
      <c r="B953" s="176" t="s">
        <v>918</v>
      </c>
      <c r="C953" s="176">
        <v>68820</v>
      </c>
      <c r="D953" s="175" t="s">
        <v>988</v>
      </c>
      <c r="E953" s="172">
        <v>289</v>
      </c>
      <c r="F953" s="177">
        <v>169</v>
      </c>
      <c r="G953" s="177">
        <v>51</v>
      </c>
      <c r="H953" s="178">
        <v>69</v>
      </c>
      <c r="I953" s="172">
        <v>311</v>
      </c>
      <c r="J953" s="177">
        <v>162</v>
      </c>
      <c r="K953" s="177">
        <v>63</v>
      </c>
      <c r="L953" s="178">
        <v>86</v>
      </c>
      <c r="M953" s="172">
        <v>326</v>
      </c>
      <c r="N953" s="177">
        <v>165</v>
      </c>
      <c r="O953" s="177">
        <v>65</v>
      </c>
      <c r="P953" s="178">
        <v>96</v>
      </c>
    </row>
    <row r="954" spans="1:16" x14ac:dyDescent="0.35">
      <c r="A954" s="209">
        <v>5</v>
      </c>
      <c r="B954" s="176" t="s">
        <v>107</v>
      </c>
      <c r="C954" s="176">
        <v>5347</v>
      </c>
      <c r="D954" s="175" t="s">
        <v>164</v>
      </c>
      <c r="E954" s="172">
        <v>339</v>
      </c>
      <c r="F954" s="177">
        <v>109</v>
      </c>
      <c r="G954" s="177">
        <v>156</v>
      </c>
      <c r="H954" s="178">
        <v>74</v>
      </c>
      <c r="I954" s="172">
        <v>301</v>
      </c>
      <c r="J954" s="177">
        <v>108</v>
      </c>
      <c r="K954" s="177">
        <v>129</v>
      </c>
      <c r="L954" s="178">
        <v>64</v>
      </c>
      <c r="M954" s="172">
        <v>308</v>
      </c>
      <c r="N954" s="177">
        <v>109</v>
      </c>
      <c r="O954" s="177">
        <v>142</v>
      </c>
      <c r="P954" s="178">
        <v>57</v>
      </c>
    </row>
    <row r="955" spans="1:16" x14ac:dyDescent="0.35">
      <c r="A955" s="209">
        <v>25</v>
      </c>
      <c r="B955" s="176" t="s">
        <v>558</v>
      </c>
      <c r="C955" s="176">
        <v>25777</v>
      </c>
      <c r="D955" s="175" t="s">
        <v>643</v>
      </c>
      <c r="E955" s="172">
        <v>317</v>
      </c>
      <c r="F955" s="177">
        <v>140</v>
      </c>
      <c r="G955" s="177">
        <v>52</v>
      </c>
      <c r="H955" s="178">
        <v>125</v>
      </c>
      <c r="I955" s="172">
        <v>314</v>
      </c>
      <c r="J955" s="177">
        <v>141</v>
      </c>
      <c r="K955" s="177">
        <v>52</v>
      </c>
      <c r="L955" s="178">
        <v>121</v>
      </c>
      <c r="M955" s="172">
        <v>304</v>
      </c>
      <c r="N955" s="177">
        <v>143</v>
      </c>
      <c r="O955" s="177">
        <v>50</v>
      </c>
      <c r="P955" s="178">
        <v>111</v>
      </c>
    </row>
    <row r="956" spans="1:16" x14ac:dyDescent="0.35">
      <c r="A956" s="209">
        <v>52</v>
      </c>
      <c r="B956" s="176" t="s">
        <v>180</v>
      </c>
      <c r="C956" s="176">
        <v>52720</v>
      </c>
      <c r="D956" s="175" t="s">
        <v>850</v>
      </c>
      <c r="E956" s="172">
        <v>303</v>
      </c>
      <c r="F956" s="177">
        <v>108</v>
      </c>
      <c r="G956" s="177">
        <v>49</v>
      </c>
      <c r="H956" s="178">
        <v>146</v>
      </c>
      <c r="I956" s="172">
        <v>306</v>
      </c>
      <c r="J956" s="177">
        <v>114</v>
      </c>
      <c r="K956" s="177">
        <v>50</v>
      </c>
      <c r="L956" s="178">
        <v>142</v>
      </c>
      <c r="M956" s="172">
        <v>327</v>
      </c>
      <c r="N956" s="177">
        <v>115</v>
      </c>
      <c r="O956" s="177">
        <v>54</v>
      </c>
      <c r="P956" s="178">
        <v>158</v>
      </c>
    </row>
    <row r="957" spans="1:16" x14ac:dyDescent="0.35">
      <c r="A957" s="209">
        <v>25</v>
      </c>
      <c r="B957" s="176" t="s">
        <v>558</v>
      </c>
      <c r="C957" s="176">
        <v>25506</v>
      </c>
      <c r="D957" s="175" t="s">
        <v>226</v>
      </c>
      <c r="E957" s="172">
        <v>301</v>
      </c>
      <c r="F957" s="177">
        <v>184</v>
      </c>
      <c r="G957" s="177">
        <v>35</v>
      </c>
      <c r="H957" s="178">
        <v>82</v>
      </c>
      <c r="I957" s="172">
        <v>312</v>
      </c>
      <c r="J957" s="177">
        <v>192</v>
      </c>
      <c r="K957" s="177">
        <v>39</v>
      </c>
      <c r="L957" s="178">
        <v>81</v>
      </c>
      <c r="M957" s="172">
        <v>304</v>
      </c>
      <c r="N957" s="177">
        <v>191</v>
      </c>
      <c r="O957" s="177">
        <v>38</v>
      </c>
      <c r="P957" s="178">
        <v>75</v>
      </c>
    </row>
    <row r="958" spans="1:16" x14ac:dyDescent="0.35">
      <c r="A958" s="209">
        <v>68</v>
      </c>
      <c r="B958" s="176" t="s">
        <v>918</v>
      </c>
      <c r="C958" s="176">
        <v>68533</v>
      </c>
      <c r="D958" s="175" t="s">
        <v>969</v>
      </c>
      <c r="E958" s="172">
        <v>307</v>
      </c>
      <c r="F958" s="177">
        <v>105</v>
      </c>
      <c r="G958" s="177">
        <v>88</v>
      </c>
      <c r="H958" s="178">
        <v>114</v>
      </c>
      <c r="I958" s="172">
        <v>304</v>
      </c>
      <c r="J958" s="177">
        <v>106</v>
      </c>
      <c r="K958" s="177">
        <v>86</v>
      </c>
      <c r="L958" s="178">
        <v>112</v>
      </c>
      <c r="M958" s="172">
        <v>305</v>
      </c>
      <c r="N958" s="177">
        <v>109</v>
      </c>
      <c r="O958" s="177">
        <v>87</v>
      </c>
      <c r="P958" s="178">
        <v>109</v>
      </c>
    </row>
    <row r="959" spans="1:16" x14ac:dyDescent="0.35">
      <c r="A959" s="209">
        <v>52</v>
      </c>
      <c r="B959" s="176" t="s">
        <v>180</v>
      </c>
      <c r="C959" s="176">
        <v>52385</v>
      </c>
      <c r="D959" s="175" t="s">
        <v>829</v>
      </c>
      <c r="E959" s="172">
        <v>306</v>
      </c>
      <c r="F959" s="177">
        <v>100</v>
      </c>
      <c r="G959" s="177">
        <v>51</v>
      </c>
      <c r="H959" s="178">
        <v>155</v>
      </c>
      <c r="I959" s="172">
        <v>303</v>
      </c>
      <c r="J959" s="177">
        <v>100</v>
      </c>
      <c r="K959" s="177">
        <v>52</v>
      </c>
      <c r="L959" s="178">
        <v>151</v>
      </c>
      <c r="M959" s="172">
        <v>308</v>
      </c>
      <c r="N959" s="177">
        <v>103</v>
      </c>
      <c r="O959" s="177">
        <v>53</v>
      </c>
      <c r="P959" s="178">
        <v>152</v>
      </c>
    </row>
    <row r="960" spans="1:16" x14ac:dyDescent="0.35">
      <c r="A960" s="209">
        <v>25</v>
      </c>
      <c r="B960" s="176" t="s">
        <v>558</v>
      </c>
      <c r="C960" s="176">
        <v>25524</v>
      </c>
      <c r="D960" s="175" t="s">
        <v>620</v>
      </c>
      <c r="E960" s="172">
        <v>314</v>
      </c>
      <c r="F960" s="177">
        <v>152</v>
      </c>
      <c r="G960" s="177">
        <v>76</v>
      </c>
      <c r="H960" s="178">
        <v>86</v>
      </c>
      <c r="I960" s="172">
        <v>311</v>
      </c>
      <c r="J960" s="177">
        <v>153</v>
      </c>
      <c r="K960" s="177">
        <v>75</v>
      </c>
      <c r="L960" s="178">
        <v>83</v>
      </c>
      <c r="M960" s="172">
        <v>299</v>
      </c>
      <c r="N960" s="177">
        <v>153</v>
      </c>
      <c r="O960" s="177">
        <v>71</v>
      </c>
      <c r="P960" s="178">
        <v>75</v>
      </c>
    </row>
    <row r="961" spans="1:16" x14ac:dyDescent="0.35">
      <c r="A961" s="209">
        <v>27</v>
      </c>
      <c r="B961" s="176" t="s">
        <v>669</v>
      </c>
      <c r="C961" s="176">
        <v>27050</v>
      </c>
      <c r="D961" s="175" t="s">
        <v>673</v>
      </c>
      <c r="E961" s="172">
        <v>379</v>
      </c>
      <c r="F961" s="177">
        <v>196</v>
      </c>
      <c r="G961" s="177">
        <v>146</v>
      </c>
      <c r="H961" s="178">
        <v>37</v>
      </c>
      <c r="I961" s="172">
        <v>344</v>
      </c>
      <c r="J961" s="177">
        <v>205</v>
      </c>
      <c r="K961" s="177">
        <v>99</v>
      </c>
      <c r="L961" s="178">
        <v>40</v>
      </c>
      <c r="M961" s="172">
        <v>313</v>
      </c>
      <c r="N961" s="177">
        <v>199</v>
      </c>
      <c r="O961" s="177">
        <v>68</v>
      </c>
      <c r="P961" s="178">
        <v>46</v>
      </c>
    </row>
    <row r="962" spans="1:16" x14ac:dyDescent="0.35">
      <c r="A962" s="209">
        <v>25</v>
      </c>
      <c r="B962" s="176" t="s">
        <v>558</v>
      </c>
      <c r="C962" s="176">
        <v>25120</v>
      </c>
      <c r="D962" s="175" t="s">
        <v>567</v>
      </c>
      <c r="E962" s="172">
        <v>305</v>
      </c>
      <c r="F962" s="177">
        <v>154</v>
      </c>
      <c r="G962" s="177">
        <v>71</v>
      </c>
      <c r="H962" s="178">
        <v>80</v>
      </c>
      <c r="I962" s="172">
        <v>308</v>
      </c>
      <c r="J962" s="177">
        <v>156</v>
      </c>
      <c r="K962" s="177">
        <v>67</v>
      </c>
      <c r="L962" s="178">
        <v>85</v>
      </c>
      <c r="M962" s="172">
        <v>307</v>
      </c>
      <c r="N962" s="177">
        <v>156</v>
      </c>
      <c r="O962" s="177">
        <v>65</v>
      </c>
      <c r="P962" s="178">
        <v>86</v>
      </c>
    </row>
    <row r="963" spans="1:16" x14ac:dyDescent="0.35">
      <c r="A963" s="209">
        <v>70</v>
      </c>
      <c r="B963" s="176" t="s">
        <v>498</v>
      </c>
      <c r="C963" s="176">
        <v>70233</v>
      </c>
      <c r="D963" s="175" t="s">
        <v>999</v>
      </c>
      <c r="E963" s="172">
        <v>333</v>
      </c>
      <c r="F963" s="177">
        <v>184</v>
      </c>
      <c r="G963" s="177">
        <v>101</v>
      </c>
      <c r="H963" s="178">
        <v>48</v>
      </c>
      <c r="I963" s="172">
        <v>306</v>
      </c>
      <c r="J963" s="177">
        <v>185</v>
      </c>
      <c r="K963" s="177">
        <v>75</v>
      </c>
      <c r="L963" s="178">
        <v>46</v>
      </c>
      <c r="M963" s="172">
        <v>307</v>
      </c>
      <c r="N963" s="177">
        <v>178</v>
      </c>
      <c r="O963" s="177">
        <v>82</v>
      </c>
      <c r="P963" s="178">
        <v>47</v>
      </c>
    </row>
    <row r="964" spans="1:16" x14ac:dyDescent="0.35">
      <c r="A964" s="209">
        <v>52</v>
      </c>
      <c r="B964" s="176" t="s">
        <v>180</v>
      </c>
      <c r="C964" s="176">
        <v>52203</v>
      </c>
      <c r="D964" s="175" t="s">
        <v>809</v>
      </c>
      <c r="E964" s="172">
        <v>297</v>
      </c>
      <c r="F964" s="177">
        <v>152</v>
      </c>
      <c r="G964" s="177">
        <v>18</v>
      </c>
      <c r="H964" s="178">
        <v>127</v>
      </c>
      <c r="I964" s="172">
        <v>299</v>
      </c>
      <c r="J964" s="177">
        <v>152</v>
      </c>
      <c r="K964" s="177">
        <v>17</v>
      </c>
      <c r="L964" s="178">
        <v>130</v>
      </c>
      <c r="M964" s="172">
        <v>292</v>
      </c>
      <c r="N964" s="177">
        <v>149</v>
      </c>
      <c r="O964" s="177">
        <v>26</v>
      </c>
      <c r="P964" s="178">
        <v>117</v>
      </c>
    </row>
    <row r="965" spans="1:16" x14ac:dyDescent="0.35">
      <c r="A965" s="209">
        <v>18</v>
      </c>
      <c r="B965" s="176" t="s">
        <v>451</v>
      </c>
      <c r="C965" s="176">
        <v>18479</v>
      </c>
      <c r="D965" s="175" t="s">
        <v>461</v>
      </c>
      <c r="E965" s="172">
        <v>323</v>
      </c>
      <c r="F965" s="177">
        <v>108</v>
      </c>
      <c r="G965" s="177">
        <v>145</v>
      </c>
      <c r="H965" s="178">
        <v>70</v>
      </c>
      <c r="I965" s="172">
        <v>315</v>
      </c>
      <c r="J965" s="177">
        <v>98</v>
      </c>
      <c r="K965" s="177">
        <v>144</v>
      </c>
      <c r="L965" s="178">
        <v>73</v>
      </c>
      <c r="M965" s="172">
        <v>303</v>
      </c>
      <c r="N965" s="177">
        <v>99</v>
      </c>
      <c r="O965" s="177">
        <v>133</v>
      </c>
      <c r="P965" s="178">
        <v>71</v>
      </c>
    </row>
    <row r="966" spans="1:16" x14ac:dyDescent="0.35">
      <c r="A966" s="209">
        <v>25</v>
      </c>
      <c r="B966" s="176" t="s">
        <v>558</v>
      </c>
      <c r="C966" s="176">
        <v>25489</v>
      </c>
      <c r="D966" s="175" t="s">
        <v>616</v>
      </c>
      <c r="E966" s="172">
        <v>315</v>
      </c>
      <c r="F966" s="177">
        <v>107</v>
      </c>
      <c r="G966" s="177">
        <v>76</v>
      </c>
      <c r="H966" s="178">
        <v>132</v>
      </c>
      <c r="I966" s="172">
        <v>308</v>
      </c>
      <c r="J966" s="177">
        <v>106</v>
      </c>
      <c r="K966" s="177">
        <v>78</v>
      </c>
      <c r="L966" s="178">
        <v>124</v>
      </c>
      <c r="M966" s="172">
        <v>299</v>
      </c>
      <c r="N966" s="177">
        <v>107</v>
      </c>
      <c r="O966" s="177">
        <v>74</v>
      </c>
      <c r="P966" s="178">
        <v>118</v>
      </c>
    </row>
    <row r="967" spans="1:16" x14ac:dyDescent="0.35">
      <c r="A967" s="209">
        <v>54</v>
      </c>
      <c r="B967" s="176" t="s">
        <v>856</v>
      </c>
      <c r="C967" s="176">
        <v>54109</v>
      </c>
      <c r="D967" s="175" t="s">
        <v>861</v>
      </c>
      <c r="E967" s="172">
        <v>322</v>
      </c>
      <c r="F967" s="177">
        <v>181</v>
      </c>
      <c r="G967" s="177">
        <v>29</v>
      </c>
      <c r="H967" s="178">
        <v>112</v>
      </c>
      <c r="I967" s="172">
        <v>339</v>
      </c>
      <c r="J967" s="177">
        <v>185</v>
      </c>
      <c r="K967" s="177">
        <v>32</v>
      </c>
      <c r="L967" s="178">
        <v>122</v>
      </c>
      <c r="M967" s="172">
        <v>306</v>
      </c>
      <c r="N967" s="177">
        <v>150</v>
      </c>
      <c r="O967" s="177">
        <v>32</v>
      </c>
      <c r="P967" s="178">
        <v>124</v>
      </c>
    </row>
    <row r="968" spans="1:16" x14ac:dyDescent="0.35">
      <c r="A968" s="209">
        <v>68</v>
      </c>
      <c r="B968" s="176" t="s">
        <v>918</v>
      </c>
      <c r="C968" s="176">
        <v>68773</v>
      </c>
      <c r="D968" s="175" t="s">
        <v>498</v>
      </c>
      <c r="E968" s="172">
        <v>288</v>
      </c>
      <c r="F968" s="177">
        <v>162</v>
      </c>
      <c r="G968" s="177">
        <v>37</v>
      </c>
      <c r="H968" s="178">
        <v>89</v>
      </c>
      <c r="I968" s="172">
        <v>300</v>
      </c>
      <c r="J968" s="177">
        <v>164</v>
      </c>
      <c r="K968" s="177">
        <v>36</v>
      </c>
      <c r="L968" s="178">
        <v>100</v>
      </c>
      <c r="M968" s="172">
        <v>297</v>
      </c>
      <c r="N968" s="177">
        <v>166</v>
      </c>
      <c r="O968" s="177">
        <v>37</v>
      </c>
      <c r="P968" s="178">
        <v>94</v>
      </c>
    </row>
    <row r="969" spans="1:16" x14ac:dyDescent="0.35">
      <c r="A969" s="209">
        <v>25</v>
      </c>
      <c r="B969" s="176" t="s">
        <v>558</v>
      </c>
      <c r="C969" s="176">
        <v>25168</v>
      </c>
      <c r="D969" s="175" t="s">
        <v>573</v>
      </c>
      <c r="E969" s="172">
        <v>301</v>
      </c>
      <c r="F969" s="177">
        <v>125</v>
      </c>
      <c r="G969" s="177">
        <v>78</v>
      </c>
      <c r="H969" s="178">
        <v>98</v>
      </c>
      <c r="I969" s="172">
        <v>318</v>
      </c>
      <c r="J969" s="177">
        <v>129</v>
      </c>
      <c r="K969" s="177">
        <v>96</v>
      </c>
      <c r="L969" s="178">
        <v>93</v>
      </c>
      <c r="M969" s="172">
        <v>292</v>
      </c>
      <c r="N969" s="177">
        <v>125</v>
      </c>
      <c r="O969" s="177">
        <v>84</v>
      </c>
      <c r="P969" s="178">
        <v>83</v>
      </c>
    </row>
    <row r="970" spans="1:16" x14ac:dyDescent="0.35">
      <c r="A970" s="209">
        <v>13</v>
      </c>
      <c r="B970" s="176" t="s">
        <v>257</v>
      </c>
      <c r="C970" s="176">
        <v>13760</v>
      </c>
      <c r="D970" s="175" t="s">
        <v>297</v>
      </c>
      <c r="E970" s="172">
        <v>291</v>
      </c>
      <c r="F970" s="177">
        <v>153</v>
      </c>
      <c r="G970" s="177">
        <v>48</v>
      </c>
      <c r="H970" s="178">
        <v>90</v>
      </c>
      <c r="I970" s="172">
        <v>311</v>
      </c>
      <c r="J970" s="177">
        <v>171</v>
      </c>
      <c r="K970" s="177">
        <v>48</v>
      </c>
      <c r="L970" s="178">
        <v>92</v>
      </c>
      <c r="M970" s="172">
        <v>292</v>
      </c>
      <c r="N970" s="177">
        <v>164</v>
      </c>
      <c r="O970" s="177">
        <v>46</v>
      </c>
      <c r="P970" s="178">
        <v>82</v>
      </c>
    </row>
    <row r="971" spans="1:16" x14ac:dyDescent="0.35">
      <c r="A971" s="209">
        <v>63</v>
      </c>
      <c r="B971" s="176" t="s">
        <v>895</v>
      </c>
      <c r="C971" s="176">
        <v>63212</v>
      </c>
      <c r="D971" s="175" t="s">
        <v>268</v>
      </c>
      <c r="E971" s="172">
        <v>313</v>
      </c>
      <c r="F971" s="177">
        <v>114</v>
      </c>
      <c r="G971" s="177">
        <v>63</v>
      </c>
      <c r="H971" s="178">
        <v>136</v>
      </c>
      <c r="I971" s="172">
        <v>319</v>
      </c>
      <c r="J971" s="177">
        <v>110</v>
      </c>
      <c r="K971" s="177">
        <v>78</v>
      </c>
      <c r="L971" s="178">
        <v>131</v>
      </c>
      <c r="M971" s="172">
        <v>303</v>
      </c>
      <c r="N971" s="177">
        <v>111</v>
      </c>
      <c r="O971" s="177">
        <v>58</v>
      </c>
      <c r="P971" s="178">
        <v>134</v>
      </c>
    </row>
    <row r="972" spans="1:16" x14ac:dyDescent="0.35">
      <c r="A972" s="209">
        <v>15</v>
      </c>
      <c r="B972" s="176" t="s">
        <v>304</v>
      </c>
      <c r="C972" s="176">
        <v>15810</v>
      </c>
      <c r="D972" s="175" t="s">
        <v>411</v>
      </c>
      <c r="E972" s="172">
        <v>324</v>
      </c>
      <c r="F972" s="177">
        <v>169</v>
      </c>
      <c r="G972" s="177">
        <v>36</v>
      </c>
      <c r="H972" s="178">
        <v>119</v>
      </c>
      <c r="I972" s="172">
        <v>301</v>
      </c>
      <c r="J972" s="177">
        <v>177</v>
      </c>
      <c r="K972" s="177">
        <v>21</v>
      </c>
      <c r="L972" s="178">
        <v>103</v>
      </c>
      <c r="M972" s="172">
        <v>308</v>
      </c>
      <c r="N972" s="177">
        <v>176</v>
      </c>
      <c r="O972" s="177">
        <v>21</v>
      </c>
      <c r="P972" s="178">
        <v>111</v>
      </c>
    </row>
    <row r="973" spans="1:16" x14ac:dyDescent="0.35">
      <c r="A973" s="209">
        <v>17</v>
      </c>
      <c r="B973" s="176" t="s">
        <v>134</v>
      </c>
      <c r="C973" s="176">
        <v>17665</v>
      </c>
      <c r="D973" s="175" t="s">
        <v>446</v>
      </c>
      <c r="E973" s="172">
        <v>296</v>
      </c>
      <c r="F973" s="177">
        <v>110</v>
      </c>
      <c r="G973" s="177">
        <v>102</v>
      </c>
      <c r="H973" s="178">
        <v>84</v>
      </c>
      <c r="I973" s="172">
        <v>300</v>
      </c>
      <c r="J973" s="177">
        <v>113</v>
      </c>
      <c r="K973" s="177">
        <v>100</v>
      </c>
      <c r="L973" s="178">
        <v>87</v>
      </c>
      <c r="M973" s="172">
        <v>302</v>
      </c>
      <c r="N973" s="177">
        <v>116</v>
      </c>
      <c r="O973" s="177">
        <v>97</v>
      </c>
      <c r="P973" s="178">
        <v>89</v>
      </c>
    </row>
    <row r="974" spans="1:16" x14ac:dyDescent="0.35">
      <c r="A974" s="209">
        <v>15</v>
      </c>
      <c r="B974" s="176" t="s">
        <v>304</v>
      </c>
      <c r="C974" s="176">
        <v>15664</v>
      </c>
      <c r="D974" s="175" t="s">
        <v>383</v>
      </c>
      <c r="E974" s="172">
        <v>279</v>
      </c>
      <c r="F974" s="177">
        <v>170</v>
      </c>
      <c r="G974" s="177">
        <v>43</v>
      </c>
      <c r="H974" s="178">
        <v>66</v>
      </c>
      <c r="I974" s="172">
        <v>293</v>
      </c>
      <c r="J974" s="177">
        <v>174</v>
      </c>
      <c r="K974" s="177">
        <v>54</v>
      </c>
      <c r="L974" s="178">
        <v>65</v>
      </c>
      <c r="M974" s="172">
        <v>291</v>
      </c>
      <c r="N974" s="177">
        <v>172</v>
      </c>
      <c r="O974" s="177">
        <v>60</v>
      </c>
      <c r="P974" s="178">
        <v>59</v>
      </c>
    </row>
    <row r="975" spans="1:16" x14ac:dyDescent="0.35">
      <c r="A975" s="209">
        <v>73</v>
      </c>
      <c r="B975" s="176" t="s">
        <v>1016</v>
      </c>
      <c r="C975" s="176">
        <v>73152</v>
      </c>
      <c r="D975" s="175" t="s">
        <v>1026</v>
      </c>
      <c r="E975" s="172">
        <v>282</v>
      </c>
      <c r="F975" s="177">
        <v>158</v>
      </c>
      <c r="G975" s="177">
        <v>36</v>
      </c>
      <c r="H975" s="178">
        <v>88</v>
      </c>
      <c r="I975" s="172">
        <v>300</v>
      </c>
      <c r="J975" s="177">
        <v>159</v>
      </c>
      <c r="K975" s="177">
        <v>48</v>
      </c>
      <c r="L975" s="178">
        <v>93</v>
      </c>
      <c r="M975" s="172">
        <v>296</v>
      </c>
      <c r="N975" s="177">
        <v>154</v>
      </c>
      <c r="O975" s="177">
        <v>48</v>
      </c>
      <c r="P975" s="178">
        <v>94</v>
      </c>
    </row>
    <row r="976" spans="1:16" x14ac:dyDescent="0.35">
      <c r="A976" s="209">
        <v>15</v>
      </c>
      <c r="B976" s="176" t="s">
        <v>304</v>
      </c>
      <c r="C976" s="176">
        <v>15798</v>
      </c>
      <c r="D976" s="175" t="s">
        <v>407</v>
      </c>
      <c r="E976" s="172">
        <v>295</v>
      </c>
      <c r="F976" s="177">
        <v>143</v>
      </c>
      <c r="G976" s="177">
        <v>70</v>
      </c>
      <c r="H976" s="178">
        <v>82</v>
      </c>
      <c r="I976" s="172">
        <v>293</v>
      </c>
      <c r="J976" s="177">
        <v>144</v>
      </c>
      <c r="K976" s="177">
        <v>66</v>
      </c>
      <c r="L976" s="178">
        <v>83</v>
      </c>
      <c r="M976" s="172">
        <v>293</v>
      </c>
      <c r="N976" s="177">
        <v>144</v>
      </c>
      <c r="O976" s="177">
        <v>68</v>
      </c>
      <c r="P976" s="178">
        <v>81</v>
      </c>
    </row>
    <row r="977" spans="1:16" x14ac:dyDescent="0.35">
      <c r="A977" s="209">
        <v>13</v>
      </c>
      <c r="B977" s="176" t="s">
        <v>257</v>
      </c>
      <c r="C977" s="176">
        <v>13620</v>
      </c>
      <c r="D977" s="175" t="s">
        <v>285</v>
      </c>
      <c r="E977" s="172">
        <v>305</v>
      </c>
      <c r="F977" s="177">
        <v>138</v>
      </c>
      <c r="G977" s="177">
        <v>82</v>
      </c>
      <c r="H977" s="178">
        <v>85</v>
      </c>
      <c r="I977" s="172">
        <v>300</v>
      </c>
      <c r="J977" s="177">
        <v>139</v>
      </c>
      <c r="K977" s="177">
        <v>82</v>
      </c>
      <c r="L977" s="178">
        <v>79</v>
      </c>
      <c r="M977" s="172">
        <v>290</v>
      </c>
      <c r="N977" s="177">
        <v>137</v>
      </c>
      <c r="O977" s="177">
        <v>78</v>
      </c>
      <c r="P977" s="178">
        <v>75</v>
      </c>
    </row>
    <row r="978" spans="1:16" x14ac:dyDescent="0.35">
      <c r="A978" s="209">
        <v>25</v>
      </c>
      <c r="B978" s="176" t="s">
        <v>558</v>
      </c>
      <c r="C978" s="176">
        <v>25518</v>
      </c>
      <c r="D978" s="175" t="s">
        <v>619</v>
      </c>
      <c r="E978" s="172">
        <v>306</v>
      </c>
      <c r="F978" s="177">
        <v>151</v>
      </c>
      <c r="G978" s="177">
        <v>11</v>
      </c>
      <c r="H978" s="178">
        <v>144</v>
      </c>
      <c r="I978" s="172">
        <v>300</v>
      </c>
      <c r="J978" s="177">
        <v>156</v>
      </c>
      <c r="K978" s="177">
        <v>11</v>
      </c>
      <c r="L978" s="178">
        <v>133</v>
      </c>
      <c r="M978" s="172">
        <v>283</v>
      </c>
      <c r="N978" s="177">
        <v>151</v>
      </c>
      <c r="O978" s="177">
        <v>9</v>
      </c>
      <c r="P978" s="178">
        <v>123</v>
      </c>
    </row>
    <row r="979" spans="1:16" x14ac:dyDescent="0.35">
      <c r="A979" s="209">
        <v>27</v>
      </c>
      <c r="B979" s="176" t="s">
        <v>669</v>
      </c>
      <c r="C979" s="176">
        <v>27099</v>
      </c>
      <c r="D979" s="175" t="s">
        <v>677</v>
      </c>
      <c r="E979" s="172">
        <v>291</v>
      </c>
      <c r="F979" s="177">
        <v>200</v>
      </c>
      <c r="G979" s="177">
        <v>23</v>
      </c>
      <c r="H979" s="178">
        <v>68</v>
      </c>
      <c r="I979" s="172">
        <v>308</v>
      </c>
      <c r="J979" s="177">
        <v>199</v>
      </c>
      <c r="K979" s="177">
        <v>32</v>
      </c>
      <c r="L979" s="178">
        <v>77</v>
      </c>
      <c r="M979" s="172">
        <v>281</v>
      </c>
      <c r="N979" s="177">
        <v>198</v>
      </c>
      <c r="O979" s="177">
        <v>18</v>
      </c>
      <c r="P979" s="178">
        <v>65</v>
      </c>
    </row>
    <row r="980" spans="1:16" x14ac:dyDescent="0.35">
      <c r="A980" s="209">
        <v>15</v>
      </c>
      <c r="B980" s="176" t="s">
        <v>304</v>
      </c>
      <c r="C980" s="176">
        <v>15377</v>
      </c>
      <c r="D980" s="175" t="s">
        <v>347</v>
      </c>
      <c r="E980" s="172">
        <v>293</v>
      </c>
      <c r="F980" s="177">
        <v>146</v>
      </c>
      <c r="G980" s="177">
        <v>41</v>
      </c>
      <c r="H980" s="178">
        <v>106</v>
      </c>
      <c r="I980" s="172">
        <v>277</v>
      </c>
      <c r="J980" s="177">
        <v>143</v>
      </c>
      <c r="K980" s="177">
        <v>28</v>
      </c>
      <c r="L980" s="178">
        <v>106</v>
      </c>
      <c r="M980" s="172">
        <v>289</v>
      </c>
      <c r="N980" s="177">
        <v>143</v>
      </c>
      <c r="O980" s="177">
        <v>44</v>
      </c>
      <c r="P980" s="178">
        <v>102</v>
      </c>
    </row>
    <row r="981" spans="1:16" x14ac:dyDescent="0.35">
      <c r="A981" s="209">
        <v>19</v>
      </c>
      <c r="B981" s="176" t="s">
        <v>467</v>
      </c>
      <c r="C981" s="176">
        <v>19290</v>
      </c>
      <c r="D981" s="175" t="s">
        <v>452</v>
      </c>
      <c r="E981" s="172">
        <v>289</v>
      </c>
      <c r="F981" s="177">
        <v>99</v>
      </c>
      <c r="G981" s="177">
        <v>97</v>
      </c>
      <c r="H981" s="178">
        <v>93</v>
      </c>
      <c r="I981" s="172">
        <v>285</v>
      </c>
      <c r="J981" s="177">
        <v>92</v>
      </c>
      <c r="K981" s="177">
        <v>98</v>
      </c>
      <c r="L981" s="178">
        <v>95</v>
      </c>
      <c r="M981" s="172">
        <v>318</v>
      </c>
      <c r="N981" s="177">
        <v>95</v>
      </c>
      <c r="O981" s="177">
        <v>103</v>
      </c>
      <c r="P981" s="178">
        <v>120</v>
      </c>
    </row>
    <row r="982" spans="1:16" x14ac:dyDescent="0.35">
      <c r="A982" s="209">
        <v>15</v>
      </c>
      <c r="B982" s="176" t="s">
        <v>304</v>
      </c>
      <c r="C982" s="176">
        <v>15135</v>
      </c>
      <c r="D982" s="175" t="s">
        <v>315</v>
      </c>
      <c r="E982" s="172">
        <v>292</v>
      </c>
      <c r="F982" s="177">
        <v>154</v>
      </c>
      <c r="G982" s="177">
        <v>29</v>
      </c>
      <c r="H982" s="178">
        <v>109</v>
      </c>
      <c r="I982" s="172">
        <v>292</v>
      </c>
      <c r="J982" s="177">
        <v>154</v>
      </c>
      <c r="K982" s="177">
        <v>27</v>
      </c>
      <c r="L982" s="178">
        <v>111</v>
      </c>
      <c r="M982" s="172">
        <v>288</v>
      </c>
      <c r="N982" s="177">
        <v>153</v>
      </c>
      <c r="O982" s="177">
        <v>26</v>
      </c>
      <c r="P982" s="178">
        <v>109</v>
      </c>
    </row>
    <row r="983" spans="1:16" x14ac:dyDescent="0.35">
      <c r="A983" s="209">
        <v>13</v>
      </c>
      <c r="B983" s="176" t="s">
        <v>257</v>
      </c>
      <c r="C983" s="176">
        <v>13248</v>
      </c>
      <c r="D983" s="175" t="s">
        <v>271</v>
      </c>
      <c r="E983" s="172">
        <v>286</v>
      </c>
      <c r="F983" s="177">
        <v>140</v>
      </c>
      <c r="G983" s="177">
        <v>45</v>
      </c>
      <c r="H983" s="178">
        <v>101</v>
      </c>
      <c r="I983" s="172">
        <v>288</v>
      </c>
      <c r="J983" s="177">
        <v>141</v>
      </c>
      <c r="K983" s="177">
        <v>27</v>
      </c>
      <c r="L983" s="178">
        <v>120</v>
      </c>
      <c r="M983" s="172">
        <v>291</v>
      </c>
      <c r="N983" s="177">
        <v>140</v>
      </c>
      <c r="O983" s="177">
        <v>29</v>
      </c>
      <c r="P983" s="178">
        <v>122</v>
      </c>
    </row>
    <row r="984" spans="1:16" x14ac:dyDescent="0.35">
      <c r="A984" s="209">
        <v>47</v>
      </c>
      <c r="B984" s="176" t="s">
        <v>748</v>
      </c>
      <c r="C984" s="176">
        <v>47161</v>
      </c>
      <c r="D984" s="175" t="s">
        <v>753</v>
      </c>
      <c r="E984" s="172">
        <v>305</v>
      </c>
      <c r="F984" s="177">
        <v>138</v>
      </c>
      <c r="G984" s="177">
        <v>17</v>
      </c>
      <c r="H984" s="178">
        <v>150</v>
      </c>
      <c r="I984" s="172">
        <v>308</v>
      </c>
      <c r="J984" s="177">
        <v>139</v>
      </c>
      <c r="K984" s="177">
        <v>21</v>
      </c>
      <c r="L984" s="178">
        <v>148</v>
      </c>
      <c r="M984" s="172">
        <v>249</v>
      </c>
      <c r="N984" s="177">
        <v>130</v>
      </c>
      <c r="O984" s="177">
        <v>11</v>
      </c>
      <c r="P984" s="178">
        <v>108</v>
      </c>
    </row>
    <row r="985" spans="1:16" x14ac:dyDescent="0.35">
      <c r="A985" s="209">
        <v>73</v>
      </c>
      <c r="B985" s="176" t="s">
        <v>1016</v>
      </c>
      <c r="C985" s="176">
        <v>73461</v>
      </c>
      <c r="D985" s="175" t="s">
        <v>1044</v>
      </c>
      <c r="E985" s="172">
        <v>252</v>
      </c>
      <c r="F985" s="177">
        <v>123</v>
      </c>
      <c r="G985" s="177">
        <v>35</v>
      </c>
      <c r="H985" s="178">
        <v>94</v>
      </c>
      <c r="I985" s="172">
        <v>274</v>
      </c>
      <c r="J985" s="177">
        <v>140</v>
      </c>
      <c r="K985" s="177">
        <v>39</v>
      </c>
      <c r="L985" s="178">
        <v>95</v>
      </c>
      <c r="M985" s="172">
        <v>291</v>
      </c>
      <c r="N985" s="177">
        <v>137</v>
      </c>
      <c r="O985" s="177">
        <v>56</v>
      </c>
      <c r="P985" s="178">
        <v>98</v>
      </c>
    </row>
    <row r="986" spans="1:16" x14ac:dyDescent="0.35">
      <c r="A986" s="209">
        <v>41</v>
      </c>
      <c r="B986" s="176" t="s">
        <v>699</v>
      </c>
      <c r="C986" s="176">
        <v>41244</v>
      </c>
      <c r="D986" s="175" t="s">
        <v>709</v>
      </c>
      <c r="E986" s="172">
        <v>283</v>
      </c>
      <c r="F986" s="177">
        <v>76</v>
      </c>
      <c r="G986" s="177">
        <v>37</v>
      </c>
      <c r="H986" s="178">
        <v>170</v>
      </c>
      <c r="I986" s="172">
        <v>287</v>
      </c>
      <c r="J986" s="177">
        <v>101</v>
      </c>
      <c r="K986" s="177">
        <v>43</v>
      </c>
      <c r="L986" s="178">
        <v>143</v>
      </c>
      <c r="M986" s="172">
        <v>286</v>
      </c>
      <c r="N986" s="177">
        <v>99</v>
      </c>
      <c r="O986" s="177">
        <v>45</v>
      </c>
      <c r="P986" s="178">
        <v>142</v>
      </c>
    </row>
    <row r="987" spans="1:16" x14ac:dyDescent="0.35">
      <c r="A987" s="209">
        <v>15</v>
      </c>
      <c r="B987" s="176" t="s">
        <v>304</v>
      </c>
      <c r="C987" s="176">
        <v>15236</v>
      </c>
      <c r="D987" s="175" t="s">
        <v>332</v>
      </c>
      <c r="E987" s="172">
        <v>291</v>
      </c>
      <c r="F987" s="177">
        <v>102</v>
      </c>
      <c r="G987" s="177">
        <v>97</v>
      </c>
      <c r="H987" s="178">
        <v>92</v>
      </c>
      <c r="I987" s="172">
        <v>282</v>
      </c>
      <c r="J987" s="177">
        <v>104</v>
      </c>
      <c r="K987" s="177">
        <v>93</v>
      </c>
      <c r="L987" s="178">
        <v>85</v>
      </c>
      <c r="M987" s="172">
        <v>270</v>
      </c>
      <c r="N987" s="177">
        <v>103</v>
      </c>
      <c r="O987" s="177">
        <v>97</v>
      </c>
      <c r="P987" s="178">
        <v>70</v>
      </c>
    </row>
    <row r="988" spans="1:16" x14ac:dyDescent="0.35">
      <c r="A988" s="209">
        <v>15</v>
      </c>
      <c r="B988" s="176" t="s">
        <v>304</v>
      </c>
      <c r="C988" s="176">
        <v>15778</v>
      </c>
      <c r="D988" s="175" t="s">
        <v>405</v>
      </c>
      <c r="E988" s="172">
        <v>282</v>
      </c>
      <c r="F988" s="177">
        <v>133</v>
      </c>
      <c r="G988" s="177">
        <v>71</v>
      </c>
      <c r="H988" s="178">
        <v>78</v>
      </c>
      <c r="I988" s="172">
        <v>271</v>
      </c>
      <c r="J988" s="177">
        <v>137</v>
      </c>
      <c r="K988" s="177">
        <v>61</v>
      </c>
      <c r="L988" s="178">
        <v>73</v>
      </c>
      <c r="M988" s="172">
        <v>280</v>
      </c>
      <c r="N988" s="177">
        <v>139</v>
      </c>
      <c r="O988" s="177">
        <v>73</v>
      </c>
      <c r="P988" s="178">
        <v>68</v>
      </c>
    </row>
    <row r="989" spans="1:16" x14ac:dyDescent="0.35">
      <c r="A989" s="209">
        <v>23</v>
      </c>
      <c r="B989" s="176" t="s">
        <v>268</v>
      </c>
      <c r="C989" s="176">
        <v>23682</v>
      </c>
      <c r="D989" s="175" t="s">
        <v>553</v>
      </c>
      <c r="E989" s="172">
        <v>265</v>
      </c>
      <c r="F989" s="177">
        <v>181</v>
      </c>
      <c r="G989" s="177">
        <v>60</v>
      </c>
      <c r="H989" s="178">
        <v>24</v>
      </c>
      <c r="I989" s="172">
        <v>266</v>
      </c>
      <c r="J989" s="177">
        <v>181</v>
      </c>
      <c r="K989" s="177">
        <v>62</v>
      </c>
      <c r="L989" s="178">
        <v>23</v>
      </c>
      <c r="M989" s="172">
        <v>286</v>
      </c>
      <c r="N989" s="177">
        <v>184</v>
      </c>
      <c r="O989" s="177">
        <v>77</v>
      </c>
      <c r="P989" s="178">
        <v>25</v>
      </c>
    </row>
    <row r="990" spans="1:16" x14ac:dyDescent="0.35">
      <c r="A990" s="209">
        <v>27</v>
      </c>
      <c r="B990" s="176" t="s">
        <v>669</v>
      </c>
      <c r="C990" s="176">
        <v>27580</v>
      </c>
      <c r="D990" s="175" t="s">
        <v>692</v>
      </c>
      <c r="E990" s="172">
        <v>279</v>
      </c>
      <c r="F990" s="177">
        <v>150</v>
      </c>
      <c r="G990" s="177">
        <v>76</v>
      </c>
      <c r="H990" s="178">
        <v>53</v>
      </c>
      <c r="I990" s="172">
        <v>285</v>
      </c>
      <c r="J990" s="177">
        <v>154</v>
      </c>
      <c r="K990" s="177">
        <v>77</v>
      </c>
      <c r="L990" s="178">
        <v>54</v>
      </c>
      <c r="M990" s="172">
        <v>274</v>
      </c>
      <c r="N990" s="177">
        <v>154</v>
      </c>
      <c r="O990" s="177">
        <v>76</v>
      </c>
      <c r="P990" s="178">
        <v>44</v>
      </c>
    </row>
    <row r="991" spans="1:16" x14ac:dyDescent="0.35">
      <c r="A991" s="209">
        <v>13</v>
      </c>
      <c r="B991" s="176" t="s">
        <v>257</v>
      </c>
      <c r="C991" s="176">
        <v>13650</v>
      </c>
      <c r="D991" s="175" t="s">
        <v>287</v>
      </c>
      <c r="E991" s="172">
        <v>280</v>
      </c>
      <c r="F991" s="177">
        <v>160</v>
      </c>
      <c r="G991" s="177">
        <v>48</v>
      </c>
      <c r="H991" s="178">
        <v>72</v>
      </c>
      <c r="I991" s="172">
        <v>284</v>
      </c>
      <c r="J991" s="177">
        <v>168</v>
      </c>
      <c r="K991" s="177">
        <v>52</v>
      </c>
      <c r="L991" s="178">
        <v>64</v>
      </c>
      <c r="M991" s="172">
        <v>282</v>
      </c>
      <c r="N991" s="177">
        <v>167</v>
      </c>
      <c r="O991" s="177">
        <v>52</v>
      </c>
      <c r="P991" s="178">
        <v>63</v>
      </c>
    </row>
    <row r="992" spans="1:16" x14ac:dyDescent="0.35">
      <c r="A992" s="209">
        <v>47</v>
      </c>
      <c r="B992" s="176" t="s">
        <v>748</v>
      </c>
      <c r="C992" s="176">
        <v>47205</v>
      </c>
      <c r="D992" s="175" t="s">
        <v>147</v>
      </c>
      <c r="E992" s="172">
        <v>293</v>
      </c>
      <c r="F992" s="177">
        <v>183</v>
      </c>
      <c r="G992" s="177">
        <v>11</v>
      </c>
      <c r="H992" s="178">
        <v>99</v>
      </c>
      <c r="I992" s="172">
        <v>282</v>
      </c>
      <c r="J992" s="177">
        <v>186</v>
      </c>
      <c r="K992" s="177">
        <v>3</v>
      </c>
      <c r="L992" s="178">
        <v>93</v>
      </c>
      <c r="M992" s="172">
        <v>278</v>
      </c>
      <c r="N992" s="177">
        <v>184</v>
      </c>
      <c r="O992" s="177">
        <v>6</v>
      </c>
      <c r="P992" s="178">
        <v>88</v>
      </c>
    </row>
    <row r="993" spans="1:16" x14ac:dyDescent="0.35">
      <c r="A993" s="209">
        <v>52</v>
      </c>
      <c r="B993" s="176" t="s">
        <v>180</v>
      </c>
      <c r="C993" s="176">
        <v>52051</v>
      </c>
      <c r="D993" s="175" t="s">
        <v>806</v>
      </c>
      <c r="E993" s="172">
        <v>280</v>
      </c>
      <c r="F993" s="177">
        <v>179</v>
      </c>
      <c r="G993" s="177">
        <v>26</v>
      </c>
      <c r="H993" s="178">
        <v>75</v>
      </c>
      <c r="I993" s="172">
        <v>282</v>
      </c>
      <c r="J993" s="177">
        <v>180</v>
      </c>
      <c r="K993" s="177">
        <v>25</v>
      </c>
      <c r="L993" s="178">
        <v>77</v>
      </c>
      <c r="M993" s="172">
        <v>289</v>
      </c>
      <c r="N993" s="177">
        <v>178</v>
      </c>
      <c r="O993" s="177">
        <v>26</v>
      </c>
      <c r="P993" s="178">
        <v>85</v>
      </c>
    </row>
    <row r="994" spans="1:16" x14ac:dyDescent="0.35">
      <c r="A994" s="209">
        <v>15</v>
      </c>
      <c r="B994" s="176" t="s">
        <v>304</v>
      </c>
      <c r="C994" s="176">
        <v>15248</v>
      </c>
      <c r="D994" s="175" t="s">
        <v>335</v>
      </c>
      <c r="E994" s="172">
        <v>279</v>
      </c>
      <c r="F994" s="177">
        <v>104</v>
      </c>
      <c r="G994" s="177">
        <v>73</v>
      </c>
      <c r="H994" s="178">
        <v>102</v>
      </c>
      <c r="I994" s="172">
        <v>280</v>
      </c>
      <c r="J994" s="177">
        <v>105</v>
      </c>
      <c r="K994" s="177">
        <v>74</v>
      </c>
      <c r="L994" s="178">
        <v>101</v>
      </c>
      <c r="M994" s="172">
        <v>275</v>
      </c>
      <c r="N994" s="177">
        <v>104</v>
      </c>
      <c r="O994" s="177">
        <v>76</v>
      </c>
      <c r="P994" s="178">
        <v>95</v>
      </c>
    </row>
    <row r="995" spans="1:16" x14ac:dyDescent="0.35">
      <c r="A995" s="209">
        <v>70</v>
      </c>
      <c r="B995" s="176" t="s">
        <v>498</v>
      </c>
      <c r="C995" s="176">
        <v>70230</v>
      </c>
      <c r="D995" s="175" t="s">
        <v>998</v>
      </c>
      <c r="E995" s="172">
        <v>243</v>
      </c>
      <c r="F995" s="177">
        <v>110</v>
      </c>
      <c r="G995" s="177">
        <v>92</v>
      </c>
      <c r="H995" s="178">
        <v>41</v>
      </c>
      <c r="I995" s="172">
        <v>252</v>
      </c>
      <c r="J995" s="177">
        <v>110</v>
      </c>
      <c r="K995" s="177">
        <v>103</v>
      </c>
      <c r="L995" s="178">
        <v>39</v>
      </c>
      <c r="M995" s="172">
        <v>294</v>
      </c>
      <c r="N995" s="177">
        <v>113</v>
      </c>
      <c r="O995" s="177">
        <v>129</v>
      </c>
      <c r="P995" s="178">
        <v>52</v>
      </c>
    </row>
    <row r="996" spans="1:16" x14ac:dyDescent="0.35">
      <c r="A996" s="209">
        <v>54</v>
      </c>
      <c r="B996" s="176" t="s">
        <v>856</v>
      </c>
      <c r="C996" s="176">
        <v>54377</v>
      </c>
      <c r="D996" s="175" t="s">
        <v>875</v>
      </c>
      <c r="E996" s="172">
        <v>322</v>
      </c>
      <c r="F996" s="177">
        <v>160</v>
      </c>
      <c r="G996" s="177">
        <v>71</v>
      </c>
      <c r="H996" s="178">
        <v>91</v>
      </c>
      <c r="I996" s="172">
        <v>331</v>
      </c>
      <c r="J996" s="177">
        <v>181</v>
      </c>
      <c r="K996" s="177">
        <v>61</v>
      </c>
      <c r="L996" s="178">
        <v>89</v>
      </c>
      <c r="M996" s="172">
        <v>283</v>
      </c>
      <c r="N996" s="177">
        <v>149</v>
      </c>
      <c r="O996" s="177">
        <v>42</v>
      </c>
      <c r="P996" s="178">
        <v>92</v>
      </c>
    </row>
    <row r="997" spans="1:16" x14ac:dyDescent="0.35">
      <c r="A997" s="209">
        <v>19</v>
      </c>
      <c r="B997" s="176" t="s">
        <v>467</v>
      </c>
      <c r="C997" s="176">
        <v>19785</v>
      </c>
      <c r="D997" s="175" t="s">
        <v>498</v>
      </c>
      <c r="E997" s="172">
        <v>290</v>
      </c>
      <c r="F997" s="177">
        <v>128</v>
      </c>
      <c r="G997" s="177">
        <v>28</v>
      </c>
      <c r="H997" s="178">
        <v>134</v>
      </c>
      <c r="I997" s="172">
        <v>287</v>
      </c>
      <c r="J997" s="177">
        <v>131</v>
      </c>
      <c r="K997" s="177">
        <v>18</v>
      </c>
      <c r="L997" s="178">
        <v>138</v>
      </c>
      <c r="M997" s="172">
        <v>288</v>
      </c>
      <c r="N997" s="177">
        <v>119</v>
      </c>
      <c r="O997" s="177">
        <v>22</v>
      </c>
      <c r="P997" s="178">
        <v>147</v>
      </c>
    </row>
    <row r="998" spans="1:16" x14ac:dyDescent="0.35">
      <c r="A998" s="209">
        <v>52</v>
      </c>
      <c r="B998" s="176" t="s">
        <v>180</v>
      </c>
      <c r="C998" s="176">
        <v>52083</v>
      </c>
      <c r="D998" s="175" t="s">
        <v>309</v>
      </c>
      <c r="E998" s="172">
        <v>320</v>
      </c>
      <c r="F998" s="177">
        <v>149</v>
      </c>
      <c r="G998" s="177">
        <v>68</v>
      </c>
      <c r="H998" s="178">
        <v>103</v>
      </c>
      <c r="I998" s="172">
        <v>314</v>
      </c>
      <c r="J998" s="177">
        <v>148</v>
      </c>
      <c r="K998" s="177">
        <v>67</v>
      </c>
      <c r="L998" s="178">
        <v>99</v>
      </c>
      <c r="M998" s="172">
        <v>281</v>
      </c>
      <c r="N998" s="177">
        <v>152</v>
      </c>
      <c r="O998" s="177">
        <v>27</v>
      </c>
      <c r="P998" s="178">
        <v>102</v>
      </c>
    </row>
    <row r="999" spans="1:16" x14ac:dyDescent="0.35">
      <c r="A999" s="209">
        <v>54</v>
      </c>
      <c r="B999" s="176" t="s">
        <v>856</v>
      </c>
      <c r="C999" s="176">
        <v>54871</v>
      </c>
      <c r="D999" s="175" t="s">
        <v>893</v>
      </c>
      <c r="E999" s="172">
        <v>312</v>
      </c>
      <c r="F999" s="177">
        <v>165</v>
      </c>
      <c r="G999" s="177">
        <v>60</v>
      </c>
      <c r="H999" s="178">
        <v>87</v>
      </c>
      <c r="I999" s="172">
        <v>315</v>
      </c>
      <c r="J999" s="177">
        <v>166</v>
      </c>
      <c r="K999" s="177">
        <v>54</v>
      </c>
      <c r="L999" s="178">
        <v>95</v>
      </c>
      <c r="M999" s="172">
        <v>293</v>
      </c>
      <c r="N999" s="177">
        <v>134</v>
      </c>
      <c r="O999" s="177">
        <v>49</v>
      </c>
      <c r="P999" s="178">
        <v>110</v>
      </c>
    </row>
    <row r="1000" spans="1:16" x14ac:dyDescent="0.35">
      <c r="A1000" s="209">
        <v>25</v>
      </c>
      <c r="B1000" s="176" t="s">
        <v>558</v>
      </c>
      <c r="C1000" s="176">
        <v>25436</v>
      </c>
      <c r="D1000" s="175" t="s">
        <v>611</v>
      </c>
      <c r="E1000" s="172">
        <v>282</v>
      </c>
      <c r="F1000" s="177">
        <v>153</v>
      </c>
      <c r="G1000" s="177">
        <v>54</v>
      </c>
      <c r="H1000" s="178">
        <v>75</v>
      </c>
      <c r="I1000" s="172">
        <v>282</v>
      </c>
      <c r="J1000" s="177">
        <v>158</v>
      </c>
      <c r="K1000" s="177">
        <v>51</v>
      </c>
      <c r="L1000" s="178">
        <v>73</v>
      </c>
      <c r="M1000" s="172">
        <v>273</v>
      </c>
      <c r="N1000" s="177">
        <v>154</v>
      </c>
      <c r="O1000" s="177">
        <v>50</v>
      </c>
      <c r="P1000" s="178">
        <v>69</v>
      </c>
    </row>
    <row r="1001" spans="1:16" x14ac:dyDescent="0.35">
      <c r="A1001" s="209">
        <v>19</v>
      </c>
      <c r="B1001" s="176" t="s">
        <v>467</v>
      </c>
      <c r="C1001" s="176">
        <v>19701</v>
      </c>
      <c r="D1001" s="175" t="s">
        <v>294</v>
      </c>
      <c r="E1001" s="172">
        <v>252</v>
      </c>
      <c r="F1001" s="177">
        <v>139</v>
      </c>
      <c r="G1001" s="177">
        <v>28</v>
      </c>
      <c r="H1001" s="178">
        <v>85</v>
      </c>
      <c r="I1001" s="172">
        <v>267</v>
      </c>
      <c r="J1001" s="177">
        <v>147</v>
      </c>
      <c r="K1001" s="177">
        <v>29</v>
      </c>
      <c r="L1001" s="178">
        <v>91</v>
      </c>
      <c r="M1001" s="172">
        <v>276</v>
      </c>
      <c r="N1001" s="177">
        <v>146</v>
      </c>
      <c r="O1001" s="177">
        <v>39</v>
      </c>
      <c r="P1001" s="178">
        <v>91</v>
      </c>
    </row>
    <row r="1002" spans="1:16" x14ac:dyDescent="0.35">
      <c r="A1002" s="209">
        <v>15</v>
      </c>
      <c r="B1002" s="176" t="s">
        <v>304</v>
      </c>
      <c r="C1002" s="176">
        <v>15332</v>
      </c>
      <c r="D1002" s="175" t="s">
        <v>344</v>
      </c>
      <c r="E1002" s="172">
        <v>291</v>
      </c>
      <c r="F1002" s="177">
        <v>119</v>
      </c>
      <c r="G1002" s="177">
        <v>43</v>
      </c>
      <c r="H1002" s="178">
        <v>129</v>
      </c>
      <c r="I1002" s="172">
        <v>278</v>
      </c>
      <c r="J1002" s="177">
        <v>124</v>
      </c>
      <c r="K1002" s="177">
        <v>43</v>
      </c>
      <c r="L1002" s="178">
        <v>111</v>
      </c>
      <c r="M1002" s="172">
        <v>273</v>
      </c>
      <c r="N1002" s="177">
        <v>123</v>
      </c>
      <c r="O1002" s="177">
        <v>41</v>
      </c>
      <c r="P1002" s="178">
        <v>109</v>
      </c>
    </row>
    <row r="1003" spans="1:16" x14ac:dyDescent="0.35">
      <c r="A1003" s="209">
        <v>68</v>
      </c>
      <c r="B1003" s="176" t="s">
        <v>918</v>
      </c>
      <c r="C1003" s="176">
        <v>68250</v>
      </c>
      <c r="D1003" s="175" t="s">
        <v>272</v>
      </c>
      <c r="E1003" s="172">
        <v>240</v>
      </c>
      <c r="F1003" s="177">
        <v>116</v>
      </c>
      <c r="G1003" s="177">
        <v>41</v>
      </c>
      <c r="H1003" s="178">
        <v>83</v>
      </c>
      <c r="I1003" s="172">
        <v>274</v>
      </c>
      <c r="J1003" s="177">
        <v>117</v>
      </c>
      <c r="K1003" s="177">
        <v>59</v>
      </c>
      <c r="L1003" s="178">
        <v>98</v>
      </c>
      <c r="M1003" s="172">
        <v>279</v>
      </c>
      <c r="N1003" s="177">
        <v>114</v>
      </c>
      <c r="O1003" s="177">
        <v>63</v>
      </c>
      <c r="P1003" s="178">
        <v>102</v>
      </c>
    </row>
    <row r="1004" spans="1:16" x14ac:dyDescent="0.35">
      <c r="A1004" s="209">
        <v>54</v>
      </c>
      <c r="B1004" s="176" t="s">
        <v>856</v>
      </c>
      <c r="C1004" s="176">
        <v>54313</v>
      </c>
      <c r="D1004" s="175" t="s">
        <v>872</v>
      </c>
      <c r="E1004" s="172">
        <v>332</v>
      </c>
      <c r="F1004" s="177">
        <v>160</v>
      </c>
      <c r="G1004" s="177">
        <v>76</v>
      </c>
      <c r="H1004" s="178">
        <v>96</v>
      </c>
      <c r="I1004" s="172">
        <v>319</v>
      </c>
      <c r="J1004" s="177">
        <v>162</v>
      </c>
      <c r="K1004" s="177">
        <v>66</v>
      </c>
      <c r="L1004" s="178">
        <v>91</v>
      </c>
      <c r="M1004" s="172">
        <v>285</v>
      </c>
      <c r="N1004" s="177">
        <v>129</v>
      </c>
      <c r="O1004" s="177">
        <v>54</v>
      </c>
      <c r="P1004" s="178">
        <v>102</v>
      </c>
    </row>
    <row r="1005" spans="1:16" x14ac:dyDescent="0.35">
      <c r="A1005" s="209">
        <v>68</v>
      </c>
      <c r="B1005" s="176" t="s">
        <v>918</v>
      </c>
      <c r="C1005" s="176">
        <v>68217</v>
      </c>
      <c r="D1005" s="175" t="s">
        <v>936</v>
      </c>
      <c r="E1005" s="172">
        <v>265</v>
      </c>
      <c r="F1005" s="177">
        <v>141</v>
      </c>
      <c r="G1005" s="177">
        <v>28</v>
      </c>
      <c r="H1005" s="178">
        <v>96</v>
      </c>
      <c r="I1005" s="172">
        <v>272</v>
      </c>
      <c r="J1005" s="177">
        <v>141</v>
      </c>
      <c r="K1005" s="177">
        <v>30</v>
      </c>
      <c r="L1005" s="178">
        <v>101</v>
      </c>
      <c r="M1005" s="172">
        <v>273</v>
      </c>
      <c r="N1005" s="177">
        <v>142</v>
      </c>
      <c r="O1005" s="177">
        <v>30</v>
      </c>
      <c r="P1005" s="178">
        <v>101</v>
      </c>
    </row>
    <row r="1006" spans="1:16" x14ac:dyDescent="0.35">
      <c r="A1006" s="209">
        <v>13</v>
      </c>
      <c r="B1006" s="176" t="s">
        <v>257</v>
      </c>
      <c r="C1006" s="176">
        <v>13062</v>
      </c>
      <c r="D1006" s="175" t="s">
        <v>263</v>
      </c>
      <c r="E1006" s="172">
        <v>229</v>
      </c>
      <c r="F1006" s="177">
        <v>146</v>
      </c>
      <c r="G1006" s="177">
        <v>28</v>
      </c>
      <c r="H1006" s="178">
        <v>55</v>
      </c>
      <c r="I1006" s="172">
        <v>282</v>
      </c>
      <c r="J1006" s="177">
        <v>149</v>
      </c>
      <c r="K1006" s="177">
        <v>29</v>
      </c>
      <c r="L1006" s="178">
        <v>104</v>
      </c>
      <c r="M1006" s="172">
        <v>270</v>
      </c>
      <c r="N1006" s="177">
        <v>150</v>
      </c>
      <c r="O1006" s="177">
        <v>18</v>
      </c>
      <c r="P1006" s="178">
        <v>102</v>
      </c>
    </row>
    <row r="1007" spans="1:16" x14ac:dyDescent="0.35">
      <c r="A1007" s="209">
        <v>13</v>
      </c>
      <c r="B1007" s="176" t="s">
        <v>257</v>
      </c>
      <c r="C1007" s="176">
        <v>13490</v>
      </c>
      <c r="D1007" s="175" t="s">
        <v>281</v>
      </c>
      <c r="E1007" s="172">
        <v>281</v>
      </c>
      <c r="F1007" s="177">
        <v>120</v>
      </c>
      <c r="G1007" s="177">
        <v>125</v>
      </c>
      <c r="H1007" s="178">
        <v>36</v>
      </c>
      <c r="I1007" s="172">
        <v>282</v>
      </c>
      <c r="J1007" s="177">
        <v>122</v>
      </c>
      <c r="K1007" s="177">
        <v>126</v>
      </c>
      <c r="L1007" s="178">
        <v>34</v>
      </c>
      <c r="M1007" s="172">
        <v>270</v>
      </c>
      <c r="N1007" s="177">
        <v>123</v>
      </c>
      <c r="O1007" s="177">
        <v>114</v>
      </c>
      <c r="P1007" s="178">
        <v>33</v>
      </c>
    </row>
    <row r="1008" spans="1:16" x14ac:dyDescent="0.35">
      <c r="A1008" s="209">
        <v>68</v>
      </c>
      <c r="B1008" s="176" t="s">
        <v>918</v>
      </c>
      <c r="C1008" s="176">
        <v>68377</v>
      </c>
      <c r="D1008" s="175" t="s">
        <v>955</v>
      </c>
      <c r="E1008" s="172">
        <v>295</v>
      </c>
      <c r="F1008" s="177">
        <v>139</v>
      </c>
      <c r="G1008" s="177">
        <v>57</v>
      </c>
      <c r="H1008" s="178">
        <v>99</v>
      </c>
      <c r="I1008" s="172">
        <v>284</v>
      </c>
      <c r="J1008" s="177">
        <v>141</v>
      </c>
      <c r="K1008" s="177">
        <v>50</v>
      </c>
      <c r="L1008" s="178">
        <v>93</v>
      </c>
      <c r="M1008" s="172">
        <v>263</v>
      </c>
      <c r="N1008" s="177">
        <v>142</v>
      </c>
      <c r="O1008" s="177">
        <v>35</v>
      </c>
      <c r="P1008" s="178">
        <v>86</v>
      </c>
    </row>
    <row r="1009" spans="1:16" x14ac:dyDescent="0.35">
      <c r="A1009" s="209">
        <v>15</v>
      </c>
      <c r="B1009" s="176" t="s">
        <v>304</v>
      </c>
      <c r="C1009" s="176">
        <v>15362</v>
      </c>
      <c r="D1009" s="175" t="s">
        <v>345</v>
      </c>
      <c r="E1009" s="172">
        <v>277</v>
      </c>
      <c r="F1009" s="177">
        <v>103</v>
      </c>
      <c r="G1009" s="177">
        <v>105</v>
      </c>
      <c r="H1009" s="178">
        <v>69</v>
      </c>
      <c r="I1009" s="172">
        <v>268</v>
      </c>
      <c r="J1009" s="177">
        <v>108</v>
      </c>
      <c r="K1009" s="177">
        <v>100</v>
      </c>
      <c r="L1009" s="178">
        <v>60</v>
      </c>
      <c r="M1009" s="172">
        <v>267</v>
      </c>
      <c r="N1009" s="177">
        <v>108</v>
      </c>
      <c r="O1009" s="177">
        <v>102</v>
      </c>
      <c r="P1009" s="178">
        <v>57</v>
      </c>
    </row>
    <row r="1010" spans="1:16" x14ac:dyDescent="0.35">
      <c r="A1010" s="209">
        <v>54</v>
      </c>
      <c r="B1010" s="176" t="s">
        <v>856</v>
      </c>
      <c r="C1010" s="176">
        <v>54680</v>
      </c>
      <c r="D1010" s="175" t="s">
        <v>888</v>
      </c>
      <c r="E1010" s="172">
        <v>307</v>
      </c>
      <c r="F1010" s="177">
        <v>83</v>
      </c>
      <c r="G1010" s="177">
        <v>158</v>
      </c>
      <c r="H1010" s="178">
        <v>66</v>
      </c>
      <c r="I1010" s="172">
        <v>310</v>
      </c>
      <c r="J1010" s="177">
        <v>86</v>
      </c>
      <c r="K1010" s="177">
        <v>155</v>
      </c>
      <c r="L1010" s="178">
        <v>69</v>
      </c>
      <c r="M1010" s="172">
        <v>266</v>
      </c>
      <c r="N1010" s="177">
        <v>72</v>
      </c>
      <c r="O1010" s="177">
        <v>127</v>
      </c>
      <c r="P1010" s="178">
        <v>67</v>
      </c>
    </row>
    <row r="1011" spans="1:16" x14ac:dyDescent="0.35">
      <c r="A1011" s="209">
        <v>25</v>
      </c>
      <c r="B1011" s="176" t="s">
        <v>558</v>
      </c>
      <c r="C1011" s="176">
        <v>25095</v>
      </c>
      <c r="D1011" s="175" t="s">
        <v>565</v>
      </c>
      <c r="E1011" s="172">
        <v>203</v>
      </c>
      <c r="F1011" s="177">
        <v>105</v>
      </c>
      <c r="G1011" s="177">
        <v>42</v>
      </c>
      <c r="H1011" s="178">
        <v>56</v>
      </c>
      <c r="I1011" s="172">
        <v>199</v>
      </c>
      <c r="J1011" s="177">
        <v>106</v>
      </c>
      <c r="K1011" s="177">
        <v>41</v>
      </c>
      <c r="L1011" s="178">
        <v>52</v>
      </c>
      <c r="M1011" s="172">
        <v>275</v>
      </c>
      <c r="N1011" s="177">
        <v>107</v>
      </c>
      <c r="O1011" s="177">
        <v>109</v>
      </c>
      <c r="P1011" s="178">
        <v>59</v>
      </c>
    </row>
    <row r="1012" spans="1:16" x14ac:dyDescent="0.35">
      <c r="A1012" s="209">
        <v>15</v>
      </c>
      <c r="B1012" s="176" t="s">
        <v>304</v>
      </c>
      <c r="C1012" s="176">
        <v>15293</v>
      </c>
      <c r="D1012" s="175" t="s">
        <v>338</v>
      </c>
      <c r="E1012" s="172">
        <v>271</v>
      </c>
      <c r="F1012" s="177">
        <v>193</v>
      </c>
      <c r="G1012" s="177">
        <v>27</v>
      </c>
      <c r="H1012" s="178">
        <v>51</v>
      </c>
      <c r="I1012" s="172">
        <v>264</v>
      </c>
      <c r="J1012" s="177">
        <v>196</v>
      </c>
      <c r="K1012" s="177">
        <v>25</v>
      </c>
      <c r="L1012" s="178">
        <v>43</v>
      </c>
      <c r="M1012" s="172">
        <v>273</v>
      </c>
      <c r="N1012" s="177">
        <v>195</v>
      </c>
      <c r="O1012" s="177">
        <v>27</v>
      </c>
      <c r="P1012" s="178">
        <v>51</v>
      </c>
    </row>
    <row r="1013" spans="1:16" x14ac:dyDescent="0.35">
      <c r="A1013" s="209">
        <v>27</v>
      </c>
      <c r="B1013" s="176" t="s">
        <v>669</v>
      </c>
      <c r="C1013" s="176">
        <v>27600</v>
      </c>
      <c r="D1013" s="175" t="s">
        <v>693</v>
      </c>
      <c r="E1013" s="172">
        <v>251</v>
      </c>
      <c r="F1013" s="177">
        <v>190</v>
      </c>
      <c r="G1013" s="177">
        <v>37</v>
      </c>
      <c r="H1013" s="178">
        <v>24</v>
      </c>
      <c r="I1013" s="172">
        <v>270</v>
      </c>
      <c r="J1013" s="177">
        <v>191</v>
      </c>
      <c r="K1013" s="177">
        <v>44</v>
      </c>
      <c r="L1013" s="178">
        <v>35</v>
      </c>
      <c r="M1013" s="172">
        <v>256</v>
      </c>
      <c r="N1013" s="177">
        <v>191</v>
      </c>
      <c r="O1013" s="177">
        <v>37</v>
      </c>
      <c r="P1013" s="178">
        <v>28</v>
      </c>
    </row>
    <row r="1014" spans="1:16" x14ac:dyDescent="0.35">
      <c r="A1014" s="209">
        <v>25</v>
      </c>
      <c r="B1014" s="176" t="s">
        <v>558</v>
      </c>
      <c r="C1014" s="176">
        <v>25823</v>
      </c>
      <c r="D1014" s="176" t="s">
        <v>654</v>
      </c>
      <c r="E1014" s="172">
        <v>287</v>
      </c>
      <c r="F1014" s="177">
        <v>139</v>
      </c>
      <c r="G1014" s="177">
        <v>21</v>
      </c>
      <c r="H1014" s="178">
        <v>127</v>
      </c>
      <c r="I1014" s="172">
        <v>263</v>
      </c>
      <c r="J1014" s="177">
        <v>144</v>
      </c>
      <c r="K1014" s="177">
        <v>14</v>
      </c>
      <c r="L1014" s="178">
        <v>105</v>
      </c>
      <c r="M1014" s="172">
        <v>263</v>
      </c>
      <c r="N1014" s="177">
        <v>142</v>
      </c>
      <c r="O1014" s="177">
        <v>14</v>
      </c>
      <c r="P1014" s="178">
        <v>107</v>
      </c>
    </row>
    <row r="1015" spans="1:16" x14ac:dyDescent="0.35">
      <c r="A1015" s="209">
        <v>27</v>
      </c>
      <c r="B1015" s="176" t="s">
        <v>669</v>
      </c>
      <c r="C1015" s="176">
        <v>27135</v>
      </c>
      <c r="D1015" s="175" t="s">
        <v>678</v>
      </c>
      <c r="E1015" s="172">
        <v>272</v>
      </c>
      <c r="F1015" s="177">
        <v>152</v>
      </c>
      <c r="G1015" s="177">
        <v>46</v>
      </c>
      <c r="H1015" s="178">
        <v>74</v>
      </c>
      <c r="I1015" s="172">
        <v>253</v>
      </c>
      <c r="J1015" s="177">
        <v>151</v>
      </c>
      <c r="K1015" s="177">
        <v>52</v>
      </c>
      <c r="L1015" s="178">
        <v>50</v>
      </c>
      <c r="M1015" s="172">
        <v>260</v>
      </c>
      <c r="N1015" s="177">
        <v>152</v>
      </c>
      <c r="O1015" s="177">
        <v>59</v>
      </c>
      <c r="P1015" s="178">
        <v>49</v>
      </c>
    </row>
    <row r="1016" spans="1:16" x14ac:dyDescent="0.35">
      <c r="A1016" s="209">
        <v>68</v>
      </c>
      <c r="B1016" s="176" t="s">
        <v>918</v>
      </c>
      <c r="C1016" s="176">
        <v>68498</v>
      </c>
      <c r="D1016" s="175" t="s">
        <v>964</v>
      </c>
      <c r="E1016" s="172">
        <v>241</v>
      </c>
      <c r="F1016" s="177">
        <v>108</v>
      </c>
      <c r="G1016" s="177">
        <v>47</v>
      </c>
      <c r="H1016" s="178">
        <v>86</v>
      </c>
      <c r="I1016" s="172">
        <v>257</v>
      </c>
      <c r="J1016" s="177">
        <v>112</v>
      </c>
      <c r="K1016" s="177">
        <v>49</v>
      </c>
      <c r="L1016" s="178">
        <v>96</v>
      </c>
      <c r="M1016" s="172">
        <v>249</v>
      </c>
      <c r="N1016" s="177">
        <v>116</v>
      </c>
      <c r="O1016" s="177">
        <v>47</v>
      </c>
      <c r="P1016" s="178">
        <v>86</v>
      </c>
    </row>
    <row r="1017" spans="1:16" x14ac:dyDescent="0.35">
      <c r="A1017" s="209">
        <v>52</v>
      </c>
      <c r="B1017" s="176" t="s">
        <v>180</v>
      </c>
      <c r="C1017" s="176">
        <v>52254</v>
      </c>
      <c r="D1017" s="175" t="s">
        <v>817</v>
      </c>
      <c r="E1017" s="172">
        <v>250</v>
      </c>
      <c r="F1017" s="177">
        <v>104</v>
      </c>
      <c r="G1017" s="177">
        <v>22</v>
      </c>
      <c r="H1017" s="178">
        <v>124</v>
      </c>
      <c r="I1017" s="172">
        <v>256</v>
      </c>
      <c r="J1017" s="177">
        <v>106</v>
      </c>
      <c r="K1017" s="177">
        <v>18</v>
      </c>
      <c r="L1017" s="178">
        <v>132</v>
      </c>
      <c r="M1017" s="172">
        <v>251</v>
      </c>
      <c r="N1017" s="177">
        <v>107</v>
      </c>
      <c r="O1017" s="177">
        <v>20</v>
      </c>
      <c r="P1017" s="178">
        <v>124</v>
      </c>
    </row>
    <row r="1018" spans="1:16" x14ac:dyDescent="0.35">
      <c r="A1018" s="209">
        <v>15</v>
      </c>
      <c r="B1018" s="176" t="s">
        <v>304</v>
      </c>
      <c r="C1018" s="176">
        <v>15180</v>
      </c>
      <c r="D1018" s="175" t="s">
        <v>319</v>
      </c>
      <c r="E1018" s="172">
        <v>272</v>
      </c>
      <c r="F1018" s="177">
        <v>165</v>
      </c>
      <c r="G1018" s="177">
        <v>24</v>
      </c>
      <c r="H1018" s="178">
        <v>83</v>
      </c>
      <c r="I1018" s="172">
        <v>262</v>
      </c>
      <c r="J1018" s="177">
        <v>165</v>
      </c>
      <c r="K1018" s="177">
        <v>16</v>
      </c>
      <c r="L1018" s="178">
        <v>81</v>
      </c>
      <c r="M1018" s="172">
        <v>253</v>
      </c>
      <c r="N1018" s="177">
        <v>167</v>
      </c>
      <c r="O1018" s="177">
        <v>11</v>
      </c>
      <c r="P1018" s="178">
        <v>75</v>
      </c>
    </row>
    <row r="1019" spans="1:16" x14ac:dyDescent="0.35">
      <c r="A1019" s="209">
        <v>52</v>
      </c>
      <c r="B1019" s="176" t="s">
        <v>180</v>
      </c>
      <c r="C1019" s="176">
        <v>52694</v>
      </c>
      <c r="D1019" s="175" t="s">
        <v>848</v>
      </c>
      <c r="E1019" s="172">
        <v>249</v>
      </c>
      <c r="F1019" s="177">
        <v>128</v>
      </c>
      <c r="G1019" s="177">
        <v>24</v>
      </c>
      <c r="H1019" s="178">
        <v>97</v>
      </c>
      <c r="I1019" s="172">
        <v>260</v>
      </c>
      <c r="J1019" s="177">
        <v>130</v>
      </c>
      <c r="K1019" s="177">
        <v>21</v>
      </c>
      <c r="L1019" s="178">
        <v>109</v>
      </c>
      <c r="M1019" s="172">
        <v>264</v>
      </c>
      <c r="N1019" s="177">
        <v>128</v>
      </c>
      <c r="O1019" s="177">
        <v>21</v>
      </c>
      <c r="P1019" s="178">
        <v>115</v>
      </c>
    </row>
    <row r="1020" spans="1:16" x14ac:dyDescent="0.35">
      <c r="A1020" s="209">
        <v>73</v>
      </c>
      <c r="B1020" s="176" t="s">
        <v>1016</v>
      </c>
      <c r="C1020" s="176">
        <v>73770</v>
      </c>
      <c r="D1020" s="175" t="s">
        <v>497</v>
      </c>
      <c r="E1020" s="172">
        <v>243</v>
      </c>
      <c r="F1020" s="177">
        <v>93</v>
      </c>
      <c r="G1020" s="177">
        <v>57</v>
      </c>
      <c r="H1020" s="178">
        <v>93</v>
      </c>
      <c r="I1020" s="172">
        <v>236</v>
      </c>
      <c r="J1020" s="177">
        <v>91</v>
      </c>
      <c r="K1020" s="177">
        <v>56</v>
      </c>
      <c r="L1020" s="178">
        <v>89</v>
      </c>
      <c r="M1020" s="172">
        <v>258</v>
      </c>
      <c r="N1020" s="177">
        <v>96</v>
      </c>
      <c r="O1020" s="177">
        <v>71</v>
      </c>
      <c r="P1020" s="178">
        <v>91</v>
      </c>
    </row>
    <row r="1021" spans="1:16" x14ac:dyDescent="0.35">
      <c r="A1021" s="209">
        <v>13</v>
      </c>
      <c r="B1021" s="176" t="s">
        <v>257</v>
      </c>
      <c r="C1021" s="176">
        <v>13268</v>
      </c>
      <c r="D1021" s="175" t="s">
        <v>272</v>
      </c>
      <c r="E1021" s="172">
        <v>276</v>
      </c>
      <c r="F1021" s="177">
        <v>169</v>
      </c>
      <c r="G1021" s="177">
        <v>26</v>
      </c>
      <c r="H1021" s="178">
        <v>81</v>
      </c>
      <c r="I1021" s="172">
        <v>271</v>
      </c>
      <c r="J1021" s="177">
        <v>169</v>
      </c>
      <c r="K1021" s="177">
        <v>24</v>
      </c>
      <c r="L1021" s="178">
        <v>78</v>
      </c>
      <c r="M1021" s="172">
        <v>255</v>
      </c>
      <c r="N1021" s="177">
        <v>169</v>
      </c>
      <c r="O1021" s="177">
        <v>8</v>
      </c>
      <c r="P1021" s="178">
        <v>78</v>
      </c>
    </row>
    <row r="1022" spans="1:16" x14ac:dyDescent="0.35">
      <c r="A1022" s="209">
        <v>15</v>
      </c>
      <c r="B1022" s="176" t="s">
        <v>304</v>
      </c>
      <c r="C1022" s="176">
        <v>15172</v>
      </c>
      <c r="D1022" s="175" t="s">
        <v>317</v>
      </c>
      <c r="E1022" s="172">
        <v>261</v>
      </c>
      <c r="F1022" s="177">
        <v>170</v>
      </c>
      <c r="G1022" s="177">
        <v>40</v>
      </c>
      <c r="H1022" s="178">
        <v>51</v>
      </c>
      <c r="I1022" s="172">
        <v>247</v>
      </c>
      <c r="J1022" s="177">
        <v>149</v>
      </c>
      <c r="K1022" s="177">
        <v>41</v>
      </c>
      <c r="L1022" s="178">
        <v>57</v>
      </c>
      <c r="M1022" s="172">
        <v>254</v>
      </c>
      <c r="N1022" s="177">
        <v>152</v>
      </c>
      <c r="O1022" s="177">
        <v>46</v>
      </c>
      <c r="P1022" s="178">
        <v>56</v>
      </c>
    </row>
    <row r="1023" spans="1:16" x14ac:dyDescent="0.35">
      <c r="A1023" s="209">
        <v>27</v>
      </c>
      <c r="B1023" s="176" t="s">
        <v>669</v>
      </c>
      <c r="C1023" s="176">
        <v>27372</v>
      </c>
      <c r="D1023" s="175" t="s">
        <v>685</v>
      </c>
      <c r="E1023" s="172">
        <v>303</v>
      </c>
      <c r="F1023" s="177">
        <v>96</v>
      </c>
      <c r="G1023" s="177">
        <v>157</v>
      </c>
      <c r="H1023" s="178">
        <v>50</v>
      </c>
      <c r="I1023" s="172">
        <v>322</v>
      </c>
      <c r="J1023" s="177">
        <v>97</v>
      </c>
      <c r="K1023" s="177">
        <v>160</v>
      </c>
      <c r="L1023" s="178">
        <v>65</v>
      </c>
      <c r="M1023" s="172">
        <v>258</v>
      </c>
      <c r="N1023" s="177">
        <v>98</v>
      </c>
      <c r="O1023" s="177">
        <v>91</v>
      </c>
      <c r="P1023" s="178">
        <v>69</v>
      </c>
    </row>
    <row r="1024" spans="1:16" x14ac:dyDescent="0.35">
      <c r="A1024" s="209">
        <v>25</v>
      </c>
      <c r="B1024" s="176" t="s">
        <v>558</v>
      </c>
      <c r="C1024" s="176">
        <v>25299</v>
      </c>
      <c r="D1024" s="175" t="s">
        <v>592</v>
      </c>
      <c r="E1024" s="172">
        <v>256</v>
      </c>
      <c r="F1024" s="177">
        <v>140</v>
      </c>
      <c r="G1024" s="177">
        <v>30</v>
      </c>
      <c r="H1024" s="178">
        <v>86</v>
      </c>
      <c r="I1024" s="172">
        <v>255</v>
      </c>
      <c r="J1024" s="177">
        <v>141</v>
      </c>
      <c r="K1024" s="177">
        <v>30</v>
      </c>
      <c r="L1024" s="178">
        <v>84</v>
      </c>
      <c r="M1024" s="172">
        <v>247</v>
      </c>
      <c r="N1024" s="177">
        <v>139</v>
      </c>
      <c r="O1024" s="177">
        <v>29</v>
      </c>
      <c r="P1024" s="178">
        <v>79</v>
      </c>
    </row>
    <row r="1025" spans="1:16" x14ac:dyDescent="0.35">
      <c r="A1025" s="209">
        <v>15</v>
      </c>
      <c r="B1025" s="176" t="s">
        <v>304</v>
      </c>
      <c r="C1025" s="176">
        <v>15276</v>
      </c>
      <c r="D1025" s="175" t="s">
        <v>337</v>
      </c>
      <c r="E1025" s="172">
        <v>267</v>
      </c>
      <c r="F1025" s="177">
        <v>177</v>
      </c>
      <c r="G1025" s="177">
        <v>27</v>
      </c>
      <c r="H1025" s="178">
        <v>63</v>
      </c>
      <c r="I1025" s="172">
        <v>254</v>
      </c>
      <c r="J1025" s="177">
        <v>160</v>
      </c>
      <c r="K1025" s="177">
        <v>30</v>
      </c>
      <c r="L1025" s="178">
        <v>64</v>
      </c>
      <c r="M1025" s="172">
        <v>252</v>
      </c>
      <c r="N1025" s="177">
        <v>157</v>
      </c>
      <c r="O1025" s="177">
        <v>28</v>
      </c>
      <c r="P1025" s="178">
        <v>67</v>
      </c>
    </row>
    <row r="1026" spans="1:16" x14ac:dyDescent="0.35">
      <c r="A1026" s="209">
        <v>68</v>
      </c>
      <c r="B1026" s="176" t="s">
        <v>918</v>
      </c>
      <c r="C1026" s="176">
        <v>68684</v>
      </c>
      <c r="D1026" s="175" t="s">
        <v>980</v>
      </c>
      <c r="E1026" s="172">
        <v>237</v>
      </c>
      <c r="F1026" s="177">
        <v>108</v>
      </c>
      <c r="G1026" s="177">
        <v>23</v>
      </c>
      <c r="H1026" s="178">
        <v>106</v>
      </c>
      <c r="I1026" s="172">
        <v>247</v>
      </c>
      <c r="J1026" s="177">
        <v>107</v>
      </c>
      <c r="K1026" s="177">
        <v>23</v>
      </c>
      <c r="L1026" s="178">
        <v>117</v>
      </c>
      <c r="M1026" s="172">
        <v>243</v>
      </c>
      <c r="N1026" s="177">
        <v>109</v>
      </c>
      <c r="O1026" s="177">
        <v>22</v>
      </c>
      <c r="P1026" s="178">
        <v>112</v>
      </c>
    </row>
    <row r="1027" spans="1:16" x14ac:dyDescent="0.35">
      <c r="A1027" s="209">
        <v>47</v>
      </c>
      <c r="B1027" s="176" t="s">
        <v>748</v>
      </c>
      <c r="C1027" s="176">
        <v>47605</v>
      </c>
      <c r="D1027" s="175" t="s">
        <v>767</v>
      </c>
      <c r="E1027" s="172">
        <v>248</v>
      </c>
      <c r="F1027" s="177">
        <v>97</v>
      </c>
      <c r="G1027" s="177">
        <v>53</v>
      </c>
      <c r="H1027" s="178">
        <v>98</v>
      </c>
      <c r="I1027" s="172">
        <v>248</v>
      </c>
      <c r="J1027" s="177">
        <v>100</v>
      </c>
      <c r="K1027" s="177">
        <v>53</v>
      </c>
      <c r="L1027" s="178">
        <v>95</v>
      </c>
      <c r="M1027" s="172">
        <v>237</v>
      </c>
      <c r="N1027" s="177">
        <v>96</v>
      </c>
      <c r="O1027" s="177">
        <v>57</v>
      </c>
      <c r="P1027" s="178">
        <v>84</v>
      </c>
    </row>
    <row r="1028" spans="1:16" x14ac:dyDescent="0.35">
      <c r="A1028" s="209">
        <v>25</v>
      </c>
      <c r="B1028" s="176" t="s">
        <v>558</v>
      </c>
      <c r="C1028" s="176">
        <v>25807</v>
      </c>
      <c r="D1028" s="175" t="s">
        <v>651</v>
      </c>
      <c r="E1028" s="172">
        <v>242</v>
      </c>
      <c r="F1028" s="177">
        <v>114</v>
      </c>
      <c r="G1028" s="177">
        <v>43</v>
      </c>
      <c r="H1028" s="178">
        <v>85</v>
      </c>
      <c r="I1028" s="172">
        <v>245</v>
      </c>
      <c r="J1028" s="177">
        <v>114</v>
      </c>
      <c r="K1028" s="177">
        <v>45</v>
      </c>
      <c r="L1028" s="178">
        <v>86</v>
      </c>
      <c r="M1028" s="172">
        <v>242</v>
      </c>
      <c r="N1028" s="177">
        <v>114</v>
      </c>
      <c r="O1028" s="177">
        <v>43</v>
      </c>
      <c r="P1028" s="178">
        <v>85</v>
      </c>
    </row>
    <row r="1029" spans="1:16" x14ac:dyDescent="0.35">
      <c r="A1029" s="209">
        <v>15</v>
      </c>
      <c r="B1029" s="176" t="s">
        <v>304</v>
      </c>
      <c r="C1029" s="176">
        <v>15185</v>
      </c>
      <c r="D1029" s="175" t="s">
        <v>321</v>
      </c>
      <c r="E1029" s="172">
        <v>271</v>
      </c>
      <c r="F1029" s="177">
        <v>154</v>
      </c>
      <c r="G1029" s="177">
        <v>31</v>
      </c>
      <c r="H1029" s="178">
        <v>86</v>
      </c>
      <c r="I1029" s="172">
        <v>248</v>
      </c>
      <c r="J1029" s="177">
        <v>126</v>
      </c>
      <c r="K1029" s="177">
        <v>32</v>
      </c>
      <c r="L1029" s="178">
        <v>90</v>
      </c>
      <c r="M1029" s="172">
        <v>236</v>
      </c>
      <c r="N1029" s="177">
        <v>125</v>
      </c>
      <c r="O1029" s="177">
        <v>27</v>
      </c>
      <c r="P1029" s="178">
        <v>84</v>
      </c>
    </row>
    <row r="1030" spans="1:16" x14ac:dyDescent="0.35">
      <c r="A1030" s="209">
        <v>63</v>
      </c>
      <c r="B1030" s="176" t="s">
        <v>895</v>
      </c>
      <c r="C1030" s="176">
        <v>63111</v>
      </c>
      <c r="D1030" s="175" t="s">
        <v>313</v>
      </c>
      <c r="E1030" s="172">
        <v>258</v>
      </c>
      <c r="F1030" s="177">
        <v>93</v>
      </c>
      <c r="G1030" s="177">
        <v>83</v>
      </c>
      <c r="H1030" s="178">
        <v>82</v>
      </c>
      <c r="I1030" s="172">
        <v>340</v>
      </c>
      <c r="J1030" s="177">
        <v>94</v>
      </c>
      <c r="K1030" s="177">
        <v>176</v>
      </c>
      <c r="L1030" s="178">
        <v>70</v>
      </c>
      <c r="M1030" s="172">
        <v>240</v>
      </c>
      <c r="N1030" s="177">
        <v>93</v>
      </c>
      <c r="O1030" s="177">
        <v>79</v>
      </c>
      <c r="P1030" s="178">
        <v>68</v>
      </c>
    </row>
    <row r="1031" spans="1:16" x14ac:dyDescent="0.35">
      <c r="A1031" s="209">
        <v>68</v>
      </c>
      <c r="B1031" s="176" t="s">
        <v>918</v>
      </c>
      <c r="C1031" s="176">
        <v>68502</v>
      </c>
      <c r="D1031" s="175" t="s">
        <v>966</v>
      </c>
      <c r="E1031" s="172">
        <v>223</v>
      </c>
      <c r="F1031" s="177">
        <v>110</v>
      </c>
      <c r="G1031" s="177">
        <v>38</v>
      </c>
      <c r="H1031" s="178">
        <v>75</v>
      </c>
      <c r="I1031" s="172">
        <v>241</v>
      </c>
      <c r="J1031" s="177">
        <v>110</v>
      </c>
      <c r="K1031" s="177">
        <v>40</v>
      </c>
      <c r="L1031" s="178">
        <v>91</v>
      </c>
      <c r="M1031" s="172">
        <v>247</v>
      </c>
      <c r="N1031" s="177">
        <v>114</v>
      </c>
      <c r="O1031" s="177">
        <v>36</v>
      </c>
      <c r="P1031" s="178">
        <v>97</v>
      </c>
    </row>
    <row r="1032" spans="1:16" x14ac:dyDescent="0.35">
      <c r="A1032" s="209">
        <v>15</v>
      </c>
      <c r="B1032" s="176" t="s">
        <v>304</v>
      </c>
      <c r="C1032" s="176">
        <v>15325</v>
      </c>
      <c r="D1032" s="175" t="s">
        <v>343</v>
      </c>
      <c r="E1032" s="172">
        <v>227</v>
      </c>
      <c r="F1032" s="177">
        <v>128</v>
      </c>
      <c r="G1032" s="177">
        <v>53</v>
      </c>
      <c r="H1032" s="178">
        <v>46</v>
      </c>
      <c r="I1032" s="172">
        <v>238</v>
      </c>
      <c r="J1032" s="177">
        <v>137</v>
      </c>
      <c r="K1032" s="177">
        <v>55</v>
      </c>
      <c r="L1032" s="178">
        <v>46</v>
      </c>
      <c r="M1032" s="172">
        <v>240</v>
      </c>
      <c r="N1032" s="177">
        <v>137</v>
      </c>
      <c r="O1032" s="177">
        <v>56</v>
      </c>
      <c r="P1032" s="178">
        <v>47</v>
      </c>
    </row>
    <row r="1033" spans="1:16" x14ac:dyDescent="0.35">
      <c r="A1033" s="209">
        <v>5</v>
      </c>
      <c r="B1033" s="176" t="s">
        <v>107</v>
      </c>
      <c r="C1033" s="176">
        <v>5501</v>
      </c>
      <c r="D1033" s="175" t="s">
        <v>183</v>
      </c>
      <c r="E1033" s="172">
        <v>227</v>
      </c>
      <c r="F1033" s="177">
        <v>65</v>
      </c>
      <c r="G1033" s="177">
        <v>56</v>
      </c>
      <c r="H1033" s="178">
        <v>106</v>
      </c>
      <c r="I1033" s="172">
        <v>246</v>
      </c>
      <c r="J1033" s="177">
        <v>68</v>
      </c>
      <c r="K1033" s="177">
        <v>58</v>
      </c>
      <c r="L1033" s="178">
        <v>120</v>
      </c>
      <c r="M1033" s="172">
        <v>233</v>
      </c>
      <c r="N1033" s="177">
        <v>69</v>
      </c>
      <c r="O1033" s="177">
        <v>50</v>
      </c>
      <c r="P1033" s="178">
        <v>114</v>
      </c>
    </row>
    <row r="1034" spans="1:16" x14ac:dyDescent="0.35">
      <c r="A1034" s="209">
        <v>68</v>
      </c>
      <c r="B1034" s="176" t="s">
        <v>918</v>
      </c>
      <c r="C1034" s="176">
        <v>68132</v>
      </c>
      <c r="D1034" s="175" t="s">
        <v>924</v>
      </c>
      <c r="E1034" s="172">
        <v>253</v>
      </c>
      <c r="F1034" s="177">
        <v>72</v>
      </c>
      <c r="G1034" s="177">
        <v>91</v>
      </c>
      <c r="H1034" s="178">
        <v>90</v>
      </c>
      <c r="I1034" s="172">
        <v>224</v>
      </c>
      <c r="J1034" s="177">
        <v>52</v>
      </c>
      <c r="K1034" s="177">
        <v>79</v>
      </c>
      <c r="L1034" s="178">
        <v>93</v>
      </c>
      <c r="M1034" s="172">
        <v>227</v>
      </c>
      <c r="N1034" s="177">
        <v>51</v>
      </c>
      <c r="O1034" s="177">
        <v>94</v>
      </c>
      <c r="P1034" s="178">
        <v>82</v>
      </c>
    </row>
    <row r="1035" spans="1:16" x14ac:dyDescent="0.35">
      <c r="A1035" s="209">
        <v>54</v>
      </c>
      <c r="B1035" s="176" t="s">
        <v>856</v>
      </c>
      <c r="C1035" s="176">
        <v>54599</v>
      </c>
      <c r="D1035" s="175" t="s">
        <v>885</v>
      </c>
      <c r="E1035" s="172">
        <v>236</v>
      </c>
      <c r="F1035" s="177">
        <v>110</v>
      </c>
      <c r="G1035" s="177">
        <v>37</v>
      </c>
      <c r="H1035" s="178">
        <v>89</v>
      </c>
      <c r="I1035" s="172">
        <v>254</v>
      </c>
      <c r="J1035" s="177">
        <v>130</v>
      </c>
      <c r="K1035" s="177">
        <v>45</v>
      </c>
      <c r="L1035" s="178">
        <v>79</v>
      </c>
      <c r="M1035" s="172">
        <v>255</v>
      </c>
      <c r="N1035" s="177">
        <v>108</v>
      </c>
      <c r="O1035" s="177">
        <v>50</v>
      </c>
      <c r="P1035" s="178">
        <v>97</v>
      </c>
    </row>
    <row r="1036" spans="1:16" x14ac:dyDescent="0.35">
      <c r="A1036" s="209">
        <v>15</v>
      </c>
      <c r="B1036" s="176" t="s">
        <v>304</v>
      </c>
      <c r="C1036" s="176">
        <v>15816</v>
      </c>
      <c r="D1036" s="175" t="s">
        <v>413</v>
      </c>
      <c r="E1036" s="172">
        <v>229</v>
      </c>
      <c r="F1036" s="177">
        <v>110</v>
      </c>
      <c r="G1036" s="177">
        <v>36</v>
      </c>
      <c r="H1036" s="178">
        <v>83</v>
      </c>
      <c r="I1036" s="172">
        <v>227</v>
      </c>
      <c r="J1036" s="177">
        <v>107</v>
      </c>
      <c r="K1036" s="177">
        <v>37</v>
      </c>
      <c r="L1036" s="178">
        <v>83</v>
      </c>
      <c r="M1036" s="172">
        <v>233</v>
      </c>
      <c r="N1036" s="177">
        <v>108</v>
      </c>
      <c r="O1036" s="177">
        <v>43</v>
      </c>
      <c r="P1036" s="178">
        <v>82</v>
      </c>
    </row>
    <row r="1037" spans="1:16" x14ac:dyDescent="0.35">
      <c r="A1037" s="209">
        <v>54</v>
      </c>
      <c r="B1037" s="176" t="s">
        <v>856</v>
      </c>
      <c r="C1037" s="176">
        <v>54743</v>
      </c>
      <c r="D1037" s="175" t="s">
        <v>890</v>
      </c>
      <c r="E1037" s="172">
        <v>272</v>
      </c>
      <c r="F1037" s="177">
        <v>138</v>
      </c>
      <c r="G1037" s="177">
        <v>50</v>
      </c>
      <c r="H1037" s="178">
        <v>84</v>
      </c>
      <c r="I1037" s="172">
        <v>261</v>
      </c>
      <c r="J1037" s="177">
        <v>137</v>
      </c>
      <c r="K1037" s="177">
        <v>42</v>
      </c>
      <c r="L1037" s="178">
        <v>82</v>
      </c>
      <c r="M1037" s="172">
        <v>229</v>
      </c>
      <c r="N1037" s="177">
        <v>105</v>
      </c>
      <c r="O1037" s="177">
        <v>46</v>
      </c>
      <c r="P1037" s="178">
        <v>78</v>
      </c>
    </row>
    <row r="1038" spans="1:16" x14ac:dyDescent="0.35">
      <c r="A1038" s="209">
        <v>25</v>
      </c>
      <c r="B1038" s="176" t="s">
        <v>558</v>
      </c>
      <c r="C1038" s="176">
        <v>25368</v>
      </c>
      <c r="D1038" s="175" t="s">
        <v>602</v>
      </c>
      <c r="E1038" s="172">
        <v>227</v>
      </c>
      <c r="F1038" s="177">
        <v>98</v>
      </c>
      <c r="G1038" s="177">
        <v>36</v>
      </c>
      <c r="H1038" s="178">
        <v>93</v>
      </c>
      <c r="I1038" s="172">
        <v>237</v>
      </c>
      <c r="J1038" s="177">
        <v>98</v>
      </c>
      <c r="K1038" s="177">
        <v>36</v>
      </c>
      <c r="L1038" s="178">
        <v>103</v>
      </c>
      <c r="M1038" s="172">
        <v>226</v>
      </c>
      <c r="N1038" s="177">
        <v>96</v>
      </c>
      <c r="O1038" s="177">
        <v>34</v>
      </c>
      <c r="P1038" s="178">
        <v>96</v>
      </c>
    </row>
    <row r="1039" spans="1:16" x14ac:dyDescent="0.35">
      <c r="A1039" s="209">
        <v>44</v>
      </c>
      <c r="B1039" s="176" t="s">
        <v>734</v>
      </c>
      <c r="C1039" s="176">
        <v>44420</v>
      </c>
      <c r="D1039" s="175" t="s">
        <v>742</v>
      </c>
      <c r="E1039" s="172">
        <v>255</v>
      </c>
      <c r="F1039" s="177">
        <v>103</v>
      </c>
      <c r="G1039" s="177">
        <v>46</v>
      </c>
      <c r="H1039" s="178">
        <v>106</v>
      </c>
      <c r="I1039" s="172">
        <v>247</v>
      </c>
      <c r="J1039" s="177">
        <v>96</v>
      </c>
      <c r="K1039" s="177">
        <v>45</v>
      </c>
      <c r="L1039" s="178">
        <v>106</v>
      </c>
      <c r="M1039" s="172">
        <v>227</v>
      </c>
      <c r="N1039" s="177">
        <v>95</v>
      </c>
      <c r="O1039" s="177">
        <v>31</v>
      </c>
      <c r="P1039" s="178">
        <v>101</v>
      </c>
    </row>
    <row r="1040" spans="1:16" x14ac:dyDescent="0.35">
      <c r="A1040" s="209">
        <v>68</v>
      </c>
      <c r="B1040" s="176" t="s">
        <v>918</v>
      </c>
      <c r="C1040" s="176">
        <v>68720</v>
      </c>
      <c r="D1040" s="175" t="s">
        <v>983</v>
      </c>
      <c r="E1040" s="172">
        <v>210</v>
      </c>
      <c r="F1040" s="177">
        <v>109</v>
      </c>
      <c r="G1040" s="177">
        <v>19</v>
      </c>
      <c r="H1040" s="178">
        <v>82</v>
      </c>
      <c r="I1040" s="172">
        <v>218</v>
      </c>
      <c r="J1040" s="177">
        <v>112</v>
      </c>
      <c r="K1040" s="177">
        <v>21</v>
      </c>
      <c r="L1040" s="178">
        <v>85</v>
      </c>
      <c r="M1040" s="172">
        <v>238</v>
      </c>
      <c r="N1040" s="177">
        <v>113</v>
      </c>
      <c r="O1040" s="177">
        <v>33</v>
      </c>
      <c r="P1040" s="178">
        <v>92</v>
      </c>
    </row>
    <row r="1041" spans="1:16" x14ac:dyDescent="0.35">
      <c r="A1041" s="209">
        <v>15</v>
      </c>
      <c r="B1041" s="176" t="s">
        <v>304</v>
      </c>
      <c r="C1041" s="176">
        <v>15533</v>
      </c>
      <c r="D1041" s="175" t="s">
        <v>370</v>
      </c>
      <c r="E1041" s="172">
        <v>232</v>
      </c>
      <c r="F1041" s="177">
        <v>132</v>
      </c>
      <c r="G1041" s="177">
        <v>15</v>
      </c>
      <c r="H1041" s="178">
        <v>85</v>
      </c>
      <c r="I1041" s="172">
        <v>229</v>
      </c>
      <c r="J1041" s="177">
        <v>118</v>
      </c>
      <c r="K1041" s="177">
        <v>27</v>
      </c>
      <c r="L1041" s="178">
        <v>84</v>
      </c>
      <c r="M1041" s="172">
        <v>241</v>
      </c>
      <c r="N1041" s="177">
        <v>119</v>
      </c>
      <c r="O1041" s="177">
        <v>26</v>
      </c>
      <c r="P1041" s="178">
        <v>96</v>
      </c>
    </row>
    <row r="1042" spans="1:16" x14ac:dyDescent="0.35">
      <c r="A1042" s="209">
        <v>25</v>
      </c>
      <c r="B1042" s="176" t="s">
        <v>558</v>
      </c>
      <c r="C1042" s="176">
        <v>25324</v>
      </c>
      <c r="D1042" s="175" t="s">
        <v>597</v>
      </c>
      <c r="E1042" s="172">
        <v>247</v>
      </c>
      <c r="F1042" s="177">
        <v>119</v>
      </c>
      <c r="G1042" s="177">
        <v>47</v>
      </c>
      <c r="H1042" s="178">
        <v>81</v>
      </c>
      <c r="I1042" s="172">
        <v>238</v>
      </c>
      <c r="J1042" s="177">
        <v>120</v>
      </c>
      <c r="K1042" s="177">
        <v>47</v>
      </c>
      <c r="L1042" s="178">
        <v>71</v>
      </c>
      <c r="M1042" s="172">
        <v>229</v>
      </c>
      <c r="N1042" s="177">
        <v>116</v>
      </c>
      <c r="O1042" s="177">
        <v>42</v>
      </c>
      <c r="P1042" s="178">
        <v>71</v>
      </c>
    </row>
    <row r="1043" spans="1:16" x14ac:dyDescent="0.35">
      <c r="A1043" s="209">
        <v>47</v>
      </c>
      <c r="B1043" s="176" t="s">
        <v>748</v>
      </c>
      <c r="C1043" s="176">
        <v>47541</v>
      </c>
      <c r="D1043" s="175" t="s">
        <v>762</v>
      </c>
      <c r="E1043" s="172">
        <v>217</v>
      </c>
      <c r="F1043" s="177">
        <v>143</v>
      </c>
      <c r="G1043" s="177">
        <v>14</v>
      </c>
      <c r="H1043" s="178">
        <v>60</v>
      </c>
      <c r="I1043" s="172">
        <v>221</v>
      </c>
      <c r="J1043" s="177">
        <v>143</v>
      </c>
      <c r="K1043" s="177">
        <v>9</v>
      </c>
      <c r="L1043" s="178">
        <v>69</v>
      </c>
      <c r="M1043" s="172">
        <v>213</v>
      </c>
      <c r="N1043" s="177">
        <v>144</v>
      </c>
      <c r="O1043" s="177">
        <v>14</v>
      </c>
      <c r="P1043" s="178">
        <v>55</v>
      </c>
    </row>
    <row r="1044" spans="1:16" x14ac:dyDescent="0.35">
      <c r="A1044" s="209">
        <v>15</v>
      </c>
      <c r="B1044" s="176" t="s">
        <v>304</v>
      </c>
      <c r="C1044" s="176">
        <v>15808</v>
      </c>
      <c r="D1044" s="175" t="s">
        <v>410</v>
      </c>
      <c r="E1044" s="172">
        <v>223</v>
      </c>
      <c r="F1044" s="177">
        <v>89</v>
      </c>
      <c r="G1044" s="177">
        <v>78</v>
      </c>
      <c r="H1044" s="178">
        <v>56</v>
      </c>
      <c r="I1044" s="172">
        <v>222</v>
      </c>
      <c r="J1044" s="177">
        <v>88</v>
      </c>
      <c r="K1044" s="177">
        <v>76</v>
      </c>
      <c r="L1044" s="178">
        <v>58</v>
      </c>
      <c r="M1044" s="172">
        <v>225</v>
      </c>
      <c r="N1044" s="177">
        <v>89</v>
      </c>
      <c r="O1044" s="177">
        <v>80</v>
      </c>
      <c r="P1044" s="178">
        <v>56</v>
      </c>
    </row>
    <row r="1045" spans="1:16" x14ac:dyDescent="0.35">
      <c r="A1045" s="209">
        <v>68</v>
      </c>
      <c r="B1045" s="176" t="s">
        <v>918</v>
      </c>
      <c r="C1045" s="176">
        <v>68179</v>
      </c>
      <c r="D1045" s="175" t="s">
        <v>932</v>
      </c>
      <c r="E1045" s="172">
        <v>218</v>
      </c>
      <c r="F1045" s="177">
        <v>81</v>
      </c>
      <c r="G1045" s="177">
        <v>59</v>
      </c>
      <c r="H1045" s="178">
        <v>78</v>
      </c>
      <c r="I1045" s="172">
        <v>263</v>
      </c>
      <c r="J1045" s="177">
        <v>84</v>
      </c>
      <c r="K1045" s="177">
        <v>84</v>
      </c>
      <c r="L1045" s="178">
        <v>95</v>
      </c>
      <c r="M1045" s="172">
        <v>220</v>
      </c>
      <c r="N1045" s="177">
        <v>87</v>
      </c>
      <c r="O1045" s="177">
        <v>45</v>
      </c>
      <c r="P1045" s="178">
        <v>88</v>
      </c>
    </row>
    <row r="1046" spans="1:16" x14ac:dyDescent="0.35">
      <c r="A1046" s="209">
        <v>27</v>
      </c>
      <c r="B1046" s="176" t="s">
        <v>669</v>
      </c>
      <c r="C1046" s="176">
        <v>27425</v>
      </c>
      <c r="D1046" s="176" t="s">
        <v>687</v>
      </c>
      <c r="E1046" s="172">
        <v>210</v>
      </c>
      <c r="F1046" s="177">
        <v>145</v>
      </c>
      <c r="G1046" s="177">
        <v>40</v>
      </c>
      <c r="H1046" s="178">
        <v>25</v>
      </c>
      <c r="I1046" s="172">
        <v>203</v>
      </c>
      <c r="J1046" s="177">
        <v>146</v>
      </c>
      <c r="K1046" s="177">
        <v>31</v>
      </c>
      <c r="L1046" s="178">
        <v>26</v>
      </c>
      <c r="M1046" s="172">
        <v>226</v>
      </c>
      <c r="N1046" s="177">
        <v>148</v>
      </c>
      <c r="O1046" s="177">
        <v>53</v>
      </c>
      <c r="P1046" s="178">
        <v>25</v>
      </c>
    </row>
    <row r="1047" spans="1:16" x14ac:dyDescent="0.35">
      <c r="A1047" s="209">
        <v>54</v>
      </c>
      <c r="B1047" s="176" t="s">
        <v>856</v>
      </c>
      <c r="C1047" s="176">
        <v>54347</v>
      </c>
      <c r="D1047" s="175" t="s">
        <v>874</v>
      </c>
      <c r="E1047" s="172">
        <v>260</v>
      </c>
      <c r="F1047" s="177">
        <v>120</v>
      </c>
      <c r="G1047" s="177">
        <v>77</v>
      </c>
      <c r="H1047" s="178">
        <v>63</v>
      </c>
      <c r="I1047" s="172">
        <v>254</v>
      </c>
      <c r="J1047" s="177">
        <v>126</v>
      </c>
      <c r="K1047" s="177">
        <v>64</v>
      </c>
      <c r="L1047" s="178">
        <v>64</v>
      </c>
      <c r="M1047" s="172">
        <v>216</v>
      </c>
      <c r="N1047" s="177">
        <v>92</v>
      </c>
      <c r="O1047" s="177">
        <v>68</v>
      </c>
      <c r="P1047" s="178">
        <v>56</v>
      </c>
    </row>
    <row r="1048" spans="1:16" x14ac:dyDescent="0.35">
      <c r="A1048" s="209">
        <v>15</v>
      </c>
      <c r="B1048" s="176" t="s">
        <v>304</v>
      </c>
      <c r="C1048" s="176">
        <v>15761</v>
      </c>
      <c r="D1048" s="175" t="s">
        <v>399</v>
      </c>
      <c r="E1048" s="172">
        <v>232</v>
      </c>
      <c r="F1048" s="177">
        <v>120</v>
      </c>
      <c r="G1048" s="177">
        <v>45</v>
      </c>
      <c r="H1048" s="178">
        <v>67</v>
      </c>
      <c r="I1048" s="172">
        <v>225</v>
      </c>
      <c r="J1048" s="177">
        <v>122</v>
      </c>
      <c r="K1048" s="177">
        <v>39</v>
      </c>
      <c r="L1048" s="178">
        <v>64</v>
      </c>
      <c r="M1048" s="172">
        <v>221</v>
      </c>
      <c r="N1048" s="177">
        <v>123</v>
      </c>
      <c r="O1048" s="177">
        <v>36</v>
      </c>
      <c r="P1048" s="178">
        <v>62</v>
      </c>
    </row>
    <row r="1049" spans="1:16" x14ac:dyDescent="0.35">
      <c r="A1049" s="209">
        <v>15</v>
      </c>
      <c r="B1049" s="176" t="s">
        <v>304</v>
      </c>
      <c r="C1049" s="176">
        <v>15187</v>
      </c>
      <c r="D1049" s="175" t="s">
        <v>322</v>
      </c>
      <c r="E1049" s="172">
        <v>228</v>
      </c>
      <c r="F1049" s="177">
        <v>121</v>
      </c>
      <c r="G1049" s="177">
        <v>86</v>
      </c>
      <c r="H1049" s="178">
        <v>21</v>
      </c>
      <c r="I1049" s="172">
        <v>232</v>
      </c>
      <c r="J1049" s="177">
        <v>125</v>
      </c>
      <c r="K1049" s="177">
        <v>89</v>
      </c>
      <c r="L1049" s="178">
        <v>18</v>
      </c>
      <c r="M1049" s="172">
        <v>223</v>
      </c>
      <c r="N1049" s="177">
        <v>122</v>
      </c>
      <c r="O1049" s="177">
        <v>82</v>
      </c>
      <c r="P1049" s="178">
        <v>19</v>
      </c>
    </row>
    <row r="1050" spans="1:16" x14ac:dyDescent="0.35">
      <c r="A1050" s="209">
        <v>68</v>
      </c>
      <c r="B1050" s="176" t="s">
        <v>918</v>
      </c>
      <c r="C1050" s="176">
        <v>68468</v>
      </c>
      <c r="D1050" s="175" t="s">
        <v>963</v>
      </c>
      <c r="E1050" s="172">
        <v>202</v>
      </c>
      <c r="F1050" s="177">
        <v>108</v>
      </c>
      <c r="G1050" s="177">
        <v>26</v>
      </c>
      <c r="H1050" s="178">
        <v>68</v>
      </c>
      <c r="I1050" s="172">
        <v>225</v>
      </c>
      <c r="J1050" s="177">
        <v>110</v>
      </c>
      <c r="K1050" s="177">
        <v>41</v>
      </c>
      <c r="L1050" s="178">
        <v>74</v>
      </c>
      <c r="M1050" s="172">
        <v>221</v>
      </c>
      <c r="N1050" s="177">
        <v>107</v>
      </c>
      <c r="O1050" s="177">
        <v>41</v>
      </c>
      <c r="P1050" s="178">
        <v>73</v>
      </c>
    </row>
    <row r="1051" spans="1:16" x14ac:dyDescent="0.35">
      <c r="A1051" s="209">
        <v>27</v>
      </c>
      <c r="B1051" s="176" t="s">
        <v>669</v>
      </c>
      <c r="C1051" s="176">
        <v>27160</v>
      </c>
      <c r="D1051" s="175" t="s">
        <v>680</v>
      </c>
      <c r="E1051" s="172">
        <v>219</v>
      </c>
      <c r="F1051" s="177">
        <v>116</v>
      </c>
      <c r="G1051" s="177">
        <v>33</v>
      </c>
      <c r="H1051" s="178">
        <v>70</v>
      </c>
      <c r="I1051" s="172">
        <v>230</v>
      </c>
      <c r="J1051" s="177">
        <v>117</v>
      </c>
      <c r="K1051" s="177">
        <v>42</v>
      </c>
      <c r="L1051" s="178">
        <v>71</v>
      </c>
      <c r="M1051" s="172">
        <v>220</v>
      </c>
      <c r="N1051" s="177">
        <v>118</v>
      </c>
      <c r="O1051" s="177">
        <v>32</v>
      </c>
      <c r="P1051" s="178">
        <v>70</v>
      </c>
    </row>
    <row r="1052" spans="1:16" x14ac:dyDescent="0.35">
      <c r="A1052" s="209">
        <v>68</v>
      </c>
      <c r="B1052" s="176" t="s">
        <v>918</v>
      </c>
      <c r="C1052" s="176">
        <v>68368</v>
      </c>
      <c r="D1052" s="175" t="s">
        <v>953</v>
      </c>
      <c r="E1052" s="172">
        <v>194</v>
      </c>
      <c r="F1052" s="177">
        <v>76</v>
      </c>
      <c r="G1052" s="177">
        <v>49</v>
      </c>
      <c r="H1052" s="178">
        <v>69</v>
      </c>
      <c r="I1052" s="172">
        <v>209</v>
      </c>
      <c r="J1052" s="177">
        <v>78</v>
      </c>
      <c r="K1052" s="177">
        <v>49</v>
      </c>
      <c r="L1052" s="178">
        <v>82</v>
      </c>
      <c r="M1052" s="172">
        <v>218</v>
      </c>
      <c r="N1052" s="177">
        <v>78</v>
      </c>
      <c r="O1052" s="177">
        <v>59</v>
      </c>
      <c r="P1052" s="178">
        <v>81</v>
      </c>
    </row>
    <row r="1053" spans="1:16" x14ac:dyDescent="0.35">
      <c r="A1053" s="209">
        <v>68</v>
      </c>
      <c r="B1053" s="176" t="s">
        <v>918</v>
      </c>
      <c r="C1053" s="176">
        <v>68324</v>
      </c>
      <c r="D1053" s="175" t="s">
        <v>950</v>
      </c>
      <c r="E1053" s="172">
        <v>210</v>
      </c>
      <c r="F1053" s="177">
        <v>74</v>
      </c>
      <c r="G1053" s="177">
        <v>59</v>
      </c>
      <c r="H1053" s="178">
        <v>77</v>
      </c>
      <c r="I1053" s="172">
        <v>216</v>
      </c>
      <c r="J1053" s="177">
        <v>75</v>
      </c>
      <c r="K1053" s="177">
        <v>56</v>
      </c>
      <c r="L1053" s="178">
        <v>85</v>
      </c>
      <c r="M1053" s="172">
        <v>235</v>
      </c>
      <c r="N1053" s="177">
        <v>75</v>
      </c>
      <c r="O1053" s="177">
        <v>59</v>
      </c>
      <c r="P1053" s="178">
        <v>101</v>
      </c>
    </row>
    <row r="1054" spans="1:16" x14ac:dyDescent="0.35">
      <c r="A1054" s="209">
        <v>15</v>
      </c>
      <c r="B1054" s="176" t="s">
        <v>304</v>
      </c>
      <c r="C1054" s="176">
        <v>15218</v>
      </c>
      <c r="D1054" s="175" t="s">
        <v>327</v>
      </c>
      <c r="E1054" s="172">
        <v>206</v>
      </c>
      <c r="F1054" s="177">
        <v>141</v>
      </c>
      <c r="G1054" s="177">
        <v>12</v>
      </c>
      <c r="H1054" s="178">
        <v>53</v>
      </c>
      <c r="I1054" s="172">
        <v>211</v>
      </c>
      <c r="J1054" s="177">
        <v>144</v>
      </c>
      <c r="K1054" s="177">
        <v>12</v>
      </c>
      <c r="L1054" s="178">
        <v>55</v>
      </c>
      <c r="M1054" s="172">
        <v>218</v>
      </c>
      <c r="N1054" s="177">
        <v>147</v>
      </c>
      <c r="O1054" s="177">
        <v>17</v>
      </c>
      <c r="P1054" s="178">
        <v>54</v>
      </c>
    </row>
    <row r="1055" spans="1:16" x14ac:dyDescent="0.35">
      <c r="A1055" s="209">
        <v>25</v>
      </c>
      <c r="B1055" s="176" t="s">
        <v>558</v>
      </c>
      <c r="C1055" s="176">
        <v>25653</v>
      </c>
      <c r="D1055" s="175" t="s">
        <v>632</v>
      </c>
      <c r="E1055" s="172">
        <v>233</v>
      </c>
      <c r="F1055" s="177">
        <v>128</v>
      </c>
      <c r="G1055" s="177">
        <v>45</v>
      </c>
      <c r="H1055" s="178">
        <v>60</v>
      </c>
      <c r="I1055" s="172">
        <v>219</v>
      </c>
      <c r="J1055" s="177">
        <v>129</v>
      </c>
      <c r="K1055" s="177">
        <v>41</v>
      </c>
      <c r="L1055" s="178">
        <v>49</v>
      </c>
      <c r="M1055" s="172">
        <v>219</v>
      </c>
      <c r="N1055" s="177">
        <v>128</v>
      </c>
      <c r="O1055" s="177">
        <v>42</v>
      </c>
      <c r="P1055" s="178">
        <v>49</v>
      </c>
    </row>
    <row r="1056" spans="1:16" x14ac:dyDescent="0.35">
      <c r="A1056" s="209">
        <v>17</v>
      </c>
      <c r="B1056" s="176" t="s">
        <v>134</v>
      </c>
      <c r="C1056" s="176">
        <v>17446</v>
      </c>
      <c r="D1056" s="175" t="s">
        <v>436</v>
      </c>
      <c r="E1056" s="172">
        <v>218</v>
      </c>
      <c r="F1056" s="177">
        <v>88</v>
      </c>
      <c r="G1056" s="177">
        <v>63</v>
      </c>
      <c r="H1056" s="178">
        <v>67</v>
      </c>
      <c r="I1056" s="172">
        <v>218</v>
      </c>
      <c r="J1056" s="177">
        <v>88</v>
      </c>
      <c r="K1056" s="177">
        <v>65</v>
      </c>
      <c r="L1056" s="178">
        <v>65</v>
      </c>
      <c r="M1056" s="172">
        <v>218</v>
      </c>
      <c r="N1056" s="177">
        <v>89</v>
      </c>
      <c r="O1056" s="177">
        <v>64</v>
      </c>
      <c r="P1056" s="178">
        <v>65</v>
      </c>
    </row>
    <row r="1057" spans="1:16" x14ac:dyDescent="0.35">
      <c r="A1057" s="209">
        <v>68</v>
      </c>
      <c r="B1057" s="176" t="s">
        <v>918</v>
      </c>
      <c r="C1057" s="176">
        <v>68296</v>
      </c>
      <c r="D1057" s="175" t="s">
        <v>945</v>
      </c>
      <c r="E1057" s="172">
        <v>229</v>
      </c>
      <c r="F1057" s="177">
        <v>90</v>
      </c>
      <c r="G1057" s="177">
        <v>64</v>
      </c>
      <c r="H1057" s="178">
        <v>75</v>
      </c>
      <c r="I1057" s="172">
        <v>220</v>
      </c>
      <c r="J1057" s="177">
        <v>94</v>
      </c>
      <c r="K1057" s="177">
        <v>56</v>
      </c>
      <c r="L1057" s="178">
        <v>70</v>
      </c>
      <c r="M1057" s="172">
        <v>218</v>
      </c>
      <c r="N1057" s="177">
        <v>96</v>
      </c>
      <c r="O1057" s="177">
        <v>52</v>
      </c>
      <c r="P1057" s="178">
        <v>70</v>
      </c>
    </row>
    <row r="1058" spans="1:16" x14ac:dyDescent="0.35">
      <c r="A1058" s="209">
        <v>15</v>
      </c>
      <c r="B1058" s="176" t="s">
        <v>304</v>
      </c>
      <c r="C1058" s="176">
        <v>15762</v>
      </c>
      <c r="D1058" s="175" t="s">
        <v>400</v>
      </c>
      <c r="E1058" s="172">
        <v>209</v>
      </c>
      <c r="F1058" s="177">
        <v>163</v>
      </c>
      <c r="G1058" s="177">
        <v>15</v>
      </c>
      <c r="H1058" s="178">
        <v>31</v>
      </c>
      <c r="I1058" s="172">
        <v>218</v>
      </c>
      <c r="J1058" s="177">
        <v>166</v>
      </c>
      <c r="K1058" s="177">
        <v>16</v>
      </c>
      <c r="L1058" s="178">
        <v>36</v>
      </c>
      <c r="M1058" s="172">
        <v>216</v>
      </c>
      <c r="N1058" s="177">
        <v>165</v>
      </c>
      <c r="O1058" s="177">
        <v>16</v>
      </c>
      <c r="P1058" s="178">
        <v>35</v>
      </c>
    </row>
    <row r="1059" spans="1:16" x14ac:dyDescent="0.35">
      <c r="A1059" s="209">
        <v>68</v>
      </c>
      <c r="B1059" s="176" t="s">
        <v>918</v>
      </c>
      <c r="C1059" s="176">
        <v>68152</v>
      </c>
      <c r="D1059" s="175" t="s">
        <v>926</v>
      </c>
      <c r="E1059" s="172">
        <v>205</v>
      </c>
      <c r="F1059" s="177">
        <v>116</v>
      </c>
      <c r="G1059" s="177">
        <v>28</v>
      </c>
      <c r="H1059" s="178">
        <v>61</v>
      </c>
      <c r="I1059" s="172">
        <v>224</v>
      </c>
      <c r="J1059" s="177">
        <v>130</v>
      </c>
      <c r="K1059" s="177">
        <v>35</v>
      </c>
      <c r="L1059" s="178">
        <v>59</v>
      </c>
      <c r="M1059" s="172">
        <v>217</v>
      </c>
      <c r="N1059" s="177">
        <v>128</v>
      </c>
      <c r="O1059" s="177">
        <v>30</v>
      </c>
      <c r="P1059" s="178">
        <v>59</v>
      </c>
    </row>
    <row r="1060" spans="1:16" x14ac:dyDescent="0.35">
      <c r="A1060" s="209">
        <v>68</v>
      </c>
      <c r="B1060" s="176" t="s">
        <v>918</v>
      </c>
      <c r="C1060" s="176">
        <v>68209</v>
      </c>
      <c r="D1060" s="176" t="s">
        <v>934</v>
      </c>
      <c r="E1060" s="172">
        <v>230</v>
      </c>
      <c r="F1060" s="177">
        <v>79</v>
      </c>
      <c r="G1060" s="177">
        <v>95</v>
      </c>
      <c r="H1060" s="178">
        <v>56</v>
      </c>
      <c r="I1060" s="172">
        <v>228</v>
      </c>
      <c r="J1060" s="177">
        <v>80</v>
      </c>
      <c r="K1060" s="177">
        <v>95</v>
      </c>
      <c r="L1060" s="178">
        <v>53</v>
      </c>
      <c r="M1060" s="172">
        <v>218</v>
      </c>
      <c r="N1060" s="177">
        <v>82</v>
      </c>
      <c r="O1060" s="177">
        <v>81</v>
      </c>
      <c r="P1060" s="178">
        <v>55</v>
      </c>
    </row>
    <row r="1061" spans="1:16" x14ac:dyDescent="0.35">
      <c r="A1061" s="209">
        <v>52</v>
      </c>
      <c r="B1061" s="176" t="s">
        <v>180</v>
      </c>
      <c r="C1061" s="176">
        <v>52565</v>
      </c>
      <c r="D1061" s="175" t="s">
        <v>841</v>
      </c>
      <c r="E1061" s="172">
        <v>234</v>
      </c>
      <c r="F1061" s="177">
        <v>101</v>
      </c>
      <c r="G1061" s="177">
        <v>4</v>
      </c>
      <c r="H1061" s="178">
        <v>129</v>
      </c>
      <c r="I1061" s="172">
        <v>208</v>
      </c>
      <c r="J1061" s="177">
        <v>99</v>
      </c>
      <c r="K1061" s="177">
        <v>4</v>
      </c>
      <c r="L1061" s="178">
        <v>105</v>
      </c>
      <c r="M1061" s="172">
        <v>195</v>
      </c>
      <c r="N1061" s="177">
        <v>99</v>
      </c>
      <c r="O1061" s="177">
        <v>5</v>
      </c>
      <c r="P1061" s="178">
        <v>91</v>
      </c>
    </row>
    <row r="1062" spans="1:16" x14ac:dyDescent="0.35">
      <c r="A1062" s="209">
        <v>15</v>
      </c>
      <c r="B1062" s="176" t="s">
        <v>304</v>
      </c>
      <c r="C1062" s="176">
        <v>15212</v>
      </c>
      <c r="D1062" s="175" t="s">
        <v>325</v>
      </c>
      <c r="E1062" s="172">
        <v>206</v>
      </c>
      <c r="F1062" s="177">
        <v>121</v>
      </c>
      <c r="G1062" s="177">
        <v>39</v>
      </c>
      <c r="H1062" s="178">
        <v>46</v>
      </c>
      <c r="I1062" s="172">
        <v>209</v>
      </c>
      <c r="J1062" s="177">
        <v>123</v>
      </c>
      <c r="K1062" s="177">
        <v>38</v>
      </c>
      <c r="L1062" s="178">
        <v>48</v>
      </c>
      <c r="M1062" s="172">
        <v>208</v>
      </c>
      <c r="N1062" s="177">
        <v>124</v>
      </c>
      <c r="O1062" s="177">
        <v>35</v>
      </c>
      <c r="P1062" s="178">
        <v>49</v>
      </c>
    </row>
    <row r="1063" spans="1:16" x14ac:dyDescent="0.35">
      <c r="A1063" s="209">
        <v>13</v>
      </c>
      <c r="B1063" s="176" t="s">
        <v>257</v>
      </c>
      <c r="C1063" s="176">
        <v>13580</v>
      </c>
      <c r="D1063" s="175" t="s">
        <v>283</v>
      </c>
      <c r="E1063" s="172">
        <v>205</v>
      </c>
      <c r="F1063" s="177">
        <v>93</v>
      </c>
      <c r="G1063" s="177">
        <v>92</v>
      </c>
      <c r="H1063" s="178">
        <v>20</v>
      </c>
      <c r="I1063" s="172">
        <v>212</v>
      </c>
      <c r="J1063" s="177">
        <v>90</v>
      </c>
      <c r="K1063" s="177">
        <v>98</v>
      </c>
      <c r="L1063" s="178">
        <v>24</v>
      </c>
      <c r="M1063" s="172">
        <v>206</v>
      </c>
      <c r="N1063" s="177">
        <v>88</v>
      </c>
      <c r="O1063" s="177">
        <v>94</v>
      </c>
      <c r="P1063" s="178">
        <v>24</v>
      </c>
    </row>
    <row r="1064" spans="1:16" x14ac:dyDescent="0.35">
      <c r="A1064" s="209">
        <v>94</v>
      </c>
      <c r="B1064" s="176" t="s">
        <v>1182</v>
      </c>
      <c r="C1064" s="176">
        <v>94886</v>
      </c>
      <c r="D1064" s="175" t="s">
        <v>1182</v>
      </c>
      <c r="E1064" s="172">
        <v>174</v>
      </c>
      <c r="F1064" s="177">
        <v>25</v>
      </c>
      <c r="G1064" s="177">
        <v>147</v>
      </c>
      <c r="H1064" s="178">
        <v>2</v>
      </c>
      <c r="I1064" s="172">
        <v>211</v>
      </c>
      <c r="J1064" s="177">
        <v>23</v>
      </c>
      <c r="K1064" s="177">
        <v>188</v>
      </c>
      <c r="L1064" s="178">
        <v>0</v>
      </c>
      <c r="M1064" s="172">
        <v>208</v>
      </c>
      <c r="N1064" s="177">
        <v>24</v>
      </c>
      <c r="O1064" s="177">
        <v>182</v>
      </c>
      <c r="P1064" s="178">
        <v>2</v>
      </c>
    </row>
    <row r="1065" spans="1:16" x14ac:dyDescent="0.35">
      <c r="A1065" s="210">
        <v>15</v>
      </c>
      <c r="B1065" s="176" t="s">
        <v>304</v>
      </c>
      <c r="C1065" s="176">
        <v>15774</v>
      </c>
      <c r="D1065" s="176" t="s">
        <v>403</v>
      </c>
      <c r="E1065" s="172">
        <v>205</v>
      </c>
      <c r="F1065" s="177">
        <v>110</v>
      </c>
      <c r="G1065" s="177">
        <v>54</v>
      </c>
      <c r="H1065" s="178">
        <v>41</v>
      </c>
      <c r="I1065" s="172">
        <v>209</v>
      </c>
      <c r="J1065" s="177">
        <v>110</v>
      </c>
      <c r="K1065" s="177">
        <v>54</v>
      </c>
      <c r="L1065" s="178">
        <v>45</v>
      </c>
      <c r="M1065" s="172">
        <v>204</v>
      </c>
      <c r="N1065" s="177">
        <v>108</v>
      </c>
      <c r="O1065" s="177">
        <v>53</v>
      </c>
      <c r="P1065" s="178">
        <v>43</v>
      </c>
    </row>
    <row r="1066" spans="1:16" x14ac:dyDescent="0.35">
      <c r="A1066" s="209">
        <v>68</v>
      </c>
      <c r="B1066" s="176" t="s">
        <v>918</v>
      </c>
      <c r="C1066" s="176">
        <v>68176</v>
      </c>
      <c r="D1066" s="175" t="s">
        <v>931</v>
      </c>
      <c r="E1066" s="172">
        <v>188</v>
      </c>
      <c r="F1066" s="177">
        <v>56</v>
      </c>
      <c r="G1066" s="177">
        <v>21</v>
      </c>
      <c r="H1066" s="178">
        <v>111</v>
      </c>
      <c r="I1066" s="172">
        <v>175</v>
      </c>
      <c r="J1066" s="177">
        <v>57</v>
      </c>
      <c r="K1066" s="177">
        <v>15</v>
      </c>
      <c r="L1066" s="178">
        <v>103</v>
      </c>
      <c r="M1066" s="172">
        <v>201</v>
      </c>
      <c r="N1066" s="177">
        <v>58</v>
      </c>
      <c r="O1066" s="177">
        <v>43</v>
      </c>
      <c r="P1066" s="178">
        <v>100</v>
      </c>
    </row>
    <row r="1067" spans="1:16" x14ac:dyDescent="0.35">
      <c r="A1067" s="209">
        <v>27</v>
      </c>
      <c r="B1067" s="176" t="s">
        <v>669</v>
      </c>
      <c r="C1067" s="176">
        <v>27660</v>
      </c>
      <c r="D1067" s="175" t="s">
        <v>694</v>
      </c>
      <c r="E1067" s="172">
        <v>220</v>
      </c>
      <c r="F1067" s="177">
        <v>109</v>
      </c>
      <c r="G1067" s="177">
        <v>25</v>
      </c>
      <c r="H1067" s="178">
        <v>86</v>
      </c>
      <c r="I1067" s="172">
        <v>211</v>
      </c>
      <c r="J1067" s="177">
        <v>109</v>
      </c>
      <c r="K1067" s="177">
        <v>18</v>
      </c>
      <c r="L1067" s="178">
        <v>84</v>
      </c>
      <c r="M1067" s="172">
        <v>192</v>
      </c>
      <c r="N1067" s="177">
        <v>113</v>
      </c>
      <c r="O1067" s="177">
        <v>5</v>
      </c>
      <c r="P1067" s="178">
        <v>74</v>
      </c>
    </row>
    <row r="1068" spans="1:16" x14ac:dyDescent="0.35">
      <c r="A1068" s="209">
        <v>15</v>
      </c>
      <c r="B1068" s="176" t="s">
        <v>304</v>
      </c>
      <c r="C1068" s="176">
        <v>15232</v>
      </c>
      <c r="D1068" s="175" t="s">
        <v>331</v>
      </c>
      <c r="E1068" s="172">
        <v>200</v>
      </c>
      <c r="F1068" s="177">
        <v>164</v>
      </c>
      <c r="G1068" s="177">
        <v>15</v>
      </c>
      <c r="H1068" s="178">
        <v>21</v>
      </c>
      <c r="I1068" s="172">
        <v>200</v>
      </c>
      <c r="J1068" s="177">
        <v>164</v>
      </c>
      <c r="K1068" s="177">
        <v>15</v>
      </c>
      <c r="L1068" s="178">
        <v>21</v>
      </c>
      <c r="M1068" s="172">
        <v>203</v>
      </c>
      <c r="N1068" s="177">
        <v>162</v>
      </c>
      <c r="O1068" s="177">
        <v>18</v>
      </c>
      <c r="P1068" s="178">
        <v>23</v>
      </c>
    </row>
    <row r="1069" spans="1:16" x14ac:dyDescent="0.35">
      <c r="A1069" s="209">
        <v>68</v>
      </c>
      <c r="B1069" s="176" t="s">
        <v>918</v>
      </c>
      <c r="C1069" s="176">
        <v>68397</v>
      </c>
      <c r="D1069" s="175" t="s">
        <v>525</v>
      </c>
      <c r="E1069" s="172">
        <v>199</v>
      </c>
      <c r="F1069" s="177">
        <v>91</v>
      </c>
      <c r="G1069" s="177">
        <v>27</v>
      </c>
      <c r="H1069" s="178">
        <v>81</v>
      </c>
      <c r="I1069" s="172">
        <v>202</v>
      </c>
      <c r="J1069" s="177">
        <v>93</v>
      </c>
      <c r="K1069" s="177">
        <v>29</v>
      </c>
      <c r="L1069" s="178">
        <v>80</v>
      </c>
      <c r="M1069" s="172">
        <v>206</v>
      </c>
      <c r="N1069" s="177">
        <v>92</v>
      </c>
      <c r="O1069" s="177">
        <v>28</v>
      </c>
      <c r="P1069" s="178">
        <v>86</v>
      </c>
    </row>
    <row r="1070" spans="1:16" x14ac:dyDescent="0.35">
      <c r="A1070" s="209">
        <v>85</v>
      </c>
      <c r="B1070" s="176" t="s">
        <v>1105</v>
      </c>
      <c r="C1070" s="176">
        <v>85136</v>
      </c>
      <c r="D1070" s="175" t="s">
        <v>1110</v>
      </c>
      <c r="E1070" s="172">
        <v>225</v>
      </c>
      <c r="F1070" s="177">
        <v>83</v>
      </c>
      <c r="G1070" s="177">
        <v>48</v>
      </c>
      <c r="H1070" s="178">
        <v>94</v>
      </c>
      <c r="I1070" s="172">
        <v>321</v>
      </c>
      <c r="J1070" s="177">
        <v>71</v>
      </c>
      <c r="K1070" s="177">
        <v>156</v>
      </c>
      <c r="L1070" s="178">
        <v>94</v>
      </c>
      <c r="M1070" s="172">
        <v>199</v>
      </c>
      <c r="N1070" s="177">
        <v>71</v>
      </c>
      <c r="O1070" s="177">
        <v>34</v>
      </c>
      <c r="P1070" s="178">
        <v>94</v>
      </c>
    </row>
    <row r="1071" spans="1:16" x14ac:dyDescent="0.35">
      <c r="A1071" s="209">
        <v>68</v>
      </c>
      <c r="B1071" s="176" t="s">
        <v>918</v>
      </c>
      <c r="C1071" s="176">
        <v>68298</v>
      </c>
      <c r="D1071" s="175" t="s">
        <v>946</v>
      </c>
      <c r="E1071" s="172">
        <v>205</v>
      </c>
      <c r="F1071" s="177">
        <v>95</v>
      </c>
      <c r="G1071" s="177">
        <v>46</v>
      </c>
      <c r="H1071" s="178">
        <v>64</v>
      </c>
      <c r="I1071" s="172">
        <v>199</v>
      </c>
      <c r="J1071" s="177">
        <v>100</v>
      </c>
      <c r="K1071" s="177">
        <v>30</v>
      </c>
      <c r="L1071" s="178">
        <v>69</v>
      </c>
      <c r="M1071" s="172">
        <v>196</v>
      </c>
      <c r="N1071" s="177">
        <v>99</v>
      </c>
      <c r="O1071" s="177">
        <v>31</v>
      </c>
      <c r="P1071" s="178">
        <v>66</v>
      </c>
    </row>
    <row r="1072" spans="1:16" x14ac:dyDescent="0.35">
      <c r="A1072" s="209">
        <v>68</v>
      </c>
      <c r="B1072" s="176" t="s">
        <v>918</v>
      </c>
      <c r="C1072" s="176">
        <v>68020</v>
      </c>
      <c r="D1072" s="175" t="s">
        <v>453</v>
      </c>
      <c r="E1072" s="172">
        <v>184</v>
      </c>
      <c r="F1072" s="177">
        <v>97</v>
      </c>
      <c r="G1072" s="177">
        <v>18</v>
      </c>
      <c r="H1072" s="178">
        <v>69</v>
      </c>
      <c r="I1072" s="172">
        <v>192</v>
      </c>
      <c r="J1072" s="177">
        <v>98</v>
      </c>
      <c r="K1072" s="177">
        <v>16</v>
      </c>
      <c r="L1072" s="178">
        <v>78</v>
      </c>
      <c r="M1072" s="172">
        <v>196</v>
      </c>
      <c r="N1072" s="177">
        <v>97</v>
      </c>
      <c r="O1072" s="177">
        <v>20</v>
      </c>
      <c r="P1072" s="178">
        <v>79</v>
      </c>
    </row>
    <row r="1073" spans="1:16" x14ac:dyDescent="0.35">
      <c r="A1073" s="209">
        <v>25</v>
      </c>
      <c r="B1073" s="176" t="s">
        <v>558</v>
      </c>
      <c r="C1073" s="176">
        <v>25086</v>
      </c>
      <c r="D1073" s="175" t="s">
        <v>564</v>
      </c>
      <c r="E1073" s="172">
        <v>182</v>
      </c>
      <c r="F1073" s="177">
        <v>111</v>
      </c>
      <c r="G1073" s="177">
        <v>37</v>
      </c>
      <c r="H1073" s="178">
        <v>34</v>
      </c>
      <c r="I1073" s="172">
        <v>188</v>
      </c>
      <c r="J1073" s="177">
        <v>113</v>
      </c>
      <c r="K1073" s="177">
        <v>39</v>
      </c>
      <c r="L1073" s="178">
        <v>36</v>
      </c>
      <c r="M1073" s="172">
        <v>182</v>
      </c>
      <c r="N1073" s="177">
        <v>112</v>
      </c>
      <c r="O1073" s="177">
        <v>45</v>
      </c>
      <c r="P1073" s="178">
        <v>25</v>
      </c>
    </row>
    <row r="1074" spans="1:16" x14ac:dyDescent="0.35">
      <c r="A1074" s="209">
        <v>15</v>
      </c>
      <c r="B1074" s="176" t="s">
        <v>304</v>
      </c>
      <c r="C1074" s="176">
        <v>15518</v>
      </c>
      <c r="D1074" s="175" t="s">
        <v>367</v>
      </c>
      <c r="E1074" s="172">
        <v>201</v>
      </c>
      <c r="F1074" s="177">
        <v>110</v>
      </c>
      <c r="G1074" s="177">
        <v>30</v>
      </c>
      <c r="H1074" s="178">
        <v>61</v>
      </c>
      <c r="I1074" s="172">
        <v>198</v>
      </c>
      <c r="J1074" s="177">
        <v>108</v>
      </c>
      <c r="K1074" s="177">
        <v>29</v>
      </c>
      <c r="L1074" s="178">
        <v>61</v>
      </c>
      <c r="M1074" s="172">
        <v>187</v>
      </c>
      <c r="N1074" s="177">
        <v>108</v>
      </c>
      <c r="O1074" s="177">
        <v>24</v>
      </c>
      <c r="P1074" s="178">
        <v>55</v>
      </c>
    </row>
    <row r="1075" spans="1:16" x14ac:dyDescent="0.35">
      <c r="A1075" s="209">
        <v>68</v>
      </c>
      <c r="B1075" s="176" t="s">
        <v>918</v>
      </c>
      <c r="C1075" s="176">
        <v>68780</v>
      </c>
      <c r="D1075" s="175" t="s">
        <v>987</v>
      </c>
      <c r="E1075" s="172">
        <v>185</v>
      </c>
      <c r="F1075" s="177">
        <v>100</v>
      </c>
      <c r="G1075" s="177">
        <v>18</v>
      </c>
      <c r="H1075" s="178">
        <v>67</v>
      </c>
      <c r="I1075" s="172">
        <v>186</v>
      </c>
      <c r="J1075" s="177">
        <v>100</v>
      </c>
      <c r="K1075" s="177">
        <v>20</v>
      </c>
      <c r="L1075" s="178">
        <v>66</v>
      </c>
      <c r="M1075" s="172">
        <v>200</v>
      </c>
      <c r="N1075" s="177">
        <v>101</v>
      </c>
      <c r="O1075" s="177">
        <v>25</v>
      </c>
      <c r="P1075" s="178">
        <v>74</v>
      </c>
    </row>
    <row r="1076" spans="1:16" x14ac:dyDescent="0.35">
      <c r="A1076" s="209">
        <v>27</v>
      </c>
      <c r="B1076" s="176" t="s">
        <v>669</v>
      </c>
      <c r="C1076" s="176">
        <v>27745</v>
      </c>
      <c r="D1076" s="175" t="s">
        <v>695</v>
      </c>
      <c r="E1076" s="172">
        <v>203</v>
      </c>
      <c r="F1076" s="177">
        <v>92</v>
      </c>
      <c r="G1076" s="177">
        <v>82</v>
      </c>
      <c r="H1076" s="178">
        <v>29</v>
      </c>
      <c r="I1076" s="172">
        <v>175</v>
      </c>
      <c r="J1076" s="177">
        <v>93</v>
      </c>
      <c r="K1076" s="177">
        <v>65</v>
      </c>
      <c r="L1076" s="178">
        <v>17</v>
      </c>
      <c r="M1076" s="172">
        <v>189</v>
      </c>
      <c r="N1076" s="177">
        <v>100</v>
      </c>
      <c r="O1076" s="177">
        <v>74</v>
      </c>
      <c r="P1076" s="178">
        <v>15</v>
      </c>
    </row>
    <row r="1077" spans="1:16" x14ac:dyDescent="0.35">
      <c r="A1077" s="209">
        <v>54</v>
      </c>
      <c r="B1077" s="176" t="s">
        <v>856</v>
      </c>
      <c r="C1077" s="176">
        <v>54418</v>
      </c>
      <c r="D1077" s="175" t="s">
        <v>879</v>
      </c>
      <c r="E1077" s="172">
        <v>206</v>
      </c>
      <c r="F1077" s="177">
        <v>109</v>
      </c>
      <c r="G1077" s="177">
        <v>26</v>
      </c>
      <c r="H1077" s="178">
        <v>71</v>
      </c>
      <c r="I1077" s="172">
        <v>203</v>
      </c>
      <c r="J1077" s="177">
        <v>109</v>
      </c>
      <c r="K1077" s="177">
        <v>26</v>
      </c>
      <c r="L1077" s="178">
        <v>68</v>
      </c>
      <c r="M1077" s="172">
        <v>192</v>
      </c>
      <c r="N1077" s="177">
        <v>88</v>
      </c>
      <c r="O1077" s="177">
        <v>34</v>
      </c>
      <c r="P1077" s="178">
        <v>70</v>
      </c>
    </row>
    <row r="1078" spans="1:16" x14ac:dyDescent="0.35">
      <c r="A1078" s="209">
        <v>25</v>
      </c>
      <c r="B1078" s="176" t="s">
        <v>558</v>
      </c>
      <c r="C1078" s="176">
        <v>25580</v>
      </c>
      <c r="D1078" s="175" t="s">
        <v>624</v>
      </c>
      <c r="E1078" s="172">
        <v>186</v>
      </c>
      <c r="F1078" s="177">
        <v>108</v>
      </c>
      <c r="G1078" s="177">
        <v>18</v>
      </c>
      <c r="H1078" s="178">
        <v>60</v>
      </c>
      <c r="I1078" s="172">
        <v>191</v>
      </c>
      <c r="J1078" s="177">
        <v>116</v>
      </c>
      <c r="K1078" s="177">
        <v>18</v>
      </c>
      <c r="L1078" s="178">
        <v>57</v>
      </c>
      <c r="M1078" s="172">
        <v>189</v>
      </c>
      <c r="N1078" s="177">
        <v>116</v>
      </c>
      <c r="O1078" s="177">
        <v>17</v>
      </c>
      <c r="P1078" s="178">
        <v>56</v>
      </c>
    </row>
    <row r="1079" spans="1:16" x14ac:dyDescent="0.35">
      <c r="A1079" s="209">
        <v>15</v>
      </c>
      <c r="B1079" s="176" t="s">
        <v>304</v>
      </c>
      <c r="C1079" s="176">
        <v>15022</v>
      </c>
      <c r="D1079" s="175" t="s">
        <v>306</v>
      </c>
      <c r="E1079" s="172">
        <v>162</v>
      </c>
      <c r="F1079" s="177">
        <v>89</v>
      </c>
      <c r="G1079" s="177">
        <v>47</v>
      </c>
      <c r="H1079" s="178">
        <v>26</v>
      </c>
      <c r="I1079" s="172">
        <v>196</v>
      </c>
      <c r="J1079" s="177">
        <v>89</v>
      </c>
      <c r="K1079" s="177">
        <v>73</v>
      </c>
      <c r="L1079" s="178">
        <v>34</v>
      </c>
      <c r="M1079" s="172">
        <v>189</v>
      </c>
      <c r="N1079" s="177">
        <v>90</v>
      </c>
      <c r="O1079" s="177">
        <v>66</v>
      </c>
      <c r="P1079" s="178">
        <v>33</v>
      </c>
    </row>
    <row r="1080" spans="1:16" x14ac:dyDescent="0.35">
      <c r="A1080" s="209">
        <v>25</v>
      </c>
      <c r="B1080" s="176" t="s">
        <v>558</v>
      </c>
      <c r="C1080" s="176">
        <v>25339</v>
      </c>
      <c r="D1080" s="175" t="s">
        <v>601</v>
      </c>
      <c r="E1080" s="172">
        <v>187</v>
      </c>
      <c r="F1080" s="177">
        <v>89</v>
      </c>
      <c r="G1080" s="177">
        <v>16</v>
      </c>
      <c r="H1080" s="178">
        <v>82</v>
      </c>
      <c r="I1080" s="172">
        <v>192</v>
      </c>
      <c r="J1080" s="177">
        <v>95</v>
      </c>
      <c r="K1080" s="177">
        <v>16</v>
      </c>
      <c r="L1080" s="178">
        <v>81</v>
      </c>
      <c r="M1080" s="172">
        <v>187</v>
      </c>
      <c r="N1080" s="177">
        <v>93</v>
      </c>
      <c r="O1080" s="177">
        <v>15</v>
      </c>
      <c r="P1080" s="178">
        <v>79</v>
      </c>
    </row>
    <row r="1081" spans="1:16" x14ac:dyDescent="0.35">
      <c r="A1081" s="209">
        <v>15</v>
      </c>
      <c r="B1081" s="176" t="s">
        <v>304</v>
      </c>
      <c r="C1081" s="176">
        <v>15090</v>
      </c>
      <c r="D1081" s="175" t="s">
        <v>310</v>
      </c>
      <c r="E1081" s="172">
        <v>156</v>
      </c>
      <c r="F1081" s="177">
        <v>82</v>
      </c>
      <c r="G1081" s="177">
        <v>26</v>
      </c>
      <c r="H1081" s="178">
        <v>48</v>
      </c>
      <c r="I1081" s="172">
        <v>151</v>
      </c>
      <c r="J1081" s="177">
        <v>81</v>
      </c>
      <c r="K1081" s="177">
        <v>25</v>
      </c>
      <c r="L1081" s="178">
        <v>45</v>
      </c>
      <c r="M1081" s="172">
        <v>177</v>
      </c>
      <c r="N1081" s="177">
        <v>79</v>
      </c>
      <c r="O1081" s="177">
        <v>61</v>
      </c>
      <c r="P1081" s="178">
        <v>37</v>
      </c>
    </row>
    <row r="1082" spans="1:16" x14ac:dyDescent="0.35">
      <c r="A1082" s="209">
        <v>15</v>
      </c>
      <c r="B1082" s="176" t="s">
        <v>304</v>
      </c>
      <c r="C1082" s="176">
        <v>15106</v>
      </c>
      <c r="D1082" s="175" t="s">
        <v>130</v>
      </c>
      <c r="E1082" s="172">
        <v>171</v>
      </c>
      <c r="F1082" s="177">
        <v>107</v>
      </c>
      <c r="G1082" s="177">
        <v>20</v>
      </c>
      <c r="H1082" s="178">
        <v>44</v>
      </c>
      <c r="I1082" s="172">
        <v>183</v>
      </c>
      <c r="J1082" s="177">
        <v>119</v>
      </c>
      <c r="K1082" s="177">
        <v>14</v>
      </c>
      <c r="L1082" s="178">
        <v>50</v>
      </c>
      <c r="M1082" s="172">
        <v>183</v>
      </c>
      <c r="N1082" s="177">
        <v>122</v>
      </c>
      <c r="O1082" s="177">
        <v>13</v>
      </c>
      <c r="P1082" s="178">
        <v>48</v>
      </c>
    </row>
    <row r="1083" spans="1:16" x14ac:dyDescent="0.35">
      <c r="A1083" s="209">
        <v>68</v>
      </c>
      <c r="B1083" s="176" t="s">
        <v>918</v>
      </c>
      <c r="C1083" s="176">
        <v>68322</v>
      </c>
      <c r="D1083" s="175" t="s">
        <v>949</v>
      </c>
      <c r="E1083" s="172">
        <v>204</v>
      </c>
      <c r="F1083" s="177">
        <v>68</v>
      </c>
      <c r="G1083" s="177">
        <v>78</v>
      </c>
      <c r="H1083" s="178">
        <v>58</v>
      </c>
      <c r="I1083" s="172">
        <v>200</v>
      </c>
      <c r="J1083" s="177">
        <v>71</v>
      </c>
      <c r="K1083" s="177">
        <v>72</v>
      </c>
      <c r="L1083" s="178">
        <v>57</v>
      </c>
      <c r="M1083" s="172">
        <v>185</v>
      </c>
      <c r="N1083" s="177">
        <v>69</v>
      </c>
      <c r="O1083" s="177">
        <v>58</v>
      </c>
      <c r="P1083" s="178">
        <v>58</v>
      </c>
    </row>
    <row r="1084" spans="1:16" x14ac:dyDescent="0.35">
      <c r="A1084" s="209">
        <v>15</v>
      </c>
      <c r="B1084" s="176" t="s">
        <v>304</v>
      </c>
      <c r="C1084" s="176">
        <v>15380</v>
      </c>
      <c r="D1084" s="175" t="s">
        <v>348</v>
      </c>
      <c r="E1084" s="172">
        <v>181</v>
      </c>
      <c r="F1084" s="177">
        <v>101</v>
      </c>
      <c r="G1084" s="177">
        <v>36</v>
      </c>
      <c r="H1084" s="178">
        <v>44</v>
      </c>
      <c r="I1084" s="172">
        <v>194</v>
      </c>
      <c r="J1084" s="177">
        <v>103</v>
      </c>
      <c r="K1084" s="177">
        <v>47</v>
      </c>
      <c r="L1084" s="178">
        <v>44</v>
      </c>
      <c r="M1084" s="172">
        <v>181</v>
      </c>
      <c r="N1084" s="177">
        <v>102</v>
      </c>
      <c r="O1084" s="177">
        <v>38</v>
      </c>
      <c r="P1084" s="178">
        <v>41</v>
      </c>
    </row>
    <row r="1085" spans="1:16" x14ac:dyDescent="0.35">
      <c r="A1085" s="209">
        <v>15</v>
      </c>
      <c r="B1085" s="176" t="s">
        <v>304</v>
      </c>
      <c r="C1085" s="176">
        <v>15522</v>
      </c>
      <c r="D1085" s="175" t="s">
        <v>368</v>
      </c>
      <c r="E1085" s="172">
        <v>196</v>
      </c>
      <c r="F1085" s="177">
        <v>124</v>
      </c>
      <c r="G1085" s="177">
        <v>28</v>
      </c>
      <c r="H1085" s="178">
        <v>44</v>
      </c>
      <c r="I1085" s="172">
        <v>197</v>
      </c>
      <c r="J1085" s="177">
        <v>121</v>
      </c>
      <c r="K1085" s="177">
        <v>31</v>
      </c>
      <c r="L1085" s="178">
        <v>45</v>
      </c>
      <c r="M1085" s="172">
        <v>180</v>
      </c>
      <c r="N1085" s="177">
        <v>122</v>
      </c>
      <c r="O1085" s="177">
        <v>16</v>
      </c>
      <c r="P1085" s="178">
        <v>42</v>
      </c>
    </row>
    <row r="1086" spans="1:16" x14ac:dyDescent="0.35">
      <c r="A1086" s="209">
        <v>54</v>
      </c>
      <c r="B1086" s="176" t="s">
        <v>856</v>
      </c>
      <c r="C1086" s="176">
        <v>54480</v>
      </c>
      <c r="D1086" s="175" t="s">
        <v>880</v>
      </c>
      <c r="E1086" s="172">
        <v>237</v>
      </c>
      <c r="F1086" s="177">
        <v>115</v>
      </c>
      <c r="G1086" s="177">
        <v>39</v>
      </c>
      <c r="H1086" s="178">
        <v>83</v>
      </c>
      <c r="I1086" s="172">
        <v>215</v>
      </c>
      <c r="J1086" s="177">
        <v>116</v>
      </c>
      <c r="K1086" s="177">
        <v>28</v>
      </c>
      <c r="L1086" s="178">
        <v>71</v>
      </c>
      <c r="M1086" s="172">
        <v>182</v>
      </c>
      <c r="N1086" s="177">
        <v>87</v>
      </c>
      <c r="O1086" s="177">
        <v>25</v>
      </c>
      <c r="P1086" s="178">
        <v>70</v>
      </c>
    </row>
    <row r="1087" spans="1:16" x14ac:dyDescent="0.35">
      <c r="A1087" s="209">
        <v>25</v>
      </c>
      <c r="B1087" s="176" t="s">
        <v>558</v>
      </c>
      <c r="C1087" s="176">
        <v>25483</v>
      </c>
      <c r="D1087" s="175" t="s">
        <v>180</v>
      </c>
      <c r="E1087" s="172">
        <v>194</v>
      </c>
      <c r="F1087" s="177">
        <v>70</v>
      </c>
      <c r="G1087" s="177">
        <v>41</v>
      </c>
      <c r="H1087" s="178">
        <v>83</v>
      </c>
      <c r="I1087" s="172">
        <v>177</v>
      </c>
      <c r="J1087" s="177">
        <v>68</v>
      </c>
      <c r="K1087" s="177">
        <v>29</v>
      </c>
      <c r="L1087" s="178">
        <v>80</v>
      </c>
      <c r="M1087" s="172">
        <v>184</v>
      </c>
      <c r="N1087" s="177">
        <v>69</v>
      </c>
      <c r="O1087" s="177">
        <v>32</v>
      </c>
      <c r="P1087" s="178">
        <v>83</v>
      </c>
    </row>
    <row r="1088" spans="1:16" x14ac:dyDescent="0.35">
      <c r="A1088" s="209">
        <v>54</v>
      </c>
      <c r="B1088" s="176" t="s">
        <v>856</v>
      </c>
      <c r="C1088" s="176">
        <v>54125</v>
      </c>
      <c r="D1088" s="175" t="s">
        <v>862</v>
      </c>
      <c r="E1088" s="172">
        <v>197</v>
      </c>
      <c r="F1088" s="177">
        <v>82</v>
      </c>
      <c r="G1088" s="177">
        <v>68</v>
      </c>
      <c r="H1088" s="178">
        <v>47</v>
      </c>
      <c r="I1088" s="172">
        <v>201</v>
      </c>
      <c r="J1088" s="177">
        <v>84</v>
      </c>
      <c r="K1088" s="177">
        <v>67</v>
      </c>
      <c r="L1088" s="178">
        <v>50</v>
      </c>
      <c r="M1088" s="172">
        <v>195</v>
      </c>
      <c r="N1088" s="177">
        <v>69</v>
      </c>
      <c r="O1088" s="177">
        <v>61</v>
      </c>
      <c r="P1088" s="178">
        <v>65</v>
      </c>
    </row>
    <row r="1089" spans="1:16" x14ac:dyDescent="0.35">
      <c r="A1089" s="209">
        <v>20</v>
      </c>
      <c r="B1089" s="176" t="s">
        <v>504</v>
      </c>
      <c r="C1089" s="176">
        <v>20310</v>
      </c>
      <c r="D1089" s="175" t="s">
        <v>517</v>
      </c>
      <c r="E1089" s="172">
        <v>183</v>
      </c>
      <c r="F1089" s="177">
        <v>86</v>
      </c>
      <c r="G1089" s="177">
        <v>34</v>
      </c>
      <c r="H1089" s="178">
        <v>63</v>
      </c>
      <c r="I1089" s="172">
        <v>187</v>
      </c>
      <c r="J1089" s="177">
        <v>92</v>
      </c>
      <c r="K1089" s="177">
        <v>33</v>
      </c>
      <c r="L1089" s="178">
        <v>62</v>
      </c>
      <c r="M1089" s="172">
        <v>181</v>
      </c>
      <c r="N1089" s="177">
        <v>92</v>
      </c>
      <c r="O1089" s="177">
        <v>25</v>
      </c>
      <c r="P1089" s="178">
        <v>64</v>
      </c>
    </row>
    <row r="1090" spans="1:16" x14ac:dyDescent="0.35">
      <c r="A1090" s="209">
        <v>15</v>
      </c>
      <c r="B1090" s="176" t="s">
        <v>304</v>
      </c>
      <c r="C1090" s="176">
        <v>15550</v>
      </c>
      <c r="D1090" s="175" t="s">
        <v>373</v>
      </c>
      <c r="E1090" s="172">
        <v>207</v>
      </c>
      <c r="F1090" s="177">
        <v>99</v>
      </c>
      <c r="G1090" s="177">
        <v>27</v>
      </c>
      <c r="H1090" s="178">
        <v>81</v>
      </c>
      <c r="I1090" s="172">
        <v>189</v>
      </c>
      <c r="J1090" s="177">
        <v>99</v>
      </c>
      <c r="K1090" s="177">
        <v>18</v>
      </c>
      <c r="L1090" s="178">
        <v>72</v>
      </c>
      <c r="M1090" s="172">
        <v>181</v>
      </c>
      <c r="N1090" s="177">
        <v>97</v>
      </c>
      <c r="O1090" s="177">
        <v>10</v>
      </c>
      <c r="P1090" s="178">
        <v>74</v>
      </c>
    </row>
    <row r="1091" spans="1:16" x14ac:dyDescent="0.35">
      <c r="A1091" s="209">
        <v>15</v>
      </c>
      <c r="B1091" s="176" t="s">
        <v>304</v>
      </c>
      <c r="C1091" s="176">
        <v>15839</v>
      </c>
      <c r="D1091" s="175" t="s">
        <v>419</v>
      </c>
      <c r="E1091" s="172">
        <v>181</v>
      </c>
      <c r="F1091" s="177">
        <v>117</v>
      </c>
      <c r="G1091" s="177">
        <v>32</v>
      </c>
      <c r="H1091" s="178">
        <v>32</v>
      </c>
      <c r="I1091" s="172">
        <v>188</v>
      </c>
      <c r="J1091" s="177">
        <v>121</v>
      </c>
      <c r="K1091" s="177">
        <v>28</v>
      </c>
      <c r="L1091" s="178">
        <v>39</v>
      </c>
      <c r="M1091" s="172">
        <v>175</v>
      </c>
      <c r="N1091" s="177">
        <v>121</v>
      </c>
      <c r="O1091" s="177">
        <v>19</v>
      </c>
      <c r="P1091" s="178">
        <v>35</v>
      </c>
    </row>
    <row r="1092" spans="1:16" x14ac:dyDescent="0.35">
      <c r="A1092" s="209">
        <v>68</v>
      </c>
      <c r="B1092" s="176" t="s">
        <v>918</v>
      </c>
      <c r="C1092" s="176">
        <v>68524</v>
      </c>
      <c r="D1092" s="175" t="s">
        <v>968</v>
      </c>
      <c r="E1092" s="172">
        <v>184</v>
      </c>
      <c r="F1092" s="177">
        <v>79</v>
      </c>
      <c r="G1092" s="177">
        <v>44</v>
      </c>
      <c r="H1092" s="178">
        <v>61</v>
      </c>
      <c r="I1092" s="172">
        <v>180</v>
      </c>
      <c r="J1092" s="177">
        <v>80</v>
      </c>
      <c r="K1092" s="177">
        <v>43</v>
      </c>
      <c r="L1092" s="178">
        <v>57</v>
      </c>
      <c r="M1092" s="172">
        <v>177</v>
      </c>
      <c r="N1092" s="177">
        <v>80</v>
      </c>
      <c r="O1092" s="177">
        <v>41</v>
      </c>
      <c r="P1092" s="178">
        <v>56</v>
      </c>
    </row>
    <row r="1093" spans="1:16" x14ac:dyDescent="0.35">
      <c r="A1093" s="209">
        <v>68</v>
      </c>
      <c r="B1093" s="176" t="s">
        <v>918</v>
      </c>
      <c r="C1093" s="176">
        <v>68686</v>
      </c>
      <c r="D1093" s="175" t="s">
        <v>981</v>
      </c>
      <c r="E1093" s="172">
        <v>176</v>
      </c>
      <c r="F1093" s="177">
        <v>96</v>
      </c>
      <c r="G1093" s="177">
        <v>15</v>
      </c>
      <c r="H1093" s="178">
        <v>65</v>
      </c>
      <c r="I1093" s="172">
        <v>172</v>
      </c>
      <c r="J1093" s="177">
        <v>97</v>
      </c>
      <c r="K1093" s="177">
        <v>10</v>
      </c>
      <c r="L1093" s="178">
        <v>65</v>
      </c>
      <c r="M1093" s="172">
        <v>177</v>
      </c>
      <c r="N1093" s="177">
        <v>106</v>
      </c>
      <c r="O1093" s="177">
        <v>5</v>
      </c>
      <c r="P1093" s="178">
        <v>66</v>
      </c>
    </row>
    <row r="1094" spans="1:16" x14ac:dyDescent="0.35">
      <c r="A1094" s="209">
        <v>97</v>
      </c>
      <c r="B1094" s="176" t="s">
        <v>1149</v>
      </c>
      <c r="C1094" s="176">
        <v>97666</v>
      </c>
      <c r="D1094" s="175" t="s">
        <v>1152</v>
      </c>
      <c r="E1094" s="172">
        <v>194</v>
      </c>
      <c r="F1094" s="177">
        <v>78</v>
      </c>
      <c r="G1094" s="177">
        <v>59</v>
      </c>
      <c r="H1094" s="178">
        <v>57</v>
      </c>
      <c r="I1094" s="172">
        <v>183</v>
      </c>
      <c r="J1094" s="177">
        <v>79</v>
      </c>
      <c r="K1094" s="177">
        <v>50</v>
      </c>
      <c r="L1094" s="178">
        <v>54</v>
      </c>
      <c r="M1094" s="172">
        <v>174</v>
      </c>
      <c r="N1094" s="177">
        <v>79</v>
      </c>
      <c r="O1094" s="177">
        <v>40</v>
      </c>
      <c r="P1094" s="178">
        <v>55</v>
      </c>
    </row>
    <row r="1095" spans="1:16" x14ac:dyDescent="0.35">
      <c r="A1095" s="209">
        <v>68</v>
      </c>
      <c r="B1095" s="176" t="s">
        <v>918</v>
      </c>
      <c r="C1095" s="176">
        <v>68682</v>
      </c>
      <c r="D1095" s="175" t="s">
        <v>979</v>
      </c>
      <c r="E1095" s="172">
        <v>149</v>
      </c>
      <c r="F1095" s="177">
        <v>74</v>
      </c>
      <c r="G1095" s="177">
        <v>27</v>
      </c>
      <c r="H1095" s="178">
        <v>48</v>
      </c>
      <c r="I1095" s="172">
        <v>161</v>
      </c>
      <c r="J1095" s="177">
        <v>79</v>
      </c>
      <c r="K1095" s="177">
        <v>28</v>
      </c>
      <c r="L1095" s="178">
        <v>54</v>
      </c>
      <c r="M1095" s="172">
        <v>163</v>
      </c>
      <c r="N1095" s="177">
        <v>80</v>
      </c>
      <c r="O1095" s="177">
        <v>30</v>
      </c>
      <c r="P1095" s="178">
        <v>53</v>
      </c>
    </row>
    <row r="1096" spans="1:16" x14ac:dyDescent="0.35">
      <c r="A1096" s="209">
        <v>85</v>
      </c>
      <c r="B1096" s="176" t="s">
        <v>1105</v>
      </c>
      <c r="C1096" s="176">
        <v>85279</v>
      </c>
      <c r="D1096" s="175" t="s">
        <v>1117</v>
      </c>
      <c r="E1096" s="172">
        <v>186</v>
      </c>
      <c r="F1096" s="177">
        <v>78</v>
      </c>
      <c r="G1096" s="177">
        <v>31</v>
      </c>
      <c r="H1096" s="178">
        <v>77</v>
      </c>
      <c r="I1096" s="172">
        <v>180</v>
      </c>
      <c r="J1096" s="177">
        <v>70</v>
      </c>
      <c r="K1096" s="177">
        <v>27</v>
      </c>
      <c r="L1096" s="178">
        <v>83</v>
      </c>
      <c r="M1096" s="172">
        <v>157</v>
      </c>
      <c r="N1096" s="177">
        <v>68</v>
      </c>
      <c r="O1096" s="177">
        <v>9</v>
      </c>
      <c r="P1096" s="178">
        <v>80</v>
      </c>
    </row>
    <row r="1097" spans="1:16" x14ac:dyDescent="0.35">
      <c r="A1097" s="209">
        <v>25</v>
      </c>
      <c r="B1097" s="176" t="s">
        <v>558</v>
      </c>
      <c r="C1097" s="176">
        <v>25871</v>
      </c>
      <c r="D1097" s="175" t="s">
        <v>662</v>
      </c>
      <c r="E1097" s="172">
        <v>164</v>
      </c>
      <c r="F1097" s="177">
        <v>80</v>
      </c>
      <c r="G1097" s="177">
        <v>11</v>
      </c>
      <c r="H1097" s="178">
        <v>73</v>
      </c>
      <c r="I1097" s="172">
        <v>158</v>
      </c>
      <c r="J1097" s="177">
        <v>82</v>
      </c>
      <c r="K1097" s="177">
        <v>12</v>
      </c>
      <c r="L1097" s="178">
        <v>64</v>
      </c>
      <c r="M1097" s="172">
        <v>134</v>
      </c>
      <c r="N1097" s="177">
        <v>81</v>
      </c>
      <c r="O1097" s="177">
        <v>12</v>
      </c>
      <c r="P1097" s="178">
        <v>41</v>
      </c>
    </row>
    <row r="1098" spans="1:16" x14ac:dyDescent="0.35">
      <c r="A1098" s="209">
        <v>15</v>
      </c>
      <c r="B1098" s="176" t="s">
        <v>304</v>
      </c>
      <c r="C1098" s="176">
        <v>15092</v>
      </c>
      <c r="D1098" s="175" t="s">
        <v>311</v>
      </c>
      <c r="E1098" s="172">
        <v>158</v>
      </c>
      <c r="F1098" s="177">
        <v>111</v>
      </c>
      <c r="G1098" s="177">
        <v>28</v>
      </c>
      <c r="H1098" s="178">
        <v>19</v>
      </c>
      <c r="I1098" s="172">
        <v>147</v>
      </c>
      <c r="J1098" s="177">
        <v>100</v>
      </c>
      <c r="K1098" s="177">
        <v>27</v>
      </c>
      <c r="L1098" s="178">
        <v>20</v>
      </c>
      <c r="M1098" s="172">
        <v>156</v>
      </c>
      <c r="N1098" s="177">
        <v>101</v>
      </c>
      <c r="O1098" s="177">
        <v>34</v>
      </c>
      <c r="P1098" s="178">
        <v>21</v>
      </c>
    </row>
    <row r="1099" spans="1:16" x14ac:dyDescent="0.35">
      <c r="A1099" s="209">
        <v>15</v>
      </c>
      <c r="B1099" s="176" t="s">
        <v>304</v>
      </c>
      <c r="C1099" s="176">
        <v>15621</v>
      </c>
      <c r="D1099" s="175" t="s">
        <v>378</v>
      </c>
      <c r="E1099" s="172">
        <v>149</v>
      </c>
      <c r="F1099" s="177">
        <v>111</v>
      </c>
      <c r="G1099" s="177">
        <v>14</v>
      </c>
      <c r="H1099" s="178">
        <v>24</v>
      </c>
      <c r="I1099" s="172">
        <v>158</v>
      </c>
      <c r="J1099" s="177">
        <v>114</v>
      </c>
      <c r="K1099" s="177">
        <v>21</v>
      </c>
      <c r="L1099" s="178">
        <v>23</v>
      </c>
      <c r="M1099" s="172">
        <v>157</v>
      </c>
      <c r="N1099" s="177">
        <v>115</v>
      </c>
      <c r="O1099" s="177">
        <v>17</v>
      </c>
      <c r="P1099" s="178">
        <v>25</v>
      </c>
    </row>
    <row r="1100" spans="1:16" x14ac:dyDescent="0.35">
      <c r="A1100" s="209">
        <v>68</v>
      </c>
      <c r="B1100" s="176" t="s">
        <v>918</v>
      </c>
      <c r="C1100" s="176">
        <v>68344</v>
      </c>
      <c r="D1100" s="175" t="s">
        <v>952</v>
      </c>
      <c r="E1100" s="172">
        <v>140</v>
      </c>
      <c r="F1100" s="177">
        <v>60</v>
      </c>
      <c r="G1100" s="177">
        <v>17</v>
      </c>
      <c r="H1100" s="178">
        <v>63</v>
      </c>
      <c r="I1100" s="172">
        <v>147</v>
      </c>
      <c r="J1100" s="177">
        <v>61</v>
      </c>
      <c r="K1100" s="177">
        <v>23</v>
      </c>
      <c r="L1100" s="178">
        <v>63</v>
      </c>
      <c r="M1100" s="172">
        <v>154</v>
      </c>
      <c r="N1100" s="177">
        <v>61</v>
      </c>
      <c r="O1100" s="177">
        <v>28</v>
      </c>
      <c r="P1100" s="178">
        <v>65</v>
      </c>
    </row>
    <row r="1101" spans="1:16" x14ac:dyDescent="0.35">
      <c r="A1101" s="209">
        <v>68</v>
      </c>
      <c r="B1101" s="176" t="s">
        <v>918</v>
      </c>
      <c r="C1101" s="176">
        <v>68705</v>
      </c>
      <c r="D1101" s="175" t="s">
        <v>208</v>
      </c>
      <c r="E1101" s="172">
        <v>136</v>
      </c>
      <c r="F1101" s="177">
        <v>89</v>
      </c>
      <c r="G1101" s="177">
        <v>16</v>
      </c>
      <c r="H1101" s="178">
        <v>31</v>
      </c>
      <c r="I1101" s="172">
        <v>135</v>
      </c>
      <c r="J1101" s="177">
        <v>90</v>
      </c>
      <c r="K1101" s="177">
        <v>15</v>
      </c>
      <c r="L1101" s="178">
        <v>30</v>
      </c>
      <c r="M1101" s="172">
        <v>149</v>
      </c>
      <c r="N1101" s="177">
        <v>89</v>
      </c>
      <c r="O1101" s="177">
        <v>28</v>
      </c>
      <c r="P1101" s="178">
        <v>32</v>
      </c>
    </row>
    <row r="1102" spans="1:16" x14ac:dyDescent="0.35">
      <c r="A1102" s="209">
        <v>15</v>
      </c>
      <c r="B1102" s="176" t="s">
        <v>304</v>
      </c>
      <c r="C1102" s="176">
        <v>15511</v>
      </c>
      <c r="D1102" s="175" t="s">
        <v>364</v>
      </c>
      <c r="E1102" s="172">
        <v>138</v>
      </c>
      <c r="F1102" s="177">
        <v>91</v>
      </c>
      <c r="G1102" s="177">
        <v>11</v>
      </c>
      <c r="H1102" s="178">
        <v>36</v>
      </c>
      <c r="I1102" s="172">
        <v>139</v>
      </c>
      <c r="J1102" s="177">
        <v>94</v>
      </c>
      <c r="K1102" s="177">
        <v>12</v>
      </c>
      <c r="L1102" s="178">
        <v>33</v>
      </c>
      <c r="M1102" s="172">
        <v>145</v>
      </c>
      <c r="N1102" s="177">
        <v>92</v>
      </c>
      <c r="O1102" s="177">
        <v>20</v>
      </c>
      <c r="P1102" s="178">
        <v>33</v>
      </c>
    </row>
    <row r="1103" spans="1:16" x14ac:dyDescent="0.35">
      <c r="A1103" s="211">
        <v>68</v>
      </c>
      <c r="B1103" s="176" t="s">
        <v>918</v>
      </c>
      <c r="C1103" s="176">
        <v>68245</v>
      </c>
      <c r="D1103" s="175" t="s">
        <v>939</v>
      </c>
      <c r="E1103" s="172">
        <v>137</v>
      </c>
      <c r="F1103" s="177">
        <v>75</v>
      </c>
      <c r="G1103" s="177">
        <v>18</v>
      </c>
      <c r="H1103" s="178">
        <v>44</v>
      </c>
      <c r="I1103" s="172">
        <v>149</v>
      </c>
      <c r="J1103" s="177">
        <v>73</v>
      </c>
      <c r="K1103" s="177">
        <v>20</v>
      </c>
      <c r="L1103" s="178">
        <v>56</v>
      </c>
      <c r="M1103" s="172">
        <v>141</v>
      </c>
      <c r="N1103" s="177">
        <v>75</v>
      </c>
      <c r="O1103" s="177">
        <v>13</v>
      </c>
      <c r="P1103" s="178">
        <v>53</v>
      </c>
    </row>
    <row r="1104" spans="1:16" x14ac:dyDescent="0.35">
      <c r="A1104" s="211">
        <v>15</v>
      </c>
      <c r="B1104" s="176" t="s">
        <v>304</v>
      </c>
      <c r="C1104" s="176">
        <v>15660</v>
      </c>
      <c r="D1104" s="175" t="s">
        <v>382</v>
      </c>
      <c r="E1104" s="172">
        <v>137</v>
      </c>
      <c r="F1104" s="177">
        <v>98</v>
      </c>
      <c r="G1104" s="177">
        <v>14</v>
      </c>
      <c r="H1104" s="178">
        <v>25</v>
      </c>
      <c r="I1104" s="172">
        <v>139</v>
      </c>
      <c r="J1104" s="177">
        <v>100</v>
      </c>
      <c r="K1104" s="177">
        <v>15</v>
      </c>
      <c r="L1104" s="178">
        <v>24</v>
      </c>
      <c r="M1104" s="172">
        <v>138</v>
      </c>
      <c r="N1104" s="177">
        <v>103</v>
      </c>
      <c r="O1104" s="177">
        <v>16</v>
      </c>
      <c r="P1104" s="178">
        <v>19</v>
      </c>
    </row>
    <row r="1105" spans="1:16" x14ac:dyDescent="0.35">
      <c r="A1105" s="211">
        <v>97</v>
      </c>
      <c r="B1105" s="176" t="s">
        <v>1182</v>
      </c>
      <c r="C1105" s="176">
        <v>97889</v>
      </c>
      <c r="D1105" s="175" t="s">
        <v>1182</v>
      </c>
      <c r="E1105" s="172">
        <v>139</v>
      </c>
      <c r="F1105" s="177">
        <v>19</v>
      </c>
      <c r="G1105" s="177">
        <v>120</v>
      </c>
      <c r="H1105" s="178">
        <v>0</v>
      </c>
      <c r="I1105" s="172">
        <v>133</v>
      </c>
      <c r="J1105" s="177">
        <v>19</v>
      </c>
      <c r="K1105" s="177">
        <v>114</v>
      </c>
      <c r="L1105" s="178">
        <v>0</v>
      </c>
      <c r="M1105" s="172">
        <v>143</v>
      </c>
      <c r="N1105" s="177">
        <v>19</v>
      </c>
      <c r="O1105" s="177">
        <v>124</v>
      </c>
      <c r="P1105" s="178">
        <v>0</v>
      </c>
    </row>
    <row r="1106" spans="1:16" x14ac:dyDescent="0.35">
      <c r="A1106" s="211">
        <v>68</v>
      </c>
      <c r="B1106" s="176" t="s">
        <v>918</v>
      </c>
      <c r="C1106" s="176">
        <v>68425</v>
      </c>
      <c r="D1106" s="175" t="s">
        <v>959</v>
      </c>
      <c r="E1106" s="172">
        <v>126</v>
      </c>
      <c r="F1106" s="177">
        <v>67</v>
      </c>
      <c r="G1106" s="177">
        <v>13</v>
      </c>
      <c r="H1106" s="178">
        <v>46</v>
      </c>
      <c r="I1106" s="172">
        <v>129</v>
      </c>
      <c r="J1106" s="177">
        <v>69</v>
      </c>
      <c r="K1106" s="177">
        <v>13</v>
      </c>
      <c r="L1106" s="178">
        <v>47</v>
      </c>
      <c r="M1106" s="172">
        <v>150</v>
      </c>
      <c r="N1106" s="177">
        <v>82</v>
      </c>
      <c r="O1106" s="177">
        <v>13</v>
      </c>
      <c r="P1106" s="178">
        <v>55</v>
      </c>
    </row>
    <row r="1107" spans="1:16" x14ac:dyDescent="0.35">
      <c r="A1107" s="211">
        <v>15</v>
      </c>
      <c r="B1107" s="176" t="s">
        <v>304</v>
      </c>
      <c r="C1107" s="176">
        <v>15317</v>
      </c>
      <c r="D1107" s="175" t="s">
        <v>341</v>
      </c>
      <c r="E1107" s="172">
        <v>172</v>
      </c>
      <c r="F1107" s="177">
        <v>78</v>
      </c>
      <c r="G1107" s="177">
        <v>34</v>
      </c>
      <c r="H1107" s="178">
        <v>60</v>
      </c>
      <c r="I1107" s="172">
        <v>165</v>
      </c>
      <c r="J1107" s="177">
        <v>78</v>
      </c>
      <c r="K1107" s="177">
        <v>31</v>
      </c>
      <c r="L1107" s="178">
        <v>56</v>
      </c>
      <c r="M1107" s="172">
        <v>136</v>
      </c>
      <c r="N1107" s="177">
        <v>79</v>
      </c>
      <c r="O1107" s="177">
        <v>6</v>
      </c>
      <c r="P1107" s="178">
        <v>51</v>
      </c>
    </row>
    <row r="1108" spans="1:16" x14ac:dyDescent="0.35">
      <c r="A1108" s="211">
        <v>15</v>
      </c>
      <c r="B1108" s="176" t="s">
        <v>304</v>
      </c>
      <c r="C1108" s="176">
        <v>15832</v>
      </c>
      <c r="D1108" s="175" t="s">
        <v>416</v>
      </c>
      <c r="E1108" s="172">
        <v>137</v>
      </c>
      <c r="F1108" s="177">
        <v>87</v>
      </c>
      <c r="G1108" s="177">
        <v>14</v>
      </c>
      <c r="H1108" s="178">
        <v>36</v>
      </c>
      <c r="I1108" s="172">
        <v>141</v>
      </c>
      <c r="J1108" s="177">
        <v>88</v>
      </c>
      <c r="K1108" s="177">
        <v>15</v>
      </c>
      <c r="L1108" s="178">
        <v>38</v>
      </c>
      <c r="M1108" s="172">
        <v>140</v>
      </c>
      <c r="N1108" s="177">
        <v>88</v>
      </c>
      <c r="O1108" s="177">
        <v>14</v>
      </c>
      <c r="P1108" s="178">
        <v>38</v>
      </c>
    </row>
    <row r="1109" spans="1:16" x14ac:dyDescent="0.35">
      <c r="A1109" s="211">
        <v>15</v>
      </c>
      <c r="B1109" s="176" t="s">
        <v>304</v>
      </c>
      <c r="C1109" s="176">
        <v>15879</v>
      </c>
      <c r="D1109" s="175" t="s">
        <v>422</v>
      </c>
      <c r="E1109" s="172">
        <v>148</v>
      </c>
      <c r="F1109" s="177">
        <v>95</v>
      </c>
      <c r="G1109" s="177">
        <v>10</v>
      </c>
      <c r="H1109" s="178">
        <v>43</v>
      </c>
      <c r="I1109" s="172">
        <v>143</v>
      </c>
      <c r="J1109" s="177">
        <v>96</v>
      </c>
      <c r="K1109" s="177">
        <v>12</v>
      </c>
      <c r="L1109" s="178">
        <v>35</v>
      </c>
      <c r="M1109" s="172">
        <v>141</v>
      </c>
      <c r="N1109" s="177">
        <v>96</v>
      </c>
      <c r="O1109" s="177">
        <v>9</v>
      </c>
      <c r="P1109" s="178">
        <v>36</v>
      </c>
    </row>
    <row r="1110" spans="1:16" x14ac:dyDescent="0.35">
      <c r="A1110" s="211">
        <v>68</v>
      </c>
      <c r="B1110" s="176" t="s">
        <v>918</v>
      </c>
      <c r="C1110" s="176">
        <v>68121</v>
      </c>
      <c r="D1110" s="175" t="s">
        <v>567</v>
      </c>
      <c r="E1110" s="172">
        <v>124</v>
      </c>
      <c r="F1110" s="177">
        <v>61</v>
      </c>
      <c r="G1110" s="177">
        <v>30</v>
      </c>
      <c r="H1110" s="178">
        <v>33</v>
      </c>
      <c r="I1110" s="172">
        <v>137</v>
      </c>
      <c r="J1110" s="177">
        <v>62</v>
      </c>
      <c r="K1110" s="177">
        <v>37</v>
      </c>
      <c r="L1110" s="178">
        <v>38</v>
      </c>
      <c r="M1110" s="172">
        <v>135</v>
      </c>
      <c r="N1110" s="177">
        <v>62</v>
      </c>
      <c r="O1110" s="177">
        <v>35</v>
      </c>
      <c r="P1110" s="178">
        <v>38</v>
      </c>
    </row>
    <row r="1111" spans="1:16" x14ac:dyDescent="0.35">
      <c r="A1111" s="211">
        <v>68</v>
      </c>
      <c r="B1111" s="176" t="s">
        <v>918</v>
      </c>
      <c r="C1111" s="176">
        <v>68160</v>
      </c>
      <c r="D1111" s="175" t="s">
        <v>927</v>
      </c>
      <c r="E1111" s="172">
        <v>132</v>
      </c>
      <c r="F1111" s="177">
        <v>54</v>
      </c>
      <c r="G1111" s="177">
        <v>28</v>
      </c>
      <c r="H1111" s="178">
        <v>50</v>
      </c>
      <c r="I1111" s="172">
        <v>131</v>
      </c>
      <c r="J1111" s="177">
        <v>56</v>
      </c>
      <c r="K1111" s="177">
        <v>24</v>
      </c>
      <c r="L1111" s="178">
        <v>51</v>
      </c>
      <c r="M1111" s="172">
        <v>131</v>
      </c>
      <c r="N1111" s="177">
        <v>55</v>
      </c>
      <c r="O1111" s="177">
        <v>26</v>
      </c>
      <c r="P1111" s="178">
        <v>50</v>
      </c>
    </row>
    <row r="1112" spans="1:16" x14ac:dyDescent="0.35">
      <c r="A1112" s="211">
        <v>68</v>
      </c>
      <c r="B1112" s="176" t="s">
        <v>918</v>
      </c>
      <c r="C1112" s="176">
        <v>68169</v>
      </c>
      <c r="D1112" s="175" t="s">
        <v>930</v>
      </c>
      <c r="E1112" s="172">
        <v>137</v>
      </c>
      <c r="F1112" s="177">
        <v>69</v>
      </c>
      <c r="G1112" s="177">
        <v>24</v>
      </c>
      <c r="H1112" s="178">
        <v>44</v>
      </c>
      <c r="I1112" s="172">
        <v>150</v>
      </c>
      <c r="J1112" s="177">
        <v>71</v>
      </c>
      <c r="K1112" s="177">
        <v>31</v>
      </c>
      <c r="L1112" s="178">
        <v>48</v>
      </c>
      <c r="M1112" s="172">
        <v>131</v>
      </c>
      <c r="N1112" s="177">
        <v>71</v>
      </c>
      <c r="O1112" s="177">
        <v>13</v>
      </c>
      <c r="P1112" s="178">
        <v>47</v>
      </c>
    </row>
    <row r="1113" spans="1:16" x14ac:dyDescent="0.35">
      <c r="A1113" s="211">
        <v>68</v>
      </c>
      <c r="B1113" s="176" t="s">
        <v>918</v>
      </c>
      <c r="C1113" s="176">
        <v>68264</v>
      </c>
      <c r="D1113" s="175" t="s">
        <v>941</v>
      </c>
      <c r="E1113" s="172">
        <v>130</v>
      </c>
      <c r="F1113" s="177">
        <v>74</v>
      </c>
      <c r="G1113" s="177">
        <v>18</v>
      </c>
      <c r="H1113" s="178">
        <v>38</v>
      </c>
      <c r="I1113" s="172">
        <v>125</v>
      </c>
      <c r="J1113" s="177">
        <v>74</v>
      </c>
      <c r="K1113" s="177">
        <v>12</v>
      </c>
      <c r="L1113" s="178">
        <v>39</v>
      </c>
      <c r="M1113" s="172">
        <v>139</v>
      </c>
      <c r="N1113" s="177">
        <v>77</v>
      </c>
      <c r="O1113" s="177">
        <v>11</v>
      </c>
      <c r="P1113" s="178">
        <v>51</v>
      </c>
    </row>
    <row r="1114" spans="1:16" x14ac:dyDescent="0.35">
      <c r="A1114" s="211">
        <v>68</v>
      </c>
      <c r="B1114" s="176" t="s">
        <v>918</v>
      </c>
      <c r="C1114" s="176">
        <v>68673</v>
      </c>
      <c r="D1114" s="175" t="s">
        <v>977</v>
      </c>
      <c r="E1114" s="172">
        <v>133</v>
      </c>
      <c r="F1114" s="177">
        <v>63</v>
      </c>
      <c r="G1114" s="177">
        <v>10</v>
      </c>
      <c r="H1114" s="178">
        <v>60</v>
      </c>
      <c r="I1114" s="172">
        <v>128</v>
      </c>
      <c r="J1114" s="177">
        <v>64</v>
      </c>
      <c r="K1114" s="177">
        <v>7</v>
      </c>
      <c r="L1114" s="178">
        <v>57</v>
      </c>
      <c r="M1114" s="172">
        <v>132</v>
      </c>
      <c r="N1114" s="177">
        <v>65</v>
      </c>
      <c r="O1114" s="177">
        <v>5</v>
      </c>
      <c r="P1114" s="178">
        <v>62</v>
      </c>
    </row>
    <row r="1115" spans="1:16" x14ac:dyDescent="0.35">
      <c r="A1115" s="211">
        <v>91</v>
      </c>
      <c r="B1115" s="176" t="s">
        <v>1134</v>
      </c>
      <c r="C1115" s="176">
        <v>91405</v>
      </c>
      <c r="D1115" s="175" t="s">
        <v>1137</v>
      </c>
      <c r="E1115" s="172">
        <v>110</v>
      </c>
      <c r="F1115" s="177">
        <v>30</v>
      </c>
      <c r="G1115" s="177">
        <v>54</v>
      </c>
      <c r="H1115" s="178">
        <v>26</v>
      </c>
      <c r="I1115" s="172">
        <v>95</v>
      </c>
      <c r="J1115" s="177">
        <v>30</v>
      </c>
      <c r="K1115" s="177">
        <v>36</v>
      </c>
      <c r="L1115" s="178">
        <v>29</v>
      </c>
      <c r="M1115" s="172">
        <v>120</v>
      </c>
      <c r="N1115" s="177">
        <v>30</v>
      </c>
      <c r="O1115" s="177">
        <v>65</v>
      </c>
      <c r="P1115" s="178">
        <v>25</v>
      </c>
    </row>
    <row r="1116" spans="1:16" x14ac:dyDescent="0.35">
      <c r="A1116" s="211">
        <v>91</v>
      </c>
      <c r="B1116" s="176" t="s">
        <v>1134</v>
      </c>
      <c r="C1116" s="176">
        <v>91669</v>
      </c>
      <c r="D1116" s="175" t="s">
        <v>884</v>
      </c>
      <c r="E1116" s="172">
        <v>128</v>
      </c>
      <c r="F1116" s="177">
        <v>16</v>
      </c>
      <c r="G1116" s="177">
        <v>89</v>
      </c>
      <c r="H1116" s="178">
        <v>23</v>
      </c>
      <c r="I1116" s="172">
        <v>118</v>
      </c>
      <c r="J1116" s="177">
        <v>15</v>
      </c>
      <c r="K1116" s="177">
        <v>80</v>
      </c>
      <c r="L1116" s="178">
        <v>23</v>
      </c>
      <c r="M1116" s="172">
        <v>123</v>
      </c>
      <c r="N1116" s="177">
        <v>15</v>
      </c>
      <c r="O1116" s="177">
        <v>84</v>
      </c>
      <c r="P1116" s="178">
        <v>24</v>
      </c>
    </row>
    <row r="1117" spans="1:16" x14ac:dyDescent="0.35">
      <c r="A1117" s="211">
        <v>68</v>
      </c>
      <c r="B1117" s="176" t="s">
        <v>918</v>
      </c>
      <c r="C1117" s="176">
        <v>68522</v>
      </c>
      <c r="D1117" s="175" t="s">
        <v>967</v>
      </c>
      <c r="E1117" s="172">
        <v>121</v>
      </c>
      <c r="F1117" s="177">
        <v>53</v>
      </c>
      <c r="G1117" s="177">
        <v>15</v>
      </c>
      <c r="H1117" s="178">
        <v>53</v>
      </c>
      <c r="I1117" s="172">
        <v>128</v>
      </c>
      <c r="J1117" s="177">
        <v>54</v>
      </c>
      <c r="K1117" s="177">
        <v>18</v>
      </c>
      <c r="L1117" s="178">
        <v>56</v>
      </c>
      <c r="M1117" s="172">
        <v>125</v>
      </c>
      <c r="N1117" s="177">
        <v>53</v>
      </c>
      <c r="O1117" s="177">
        <v>11</v>
      </c>
      <c r="P1117" s="178">
        <v>61</v>
      </c>
    </row>
    <row r="1118" spans="1:16" x14ac:dyDescent="0.35">
      <c r="A1118" s="211">
        <v>50</v>
      </c>
      <c r="B1118" s="176" t="s">
        <v>777</v>
      </c>
      <c r="C1118" s="176">
        <v>50686</v>
      </c>
      <c r="D1118" s="175" t="s">
        <v>801</v>
      </c>
      <c r="E1118" s="172">
        <v>126</v>
      </c>
      <c r="F1118" s="177">
        <v>53</v>
      </c>
      <c r="G1118" s="177">
        <v>23</v>
      </c>
      <c r="H1118" s="178">
        <v>50</v>
      </c>
      <c r="I1118" s="172">
        <v>127</v>
      </c>
      <c r="J1118" s="177">
        <v>53</v>
      </c>
      <c r="K1118" s="177">
        <v>18</v>
      </c>
      <c r="L1118" s="178">
        <v>56</v>
      </c>
      <c r="M1118" s="172">
        <v>120</v>
      </c>
      <c r="N1118" s="177">
        <v>54</v>
      </c>
      <c r="O1118" s="177">
        <v>10</v>
      </c>
      <c r="P1118" s="178">
        <v>56</v>
      </c>
    </row>
    <row r="1119" spans="1:16" x14ac:dyDescent="0.35">
      <c r="A1119" s="212">
        <v>15</v>
      </c>
      <c r="B1119" s="176" t="s">
        <v>304</v>
      </c>
      <c r="C1119" s="176">
        <v>15401</v>
      </c>
      <c r="D1119" s="176" t="s">
        <v>349</v>
      </c>
      <c r="E1119" s="172">
        <v>122</v>
      </c>
      <c r="F1119" s="177">
        <v>69</v>
      </c>
      <c r="G1119" s="177">
        <v>1</v>
      </c>
      <c r="H1119" s="178">
        <v>52</v>
      </c>
      <c r="I1119" s="172">
        <v>119</v>
      </c>
      <c r="J1119" s="177">
        <v>66</v>
      </c>
      <c r="K1119" s="177">
        <v>1</v>
      </c>
      <c r="L1119" s="178">
        <v>52</v>
      </c>
      <c r="M1119" s="172">
        <v>114</v>
      </c>
      <c r="N1119" s="177">
        <v>66</v>
      </c>
      <c r="O1119" s="177">
        <v>1</v>
      </c>
      <c r="P1119" s="178">
        <v>47</v>
      </c>
    </row>
    <row r="1120" spans="1:16" x14ac:dyDescent="0.35">
      <c r="A1120" s="211">
        <v>15</v>
      </c>
      <c r="B1120" s="176" t="s">
        <v>304</v>
      </c>
      <c r="C1120" s="176">
        <v>15226</v>
      </c>
      <c r="D1120" s="176" t="s">
        <v>330</v>
      </c>
      <c r="E1120" s="172">
        <v>127</v>
      </c>
      <c r="F1120" s="177">
        <v>50</v>
      </c>
      <c r="G1120" s="177">
        <v>40</v>
      </c>
      <c r="H1120" s="178">
        <v>37</v>
      </c>
      <c r="I1120" s="172">
        <v>122</v>
      </c>
      <c r="J1120" s="177">
        <v>48</v>
      </c>
      <c r="K1120" s="177">
        <v>41</v>
      </c>
      <c r="L1120" s="178">
        <v>33</v>
      </c>
      <c r="M1120" s="172">
        <v>116</v>
      </c>
      <c r="N1120" s="177">
        <v>48</v>
      </c>
      <c r="O1120" s="177">
        <v>35</v>
      </c>
      <c r="P1120" s="178">
        <v>33</v>
      </c>
    </row>
    <row r="1121" spans="1:16" x14ac:dyDescent="0.35">
      <c r="A1121" s="211">
        <v>94</v>
      </c>
      <c r="B1121" s="176" t="s">
        <v>1141</v>
      </c>
      <c r="C1121" s="176">
        <v>94888</v>
      </c>
      <c r="D1121" s="175" t="s">
        <v>1145</v>
      </c>
      <c r="E1121" s="172">
        <v>143</v>
      </c>
      <c r="F1121" s="177">
        <v>1</v>
      </c>
      <c r="G1121" s="177">
        <v>134</v>
      </c>
      <c r="H1121" s="178">
        <v>8</v>
      </c>
      <c r="I1121" s="172">
        <v>138</v>
      </c>
      <c r="J1121" s="177">
        <v>1</v>
      </c>
      <c r="K1121" s="177">
        <v>130</v>
      </c>
      <c r="L1121" s="178">
        <v>7</v>
      </c>
      <c r="M1121" s="172">
        <v>107</v>
      </c>
      <c r="N1121" s="177">
        <v>1</v>
      </c>
      <c r="O1121" s="177">
        <v>103</v>
      </c>
      <c r="P1121" s="178">
        <v>3</v>
      </c>
    </row>
    <row r="1122" spans="1:16" x14ac:dyDescent="0.35">
      <c r="A1122" s="211">
        <v>15</v>
      </c>
      <c r="B1122" s="176" t="s">
        <v>304</v>
      </c>
      <c r="C1122" s="176">
        <v>15114</v>
      </c>
      <c r="D1122" s="175" t="s">
        <v>314</v>
      </c>
      <c r="E1122" s="172">
        <v>161</v>
      </c>
      <c r="F1122" s="177">
        <v>34</v>
      </c>
      <c r="G1122" s="177">
        <v>108</v>
      </c>
      <c r="H1122" s="178">
        <v>19</v>
      </c>
      <c r="I1122" s="172">
        <v>73</v>
      </c>
      <c r="J1122" s="177">
        <v>33</v>
      </c>
      <c r="K1122" s="177">
        <v>23</v>
      </c>
      <c r="L1122" s="178">
        <v>17</v>
      </c>
      <c r="M1122" s="172">
        <v>99</v>
      </c>
      <c r="N1122" s="177">
        <v>33</v>
      </c>
      <c r="O1122" s="177">
        <v>48</v>
      </c>
      <c r="P1122" s="178">
        <v>18</v>
      </c>
    </row>
    <row r="1123" spans="1:16" x14ac:dyDescent="0.35">
      <c r="A1123" s="211">
        <v>50</v>
      </c>
      <c r="B1123" s="176" t="s">
        <v>777</v>
      </c>
      <c r="C1123" s="176">
        <v>50245</v>
      </c>
      <c r="D1123" s="175" t="s">
        <v>785</v>
      </c>
      <c r="E1123" s="172">
        <v>99</v>
      </c>
      <c r="F1123" s="177">
        <v>56</v>
      </c>
      <c r="G1123" s="177">
        <v>10</v>
      </c>
      <c r="H1123" s="178">
        <v>33</v>
      </c>
      <c r="I1123" s="172">
        <v>98</v>
      </c>
      <c r="J1123" s="177">
        <v>57</v>
      </c>
      <c r="K1123" s="177">
        <v>3</v>
      </c>
      <c r="L1123" s="178">
        <v>38</v>
      </c>
      <c r="M1123" s="172">
        <v>97</v>
      </c>
      <c r="N1123" s="177">
        <v>58</v>
      </c>
      <c r="O1123" s="177">
        <v>2</v>
      </c>
      <c r="P1123" s="178">
        <v>37</v>
      </c>
    </row>
    <row r="1124" spans="1:16" x14ac:dyDescent="0.35">
      <c r="A1124" s="211">
        <v>94</v>
      </c>
      <c r="B1124" s="176" t="s">
        <v>1141</v>
      </c>
      <c r="C1124" s="176">
        <v>94884</v>
      </c>
      <c r="D1124" s="175" t="s">
        <v>247</v>
      </c>
      <c r="E1124" s="172">
        <v>98</v>
      </c>
      <c r="F1124" s="177">
        <v>15</v>
      </c>
      <c r="G1124" s="177">
        <v>77</v>
      </c>
      <c r="H1124" s="178">
        <v>6</v>
      </c>
      <c r="I1124" s="172">
        <v>92</v>
      </c>
      <c r="J1124" s="177">
        <v>14</v>
      </c>
      <c r="K1124" s="177">
        <v>73</v>
      </c>
      <c r="L1124" s="178">
        <v>5</v>
      </c>
      <c r="M1124" s="172">
        <v>94</v>
      </c>
      <c r="N1124" s="177">
        <v>21</v>
      </c>
      <c r="O1124" s="177">
        <v>68</v>
      </c>
      <c r="P1124" s="178">
        <v>5</v>
      </c>
    </row>
    <row r="1125" spans="1:16" x14ac:dyDescent="0.35">
      <c r="A1125" s="211">
        <v>68</v>
      </c>
      <c r="B1125" s="176" t="s">
        <v>918</v>
      </c>
      <c r="C1125" s="176">
        <v>68370</v>
      </c>
      <c r="D1125" s="175" t="s">
        <v>954</v>
      </c>
      <c r="E1125" s="172">
        <v>92</v>
      </c>
      <c r="F1125" s="177">
        <v>41</v>
      </c>
      <c r="G1125" s="177">
        <v>8</v>
      </c>
      <c r="H1125" s="178">
        <v>43</v>
      </c>
      <c r="I1125" s="172">
        <v>93</v>
      </c>
      <c r="J1125" s="177">
        <v>42</v>
      </c>
      <c r="K1125" s="177">
        <v>9</v>
      </c>
      <c r="L1125" s="178">
        <v>42</v>
      </c>
      <c r="M1125" s="172">
        <v>87</v>
      </c>
      <c r="N1125" s="177">
        <v>41</v>
      </c>
      <c r="O1125" s="177">
        <v>5</v>
      </c>
      <c r="P1125" s="178">
        <v>41</v>
      </c>
    </row>
    <row r="1126" spans="1:16" x14ac:dyDescent="0.35">
      <c r="A1126" s="211">
        <v>94</v>
      </c>
      <c r="B1126" s="176" t="s">
        <v>1182</v>
      </c>
      <c r="C1126" s="176">
        <v>94885</v>
      </c>
      <c r="D1126" s="175" t="s">
        <v>1182</v>
      </c>
      <c r="E1126" s="172">
        <v>112</v>
      </c>
      <c r="F1126" s="177">
        <v>3</v>
      </c>
      <c r="G1126" s="177">
        <v>92</v>
      </c>
      <c r="H1126" s="178">
        <v>17</v>
      </c>
      <c r="I1126" s="172">
        <v>81</v>
      </c>
      <c r="J1126" s="177">
        <v>3</v>
      </c>
      <c r="K1126" s="177">
        <v>76</v>
      </c>
      <c r="L1126" s="178">
        <v>2</v>
      </c>
      <c r="M1126" s="172">
        <v>81</v>
      </c>
      <c r="N1126" s="177">
        <v>3</v>
      </c>
      <c r="O1126" s="177">
        <v>76</v>
      </c>
      <c r="P1126" s="178">
        <v>2</v>
      </c>
    </row>
    <row r="1127" spans="1:16" x14ac:dyDescent="0.35">
      <c r="A1127" s="211">
        <v>91</v>
      </c>
      <c r="B1127" s="176" t="s">
        <v>1134</v>
      </c>
      <c r="C1127" s="176">
        <v>91407</v>
      </c>
      <c r="D1127" s="175" t="s">
        <v>1138</v>
      </c>
      <c r="E1127" s="172">
        <v>76</v>
      </c>
      <c r="F1127" s="177">
        <v>28</v>
      </c>
      <c r="G1127" s="177">
        <v>19</v>
      </c>
      <c r="H1127" s="178">
        <v>29</v>
      </c>
      <c r="I1127" s="172">
        <v>71</v>
      </c>
      <c r="J1127" s="177">
        <v>28</v>
      </c>
      <c r="K1127" s="177">
        <v>16</v>
      </c>
      <c r="L1127" s="178">
        <v>27</v>
      </c>
      <c r="M1127" s="172">
        <v>72</v>
      </c>
      <c r="N1127" s="177">
        <v>28</v>
      </c>
      <c r="O1127" s="177">
        <v>18</v>
      </c>
      <c r="P1127" s="178">
        <v>26</v>
      </c>
    </row>
    <row r="1128" spans="1:16" x14ac:dyDescent="0.35">
      <c r="A1128" s="211">
        <v>97</v>
      </c>
      <c r="B1128" s="176" t="s">
        <v>1182</v>
      </c>
      <c r="C1128" s="176">
        <v>97511</v>
      </c>
      <c r="D1128" s="175" t="s">
        <v>1182</v>
      </c>
      <c r="E1128" s="172">
        <v>48</v>
      </c>
      <c r="F1128" s="177">
        <v>22</v>
      </c>
      <c r="G1128" s="177">
        <v>24</v>
      </c>
      <c r="H1128" s="178">
        <v>2</v>
      </c>
      <c r="I1128" s="172">
        <v>47</v>
      </c>
      <c r="J1128" s="177">
        <v>22</v>
      </c>
      <c r="K1128" s="177">
        <v>23</v>
      </c>
      <c r="L1128" s="178">
        <v>2</v>
      </c>
      <c r="M1128" s="172">
        <v>53</v>
      </c>
      <c r="N1128" s="177">
        <v>22</v>
      </c>
      <c r="O1128" s="177">
        <v>29</v>
      </c>
      <c r="P1128" s="178">
        <v>2</v>
      </c>
    </row>
    <row r="1129" spans="1:16" x14ac:dyDescent="0.35">
      <c r="A1129" s="213">
        <v>94</v>
      </c>
      <c r="B1129" s="182" t="s">
        <v>1141</v>
      </c>
      <c r="C1129" s="182">
        <v>94883</v>
      </c>
      <c r="D1129" s="148" t="s">
        <v>1144</v>
      </c>
      <c r="E1129" s="183">
        <v>70</v>
      </c>
      <c r="F1129" s="186">
        <v>20</v>
      </c>
      <c r="G1129" s="186">
        <v>30</v>
      </c>
      <c r="H1129" s="184">
        <v>20</v>
      </c>
      <c r="I1129" s="183">
        <v>53</v>
      </c>
      <c r="J1129" s="186">
        <v>20</v>
      </c>
      <c r="K1129" s="186">
        <v>32</v>
      </c>
      <c r="L1129" s="184">
        <v>1</v>
      </c>
      <c r="M1129" s="183">
        <v>51</v>
      </c>
      <c r="N1129" s="186">
        <v>19</v>
      </c>
      <c r="O1129" s="186">
        <v>31</v>
      </c>
      <c r="P1129" s="184">
        <v>1</v>
      </c>
    </row>
    <row r="1130" spans="1:16" x14ac:dyDescent="0.35">
      <c r="A1130" s="207">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2025-11-28T15:23:45Z</dcterms:modified>
</cp:coreProperties>
</file>