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hidePivotFieldList="1" defaultThemeVersion="166925"/>
  <mc:AlternateContent xmlns:mc="http://schemas.openxmlformats.org/markup-compatibility/2006">
    <mc:Choice Requires="x15">
      <x15ac:absPath xmlns:x15ac="http://schemas.microsoft.com/office/spreadsheetml/2010/11/ac" url="C:\Users\Mateo Grisales\Downloads\"/>
    </mc:Choice>
  </mc:AlternateContent>
  <xr:revisionPtr revIDLastSave="0" documentId="13_ncr:1_{84B52149-F8CB-4E7C-94AB-1966AE329680}" xr6:coauthVersionLast="47" xr6:coauthVersionMax="47" xr10:uidLastSave="{00000000-0000-0000-0000-000000000000}"/>
  <bookViews>
    <workbookView xWindow="-108" yWindow="-108" windowWidth="23256" windowHeight="12456"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municipal'!$E$13:$P$1129</definedName>
    <definedName name="_xlchart.v6.0" hidden="1">'Dependientes sector privado'!$A$82:$D$82</definedName>
    <definedName name="_xlchart.v6.1" hidden="1">'Dependientes sector privado'!$A$83:$D$115</definedName>
    <definedName name="_xlchart.v6.2" hidden="1">'Dependientes sector privado'!$E$82</definedName>
    <definedName name="_xlchart.v6.3" hidden="1">'Dependientes sector privado'!$F$83:$F$116</definedName>
    <definedName name="_xlchart.v6.4" hidden="1">Independientes!$A$65:$D$65</definedName>
    <definedName name="_xlchart.v6.5" hidden="1">Independientes!$A$66:$D$98</definedName>
    <definedName name="_xlchart.v6.6" hidden="1">Independientes!$E$65</definedName>
    <definedName name="_xlchart.v6.7" hidden="1">Independientes!$F$66:$F$99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74" i="2" l="1"/>
  <c r="I74" i="2"/>
  <c r="N43" i="2"/>
  <c r="J2" i="6"/>
  <c r="J2" i="4"/>
  <c r="J2" i="5"/>
  <c r="J2" i="1"/>
  <c r="J2" i="2"/>
  <c r="E107" i="5"/>
  <c r="B107" i="5"/>
  <c r="H107" i="5" s="1"/>
  <c r="B124" i="2"/>
  <c r="N44" i="2"/>
  <c r="N45" i="2"/>
  <c r="I75" i="2" l="1"/>
  <c r="G75" i="2"/>
  <c r="H75" i="2"/>
  <c r="H124" i="2"/>
  <c r="E84" i="5"/>
  <c r="F35" i="5"/>
  <c r="F52" i="2"/>
  <c r="H35" i="5"/>
  <c r="E124" i="2"/>
  <c r="E52" i="2" l="1"/>
  <c r="I107" i="5"/>
  <c r="E35" i="5"/>
  <c r="H52" i="2"/>
  <c r="I124" i="5"/>
  <c r="H123" i="5"/>
  <c r="H121" i="5"/>
  <c r="H117" i="5"/>
  <c r="H115" i="5"/>
  <c r="H113" i="5"/>
  <c r="H111" i="5"/>
  <c r="E97" i="5"/>
  <c r="F94" i="5"/>
  <c r="E89" i="5"/>
  <c r="E86" i="5"/>
  <c r="F78" i="5"/>
  <c r="E73" i="5"/>
  <c r="F68" i="5"/>
  <c r="E36" i="5"/>
  <c r="H140" i="2"/>
  <c r="H138" i="2"/>
  <c r="H136" i="2"/>
  <c r="H134" i="2"/>
  <c r="H132" i="2"/>
  <c r="H128" i="2"/>
  <c r="F115" i="2"/>
  <c r="F114" i="2"/>
  <c r="E109" i="2"/>
  <c r="E106" i="2"/>
  <c r="E104" i="2"/>
  <c r="F104" i="2"/>
  <c r="E101" i="2"/>
  <c r="E98" i="2"/>
  <c r="F96" i="2"/>
  <c r="E90" i="2"/>
  <c r="E88" i="2"/>
  <c r="F88" i="2"/>
  <c r="E85" i="2"/>
  <c r="I124" i="2"/>
  <c r="F72" i="2"/>
  <c r="F69" i="2"/>
  <c r="H67" i="2"/>
  <c r="F61" i="2"/>
  <c r="H59" i="2"/>
  <c r="F56" i="2"/>
  <c r="H124" i="5"/>
  <c r="H122" i="5"/>
  <c r="H120" i="5"/>
  <c r="H118" i="5"/>
  <c r="H114" i="5"/>
  <c r="H110" i="5"/>
  <c r="F98" i="5"/>
  <c r="F95" i="5"/>
  <c r="E92" i="5"/>
  <c r="F87" i="5"/>
  <c r="E81" i="5"/>
  <c r="F79" i="5"/>
  <c r="E76" i="5"/>
  <c r="F74" i="5"/>
  <c r="E71" i="5"/>
  <c r="F71" i="5"/>
  <c r="E70" i="5"/>
  <c r="H52" i="5"/>
  <c r="H50" i="5"/>
  <c r="H44" i="5"/>
  <c r="H42" i="5"/>
  <c r="I122" i="5"/>
  <c r="H119" i="5"/>
  <c r="I118" i="5"/>
  <c r="I116" i="5"/>
  <c r="I114" i="5"/>
  <c r="H112" i="5"/>
  <c r="I110" i="5"/>
  <c r="F45" i="5"/>
  <c r="F37" i="5"/>
  <c r="I141" i="2"/>
  <c r="I136" i="2"/>
  <c r="H135" i="2"/>
  <c r="I134" i="2"/>
  <c r="H133" i="2"/>
  <c r="I132" i="2"/>
  <c r="H130" i="2"/>
  <c r="E111" i="2"/>
  <c r="F103" i="2"/>
  <c r="E95" i="2"/>
  <c r="F93" i="2"/>
  <c r="E87" i="2"/>
  <c r="E112" i="2"/>
  <c r="F107" i="2"/>
  <c r="H73" i="2"/>
  <c r="F71" i="2"/>
  <c r="H70" i="2"/>
  <c r="H66" i="2"/>
  <c r="F62" i="2"/>
  <c r="H57" i="2"/>
  <c r="H55" i="2"/>
  <c r="H54" i="2"/>
  <c r="E102" i="2"/>
  <c r="F100" i="2"/>
  <c r="E99" i="2"/>
  <c r="E97" i="2"/>
  <c r="F97" i="2"/>
  <c r="E94" i="2"/>
  <c r="E91" i="2"/>
  <c r="F84" i="2"/>
  <c r="I123" i="5"/>
  <c r="H116" i="5"/>
  <c r="I115" i="5"/>
  <c r="I113" i="5"/>
  <c r="I112" i="5"/>
  <c r="I111" i="5"/>
  <c r="E96" i="5"/>
  <c r="E91" i="5"/>
  <c r="F90" i="5"/>
  <c r="F85" i="5"/>
  <c r="E82" i="5"/>
  <c r="E77" i="5"/>
  <c r="E75" i="5"/>
  <c r="F69" i="5"/>
  <c r="H54" i="5"/>
  <c r="F53" i="5"/>
  <c r="F51" i="5"/>
  <c r="F49" i="5"/>
  <c r="H49" i="5"/>
  <c r="F48" i="5"/>
  <c r="H48" i="5"/>
  <c r="E85" i="5"/>
  <c r="F82" i="5"/>
  <c r="E80" i="5"/>
  <c r="F56" i="5"/>
  <c r="H43" i="5"/>
  <c r="H38" i="5"/>
  <c r="I138" i="2"/>
  <c r="I137" i="2"/>
  <c r="I133" i="2"/>
  <c r="I131" i="2"/>
  <c r="I130" i="2"/>
  <c r="I129" i="2"/>
  <c r="I128" i="2"/>
  <c r="H141" i="2"/>
  <c r="H139" i="2"/>
  <c r="H137" i="2"/>
  <c r="H131" i="2"/>
  <c r="H129" i="2"/>
  <c r="E113" i="2"/>
  <c r="F113" i="2"/>
  <c r="E108" i="2"/>
  <c r="E103" i="2"/>
  <c r="E92" i="2"/>
  <c r="F87" i="2"/>
  <c r="E86" i="2"/>
  <c r="H72" i="2"/>
  <c r="H71" i="2"/>
  <c r="F67" i="2"/>
  <c r="H65" i="2"/>
  <c r="H64" i="2"/>
  <c r="H62" i="2"/>
  <c r="F60" i="2"/>
  <c r="F93" i="5"/>
  <c r="E88" i="5"/>
  <c r="E83" i="5"/>
  <c r="F77" i="5"/>
  <c r="E72" i="5"/>
  <c r="E67" i="5"/>
  <c r="E66" i="5"/>
  <c r="E84" i="2"/>
  <c r="E89" i="2"/>
  <c r="F89" i="2"/>
  <c r="E100" i="2"/>
  <c r="E107" i="2"/>
  <c r="E110" i="2"/>
  <c r="F110" i="2"/>
  <c r="E115" i="2"/>
  <c r="I121" i="5"/>
  <c r="I120" i="5"/>
  <c r="I119" i="5"/>
  <c r="I117" i="5"/>
  <c r="I109" i="5"/>
  <c r="E93" i="5"/>
  <c r="F91" i="5"/>
  <c r="E90" i="5"/>
  <c r="F88" i="5"/>
  <c r="E87" i="5"/>
  <c r="F83" i="5"/>
  <c r="F72" i="5"/>
  <c r="F67" i="5"/>
  <c r="H56" i="5"/>
  <c r="H51" i="5"/>
  <c r="H46" i="5"/>
  <c r="F46" i="5"/>
  <c r="H41" i="5"/>
  <c r="F41" i="5"/>
  <c r="H40" i="5"/>
  <c r="F40" i="5"/>
  <c r="F38" i="5"/>
  <c r="I140" i="2"/>
  <c r="I139" i="2"/>
  <c r="I135" i="2"/>
  <c r="I127" i="2"/>
  <c r="H127" i="2"/>
  <c r="I126" i="2"/>
  <c r="F73" i="2"/>
  <c r="H68" i="2"/>
  <c r="F68" i="2"/>
  <c r="H58" i="2"/>
  <c r="F57" i="2"/>
  <c r="H56" i="2"/>
  <c r="F92" i="5" l="1"/>
  <c r="F76" i="5"/>
  <c r="G51" i="5"/>
  <c r="G46" i="5"/>
  <c r="F36" i="5"/>
  <c r="G36" i="5"/>
  <c r="F86" i="5"/>
  <c r="F111" i="2"/>
  <c r="F98" i="2"/>
  <c r="E114" i="2"/>
  <c r="F90" i="2"/>
  <c r="F106" i="2"/>
  <c r="I57" i="2"/>
  <c r="F105" i="2"/>
  <c r="E105" i="2"/>
  <c r="F99" i="2"/>
  <c r="F94" i="2"/>
  <c r="F91" i="2"/>
  <c r="E94" i="5"/>
  <c r="E69" i="5"/>
  <c r="F75" i="5"/>
  <c r="F70" i="5"/>
  <c r="E74" i="5"/>
  <c r="E78" i="5"/>
  <c r="E79" i="5"/>
  <c r="E95" i="5"/>
  <c r="F80" i="5"/>
  <c r="F96" i="5"/>
  <c r="E98" i="5"/>
  <c r="F66" i="5"/>
  <c r="E68" i="5"/>
  <c r="F84" i="5"/>
  <c r="F52" i="5"/>
  <c r="F43" i="5"/>
  <c r="H36" i="5"/>
  <c r="F54" i="5"/>
  <c r="F44" i="5"/>
  <c r="H142" i="2"/>
  <c r="E117" i="2"/>
  <c r="F117" i="2"/>
  <c r="F112" i="2"/>
  <c r="E96" i="2"/>
  <c r="F95" i="2"/>
  <c r="F101" i="2"/>
  <c r="F85" i="2"/>
  <c r="E83" i="2"/>
  <c r="E93" i="2"/>
  <c r="F83" i="2"/>
  <c r="F108" i="2"/>
  <c r="F92" i="2"/>
  <c r="F102" i="2"/>
  <c r="F86" i="2"/>
  <c r="F109" i="2"/>
  <c r="G58" i="2"/>
  <c r="G56" i="2"/>
  <c r="F59" i="2"/>
  <c r="F70" i="2"/>
  <c r="H60" i="2"/>
  <c r="F64" i="2"/>
  <c r="F66" i="2"/>
  <c r="F65" i="2"/>
  <c r="F54" i="2"/>
  <c r="H109" i="5"/>
  <c r="I125" i="5"/>
  <c r="F100" i="5"/>
  <c r="E100" i="5"/>
  <c r="F73" i="5"/>
  <c r="F81" i="5"/>
  <c r="F89" i="5"/>
  <c r="F97" i="5"/>
  <c r="E57" i="5"/>
  <c r="E49" i="5"/>
  <c r="E41" i="5"/>
  <c r="E43" i="5"/>
  <c r="E52" i="5"/>
  <c r="E44" i="5"/>
  <c r="I58" i="5"/>
  <c r="H58" i="5"/>
  <c r="E50" i="5"/>
  <c r="E42" i="5"/>
  <c r="G58" i="5"/>
  <c r="E53" i="5"/>
  <c r="E45" i="5"/>
  <c r="E37" i="5"/>
  <c r="F58" i="5"/>
  <c r="E56" i="5"/>
  <c r="E48" i="5"/>
  <c r="E40" i="5"/>
  <c r="E51" i="5"/>
  <c r="E54" i="5"/>
  <c r="E46" i="5"/>
  <c r="E38" i="5"/>
  <c r="G53" i="5"/>
  <c r="G45" i="5"/>
  <c r="G37" i="5"/>
  <c r="G56" i="5"/>
  <c r="G48" i="5"/>
  <c r="G40" i="5"/>
  <c r="G49" i="5"/>
  <c r="G43" i="5"/>
  <c r="G54" i="5"/>
  <c r="G38" i="5"/>
  <c r="G41" i="5"/>
  <c r="G57" i="5"/>
  <c r="G52" i="5"/>
  <c r="G44" i="5"/>
  <c r="I47" i="5"/>
  <c r="I56" i="5"/>
  <c r="I48" i="5"/>
  <c r="I40" i="5"/>
  <c r="I51" i="5"/>
  <c r="I43" i="5"/>
  <c r="I54" i="5"/>
  <c r="I46" i="5"/>
  <c r="I38" i="5"/>
  <c r="I39" i="5"/>
  <c r="I49" i="5"/>
  <c r="I41" i="5"/>
  <c r="I57" i="5"/>
  <c r="I52" i="5"/>
  <c r="I44" i="5"/>
  <c r="I36" i="5"/>
  <c r="I50" i="5"/>
  <c r="I42" i="5"/>
  <c r="I55" i="5"/>
  <c r="I37" i="5"/>
  <c r="G39" i="5"/>
  <c r="G42" i="5"/>
  <c r="I45" i="5"/>
  <c r="G47" i="5"/>
  <c r="G50" i="5"/>
  <c r="I53" i="5"/>
  <c r="G55" i="5"/>
  <c r="H39" i="5"/>
  <c r="H47" i="5"/>
  <c r="H55" i="5"/>
  <c r="E39" i="5"/>
  <c r="F42" i="5"/>
  <c r="E47" i="5"/>
  <c r="F50" i="5"/>
  <c r="E55" i="5"/>
  <c r="H37" i="5"/>
  <c r="F39" i="5"/>
  <c r="H45" i="5"/>
  <c r="F47" i="5"/>
  <c r="H53" i="5"/>
  <c r="F55" i="5"/>
  <c r="I142" i="2"/>
  <c r="H126" i="2"/>
  <c r="G67" i="2"/>
  <c r="G59" i="2"/>
  <c r="G54" i="2"/>
  <c r="G70" i="2"/>
  <c r="G62" i="2"/>
  <c r="G73" i="2"/>
  <c r="G65" i="2"/>
  <c r="G57" i="2"/>
  <c r="G68" i="2"/>
  <c r="G60" i="2"/>
  <c r="G72" i="2"/>
  <c r="G64" i="2"/>
  <c r="G71" i="2"/>
  <c r="E57" i="2"/>
  <c r="E56" i="2"/>
  <c r="E72" i="2"/>
  <c r="E64" i="2"/>
  <c r="E67" i="2"/>
  <c r="E59" i="2"/>
  <c r="E54" i="2"/>
  <c r="E74" i="2"/>
  <c r="E66" i="2"/>
  <c r="E70" i="2"/>
  <c r="E62" i="2"/>
  <c r="E58" i="2"/>
  <c r="E53" i="2"/>
  <c r="F75" i="2"/>
  <c r="E73" i="2"/>
  <c r="E65" i="2"/>
  <c r="E68" i="2"/>
  <c r="E60" i="2"/>
  <c r="E71" i="2"/>
  <c r="I59" i="2"/>
  <c r="E61" i="2"/>
  <c r="I67" i="2"/>
  <c r="E69" i="2"/>
  <c r="I63" i="2"/>
  <c r="I73" i="2"/>
  <c r="I65" i="2"/>
  <c r="I68" i="2"/>
  <c r="I60" i="2"/>
  <c r="I55" i="2"/>
  <c r="I71" i="2"/>
  <c r="I66" i="2"/>
  <c r="I58" i="2"/>
  <c r="I56" i="2"/>
  <c r="I64" i="2"/>
  <c r="I54" i="2"/>
  <c r="I70" i="2"/>
  <c r="I62" i="2"/>
  <c r="I72" i="2"/>
  <c r="G69" i="2"/>
  <c r="F53" i="2"/>
  <c r="E55" i="2"/>
  <c r="G66" i="2"/>
  <c r="H69" i="2"/>
  <c r="G61" i="2"/>
  <c r="H53" i="2"/>
  <c r="F55" i="2"/>
  <c r="I61" i="2"/>
  <c r="G63" i="2"/>
  <c r="I69" i="2"/>
  <c r="F58" i="2"/>
  <c r="E63" i="2"/>
  <c r="G53" i="2"/>
  <c r="F63" i="2"/>
  <c r="I53" i="2"/>
  <c r="G55" i="2"/>
  <c r="H63" i="2"/>
  <c r="H61" i="2"/>
  <c r="H125"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<sst xmlns="http://schemas.openxmlformats.org/spreadsheetml/2006/main" count="2908" uniqueCount="1191">
  <si>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</si>
  <si>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</si>
  <si>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</si>
  <si>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</si>
  <si>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</si>
  <si>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</si>
  <si>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</si>
  <si>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</si>
  <si>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</si>
  <si>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</si>
  <si>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</si>
  <si>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</si>
  <si>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</si>
  <si>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</si>
  <si>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</si>
  <si>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</si>
  <si>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</si>
  <si>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</si>
  <si>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</si>
  <si>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</si>
  <si>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</si>
  <si>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</si>
  <si>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Subsistema</t>
  </si>
  <si>
    <t>ARL</t>
  </si>
  <si>
    <t>CCF</t>
  </si>
  <si>
    <t xml:space="preserve">Total monto de cotización en millones de pesos para todos los cotizantes dependientes </t>
  </si>
  <si>
    <t>Mediana (51-200)</t>
  </si>
  <si>
    <t xml:space="preserve">Resultados cotizaciones </t>
  </si>
  <si>
    <t>Micro (2-10)</t>
  </si>
  <si>
    <t>Variaciones Mensual del número de cotizantes</t>
  </si>
  <si>
    <t>Número de novedades</t>
  </si>
  <si>
    <t>Número de cotizantes</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</si>
  <si>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</si>
  <si>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</si>
  <si>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</si>
  <si>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</si>
  <si>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</si>
  <si>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</si>
  <si>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</si>
  <si>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</si>
  <si>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Número de aportantes privados</t>
  </si>
  <si>
    <t>Novedades</t>
  </si>
  <si>
    <t>Novedades de Cotizantes Privados</t>
  </si>
  <si>
    <t>Ingresos</t>
  </si>
  <si>
    <t>Retiros</t>
  </si>
  <si>
    <t>Suspensiones temporales</t>
  </si>
  <si>
    <t>Variaciones anuales</t>
  </si>
  <si>
    <t>Total cotizantes de sector privado según Departamento</t>
  </si>
  <si>
    <t>Departamento</t>
  </si>
  <si>
    <t>Var. Mensual</t>
  </si>
  <si>
    <t>Var. Anual</t>
  </si>
  <si>
    <t>Sin Información</t>
  </si>
  <si>
    <t>Anexos Técnicos Independientes</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</si>
  <si>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</si>
  <si>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</si>
  <si>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</si>
  <si>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</si>
  <si>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</si>
  <si>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</si>
  <si>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Anexos Técnicos Monto de cotización</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</si>
  <si>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</si>
  <si>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</si>
  <si>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</si>
  <si>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</si>
  <si>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</si>
  <si>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</si>
  <si>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</si>
  <si>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</si>
  <si>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</si>
  <si>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</si>
  <si>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</si>
  <si>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</si>
  <si>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</si>
  <si>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</si>
  <si>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</si>
  <si>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</si>
  <si>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</si>
  <si>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</si>
  <si>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</si>
  <si>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</si>
  <si>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</si>
  <si>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</si>
  <si>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</si>
  <si>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</si>
  <si>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Hombres</t>
  </si>
  <si>
    <t>Mujeres</t>
  </si>
  <si>
    <t>No Identificado</t>
  </si>
  <si>
    <t>Edad</t>
  </si>
  <si>
    <t>Resultados por edad y sexo, cotizantes independientes</t>
  </si>
  <si>
    <t>Resultados por edad y sexo, cotizantes Dependientes del sector privado</t>
  </si>
  <si>
    <t>Variaciones mensuales</t>
  </si>
  <si>
    <t>Menos de 1 SMMLV</t>
  </si>
  <si>
    <t>Igual a 1 SMMLV</t>
  </si>
  <si>
    <t>Variaciones anual del número de cotizantes</t>
  </si>
  <si>
    <t>Monto de cotización en millones de pesos</t>
  </si>
  <si>
    <t>Total monto de cotización en millones de pesos para todos los cotizantes dependientes del sector privado</t>
  </si>
  <si>
    <t>Número de Cotizantes por Municipio</t>
  </si>
  <si>
    <t>Cod_Departamento</t>
  </si>
  <si>
    <t>Cod_Municipio</t>
  </si>
  <si>
    <t>Municipio</t>
  </si>
  <si>
    <t xml:space="preserve">Anexos técnicos del informe mensual de las cotizaciones </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</si>
  <si>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</si>
  <si>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</si>
  <si>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</si>
  <si>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</si>
  <si>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</si>
  <si>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</si>
  <si>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</si>
  <si>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</si>
  <si>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</si>
  <si>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</si>
  <si>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</si>
  <si>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</si>
  <si>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</si>
  <si>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</si>
  <si>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</si>
  <si>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</si>
  <si>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</si>
  <si>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</si>
  <si>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</si>
  <si>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</si>
  <si>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</si>
  <si>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</si>
  <si>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</si>
  <si>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</si>
  <si>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</si>
  <si>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</si>
  <si>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</si>
  <si>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</si>
  <si>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</si>
  <si>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</si>
  <si>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</si>
  <si>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</si>
  <si>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</si>
  <si>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</si>
  <si>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</si>
  <si>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</si>
  <si>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</si>
  <si>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</si>
  <si>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</si>
  <si>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</si>
  <si>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</si>
  <si>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</si>
  <si>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</si>
  <si>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</si>
  <si>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</si>
  <si>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</si>
  <si>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</si>
  <si>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</si>
  <si>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</si>
  <si>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</si>
  <si>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</si>
  <si>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</si>
  <si>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</si>
  <si>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</si>
  <si>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</si>
  <si>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</si>
  <si>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</si>
  <si>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</si>
  <si>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</si>
  <si>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</si>
  <si>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</si>
  <si>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</si>
  <si>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</si>
  <si>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</si>
  <si>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</si>
  <si>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</si>
  <si>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</si>
  <si>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</si>
  <si>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</si>
  <si>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</si>
  <si>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</si>
  <si>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</si>
  <si>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</si>
  <si>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</si>
  <si>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</si>
  <si>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</si>
  <si>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</si>
  <si>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</si>
  <si>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</si>
  <si>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</si>
  <si>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</si>
  <si>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</si>
  <si>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</si>
  <si>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</si>
  <si>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</si>
  <si>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</si>
  <si>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</si>
  <si>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</si>
  <si>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</si>
  <si>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</si>
  <si>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</si>
  <si>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</si>
  <si>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</si>
  <si>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</si>
  <si>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</si>
  <si>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</si>
  <si>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</si>
  <si>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</si>
  <si>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</si>
  <si>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</si>
  <si>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</si>
  <si>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</si>
  <si>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</si>
  <si>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</si>
  <si>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</si>
  <si>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</si>
  <si>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</si>
  <si>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</si>
  <si>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</si>
  <si>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</si>
  <si>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</si>
  <si>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</si>
  <si>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</si>
  <si>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</si>
  <si>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</si>
  <si>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</si>
  <si>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</si>
  <si>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</si>
  <si>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</si>
  <si>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</si>
  <si>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</si>
  <si>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</si>
  <si>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</si>
  <si>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</si>
  <si>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</si>
  <si>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</si>
  <si>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</si>
  <si>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</si>
  <si>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</si>
  <si>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</si>
  <si>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</si>
  <si>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</si>
  <si>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</si>
  <si>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</si>
  <si>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</si>
  <si>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</si>
  <si>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</si>
  <si>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</si>
  <si>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</si>
  <si>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</si>
  <si>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</si>
  <si>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</si>
  <si>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</si>
  <si>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</si>
  <si>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</si>
  <si>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</si>
  <si>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</si>
  <si>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</si>
  <si>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</si>
  <si>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</si>
  <si>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</si>
  <si>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</si>
  <si>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</si>
  <si>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</si>
  <si>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</si>
  <si>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</si>
  <si>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</si>
  <si>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</si>
  <si>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</si>
  <si>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</si>
  <si>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</si>
  <si>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</si>
  <si>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</si>
  <si>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</si>
  <si>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</si>
  <si>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</si>
  <si>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</si>
  <si>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</si>
  <si>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</si>
  <si>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</si>
  <si>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</si>
  <si>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</si>
  <si>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</si>
  <si>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</si>
  <si>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</si>
  <si>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</si>
  <si>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</si>
  <si>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</si>
  <si>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</si>
  <si>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</si>
  <si>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</si>
  <si>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</si>
  <si>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</si>
  <si>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</si>
  <si>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</si>
  <si>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</si>
  <si>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</si>
  <si>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</si>
  <si>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</si>
  <si>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</si>
  <si>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</si>
  <si>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</si>
  <si>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</si>
  <si>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</si>
  <si>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</si>
  <si>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</si>
  <si>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</si>
  <si>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</si>
  <si>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</si>
  <si>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</si>
  <si>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</si>
  <si>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</si>
  <si>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</si>
  <si>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</si>
  <si>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</si>
  <si>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</si>
  <si>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</si>
  <si>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</si>
  <si>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</si>
  <si>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</si>
  <si>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</si>
  <si>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</si>
  <si>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</si>
  <si>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</si>
  <si>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</si>
  <si>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</si>
  <si>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</si>
  <si>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</si>
  <si>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</si>
  <si>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</si>
  <si>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</si>
  <si>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</si>
  <si>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</si>
  <si>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</si>
  <si>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</si>
  <si>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</si>
  <si>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</si>
  <si>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</si>
  <si>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</si>
  <si>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</si>
  <si>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</si>
  <si>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</si>
  <si>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</si>
  <si>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</si>
  <si>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</si>
  <si>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</si>
  <si>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</si>
  <si>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</si>
  <si>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</si>
  <si>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</si>
  <si>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</si>
  <si>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</si>
  <si>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</si>
  <si>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</si>
  <si>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</si>
  <si>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</si>
  <si>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</si>
  <si>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</si>
  <si>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</si>
  <si>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</si>
  <si>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</si>
  <si>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</si>
  <si>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</si>
  <si>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</si>
  <si>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</si>
  <si>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</si>
  <si>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</si>
  <si>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</si>
  <si>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</si>
  <si>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</si>
  <si>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</si>
  <si>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</si>
  <si>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</si>
  <si>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</si>
  <si>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</si>
  <si>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</si>
  <si>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</si>
  <si>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</si>
  <si>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</si>
  <si>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</si>
  <si>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</si>
  <si>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</si>
  <si>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</si>
  <si>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</si>
  <si>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</si>
  <si>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</si>
  <si>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</si>
  <si>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</si>
  <si>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</si>
  <si>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</si>
  <si>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</si>
  <si>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</si>
  <si>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</si>
  <si>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</si>
  <si>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</si>
  <si>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</si>
  <si>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</si>
  <si>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</si>
  <si>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</si>
  <si>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</si>
  <si>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</si>
  <si>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</si>
  <si>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</si>
  <si>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</si>
  <si>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</si>
  <si>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</si>
  <si>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</si>
  <si>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</si>
  <si>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</si>
  <si>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</si>
  <si>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</si>
  <si>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</si>
  <si>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</si>
  <si>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</si>
  <si>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</si>
  <si>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</si>
  <si>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</si>
  <si>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</si>
  <si>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</si>
  <si>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</si>
  <si>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</si>
  <si>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</si>
  <si>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</si>
  <si>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</si>
  <si>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</si>
  <si>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</si>
  <si>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</si>
  <si>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</si>
  <si>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</si>
  <si>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</si>
  <si>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</si>
  <si>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</si>
  <si>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</si>
  <si>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</si>
  <si>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</si>
  <si>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</si>
  <si>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</si>
  <si>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</si>
  <si>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</si>
  <si>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</si>
  <si>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</si>
  <si>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</si>
  <si>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</si>
  <si>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</si>
  <si>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</si>
  <si>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</si>
  <si>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</si>
  <si>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</si>
  <si>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</si>
  <si>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</si>
  <si>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</si>
  <si>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</si>
  <si>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</si>
  <si>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</si>
  <si>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</si>
  <si>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</si>
  <si>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</si>
  <si>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</si>
  <si>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</si>
  <si>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</si>
  <si>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</si>
  <si>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</si>
  <si>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</si>
  <si>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</si>
  <si>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</si>
  <si>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</si>
  <si>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</si>
  <si>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</si>
  <si>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</si>
  <si>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</si>
  <si>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</si>
  <si>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</si>
  <si>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</si>
  <si>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</si>
  <si>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</si>
  <si>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</si>
  <si>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</si>
  <si>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</si>
  <si>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</si>
  <si>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</si>
  <si>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</si>
  <si>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</si>
  <si>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</si>
  <si>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</si>
  <si>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</si>
  <si>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</si>
  <si>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</si>
  <si>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</si>
  <si>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</si>
  <si>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</si>
  <si>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</si>
  <si>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</si>
  <si>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</si>
  <si>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</si>
  <si>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</si>
  <si>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</si>
  <si>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</si>
  <si>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</si>
  <si>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</si>
  <si>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</si>
  <si>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</si>
  <si>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</si>
  <si>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</si>
  <si>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</si>
  <si>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</si>
  <si>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</si>
  <si>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</si>
  <si>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</si>
  <si>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</si>
  <si>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</si>
  <si>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</si>
  <si>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</si>
  <si>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</si>
  <si>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</si>
  <si>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</si>
  <si>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</si>
  <si>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</si>
  <si>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</si>
  <si>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</si>
  <si>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</si>
  <si>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</si>
  <si>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</si>
  <si>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</si>
  <si>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</si>
  <si>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</si>
  <si>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</si>
  <si>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</si>
  <si>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</si>
  <si>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</si>
  <si>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</si>
  <si>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</si>
  <si>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</si>
  <si>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</si>
  <si>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</si>
  <si>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</si>
  <si>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</si>
  <si>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</si>
  <si>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</si>
  <si>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</si>
  <si>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</si>
  <si>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</si>
  <si>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</si>
  <si>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</si>
  <si>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</si>
  <si>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</si>
  <si>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</si>
  <si>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</si>
  <si>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</si>
  <si>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</si>
  <si>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</si>
  <si>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</si>
  <si>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</si>
  <si>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</si>
  <si>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</si>
  <si>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</si>
  <si>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</si>
  <si>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</si>
  <si>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</si>
  <si>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</si>
  <si>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</si>
  <si>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</si>
  <si>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</si>
  <si>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</si>
  <si>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</si>
  <si>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</si>
  <si>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</si>
  <si>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</si>
  <si>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</si>
  <si>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</si>
  <si>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</si>
  <si>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</si>
  <si>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</si>
  <si>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</si>
  <si>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</si>
  <si>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</si>
  <si>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</si>
  <si>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</si>
  <si>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</si>
  <si>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</si>
  <si>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</si>
  <si>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</si>
  <si>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</si>
  <si>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</si>
  <si>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</si>
  <si>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</si>
  <si>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</si>
  <si>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</si>
  <si>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</si>
  <si>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</si>
  <si>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</si>
  <si>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</si>
  <si>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</si>
  <si>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</si>
  <si>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</si>
  <si>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</si>
  <si>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</si>
  <si>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</si>
  <si>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</si>
  <si>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</si>
  <si>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</si>
  <si>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</si>
  <si>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</si>
  <si>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</si>
  <si>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</si>
  <si>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</si>
  <si>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</si>
  <si>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</si>
  <si>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</si>
  <si>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</si>
  <si>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</si>
  <si>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</si>
  <si>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</si>
  <si>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</si>
  <si>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</si>
  <si>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</si>
  <si>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</si>
  <si>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</si>
  <si>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</si>
  <si>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</si>
  <si>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</si>
  <si>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</si>
  <si>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</si>
  <si>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</si>
  <si>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</si>
  <si>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</si>
  <si>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</si>
  <si>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</si>
  <si>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</si>
  <si>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</si>
  <si>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</si>
  <si>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</si>
  <si>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</si>
  <si>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</si>
  <si>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</si>
  <si>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</si>
  <si>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</si>
  <si>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</si>
  <si>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</si>
  <si>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</si>
  <si>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</si>
  <si>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</si>
  <si>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</si>
  <si>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</si>
  <si>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</si>
  <si>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</si>
  <si>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</si>
  <si>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</si>
  <si>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</si>
  <si>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</si>
  <si>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</si>
  <si>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</si>
  <si>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</si>
  <si>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</si>
  <si>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</si>
  <si>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</si>
  <si>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</si>
  <si>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</si>
  <si>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</si>
  <si>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</si>
  <si>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</si>
  <si>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</si>
  <si>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</si>
  <si>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</si>
  <si>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</si>
  <si>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</si>
  <si>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</si>
  <si>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</si>
  <si>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</si>
  <si>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</si>
  <si>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</si>
  <si>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</si>
  <si>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</si>
  <si>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</si>
  <si>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</si>
  <si>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</si>
  <si>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</si>
  <si>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</si>
  <si>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</si>
  <si>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</si>
  <si>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</si>
  <si>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</si>
  <si>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</si>
  <si>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</si>
  <si>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</si>
  <si>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</si>
  <si>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</si>
  <si>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</si>
  <si>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</si>
  <si>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</si>
  <si>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</si>
  <si>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</si>
  <si>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</si>
  <si>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</si>
  <si>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</si>
  <si>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</si>
  <si>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</si>
  <si>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</si>
  <si>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</si>
  <si>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</si>
  <si>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</si>
  <si>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</si>
  <si>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</si>
  <si>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</si>
  <si>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</si>
  <si>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</si>
  <si>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</si>
  <si>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</si>
  <si>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</si>
  <si>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</si>
  <si>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</si>
  <si>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</si>
  <si>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</si>
  <si>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</si>
  <si>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</si>
  <si>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</si>
  <si>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</si>
  <si>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</si>
  <si>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</si>
  <si>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</si>
  <si>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</si>
  <si>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</si>
  <si>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</si>
  <si>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</si>
  <si>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</si>
  <si>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</si>
  <si>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</si>
  <si>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</si>
  <si>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</si>
  <si>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</si>
  <si>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</si>
  <si>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</si>
  <si>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</si>
  <si>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</si>
  <si>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</si>
  <si>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</si>
  <si>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</si>
  <si>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</si>
  <si>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</si>
  <si>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</si>
  <si>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</si>
  <si>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</si>
  <si>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</si>
  <si>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</si>
  <si>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</si>
  <si>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</si>
  <si>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</si>
  <si>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</si>
  <si>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</si>
  <si>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</si>
  <si>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</si>
  <si>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</si>
  <si>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</si>
  <si>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</si>
  <si>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</si>
  <si>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</si>
  <si>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</si>
  <si>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</si>
  <si>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</si>
  <si>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</si>
  <si>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</si>
  <si>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</si>
  <si>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</si>
  <si>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</si>
  <si>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</si>
  <si>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</si>
  <si>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</si>
  <si>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</si>
  <si>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</si>
  <si>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</si>
  <si>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</si>
  <si>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</si>
  <si>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</si>
  <si>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</si>
  <si>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</si>
  <si>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</si>
  <si>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</si>
  <si>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</si>
  <si>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</si>
  <si>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</si>
  <si>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</si>
  <si>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</si>
  <si>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</si>
  <si>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</si>
  <si>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</si>
  <si>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</si>
  <si>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</si>
  <si>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</si>
  <si>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</si>
  <si>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</si>
  <si>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</si>
  <si>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</si>
  <si>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</si>
  <si>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</si>
  <si>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</si>
  <si>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</si>
  <si>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</si>
  <si>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</si>
  <si>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</si>
  <si>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</si>
  <si>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</si>
  <si>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</si>
  <si>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</si>
  <si>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</si>
  <si>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</si>
  <si>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</si>
  <si>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</si>
  <si>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</si>
  <si>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</si>
  <si>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</si>
  <si>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</si>
  <si>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</si>
  <si>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</si>
  <si>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</si>
  <si>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</si>
  <si>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</si>
  <si>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</si>
  <si>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</si>
  <si>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</si>
  <si>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</si>
  <si>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</si>
  <si>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</si>
  <si>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</si>
  <si>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</si>
  <si>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</si>
  <si>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</si>
  <si>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</si>
  <si>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</si>
  <si>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</si>
  <si>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</si>
  <si>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</si>
  <si>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</si>
  <si>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</si>
  <si>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</si>
  <si>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</si>
  <si>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</si>
  <si>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</si>
  <si>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</si>
  <si>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</si>
  <si>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</si>
  <si>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</si>
  <si>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</si>
  <si>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</si>
  <si>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</si>
  <si>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</si>
  <si>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</si>
  <si>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</si>
  <si>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</si>
  <si>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</si>
  <si>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</si>
  <si>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</si>
  <si>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</si>
  <si>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</si>
  <si>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</si>
  <si>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</si>
  <si>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</si>
  <si>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</si>
  <si>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</si>
  <si>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</si>
  <si>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</si>
  <si>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</si>
  <si>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</si>
  <si>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</si>
  <si>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</si>
  <si>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</si>
  <si>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</si>
  <si>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</si>
  <si>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</si>
  <si>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</si>
  <si>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</si>
  <si>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</si>
  <si>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</si>
  <si>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</si>
  <si>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</si>
  <si>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</si>
  <si>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</si>
  <si>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</si>
  <si>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</si>
  <si>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</si>
  <si>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</si>
  <si>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</si>
  <si>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</si>
  <si>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</si>
  <si>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</si>
  <si>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</si>
  <si>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</si>
  <si>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</si>
  <si>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</si>
  <si>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</si>
  <si>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</si>
  <si>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</si>
  <si>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</si>
  <si>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</si>
  <si>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</si>
  <si>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</si>
  <si>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</si>
  <si>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</si>
  <si>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</si>
  <si>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</si>
  <si>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</si>
  <si>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</si>
  <si>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</si>
  <si>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</si>
  <si>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</si>
  <si>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</si>
  <si>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</si>
  <si>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</si>
  <si>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</si>
  <si>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</si>
  <si>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</si>
  <si>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</si>
  <si>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</si>
  <si>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</si>
  <si>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</si>
  <si>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</si>
  <si>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</si>
  <si>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</si>
  <si>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</si>
  <si>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</si>
  <si>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</si>
  <si>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</si>
  <si>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</si>
  <si>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</si>
  <si>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</si>
  <si>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</si>
  <si>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</si>
  <si>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</si>
  <si>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</si>
  <si>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</si>
  <si>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</si>
  <si>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</si>
  <si>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</si>
  <si>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</si>
  <si>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</si>
  <si>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</si>
  <si>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</si>
  <si>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</si>
  <si>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</si>
  <si>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</si>
  <si>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</si>
  <si>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</si>
  <si>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</si>
  <si>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</si>
  <si>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</si>
  <si>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</si>
  <si>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</si>
  <si>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</si>
  <si>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</si>
  <si>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</si>
  <si>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</si>
  <si>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</si>
  <si>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</si>
  <si>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</si>
  <si>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</si>
  <si>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</si>
  <si>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</si>
  <si>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</si>
  <si>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</si>
  <si>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</si>
  <si>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</si>
  <si>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</si>
  <si>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</si>
  <si>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</si>
  <si>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</si>
  <si>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</si>
  <si>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</si>
  <si>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</si>
  <si>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</si>
  <si>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</si>
  <si>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</si>
  <si>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</si>
  <si>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</si>
  <si>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</si>
  <si>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</si>
  <si>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</si>
  <si>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</si>
  <si>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</si>
  <si>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</si>
  <si>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</si>
  <si>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</si>
  <si>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</si>
  <si>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</si>
  <si>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</si>
  <si>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</si>
  <si>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</si>
  <si>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</si>
  <si>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</si>
  <si>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</si>
  <si>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</si>
  <si>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</si>
  <si>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</si>
  <si>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</si>
  <si>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</si>
  <si>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</si>
  <si>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</si>
  <si>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</si>
  <si>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</si>
  <si>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</si>
  <si>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</si>
  <si>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</si>
  <si>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</si>
  <si>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</si>
  <si>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</si>
  <si>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</si>
  <si>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</si>
  <si>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</si>
  <si>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</si>
  <si>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</si>
  <si>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</si>
  <si>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</si>
  <si>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</si>
  <si>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</si>
  <si>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</si>
  <si>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</si>
  <si>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</si>
  <si>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</si>
  <si>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</si>
  <si>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</si>
  <si>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</si>
  <si>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</si>
  <si>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</si>
  <si>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</si>
  <si>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</si>
  <si>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</si>
  <si>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</si>
  <si>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</si>
  <si>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</si>
  <si>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</si>
  <si>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</si>
  <si>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</si>
  <si>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</si>
  <si>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</si>
  <si>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</si>
  <si>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</si>
  <si>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</si>
  <si>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</si>
  <si>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</si>
  <si>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</si>
  <si>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</si>
  <si>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</si>
  <si>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</si>
  <si>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</si>
  <si>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</si>
  <si>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</si>
  <si>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</si>
  <si>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</si>
  <si>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</si>
  <si>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</si>
  <si>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</si>
  <si>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</si>
  <si>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</si>
  <si>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</si>
  <si>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</si>
  <si>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</si>
  <si>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</si>
  <si>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</si>
  <si>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</si>
  <si>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</si>
  <si>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</si>
  <si>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</si>
  <si>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</si>
  <si>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</si>
  <si>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</si>
  <si>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</si>
  <si>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</si>
  <si>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</si>
  <si>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</si>
  <si>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</si>
  <si>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</si>
  <si>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</si>
  <si>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</si>
  <si>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</si>
  <si>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</si>
  <si>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</si>
  <si>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</si>
  <si>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</si>
  <si>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</si>
  <si>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</si>
  <si>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</si>
  <si>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</si>
  <si>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</si>
  <si>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</si>
  <si>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</si>
  <si>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</si>
  <si>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</si>
  <si>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</si>
  <si>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</si>
  <si>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</si>
  <si>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</si>
  <si>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</si>
  <si>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</si>
  <si>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</si>
  <si>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</si>
  <si>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</si>
  <si>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</si>
  <si>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</si>
  <si>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</si>
  <si>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</si>
  <si>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</si>
  <si>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</si>
  <si>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</si>
  <si>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</si>
  <si>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</si>
  <si>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</si>
  <si>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</si>
  <si>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</si>
  <si>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</si>
  <si>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</si>
  <si>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</si>
  <si>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</si>
  <si>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</si>
  <si>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</si>
  <si>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</si>
  <si>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</si>
  <si>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</si>
  <si>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</si>
  <si>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</si>
  <si>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</si>
  <si>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</si>
  <si>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</si>
  <si>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</si>
  <si>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</si>
  <si>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</si>
  <si>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</si>
  <si>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</si>
  <si>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</si>
  <si>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</si>
  <si>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</si>
  <si>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</si>
  <si>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</si>
  <si>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</si>
  <si>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</si>
  <si>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</si>
  <si>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</si>
  <si>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</si>
  <si>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</si>
  <si>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</si>
  <si>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</si>
  <si>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</si>
  <si>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</si>
  <si>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</si>
  <si>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</si>
  <si>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</si>
  <si>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</si>
  <si>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</si>
  <si>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</si>
  <si>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</si>
  <si>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</si>
  <si>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</si>
  <si>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</si>
  <si>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</si>
  <si>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</si>
  <si>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</si>
  <si>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</si>
  <si>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</si>
  <si>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</si>
  <si>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</si>
  <si>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</si>
  <si>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</si>
  <si>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</si>
  <si>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</si>
  <si>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</si>
  <si>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</si>
  <si>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</si>
  <si>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</si>
  <si>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</si>
  <si>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</si>
  <si>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</si>
  <si>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</si>
  <si>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</si>
  <si>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</si>
  <si>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</si>
  <si>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</si>
  <si>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</si>
  <si>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</si>
  <si>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</si>
  <si>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</si>
  <si>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Público</t>
  </si>
  <si>
    <t>Privado</t>
  </si>
  <si>
    <t>Indep.</t>
  </si>
  <si>
    <t xml:space="preserve">Contribución </t>
  </si>
  <si>
    <t>Anexos Técnicos Dependientes</t>
  </si>
  <si>
    <t>oct-24</t>
  </si>
  <si>
    <t>nov-24</t>
  </si>
  <si>
    <t>dic-24</t>
  </si>
  <si>
    <t>ene-25</t>
  </si>
  <si>
    <t>feb-25</t>
  </si>
  <si>
    <t>mar-25</t>
  </si>
  <si>
    <t>abr-25</t>
  </si>
  <si>
    <t>may-25</t>
  </si>
  <si>
    <t>jun-25</t>
  </si>
  <si>
    <t>jul-25</t>
  </si>
  <si>
    <t>ago-25</t>
  </si>
  <si>
    <t>sep-25</t>
  </si>
  <si>
    <t>AGO</t>
  </si>
  <si>
    <t>SEP</t>
  </si>
  <si>
    <t>Fecha de corte: 12 de diciembre de 2025</t>
  </si>
  <si>
    <t>oct-25</t>
  </si>
  <si>
    <t>OCT</t>
  </si>
  <si>
    <t>Desconocido</t>
  </si>
  <si>
    <t>PUERTO ALEGRÍA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</si>
</sst>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quot;$&quot;\ #,##0"/>
    <numFmt numFmtId="167" formatCode="_-* #,##0_-;\-* #,##0_-;_-* &quot;-&quot;??_-;_-@_-"/>
  </numFmts>
  <fonts count="19" x14ac:knownFonts="1">
    <font>
      <sz val="11"/>
      <color theme="1"/>
      <name val="Calibri"/>
      <family val="2"/>
      <scheme val="minor"/>
    </font>
    <font>
      <sz val="11"/>
      <color theme="1"/>
      <name val="Calibri"/>
      <family val="2"/>
      <scheme val="minor"/>
    </font>
    <font>
      <sz val="8"/>
      <color rgb="FF000000"/>
      <name val="Verdana"/>
      <family val="2"/>
    </font>
    <font>
      <sz val="8"/>
      <color theme="1"/>
      <name val="Verdana"/>
      <family val="2"/>
    </font>
    <font>
      <b/>
      <sz val="8"/>
      <name val="Verdana"/>
      <family val="2"/>
    </font>
    <font>
      <sz val="8"/>
      <name val="Verdana"/>
      <family val="2"/>
    </font>
    <font>
      <b/>
      <sz val="10"/>
      <color theme="0"/>
      <name val="Verdana"/>
      <family val="2"/>
    </font>
    <font>
      <sz val="11"/>
      <color theme="1"/>
      <name val="Verdana"/>
      <family val="2"/>
    </font>
    <font>
      <b/>
      <sz val="8"/>
      <color theme="1"/>
      <name val="Verdana"/>
      <family val="2"/>
    </font>
    <font>
      <sz val="9"/>
      <name val="Calibri"/>
      <family val="2"/>
      <scheme val="minor"/>
    </font>
    <font>
      <sz val="8"/>
      <name val="Calibri"/>
      <family val="2"/>
      <scheme val="minor"/>
    </font>
    <font>
      <b/>
      <sz val="11"/>
      <color theme="1"/>
      <name val="Calibri"/>
      <family val="2"/>
      <scheme val="minor"/>
    </font>
    <font>
      <b/>
      <sz val="16"/>
      <name val="Verdana"/>
      <family val="2"/>
    </font>
    <font>
      <b/>
      <sz val="9"/>
      <color theme="1"/>
      <name val="Verdana"/>
      <family val="2"/>
    </font>
    <font>
      <b/>
      <sz val="10"/>
      <name val="Verdana"/>
      <family val="2"/>
    </font>
    <font>
      <sz val="11"/>
      <color theme="1"/>
      <name val="Calibri"/>
      <family val="2"/>
    </font>
    <font>
      <u/>
      <sz val="11"/>
      <color theme="1"/>
      <name val="Calibri"/>
      <family val="2"/>
      <scheme val="minor"/>
    </font>
    <font>
      <b/>
      <sz val="16"/>
      <color theme="1"/>
      <name val="Verdana"/>
      <family val="2"/>
    </font>
    <font>
      <u/>
      <sz val="11"/>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47">
    <border>
      <left/>
      <right/>
      <top/>
      <bottom/>
      <diagonal/>
    </border>
    <border>
      <left style="medium">
        <color rgb="FF000000"/>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style="medium">
        <color rgb="FF000000"/>
      </left>
      <right/>
      <top/>
      <bottom style="medium">
        <color indexed="64"/>
      </bottom>
      <diagonal/>
    </border>
    <border>
      <left/>
      <right style="medium">
        <color rgb="FF000000"/>
      </right>
      <top/>
      <bottom style="medium">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270">
    <xf numFmtId="0" fontId="0" fillId="0" borderId="0" xfId="0"/>
    <xf numFmtId="0" fontId="5" fillId="0" borderId="7" xfId="0" applyFont="1" applyBorder="1" applyAlignment="1">
      <alignment horizontal="left" readingOrder="1"/>
    </xf>
    <xf numFmtId="0" fontId="5" fillId="0" borderId="12" xfId="0" applyFont="1" applyBorder="1" applyAlignment="1">
      <alignment horizontal="left" readingOrder="1"/>
    </xf>
    <xf numFmtId="0" fontId="4" fillId="0" borderId="8" xfId="0" applyFont="1" applyBorder="1" applyAlignment="1">
      <alignment horizontal="left" readingOrder="1"/>
    </xf>
    <xf numFmtId="0" fontId="5" fillId="0" borderId="0" xfId="0" applyFont="1"/>
    <xf numFmtId="0" fontId="4" fillId="0" borderId="0" xfId="0" applyFont="1"/>
    <xf numFmtId="0" fontId="5" fillId="0" borderId="0" xfId="0" applyFont="1" applyAlignment="1">
      <alignment horizontal="left" readingOrder="1"/>
    </xf>
    <xf numFmtId="0" fontId="5" fillId="0" borderId="0" xfId="0" applyFont="1" applyAlignment="1">
      <alignment horizontal="center" vertical="center"/>
    </xf>
    <xf numFmtId="0" fontId="7" fillId="0" borderId="0" xfId="0" applyFont="1"/>
    <xf numFmtId="0" fontId="3" fillId="0" borderId="0" xfId="0" applyFont="1"/>
    <xf numFmtId="0" fontId="8" fillId="0" borderId="2" xfId="0" applyFont="1" applyBorder="1" applyAlignment="1">
      <alignment horizontal="center" vertical="center" wrapText="1"/>
    </xf>
    <xf numFmtId="0" fontId="3" fillId="0" borderId="5" xfId="0" applyFont="1" applyBorder="1" applyAlignment="1">
      <alignment horizontal="left" vertical="center"/>
    </xf>
    <xf numFmtId="0" fontId="3" fillId="0" borderId="0" xfId="0" applyFont="1" applyAlignment="1">
      <alignment horizontal="center" vertical="center"/>
    </xf>
    <xf numFmtId="164" fontId="3" fillId="0" borderId="0" xfId="0" applyNumberFormat="1" applyFont="1" applyAlignment="1">
      <alignment horizontal="right"/>
    </xf>
    <xf numFmtId="165" fontId="3" fillId="0" borderId="0" xfId="1" applyNumberFormat="1" applyFont="1" applyBorder="1" applyAlignment="1">
      <alignment horizontal="right"/>
    </xf>
    <xf numFmtId="0" fontId="9" fillId="0" borderId="0" xfId="0" applyFont="1"/>
    <xf numFmtId="0" fontId="5" fillId="0" borderId="1" xfId="0" applyFont="1" applyBorder="1" applyAlignment="1">
      <alignment vertical="center" readingOrder="1"/>
    </xf>
    <xf numFmtId="0" fontId="2" fillId="0" borderId="0" xfId="0" applyFont="1" applyAlignment="1">
      <alignment horizontal="left" readingOrder="1"/>
    </xf>
    <xf numFmtId="10" fontId="5" fillId="0" borderId="0" xfId="1" applyNumberFormat="1" applyFont="1" applyFill="1" applyAlignment="1"/>
    <xf numFmtId="3" fontId="5" fillId="0" borderId="0" xfId="0" applyNumberFormat="1" applyFont="1" applyAlignment="1">
      <alignment horizontal="center" vertical="center" readingOrder="1"/>
    </xf>
    <xf numFmtId="10" fontId="5" fillId="0" borderId="0" xfId="0" applyNumberFormat="1" applyFont="1" applyAlignment="1">
      <alignment horizontal="center" vertical="center" readingOrder="1"/>
    </xf>
    <xf numFmtId="17" fontId="4" fillId="0" borderId="12" xfId="0" quotePrefix="1" applyNumberFormat="1" applyFont="1" applyBorder="1" applyAlignment="1">
      <alignment horizontal="center" vertical="center" readingOrder="1"/>
    </xf>
    <xf numFmtId="17" fontId="4" fillId="0" borderId="13" xfId="0" quotePrefix="1" applyNumberFormat="1" applyFont="1" applyBorder="1" applyAlignment="1">
      <alignment horizontal="center" vertical="center" readingOrder="1"/>
    </xf>
    <xf numFmtId="0" fontId="3" fillId="0" borderId="6" xfId="0" applyFont="1" applyBorder="1" applyAlignment="1">
      <alignment horizontal="center"/>
    </xf>
    <xf numFmtId="0" fontId="8" fillId="0" borderId="15" xfId="0" applyFont="1" applyBorder="1" applyAlignment="1">
      <alignment horizontal="center"/>
    </xf>
    <xf numFmtId="0" fontId="8" fillId="0" borderId="6" xfId="0" applyFont="1" applyBorder="1" applyAlignment="1">
      <alignment horizontal="center"/>
    </xf>
    <xf numFmtId="0" fontId="8" fillId="0" borderId="16" xfId="0" applyFont="1" applyBorder="1" applyAlignment="1">
      <alignment horizontal="center"/>
    </xf>
    <xf numFmtId="3" fontId="3" fillId="0" borderId="7"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0" xfId="0" applyNumberFormat="1" applyFont="1" applyAlignment="1">
      <alignment horizontal="center" vertical="center"/>
    </xf>
    <xf numFmtId="3" fontId="3" fillId="0" borderId="5"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0" fontId="3" fillId="0" borderId="7" xfId="1" applyNumberFormat="1" applyFont="1" applyBorder="1" applyAlignment="1">
      <alignment horizontal="center" vertical="center"/>
    </xf>
    <xf numFmtId="10" fontId="3" fillId="0" borderId="0" xfId="1" applyNumberFormat="1" applyFont="1" applyBorder="1" applyAlignment="1">
      <alignment horizontal="center" vertical="center"/>
    </xf>
    <xf numFmtId="10" fontId="3" fillId="0" borderId="5" xfId="1" applyNumberFormat="1" applyFont="1" applyBorder="1" applyAlignment="1">
      <alignment horizontal="center" vertical="center"/>
    </xf>
    <xf numFmtId="10" fontId="3" fillId="0" borderId="12" xfId="1" applyNumberFormat="1" applyFont="1" applyBorder="1" applyAlignment="1">
      <alignment horizontal="center" vertical="center"/>
    </xf>
    <xf numFmtId="10" fontId="3" fillId="0" borderId="13" xfId="1" applyNumberFormat="1" applyFont="1" applyBorder="1" applyAlignment="1">
      <alignment horizontal="center" vertical="center"/>
    </xf>
    <xf numFmtId="10" fontId="3" fillId="0" borderId="14" xfId="1"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8" fillId="0" borderId="8" xfId="0" applyNumberFormat="1" applyFont="1" applyBorder="1" applyAlignment="1">
      <alignment horizontal="center" vertical="center"/>
    </xf>
    <xf numFmtId="3" fontId="8" fillId="0" borderId="4" xfId="0" applyNumberFormat="1" applyFont="1" applyBorder="1" applyAlignment="1">
      <alignment horizontal="center" vertical="center"/>
    </xf>
    <xf numFmtId="10" fontId="3" fillId="0" borderId="9" xfId="1" applyNumberFormat="1" applyFont="1" applyBorder="1" applyAlignment="1">
      <alignment horizontal="center" vertical="center"/>
    </xf>
    <xf numFmtId="10" fontId="3" fillId="0" borderId="10" xfId="1" applyNumberFormat="1" applyFont="1" applyBorder="1" applyAlignment="1">
      <alignment horizontal="center" vertical="center"/>
    </xf>
    <xf numFmtId="10" fontId="3" fillId="0" borderId="11" xfId="1" applyNumberFormat="1" applyFont="1" applyBorder="1" applyAlignment="1">
      <alignment horizontal="center" vertical="center"/>
    </xf>
    <xf numFmtId="0" fontId="8" fillId="0" borderId="3" xfId="0" applyFont="1" applyBorder="1" applyAlignment="1">
      <alignment horizontal="center"/>
    </xf>
    <xf numFmtId="0" fontId="8" fillId="0" borderId="3" xfId="0" applyFont="1" applyBorder="1" applyAlignment="1">
      <alignment horizontal="center" vertical="center"/>
    </xf>
    <xf numFmtId="165" fontId="7" fillId="0" borderId="0" xfId="1" applyNumberFormat="1" applyFont="1"/>
    <xf numFmtId="3" fontId="5" fillId="0" borderId="0" xfId="0" applyNumberFormat="1" applyFont="1"/>
    <xf numFmtId="17" fontId="4" fillId="0" borderId="2" xfId="0" quotePrefix="1" applyNumberFormat="1" applyFont="1" applyBorder="1" applyAlignment="1">
      <alignment horizontal="center" vertical="center" readingOrder="1"/>
    </xf>
    <xf numFmtId="3" fontId="0" fillId="0" borderId="0" xfId="0" applyNumberFormat="1"/>
    <xf numFmtId="3" fontId="7" fillId="0" borderId="0" xfId="0" applyNumberFormat="1" applyFont="1"/>
    <xf numFmtId="10" fontId="3" fillId="0" borderId="15" xfId="1" applyNumberFormat="1" applyFont="1" applyBorder="1" applyAlignment="1">
      <alignment horizontal="center" vertical="center"/>
    </xf>
    <xf numFmtId="10" fontId="3" fillId="0" borderId="6" xfId="1" applyNumberFormat="1" applyFont="1" applyBorder="1" applyAlignment="1">
      <alignment horizontal="center" vertical="center"/>
    </xf>
    <xf numFmtId="10" fontId="3" fillId="0" borderId="16" xfId="1" applyNumberFormat="1" applyFont="1" applyBorder="1" applyAlignment="1">
      <alignment horizontal="center" vertical="center"/>
    </xf>
    <xf numFmtId="0" fontId="11" fillId="0" borderId="0" xfId="0" applyFont="1"/>
    <xf numFmtId="17" fontId="4" fillId="0" borderId="4" xfId="0" quotePrefix="1" applyNumberFormat="1" applyFont="1" applyBorder="1" applyAlignment="1">
      <alignment horizontal="center" vertical="center" readingOrder="1"/>
    </xf>
    <xf numFmtId="0" fontId="11" fillId="0" borderId="0" xfId="0" applyFont="1" applyAlignment="1">
      <alignment horizontal="center" vertical="center"/>
    </xf>
    <xf numFmtId="3" fontId="11" fillId="0" borderId="0" xfId="0" applyNumberFormat="1" applyFont="1" applyAlignment="1">
      <alignment horizontal="center" vertical="center"/>
    </xf>
    <xf numFmtId="0" fontId="11" fillId="0" borderId="7" xfId="0" applyFont="1" applyBorder="1" applyAlignment="1">
      <alignment horizontal="center" vertical="center"/>
    </xf>
    <xf numFmtId="3" fontId="11" fillId="0" borderId="7" xfId="0" applyNumberFormat="1" applyFont="1" applyBorder="1" applyAlignment="1">
      <alignment horizontal="center" vertical="center"/>
    </xf>
    <xf numFmtId="0" fontId="3" fillId="0" borderId="9"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17" fontId="4" fillId="0" borderId="8" xfId="0" quotePrefix="1" applyNumberFormat="1" applyFont="1" applyBorder="1" applyAlignment="1">
      <alignment horizontal="center" vertical="center" readingOrder="1"/>
    </xf>
    <xf numFmtId="0" fontId="8" fillId="0" borderId="11" xfId="0" applyFont="1" applyBorder="1" applyAlignment="1">
      <alignment horizontal="center" vertical="center"/>
    </xf>
    <xf numFmtId="10" fontId="8" fillId="0" borderId="3" xfId="1" applyNumberFormat="1"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wrapText="1"/>
    </xf>
    <xf numFmtId="17" fontId="8" fillId="0" borderId="8" xfId="0" quotePrefix="1" applyNumberFormat="1" applyFont="1" applyBorder="1" applyAlignment="1">
      <alignment horizontal="center" vertical="center" wrapText="1"/>
    </xf>
    <xf numFmtId="17" fontId="8" fillId="0" borderId="4" xfId="0" quotePrefix="1" applyNumberFormat="1" applyFont="1" applyBorder="1" applyAlignment="1">
      <alignment horizontal="center" vertical="center" wrapText="1"/>
    </xf>
    <xf numFmtId="0" fontId="8" fillId="0" borderId="8" xfId="0" applyFont="1" applyBorder="1" applyAlignment="1">
      <alignment horizontal="center" vertical="center" wrapText="1"/>
    </xf>
    <xf numFmtId="166" fontId="5" fillId="0" borderId="7" xfId="0" applyNumberFormat="1" applyFont="1" applyBorder="1" applyAlignment="1">
      <alignment horizontal="center" vertical="center" readingOrder="1"/>
    </xf>
    <xf numFmtId="166" fontId="5" fillId="0" borderId="0" xfId="0" applyNumberFormat="1" applyFont="1" applyAlignment="1">
      <alignment horizontal="center" vertical="center" readingOrder="1"/>
    </xf>
    <xf numFmtId="166" fontId="5" fillId="0" borderId="5" xfId="0" applyNumberFormat="1" applyFont="1" applyBorder="1" applyAlignment="1">
      <alignment horizontal="center" vertical="center" readingOrder="1"/>
    </xf>
    <xf numFmtId="166" fontId="5" fillId="0" borderId="12" xfId="0" applyNumberFormat="1" applyFont="1" applyBorder="1" applyAlignment="1">
      <alignment horizontal="center" vertical="center" readingOrder="1"/>
    </xf>
    <xf numFmtId="166" fontId="5" fillId="0" borderId="13" xfId="0" applyNumberFormat="1" applyFont="1" applyBorder="1" applyAlignment="1">
      <alignment horizontal="center" vertical="center" readingOrder="1"/>
    </xf>
    <xf numFmtId="166" fontId="5" fillId="0" borderId="14" xfId="0" applyNumberFormat="1" applyFont="1" applyBorder="1" applyAlignment="1">
      <alignment horizontal="center" vertical="center" readingOrder="1"/>
    </xf>
    <xf numFmtId="17" fontId="3" fillId="0" borderId="0" xfId="0" applyNumberFormat="1" applyFont="1" applyAlignment="1">
      <alignment horizontal="center" vertical="center"/>
    </xf>
    <xf numFmtId="17" fontId="5" fillId="0" borderId="0" xfId="0" quotePrefix="1" applyNumberFormat="1" applyFont="1" applyAlignment="1">
      <alignment horizontal="center" vertical="center" readingOrder="1"/>
    </xf>
    <xf numFmtId="0" fontId="8" fillId="0" borderId="15" xfId="0" applyFont="1" applyBorder="1" applyAlignment="1">
      <alignment horizontal="center" vertical="center"/>
    </xf>
    <xf numFmtId="0" fontId="8" fillId="0" borderId="4" xfId="0" applyFont="1" applyBorder="1" applyAlignment="1">
      <alignment horizontal="center" vertical="center"/>
    </xf>
    <xf numFmtId="3" fontId="8" fillId="0" borderId="28" xfId="0" applyNumberFormat="1" applyFont="1" applyBorder="1" applyAlignment="1">
      <alignment horizontal="center" vertical="center" readingOrder="1"/>
    </xf>
    <xf numFmtId="3" fontId="8" fillId="0" borderId="0" xfId="0" applyNumberFormat="1" applyFont="1" applyAlignment="1">
      <alignment horizontal="center" vertical="center" readingOrder="1"/>
    </xf>
    <xf numFmtId="3" fontId="8" fillId="0" borderId="29" xfId="0" applyNumberFormat="1" applyFont="1" applyBorder="1" applyAlignment="1">
      <alignment horizontal="center" vertical="center" readingOrder="1"/>
    </xf>
    <xf numFmtId="3" fontId="3" fillId="0" borderId="30" xfId="0" applyNumberFormat="1" applyFont="1" applyBorder="1" applyAlignment="1">
      <alignment horizontal="center" vertical="center" readingOrder="1"/>
    </xf>
    <xf numFmtId="3" fontId="3" fillId="0" borderId="31" xfId="0" applyNumberFormat="1" applyFont="1" applyBorder="1" applyAlignment="1">
      <alignment horizontal="center" vertical="center" readingOrder="1"/>
    </xf>
    <xf numFmtId="3" fontId="3" fillId="0" borderId="32" xfId="0" applyNumberFormat="1" applyFont="1" applyBorder="1" applyAlignment="1">
      <alignment horizontal="center" vertical="center" readingOrder="1"/>
    </xf>
    <xf numFmtId="3" fontId="3" fillId="0" borderId="28" xfId="0" applyNumberFormat="1" applyFont="1" applyBorder="1" applyAlignment="1">
      <alignment horizontal="center" vertical="center" readingOrder="1"/>
    </xf>
    <xf numFmtId="3" fontId="3" fillId="0" borderId="0" xfId="0" applyNumberFormat="1" applyFont="1" applyAlignment="1">
      <alignment horizontal="center" vertical="center" readingOrder="1"/>
    </xf>
    <xf numFmtId="3" fontId="3" fillId="0" borderId="29" xfId="0" applyNumberFormat="1" applyFont="1" applyBorder="1" applyAlignment="1">
      <alignment horizontal="center" vertical="center" readingOrder="1"/>
    </xf>
    <xf numFmtId="3" fontId="3" fillId="0" borderId="33" xfId="0" applyNumberFormat="1" applyFont="1" applyBorder="1" applyAlignment="1">
      <alignment horizontal="center" vertical="center" readingOrder="1"/>
    </xf>
    <xf numFmtId="3" fontId="3" fillId="0" borderId="34" xfId="0" applyNumberFormat="1" applyFont="1" applyBorder="1" applyAlignment="1">
      <alignment horizontal="center" vertical="center" readingOrder="1"/>
    </xf>
    <xf numFmtId="3" fontId="3" fillId="0" borderId="35" xfId="0" applyNumberFormat="1" applyFont="1" applyBorder="1" applyAlignment="1">
      <alignment horizontal="center" vertical="center" readingOrder="1"/>
    </xf>
    <xf numFmtId="17" fontId="8" fillId="0" borderId="30" xfId="0" applyNumberFormat="1" applyFont="1" applyBorder="1" applyAlignment="1">
      <alignment horizontal="center" vertical="center" readingOrder="1"/>
    </xf>
    <xf numFmtId="17" fontId="8" fillId="0" borderId="31" xfId="0" applyNumberFormat="1" applyFont="1" applyBorder="1" applyAlignment="1">
      <alignment horizontal="center" vertical="center" readingOrder="1"/>
    </xf>
    <xf numFmtId="17" fontId="8" fillId="0" borderId="32" xfId="0" applyNumberFormat="1" applyFont="1" applyBorder="1" applyAlignment="1">
      <alignment horizontal="center" vertical="center" readingOrder="1"/>
    </xf>
    <xf numFmtId="10" fontId="8" fillId="0" borderId="30" xfId="0" applyNumberFormat="1" applyFont="1" applyBorder="1" applyAlignment="1">
      <alignment horizontal="center" vertical="center" readingOrder="1"/>
    </xf>
    <xf numFmtId="10" fontId="8" fillId="0" borderId="31" xfId="0" applyNumberFormat="1" applyFont="1" applyBorder="1" applyAlignment="1">
      <alignment horizontal="center" vertical="center" readingOrder="1"/>
    </xf>
    <xf numFmtId="10" fontId="8" fillId="0" borderId="32" xfId="0" applyNumberFormat="1" applyFont="1" applyBorder="1" applyAlignment="1">
      <alignment horizontal="center" vertical="center" readingOrder="1"/>
    </xf>
    <xf numFmtId="10" fontId="3" fillId="0" borderId="30" xfId="0" applyNumberFormat="1" applyFont="1" applyBorder="1" applyAlignment="1">
      <alignment horizontal="center" vertical="center" readingOrder="1"/>
    </xf>
    <xf numFmtId="10" fontId="3" fillId="0" borderId="31" xfId="0" applyNumberFormat="1" applyFont="1" applyBorder="1" applyAlignment="1">
      <alignment horizontal="center" vertical="center" readingOrder="1"/>
    </xf>
    <xf numFmtId="10" fontId="3" fillId="0" borderId="32" xfId="0" applyNumberFormat="1" applyFont="1" applyBorder="1" applyAlignment="1">
      <alignment horizontal="center" vertical="center" readingOrder="1"/>
    </xf>
    <xf numFmtId="10" fontId="3" fillId="0" borderId="28" xfId="0" applyNumberFormat="1" applyFont="1" applyBorder="1" applyAlignment="1">
      <alignment horizontal="center" vertical="center" readingOrder="1"/>
    </xf>
    <xf numFmtId="10" fontId="3" fillId="0" borderId="0" xfId="0" applyNumberFormat="1" applyFont="1" applyAlignment="1">
      <alignment horizontal="center" vertical="center" readingOrder="1"/>
    </xf>
    <xf numFmtId="10" fontId="3" fillId="0" borderId="29" xfId="0" applyNumberFormat="1" applyFont="1" applyBorder="1" applyAlignment="1">
      <alignment horizontal="center" vertical="center" readingOrder="1"/>
    </xf>
    <xf numFmtId="10" fontId="3" fillId="0" borderId="33" xfId="0" applyNumberFormat="1" applyFont="1" applyBorder="1" applyAlignment="1">
      <alignment horizontal="center" vertical="center" readingOrder="1"/>
    </xf>
    <xf numFmtId="10" fontId="3" fillId="0" borderId="34" xfId="0" applyNumberFormat="1" applyFont="1" applyBorder="1" applyAlignment="1">
      <alignment horizontal="center" vertical="center" readingOrder="1"/>
    </xf>
    <xf numFmtId="10" fontId="3" fillId="0" borderId="35" xfId="0" applyNumberFormat="1" applyFont="1" applyBorder="1" applyAlignment="1">
      <alignment horizontal="center" vertical="center" readingOrder="1"/>
    </xf>
    <xf numFmtId="10" fontId="8" fillId="0" borderId="33" xfId="0" applyNumberFormat="1" applyFont="1" applyBorder="1" applyAlignment="1">
      <alignment horizontal="center" vertical="center" readingOrder="1"/>
    </xf>
    <xf numFmtId="10" fontId="8" fillId="0" borderId="34" xfId="0" applyNumberFormat="1" applyFont="1" applyBorder="1" applyAlignment="1">
      <alignment horizontal="center" vertical="center" readingOrder="1"/>
    </xf>
    <xf numFmtId="10" fontId="8" fillId="0" borderId="35" xfId="0" applyNumberFormat="1" applyFont="1" applyBorder="1" applyAlignment="1">
      <alignment horizontal="center" vertical="center" readingOrder="1"/>
    </xf>
    <xf numFmtId="10" fontId="8" fillId="0" borderId="25" xfId="0" applyNumberFormat="1" applyFont="1" applyBorder="1" applyAlignment="1">
      <alignment horizontal="center" vertical="center" readingOrder="1"/>
    </xf>
    <xf numFmtId="10" fontId="8" fillId="0" borderId="26" xfId="0" applyNumberFormat="1" applyFont="1" applyBorder="1" applyAlignment="1">
      <alignment horizontal="center" vertical="center" readingOrder="1"/>
    </xf>
    <xf numFmtId="10" fontId="8" fillId="0" borderId="27" xfId="0" applyNumberFormat="1" applyFont="1" applyBorder="1" applyAlignment="1">
      <alignment horizontal="center" vertical="center" readingOrder="1"/>
    </xf>
    <xf numFmtId="3" fontId="8" fillId="0" borderId="8" xfId="0" applyNumberFormat="1" applyFont="1" applyBorder="1" applyAlignment="1">
      <alignment horizontal="center" vertical="center" readingOrder="1"/>
    </xf>
    <xf numFmtId="3" fontId="8" fillId="0" borderId="4" xfId="0" applyNumberFormat="1" applyFont="1" applyBorder="1" applyAlignment="1">
      <alignment horizontal="center" vertical="center" readingOrder="1"/>
    </xf>
    <xf numFmtId="3" fontId="8" fillId="0" borderId="2" xfId="0" applyNumberFormat="1" applyFont="1" applyBorder="1" applyAlignment="1">
      <alignment horizontal="center" vertical="center" readingOrder="1"/>
    </xf>
    <xf numFmtId="10" fontId="3" fillId="0" borderId="28" xfId="0" applyNumberFormat="1" applyFont="1" applyBorder="1" applyAlignment="1">
      <alignment horizontal="center" vertical="center"/>
    </xf>
    <xf numFmtId="165" fontId="3" fillId="0" borderId="29" xfId="0" applyNumberFormat="1" applyFont="1" applyBorder="1" applyAlignment="1">
      <alignment horizontal="right" vertical="center"/>
    </xf>
    <xf numFmtId="165" fontId="3" fillId="0" borderId="28" xfId="0" applyNumberFormat="1" applyFont="1" applyBorder="1" applyAlignment="1">
      <alignment horizontal="right" vertical="center"/>
    </xf>
    <xf numFmtId="165" fontId="3" fillId="0" borderId="27" xfId="0" applyNumberFormat="1" applyFont="1" applyBorder="1" applyAlignment="1">
      <alignment horizontal="right" vertical="center"/>
    </xf>
    <xf numFmtId="165" fontId="3" fillId="0" borderId="25" xfId="0" applyNumberFormat="1" applyFont="1" applyBorder="1" applyAlignment="1">
      <alignment horizontal="right" vertical="center"/>
    </xf>
    <xf numFmtId="10" fontId="3" fillId="0" borderId="37" xfId="0" applyNumberFormat="1" applyFont="1" applyBorder="1" applyAlignment="1">
      <alignment horizontal="center" vertical="center"/>
    </xf>
    <xf numFmtId="10" fontId="3" fillId="0" borderId="36" xfId="0" applyNumberFormat="1" applyFont="1" applyBorder="1" applyAlignment="1">
      <alignment horizontal="center" vertical="center"/>
    </xf>
    <xf numFmtId="10" fontId="3" fillId="0" borderId="38" xfId="0" applyNumberFormat="1" applyFont="1" applyBorder="1" applyAlignment="1">
      <alignment horizontal="center" vertical="center"/>
    </xf>
    <xf numFmtId="10" fontId="8" fillId="0" borderId="39"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2" fontId="3" fillId="0" borderId="10" xfId="0" applyNumberFormat="1" applyFont="1" applyBorder="1" applyAlignment="1">
      <alignment horizontal="center" vertical="center"/>
    </xf>
    <xf numFmtId="2" fontId="3" fillId="0" borderId="11"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5" xfId="0" applyNumberFormat="1" applyFont="1" applyBorder="1" applyAlignment="1">
      <alignment horizontal="center" vertical="center"/>
    </xf>
    <xf numFmtId="2" fontId="3" fillId="0" borderId="13" xfId="0" applyNumberFormat="1" applyFont="1" applyBorder="1" applyAlignment="1">
      <alignment horizontal="center" vertical="center"/>
    </xf>
    <xf numFmtId="2" fontId="3" fillId="0" borderId="14" xfId="0" applyNumberFormat="1" applyFont="1" applyBorder="1" applyAlignment="1">
      <alignment horizontal="center" vertical="center"/>
    </xf>
    <xf numFmtId="3" fontId="8" fillId="0" borderId="12" xfId="0" applyNumberFormat="1" applyFont="1" applyBorder="1" applyAlignment="1">
      <alignment horizontal="center" vertical="center"/>
    </xf>
    <xf numFmtId="3" fontId="8" fillId="0" borderId="13" xfId="0" applyNumberFormat="1" applyFont="1" applyBorder="1" applyAlignment="1">
      <alignment horizontal="center" vertical="center"/>
    </xf>
    <xf numFmtId="3" fontId="8" fillId="0" borderId="14" xfId="0" applyNumberFormat="1" applyFont="1" applyBorder="1" applyAlignment="1">
      <alignment horizontal="center" vertical="center"/>
    </xf>
    <xf numFmtId="3" fontId="8" fillId="0" borderId="0" xfId="0" applyNumberFormat="1" applyFont="1" applyAlignment="1">
      <alignment horizontal="center" vertical="center"/>
    </xf>
    <xf numFmtId="166"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6" fontId="3" fillId="0" borderId="0" xfId="0" applyNumberFormat="1" applyFont="1" applyAlignment="1">
      <alignment horizontal="center" vertical="center"/>
    </xf>
    <xf numFmtId="166" fontId="3" fillId="0" borderId="5" xfId="0" applyNumberFormat="1" applyFont="1" applyBorder="1" applyAlignment="1">
      <alignment horizontal="center" vertical="center"/>
    </xf>
    <xf numFmtId="166"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0" fontId="3" fillId="0" borderId="16" xfId="0" applyFont="1" applyBorder="1"/>
    <xf numFmtId="17" fontId="3" fillId="0" borderId="7" xfId="0" applyNumberFormat="1" applyFont="1" applyBorder="1" applyAlignment="1">
      <alignment horizontal="center" vertical="center"/>
    </xf>
    <xf numFmtId="17" fontId="3" fillId="0" borderId="12" xfId="0" applyNumberFormat="1" applyFont="1" applyBorder="1" applyAlignment="1">
      <alignment horizontal="center" vertical="center"/>
    </xf>
    <xf numFmtId="0" fontId="8" fillId="0" borderId="10" xfId="0" applyFont="1" applyBorder="1" applyAlignment="1">
      <alignment horizontal="center" vertical="center"/>
    </xf>
    <xf numFmtId="0" fontId="15" fillId="0" borderId="0" xfId="0" applyFont="1"/>
    <xf numFmtId="0" fontId="8" fillId="0" borderId="4" xfId="0" applyFont="1" applyBorder="1" applyAlignment="1">
      <alignment horizontal="center" vertical="center" wrapText="1"/>
    </xf>
    <xf numFmtId="0" fontId="3" fillId="0" borderId="0" xfId="0" applyFont="1" applyAlignment="1">
      <alignment horizontal="left" vertical="center"/>
    </xf>
    <xf numFmtId="17" fontId="8" fillId="0" borderId="9" xfId="0" quotePrefix="1" applyNumberFormat="1" applyFont="1" applyBorder="1" applyAlignment="1">
      <alignment horizontal="center" vertical="center" wrapText="1"/>
    </xf>
    <xf numFmtId="17" fontId="8" fillId="0" borderId="10" xfId="0" quotePrefix="1" applyNumberFormat="1" applyFont="1" applyBorder="1" applyAlignment="1">
      <alignment horizontal="center" vertical="center" wrapText="1"/>
    </xf>
    <xf numFmtId="17" fontId="8" fillId="0" borderId="11" xfId="0" quotePrefix="1" applyNumberFormat="1" applyFont="1" applyBorder="1" applyAlignment="1">
      <alignment horizontal="center" vertical="center" wrapText="1"/>
    </xf>
    <xf numFmtId="165" fontId="3" fillId="0" borderId="0" xfId="0" applyNumberFormat="1" applyFont="1" applyAlignment="1">
      <alignment horizontal="right" vertical="center"/>
    </xf>
    <xf numFmtId="165" fontId="3" fillId="0" borderId="26" xfId="0" applyNumberFormat="1" applyFont="1" applyBorder="1" applyAlignment="1">
      <alignment horizontal="right" vertical="center"/>
    </xf>
    <xf numFmtId="165" fontId="3" fillId="0" borderId="6" xfId="0" applyNumberFormat="1" applyFont="1" applyBorder="1" applyAlignment="1">
      <alignment horizontal="right" vertical="center"/>
    </xf>
    <xf numFmtId="165" fontId="3" fillId="0" borderId="40" xfId="0" applyNumberFormat="1" applyFont="1" applyBorder="1" applyAlignment="1">
      <alignment horizontal="right" vertical="center"/>
    </xf>
    <xf numFmtId="3" fontId="8" fillId="0" borderId="15" xfId="0" applyNumberFormat="1" applyFont="1" applyBorder="1" applyAlignment="1">
      <alignment horizontal="center" vertical="center" readingOrder="1"/>
    </xf>
    <xf numFmtId="3" fontId="8" fillId="0" borderId="6" xfId="0" applyNumberFormat="1" applyFont="1" applyBorder="1" applyAlignment="1">
      <alignment horizontal="center" vertical="center" readingOrder="1"/>
    </xf>
    <xf numFmtId="3" fontId="8" fillId="0" borderId="16" xfId="0" applyNumberFormat="1" applyFont="1" applyBorder="1" applyAlignment="1">
      <alignment horizontal="center" vertical="center" readingOrder="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8" fillId="0" borderId="12" xfId="0" applyFont="1" applyBorder="1" applyAlignment="1">
      <alignment horizont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8" fillId="0" borderId="6" xfId="0" applyFont="1" applyBorder="1" applyAlignment="1">
      <alignment horizontal="left" vertical="center"/>
    </xf>
    <xf numFmtId="167" fontId="8" fillId="0" borderId="7" xfId="2" applyNumberFormat="1" applyFont="1" applyBorder="1" applyAlignment="1">
      <alignment horizontal="center" vertical="center"/>
    </xf>
    <xf numFmtId="167" fontId="8" fillId="0" borderId="0" xfId="2" applyNumberFormat="1" applyFont="1" applyBorder="1" applyAlignment="1">
      <alignment horizontal="center" vertical="center"/>
    </xf>
    <xf numFmtId="167" fontId="8" fillId="0" borderId="5" xfId="2" applyNumberFormat="1" applyFont="1" applyBorder="1" applyAlignment="1">
      <alignment horizontal="center" vertical="center"/>
    </xf>
    <xf numFmtId="0" fontId="3" fillId="0" borderId="6" xfId="0" applyFont="1" applyBorder="1"/>
    <xf numFmtId="0" fontId="3" fillId="0" borderId="6" xfId="0" applyFont="1" applyBorder="1" applyAlignment="1">
      <alignment horizontal="left" vertical="center"/>
    </xf>
    <xf numFmtId="167" fontId="3" fillId="0" borderId="0" xfId="2" applyNumberFormat="1" applyFont="1" applyBorder="1" applyAlignment="1">
      <alignment horizontal="center" vertical="center"/>
    </xf>
    <xf numFmtId="167" fontId="3" fillId="0" borderId="5" xfId="2" applyNumberFormat="1" applyFont="1" applyBorder="1" applyAlignment="1">
      <alignment horizontal="center" vertical="center"/>
    </xf>
    <xf numFmtId="167" fontId="8" fillId="0" borderId="7" xfId="2" applyNumberFormat="1" applyFont="1" applyBorder="1"/>
    <xf numFmtId="167" fontId="3" fillId="0" borderId="0" xfId="2" applyNumberFormat="1" applyFont="1" applyBorder="1"/>
    <xf numFmtId="167" fontId="3" fillId="0" borderId="5" xfId="2" applyNumberFormat="1" applyFont="1" applyBorder="1"/>
    <xf numFmtId="0" fontId="3" fillId="0" borderId="16" xfId="0" applyFont="1" applyBorder="1" applyAlignment="1">
      <alignment horizontal="left" vertical="center"/>
    </xf>
    <xf numFmtId="167" fontId="8" fillId="0" borderId="12" xfId="2" applyNumberFormat="1" applyFont="1" applyBorder="1" applyAlignment="1">
      <alignment horizontal="center" vertical="center"/>
    </xf>
    <xf numFmtId="167" fontId="3" fillId="0" borderId="14" xfId="2" applyNumberFormat="1" applyFont="1" applyBorder="1" applyAlignment="1">
      <alignment horizontal="center" vertical="center"/>
    </xf>
    <xf numFmtId="17" fontId="7" fillId="0" borderId="0" xfId="0" applyNumberFormat="1" applyFont="1"/>
    <xf numFmtId="167" fontId="3" fillId="0" borderId="13" xfId="2" applyNumberFormat="1" applyFont="1" applyBorder="1" applyAlignment="1">
      <alignment horizontal="center" vertical="center"/>
    </xf>
    <xf numFmtId="0" fontId="16" fillId="0" borderId="0" xfId="0" applyFont="1"/>
    <xf numFmtId="17" fontId="8" fillId="0" borderId="25" xfId="0" applyNumberFormat="1" applyFont="1" applyBorder="1" applyAlignment="1">
      <alignment horizontal="center" vertical="center" readingOrder="1"/>
    </xf>
    <xf numFmtId="17" fontId="8" fillId="0" borderId="26" xfId="0" applyNumberFormat="1" applyFont="1" applyBorder="1" applyAlignment="1">
      <alignment horizontal="center" vertical="center" readingOrder="1"/>
    </xf>
    <xf numFmtId="17" fontId="8" fillId="0" borderId="27" xfId="0" applyNumberFormat="1" applyFont="1" applyBorder="1" applyAlignment="1">
      <alignment horizontal="center" vertical="center" readingOrder="1"/>
    </xf>
    <xf numFmtId="10" fontId="2" fillId="0" borderId="10" xfId="1" applyNumberFormat="1" applyFont="1" applyFill="1" applyBorder="1" applyAlignment="1">
      <alignment horizontal="center" vertical="center"/>
    </xf>
    <xf numFmtId="10" fontId="2" fillId="0" borderId="0" xfId="1" applyNumberFormat="1" applyFont="1" applyFill="1" applyBorder="1" applyAlignment="1">
      <alignment horizontal="center" vertical="center"/>
    </xf>
    <xf numFmtId="10" fontId="2" fillId="0" borderId="13" xfId="1" applyNumberFormat="1" applyFont="1" applyFill="1" applyBorder="1" applyAlignment="1">
      <alignment horizontal="center" vertical="center"/>
    </xf>
    <xf numFmtId="17" fontId="4" fillId="0" borderId="11" xfId="0" quotePrefix="1" applyNumberFormat="1" applyFont="1" applyBorder="1" applyAlignment="1">
      <alignment horizontal="center" vertical="center" readingOrder="1"/>
    </xf>
    <xf numFmtId="17" fontId="4" fillId="0" borderId="7" xfId="0" quotePrefix="1" applyNumberFormat="1" applyFont="1" applyBorder="1" applyAlignment="1">
      <alignment horizontal="center" vertical="center" readingOrder="1"/>
    </xf>
    <xf numFmtId="17" fontId="4" fillId="0" borderId="0" xfId="0" quotePrefix="1" applyNumberFormat="1" applyFont="1" applyAlignment="1">
      <alignment horizontal="center" vertical="center" readingOrder="1"/>
    </xf>
    <xf numFmtId="0" fontId="8" fillId="0" borderId="2"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165" fontId="18" fillId="0" borderId="0" xfId="1" applyNumberFormat="1" applyFont="1"/>
    <xf numFmtId="0" fontId="18" fillId="0" borderId="0" xfId="0" applyFont="1"/>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xf numFmtId="0" fontId="8" fillId="0" borderId="6" xfId="0" applyFont="1" applyBorder="1" applyAlignment="1">
      <alignment horizontal="right" vertical="center"/>
    </xf>
    <xf numFmtId="0" fontId="3" fillId="0" borderId="6" xfId="0" applyFont="1" applyBorder="1" applyAlignment="1">
      <alignment horizontal="right"/>
    </xf>
    <xf numFmtId="0" fontId="3" fillId="0" borderId="6" xfId="0" applyFont="1" applyBorder="1" applyAlignment="1">
      <alignment horizontal="right" vertical="center"/>
    </xf>
    <xf numFmtId="0" fontId="3" fillId="0" borderId="7" xfId="0" applyFont="1" applyBorder="1" applyAlignment="1">
      <alignment horizontal="right"/>
    </xf>
    <xf numFmtId="0" fontId="3" fillId="0" borderId="7" xfId="0" applyFont="1" applyBorder="1" applyAlignment="1">
      <alignment horizontal="right" vertical="center"/>
    </xf>
    <xf numFmtId="0" fontId="3" fillId="0" borderId="12" xfId="0" applyFont="1" applyBorder="1" applyAlignment="1">
      <alignment horizontal="right"/>
    </xf>
    <xf numFmtId="0" fontId="4" fillId="0" borderId="15" xfId="0" applyFont="1" applyBorder="1" applyAlignment="1">
      <alignment horizontal="center" vertical="center" readingOrder="1"/>
    </xf>
    <xf numFmtId="0" fontId="4" fillId="0" borderId="16" xfId="0" applyFont="1" applyBorder="1" applyAlignment="1">
      <alignment horizontal="center" vertical="center" readingOrder="1"/>
    </xf>
    <xf numFmtId="0" fontId="4" fillId="0" borderId="8" xfId="0" applyFont="1" applyBorder="1" applyAlignment="1">
      <alignment horizontal="center" vertical="center" readingOrder="1"/>
    </xf>
    <xf numFmtId="0" fontId="4" fillId="0" borderId="4" xfId="0" applyFont="1" applyBorder="1" applyAlignment="1">
      <alignment horizontal="center" vertical="center" readingOrder="1"/>
    </xf>
    <xf numFmtId="0" fontId="4" fillId="0" borderId="2" xfId="0" applyFont="1" applyBorder="1" applyAlignment="1">
      <alignment horizontal="center" vertical="center" readingOrder="1"/>
    </xf>
    <xf numFmtId="0" fontId="14" fillId="0" borderId="22"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17" fontId="17" fillId="5" borderId="41" xfId="0" applyNumberFormat="1" applyFont="1" applyFill="1" applyBorder="1" applyAlignment="1">
      <alignment horizontal="center" vertical="center"/>
    </xf>
    <xf numFmtId="17" fontId="17" fillId="5" borderId="42" xfId="0" applyNumberFormat="1" applyFont="1" applyFill="1" applyBorder="1" applyAlignment="1">
      <alignment horizontal="center" vertical="center"/>
    </xf>
    <xf numFmtId="17" fontId="17" fillId="5" borderId="0" xfId="0" applyNumberFormat="1" applyFont="1" applyFill="1" applyAlignment="1">
      <alignment horizontal="center" vertical="center"/>
    </xf>
    <xf numFmtId="17" fontId="17" fillId="5" borderId="43" xfId="0" applyNumberFormat="1" applyFont="1" applyFill="1" applyBorder="1" applyAlignment="1">
      <alignment horizontal="center" vertical="center"/>
    </xf>
    <xf numFmtId="17" fontId="17" fillId="5" borderId="19" xfId="0" applyNumberFormat="1" applyFont="1" applyFill="1" applyBorder="1" applyAlignment="1">
      <alignment horizontal="center" vertical="center"/>
    </xf>
    <xf numFmtId="17" fontId="17" fillId="5" borderId="46" xfId="0" applyNumberFormat="1" applyFont="1" applyFill="1" applyBorder="1" applyAlignment="1">
      <alignment horizontal="center" vertical="center"/>
    </xf>
    <xf numFmtId="0" fontId="17" fillId="5" borderId="44" xfId="0" applyFont="1" applyFill="1" applyBorder="1" applyAlignment="1">
      <alignment horizontal="center" vertical="center" wrapText="1"/>
    </xf>
    <xf numFmtId="0" fontId="17" fillId="5" borderId="4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5" borderId="0" xfId="0" applyFont="1" applyFill="1" applyAlignment="1">
      <alignment horizontal="center" vertical="center" wrapText="1"/>
    </xf>
    <xf numFmtId="0" fontId="17" fillId="5" borderId="45"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6" fillId="2" borderId="0" xfId="0" applyFont="1" applyFill="1" applyAlignment="1">
      <alignment horizontal="center"/>
    </xf>
    <xf numFmtId="0" fontId="4" fillId="0" borderId="12" xfId="0" applyFont="1" applyBorder="1" applyAlignment="1">
      <alignment horizontal="center" vertical="center" readingOrder="1"/>
    </xf>
    <xf numFmtId="0" fontId="4" fillId="0" borderId="9" xfId="0" applyFont="1" applyBorder="1" applyAlignment="1">
      <alignment horizontal="center" vertical="center" readingOrder="1"/>
    </xf>
    <xf numFmtId="0" fontId="4" fillId="0" borderId="10" xfId="0" applyFont="1" applyBorder="1" applyAlignment="1">
      <alignment horizontal="center" vertical="center" readingOrder="1"/>
    </xf>
    <xf numFmtId="0" fontId="4" fillId="0" borderId="11" xfId="0" applyFont="1" applyBorder="1" applyAlignment="1">
      <alignment horizontal="center" vertical="center" readingOrder="1"/>
    </xf>
    <xf numFmtId="0" fontId="8" fillId="0" borderId="9" xfId="0" applyFont="1" applyBorder="1" applyAlignment="1">
      <alignment horizontal="center" wrapText="1"/>
    </xf>
    <xf numFmtId="0" fontId="8" fillId="0" borderId="12" xfId="0" applyFont="1" applyBorder="1" applyAlignment="1">
      <alignment horizontal="center" wrapText="1"/>
    </xf>
    <xf numFmtId="0" fontId="8" fillId="0" borderId="11" xfId="0" applyFont="1" applyBorder="1" applyAlignment="1">
      <alignment horizontal="center" wrapText="1"/>
    </xf>
    <xf numFmtId="0" fontId="8" fillId="0" borderId="14" xfId="0" applyFont="1" applyBorder="1" applyAlignment="1">
      <alignment horizontal="center" wrapText="1"/>
    </xf>
    <xf numFmtId="0" fontId="8" fillId="0" borderId="15" xfId="0" applyFont="1" applyBorder="1" applyAlignment="1">
      <alignment horizontal="center" vertical="center"/>
    </xf>
    <xf numFmtId="0" fontId="8" fillId="0" borderId="16" xfId="0" applyFont="1" applyBorder="1" applyAlignment="1">
      <alignment horizontal="center" vertical="center"/>
    </xf>
    <xf numFmtId="17" fontId="13" fillId="0" borderId="15" xfId="0" applyNumberFormat="1" applyFont="1" applyBorder="1" applyAlignment="1">
      <alignment horizontal="center"/>
    </xf>
    <xf numFmtId="0" fontId="0" fillId="0" borderId="10" xfId="0" applyBorder="1"/>
    <xf numFmtId="0" fontId="0" fillId="0" borderId="11" xfId="0"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17" xfId="0" applyFont="1" applyFill="1" applyBorder="1" applyAlignment="1">
      <alignment horizontal="center" vertical="center"/>
    </xf>
    <xf numFmtId="0" fontId="12" fillId="4" borderId="0" xfId="0" applyFont="1" applyFill="1" applyAlignment="1">
      <alignment horizontal="center" vertical="center"/>
    </xf>
    <xf numFmtId="0" fontId="12" fillId="4" borderId="18" xfId="0" applyFont="1" applyFill="1" applyBorder="1" applyAlignment="1">
      <alignment horizontal="center" vertical="center"/>
    </xf>
    <xf numFmtId="0" fontId="12" fillId="4" borderId="19" xfId="0" applyFont="1" applyFill="1" applyBorder="1" applyAlignment="1">
      <alignment horizontal="center" vertical="center"/>
    </xf>
    <xf numFmtId="0" fontId="6" fillId="3" borderId="0" xfId="0" applyFont="1" applyFill="1" applyAlignment="1">
      <alignment horizontal="center"/>
    </xf>
    <xf numFmtId="0" fontId="8" fillId="0" borderId="8" xfId="0" applyFont="1" applyBorder="1" applyAlignment="1">
      <alignment horizontal="center"/>
    </xf>
    <xf numFmtId="0" fontId="8" fillId="0" borderId="4" xfId="0" applyFont="1" applyBorder="1" applyAlignment="1">
      <alignment horizontal="center"/>
    </xf>
    <xf numFmtId="0" fontId="8" fillId="0" borderId="2" xfId="0" applyFont="1" applyBorder="1" applyAlignment="1">
      <alignment horizontal="center"/>
    </xf>
    <xf numFmtId="17" fontId="13" fillId="0" borderId="9" xfId="0" applyNumberFormat="1" applyFont="1" applyBorder="1" applyAlignment="1">
      <alignment horizontal="center"/>
    </xf>
    <xf numFmtId="17" fontId="13" fillId="0" borderId="10" xfId="0" applyNumberFormat="1" applyFont="1" applyBorder="1" applyAlignment="1">
      <alignment horizontal="center"/>
    </xf>
    <xf numFmtId="17" fontId="13" fillId="0" borderId="11" xfId="0" applyNumberFormat="1" applyFont="1" applyBorder="1" applyAlignment="1">
      <alignment horizontal="center"/>
    </xf>
    <xf numFmtId="0" fontId="6" fillId="2" borderId="0" xfId="0" applyFont="1" applyFill="1" applyAlignment="1">
      <alignment horizontal="center" vertical="center" wrapText="1"/>
    </xf>
    <xf numFmtId="0" fontId="8" fillId="0" borderId="3" xfId="0" applyFont="1" applyBorder="1" applyAlignment="1">
      <alignment horizontal="center" vertical="center"/>
    </xf>
    <xf numFmtId="0" fontId="3" fillId="0" borderId="16" xfId="0" applyFont="1" applyBorder="1"/>
    <xf numFmtId="0" fontId="8" fillId="0" borderId="3" xfId="0" applyFont="1" applyBorder="1" applyAlignment="1">
      <alignment horizontal="center"/>
    </xf>
    <xf numFmtId="0" fontId="3" fillId="0" borderId="4" xfId="0" applyFont="1" applyBorder="1"/>
    <xf numFmtId="0" fontId="3" fillId="0" borderId="2" xfId="0" applyFont="1" applyBorder="1"/>
    <xf numFmtId="0" fontId="11" fillId="0" borderId="13" xfId="0" applyFont="1" applyBorder="1" applyAlignment="1">
      <alignment horizontal="center"/>
    </xf>
  </cellXfs>
  <cellStyles count="3">
    <cellStyle name="Millares" xfId="2" builtinId="3"/>
    <cellStyle name="Normal" xfId="0" builtinId="0"/>
    <cellStyle name="Porcentaje" xfId="1" builtinId="5"/>
  </cellStyles>
  <dxfs count="6">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privado'!$B$125:$C$125</c:f>
              <c:strCache>
                <c:ptCount val="2"/>
                <c:pt idx="0">
                  <c:v>Hombres</c:v>
                </c:pt>
                <c:pt idx="1">
                  <c:v>Mujeres</c:v>
                </c:pt>
              </c:strCache>
            </c:strRef>
          </c:cat>
          <c:val>
            <c:numRef>
              <c:f>'Dependientes sector privado'!$B$142:$C$142</c:f>
              <c:numCache>
                <c:formatCode>#,##0</c:formatCode>
                <c:ptCount val="2"/>
                <c:pt idx="0">
                  <c:v>5315965</c:v>
                </c:pt>
                <c:pt idx="1">
                  <c:v>4010620</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privado'!$E$125:$F$125</c:f>
              <c:strCache>
                <c:ptCount val="2"/>
                <c:pt idx="0">
                  <c:v>Hombres</c:v>
                </c:pt>
                <c:pt idx="1">
                  <c:v>Mujeres</c:v>
                </c:pt>
              </c:strCache>
            </c:strRef>
          </c:cat>
          <c:val>
            <c:numRef>
              <c:f>'Dependientes sector privado'!$E$142:$F$142</c:f>
              <c:numCache>
                <c:formatCode>#,##0</c:formatCode>
                <c:ptCount val="2"/>
                <c:pt idx="0">
                  <c:v>5354510</c:v>
                </c:pt>
                <c:pt idx="1">
                  <c:v>4105566</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Independientes!$B$108:$C$108</c:f>
              <c:strCache>
                <c:ptCount val="2"/>
                <c:pt idx="0">
                  <c:v>Hombres</c:v>
                </c:pt>
                <c:pt idx="1">
                  <c:v>Mujeres</c:v>
                </c:pt>
              </c:strCache>
            </c:strRef>
          </c:cat>
          <c:val>
            <c:numRef>
              <c:f>Independientes!$B$125:$C$125</c:f>
              <c:numCache>
                <c:formatCode>#,##0</c:formatCode>
                <c:ptCount val="2"/>
                <c:pt idx="0">
                  <c:v>1226093</c:v>
                </c:pt>
                <c:pt idx="1">
                  <c:v>1268947</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Independientes!$E$108:$F$108</c:f>
              <c:strCache>
                <c:ptCount val="2"/>
                <c:pt idx="0">
                  <c:v>Hombres</c:v>
                </c:pt>
                <c:pt idx="1">
                  <c:v>Mujeres</c:v>
                </c:pt>
              </c:strCache>
            </c:strRef>
          </c:cat>
          <c:val>
            <c:numRef>
              <c:f>Independientes!$E$125:$F$125</c:f>
              <c:numCache>
                <c:formatCode>#,##0</c:formatCode>
                <c:ptCount val="2"/>
                <c:pt idx="0">
                  <c:v>1228480</c:v>
                </c:pt>
                <c:pt idx="1">
                  <c:v>1283982</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tx>
            <cx:txData>
              <cx:f/>
              <cx:v>Variación del Número de cotizantes deependientes privados por departamento</cx:v>
            </cx:txData>
          </cx:tx>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fJrZbuW40qVfpZDXrSpSJDUc/NUXlPbkeczMyhvBznRylCiR1EA9fYdPH/xoNNB9aWtvWSKDsdb6
wv/1c/vXT/vx5v/YejuEf/3c/v4iYxz/9ddf4af86N/Cn7366V1wv+OfP13/l/v9W/38+OuXf1vV
IP7KEaZ//ZRvPn5sX/7nf8HdxIdr3+LbYYgqpsf5w6enjzDbGP6/V/8fF//4+PdtXtL48feXn24e
4ufthHLDl/9cuvz6+wvDX/746/+8w3+u3b318LXGWde/q7f/+xsfbyH+/SUrij8rWueIIVyiqq4o
/fLH+vHvSxX+s2KszguGSVHiqmRf/hicj/LvL5j9WVWsrGuKypp9fu3LH8HNn5cy+mee16Suiwqj
GhNUFf+9Mg/OJuGG/16L//z8xzD3D04NMfz9JUef9xr/9wf//XasZDXFFaurnJAc7lnC9Z9vT7D+
8Hn8P0qzqGBrZVoyyekeBzkP485RLUidJT5nZRwOo1nn8jmMy0rPwoyO3WGTbZGXYrnH4/R735cL
KZffOm4ie9xYLVSD0kZSK0OhflebONVaCo69fa4JvqcrLM0xFNZuT7TGomhI16HhYsQw5IYPKs/t
ccdoZDwLwqTDQGJcXgapxd7mFk3b175abfBNp/GWvy2Vc7aZcTW4RsHz7U2GV9nxvZJGX1Npxo6r
AQv/5OUiwmXbc7nzfFg68r44NI+/lzCo5cSIMpSv0pTbMWZLmnlZL6M9dLAMw9My6p02w6DjEzJo
Co2N9WQbJ/uVHRHJysB7W/bhIBwyI193veQnXM/IcrkXRdm4aXaUG1Nj1Go/Fa6hRm/ZVbcKWTfw
aIW9SDqUPZfL2I2HzgrXNfM2SceNKGevmn4ZkC/5lhnVH9K452Mboo3iSttV6zsd67R/ddIgJX6i
0Nc/ysEPmuul8DUfpj57ZBMTirvNVRnPzBDexo5Z+M3shlpyItEiuc9sWf0QUq+UT/mydj/82KkB
8S3QLR3nMHT6O01Y2dvJMykukVLj2mFx+9jQQFR/tlSGvJU1zXzbVZvbv/mCaHxIxVy7thhihi2v
s8ntA69R2J9s5zCUSR7R/jKvaPpHiZRpzAPBpm8zpNd4zOgw5p8FUFdNzWIJS2qDqR6kUUvXjHrw
2ddsguOT+D7hur6YpNDvzBh4v6ladXmqV1/XrWNRZ1eTXSw99BHj7Ox6pDTiGU5B3cwRGdVuSLH+
Bmq0WxqCHe55p3V9Wsp6L85z1s/+gpnZVt7rtGY8ZQqztlisjuGMO8HkZZJ5pRpPV0feyLA62aq8
TPGQb7NxT5vCuzqQKAW7oXL05gIHlFRt1OPoHB+W3RSRLwIT1jIvvITr0C+axSy1PDEXAjpO1it8
UHOt1neTSLn/IMiirlEkY+RSwbvJY1+hfj+vhtoFirJGQr7WlR72wy7KpTx0ZJff6m61+G1S3tZv
XQx6eZlctrufuxprcvR2U2U7GV+NTWlScg91Jit5pk5m9mRdKJeau7SF5wnBVreyjHb9rryeZbvm
Sg+/mLN1N/A1U+ty8DbSsuNJVarkOrB8PeSTw5PhRSVDastl1+txDfvor7Hr0iAjzwq/Beg90HZu
EM5t9yjyCnctWfcpXY3KLvsR9a5eWhJ2JL7nw95fG1mmrOnEsJkLnasuNmaZl/GSsmI1vFMdJdda
FgiWRdoiXtldrqYVse7LJpXVgi8V3MZzF7cxHaboFD4yz9a8VduizMQTkbQ41yYn8irFMKKf9aZV
dVBmRsVxW6qw3xQrnIdrjUwqr+ds9NMxM3NFuNxEmv6hdcfW1qly0td6k5u9KqnN3quAtnj03V7m
73Xmqq1FY70NJ+8IFe2y0SpM7b72w2q53fDsn/p9HMPP0lfVC9K5HZt9KMS1wBsmDdMj+9bZZcaN
GGkvLmEoYJ3xZOudr9bDnswFyspDcLSCljuO2T9G0nrgyMeiWfPYbRz1pT4thk1PNXScofF7p2PD
qHCR24j8wkWx5Nc9lMR6gPblVYtNMNfzIGTg47hU1yTPh5subvnAGSL9wZYW/5KUpne2eaT4UozL
DY1y863OwvrsqcgPaem2h1CTauZyHZ3IeVx1F9qRdkXW7rMh3e1kZSjbjI4xHbDJTXcojIjhzS60
GhqWo21vPaUBVCB3wZxLtNfmvC80lAX3OUrrSYtCC83JnGrFfdeRdKiyclyuilXZ4dx1rPix9nku
bnomayvOXVr99DtOKkuvYbR97JvIAm683iU0lfha5V0j8vpBIPkUNb7e6mJq0LBelakjfHf5yzZV
T1NJ1wYqfuAlziPXdFXHjWVlY0Jf8AJq6oxops7CFdNV1y/xgGaBOWjw9ziwhzBWpyHER+3yiSvn
As/QvrRrtxewH8RyPcTbjOIb06uJl4msl0oM96XDX72RzwyniuNkP1a1PU57WNqd5QI2InyILXsT
RXGvCQhUn9ZGJhKvcAiMR5pXN2j19BvJB8LNgJcrb815WKS8rsiOTmwioC626o9iyjxfwyQbkpnn
dayvK00XjqPJuXfDeGBbFN8RE3NTwZ6MYognZrryyo59fcK5E49x0Kto9TAaxud16O9XXEh0xF2k
JyTHX4L1QyOzTXILHeqwmOJNZUbcyC24Q+m2Ce5cm1bOPcgZ2mnFqzHeJykl6PVwl7a0cQ8S8eSU
Ko6VZXfQ8+MbtJrvWcJFozW5WnvzkilpDyvs9WnbtOQdk2+1m/C97Ld46twaeK1oz33p6iNiPv+I
ejP3u1p/l2mTxxol3cy2vMp6+ZTvfX1bbMvjkiPJjRvIycxbggM+dk0cxzfrDH1KcpVfQWn6qyjZ
2LrNsO8pZuZ62B07saUm5wgq2Sg8vCfvAy/H+WbPprINuB/aneCuCTETfPDIvIcF3Vprbyrc38U9
rTfD5PRx6capyRwrDnWq3qQREy+GRfN893WTSH9dil0fQNTbiSjXxNq680bTMZ/VAyzdekOhptwa
wStO40cPJ4GveDz7oTpHb7/6PX93cjrria48D/ZWsR16XM3a2oSbfZK6MbnXl8iGo7bDg5HoMovy
J43hEtBylKQWvO6247ptR5nLUy5l/6Yz48+rFL9MCRZh2Hp2WrfQn3Sqvy/1lkFN41O57kUjiDtt
iz5VpWjkjPLGrNUKOuyewIw/M5Ffd/t4E0SXuOu84akK15sWjZ2hh+ZaZIdYMNJEuZhjlxl0zjIC
R3gZi50L2hcnPKDpONaifqG7cs9O6vAN0Xx5FiSij3qQ3bNKw6ybjfjismj36YO7FK/qccDmdR4j
mKWyqI+901X6tDvyuiYbvekSONXFz/MbaNb2WqrKPMFH7EMVq9gOI5O3MnoQEruNR3Di1cdYInUm
4LXOQ6rHu7nfxfcldunOJBObDg/F74JW5iEOc2yLNE3uDiypofCyGINb9kts4j6H77XovD0PeNjR
7baMSXNhu9RDO9tdaFaddn+0vqvnywB2+t0PC8ENqQRRbVVkwh6oT8szS1JB519imS5wDJfYLrMt
FNStGvQVKeaN/XBWlfFGR1xo6BLU/aNAnOePyiJVniZnB0zbKYlBjE3tfFY0Adei4mWFxaOyAXba
TaJXPDem2rhKmwotWmf0OKPZ3w6lR1+T8hGUYKRXKE1D4mby1QwvEfeincvQ5XwfsVq4shCP2p32
PpzKMMel8X7OwOUIO9ljBGdan7cJogOv5g6/u6z4pis8HGi+lZ8ecIMzM673qgT5o+qj2/Jn3+vt
vhOd5r7A24ddh/GMQixOk4GK7jNSNL3oi4YVIMTOkPqydg5xpjW+gnbwYksqn7bNTw+DSOQaHDGD
Noz0xS/o4mb0fcAFarcpV43SwXJHydfo2Q9qx+I+L91z7yr8Q+ajvwKDC+IcvWsZm9YzzrKPetqK
+x0vb24v39clbId+NelKKyUbcEXDPYt9vO7HpT8FOLC34GYDiKlUTb3a9XVMCczq7tQR/EX/e69t
OkIL3xvdK3mEqrSfcWLGj+Ou2TnSWR409dkTxAp0WOvFtgpC1DVjfdXSejQ9yFNVBMg+KLsKgjHH
Ecl7EIiQXYqNQClOOpyGaSgbKuitnfTIp7JcbvKy803vK2w4RU6+1ANy12wewR7uuILGW/S3VdFN
oDrrrynW6yFVmz6podsu9dBXjSPxK/QFCS9WHe2nWHTbfNdT9quc6oaS+sw61izJYj5h9SQI+cCJ
/jOw5XnGK+y7crqpTb/xbqn/iR0duAJPCiI/1wc7McqHPv8nJwxUPqsxp95dFSV0mVUuezMUELT3
rjhnqrjbRnLns/h1HKfE+yBbv4lXPYZzFxbD51jcZoV5m/PwnQ5gGjTC9x3Nb2r4ZcTLZUDVacVu
5R1O7mxYtx93lLcGVTukrVU2qO/3Yyrc3ZbMy7DMvxIKmO/reAu+69YnFG9LBRaAdIbwwtDftcsU
r9ZiBY1Et3leXExZE96bnRwW4iceK3LNBDmNMkx8VeziO/QShTrNBTxHQWcInnWMJ591lC/U/ZR4
n45zVK7tQESasoCgKBR0QF0owpVhlmOBWZNtOeEpbj/IVrS+TKCTgI0aNPpXJYrXGIKG1KFsE938
0sX+xDBbeEHQeBq2crlEWc/cQ4O9jKt9jPvWehNtY0AbDth3x1Hn0DIyfVcvgwPFqLfGL7o+hCET
zdinr1rPNyj6/DDVWdvHDME65ZpDSnrxcXpERUAn5wTiaR3yA0PTT4Abga8VedzF1uANvVBdP0Ak
vMpluKesbuSgt3YdlHgcPRmPeh3iOYf0ynWeuYaFqeIIW/Mw0YE2IXjTFDqfV277ubyxOhRwJ6Ua
gYp041TRc8sGoDWzRE1n1c3SV/ArifZmztDdzsp7msKFbAM8TeVpw9II8oyq69qxI0WJnmxS/cVD
aG5yKy+d7VO74/Irm2rXDCSbeVXUT65cbxZhb5PpMYdEcdZEfGU0HVCWSz7s5gewg9vA0je7hNdk
pvUg98y1GuUWSr86BwhH58ordCjnzkLE3dYmDHvW4BU8aoL2wjdYCz7RTpSfx3S4HROQA2O7l8Vt
9jD2wyvOxpsesNQjhVR4STPccrJ5OjpqfTuL2t0glI0XcHHTacIrBbkp56/gVYngk9c92MDKX3xY
xtDgibIewMNGjmxfzAgspw99o+uxE82++u59SuNykSZicWRjWhSP+di9xdls86ES487OiDDQRDaY
BR1qOW0bXwxWx1p1y1Omu/ya7gGDgcmAZAKyelEVHKJOpd8ZbNopoWU7CELTfV/Q7jhnS6gBN6Xe
QO+g81FQG8+lW8KZFbH/bXHGrmJRTZeIJkhcBZ5PMp/h/OVqTwOPolAVfAliGp8lvOy4wDZn+ypP
NaoWymfbIWgzqOvZVb3Xmlyb3oRbmmfz9x4X3p20wdCy8zL0+FLjGp9UreprIDhrfWuxFZfBrgZO
VG06fxl6iNPFTsI9Cjm63/OufpCySOpp1FvYLjbu5GZXVFpY4MFfbb3PT5PY0J3G4GdO2arEwMlA
LW4N4K5DQRLmBcS5azAQ28GruP2WXTkcIFThs9kdXttI9rytWMygHZQ5zzL9yLI93Sjcv0wk36/H
nImvtl+LtqNa3QuPwjP24tHtyzXwhtfcB39xOZjVVHh6HFT3IvV+hP2GHF2Qt6TX/DhlheJ0Ewvf
Kvza9/qxE9PdHIlqyBwe6Iw131h12XR+R7f+aBw5uBJNpyKwX1aPVxiSweKzH/3GBI+bv9qlRQdd
uG9gCO5HPLhDVanUYMBmbdGHocmnfoawtxmosgJ0ryiOgsiDhRza5uWMjmBNb2dVgcMv9D9+UTcG
LGQDsNFx2JNzkdxtYeqrrGSHzG8VX6olAbcBrNh3tXukDBjK7BbTYoEQqGQtDpXr1kNWQWrQdF95
9CW5MjlW9zXkgns25FqDMxodj2lQ0PQoPB0t8AjwzsV2qmd7s0oGWbdH6C5DVDe5WW6XGlJaJscB
lqVn3MjsVFh3M1N5rvblmRh9EGJ89DngoDnLDN+oPctpNU1U2XXehVcyRtrg3ZhDV5T1ocgiNEFK
1WUsSA/WubusxUj5VmQPddy/hXWq+bJ1L5qA/tI8fs98dq9NjHwst6oJFODvgPKTVsMKJi/ezUMJ
ytb1n5HiHvjsu1ugnsvurpT9o97yA87ZSaT0ZFfKeD+MC+9L6OuzyS54zt+zLL8GXiz4XmRvuK5+
YJXvF620a30GSdiZhy6VN6lIt1Ggyy6rb0XaD4Sq12DzM1DT1ufhQuV+GvZV8BwNB1358x6cvnQd
zpuyXG8Tlb9zEa76fbu1enoMjD1C23ksM/Eqyuk3Y/bKAQEQBAyI6dP9lJvhpHfIJan0vxdTAe5S
6Svbtrb21W0JrDOM8cOV9JMif/OVfCRTOXI6ZBdqZ2Cf2b0g9tfolkO2ETiB4cjW6QzJGGwLbC8j
pNWuB/yUyyYwcYM0rNE2QISMh30jlxxAPtXuYc3ps1XMc8pC5IAxH9YhuyNE3FUVudBts7yQwyWO
UwsS/Bbk/mQ6yHoJzBsstbukSd2oml07X35TpPqhIiSzehonPs6eA2MUDcwn0FnUZXGPIfBBPkmO
d11GeOhMfooduoglo42RILojLsevIQKHxy54PnowkNP4Cqt6X+nlat7nJlbbWTt0XS/gsqZuu9KF
PVZ0vDbVdKAUaAo4SdXuk5HNllDPoRt861HNuBhGcawFnbkDRJtpmB8w9xbUegKj+Soqctq1e7fJ
3wEkuxF2/qlSZFCo9sVof/A7PfhtvNee3E9WSRDDrV0A+ZpM34Bn/aEL/Wh119gdeEwf38qVZRyx
Gg5jLoEV5OEEEFTxHpKVXab7KOW3clQvznjFt2ESZ+n8h1uEOXxieLA4uB17BWjT9o3a6vctdO/R
sOMk5AsJ9VuG8AQsEjygQdslk+utEfYbGV1qCPCAY83msnWdeQ61OsH6rl87XYRbIKgYBgcKzjxk
By6HBXYdOl29h4yX+4QO41I8pLHID6Kr7kHdbmJZFe2Ybx9E6u817aYDYCN0WnT8sQDrPhVUVg20
uHCksXoYKERUbS/zRh86G7JmFH3gwWzsMNb0SZU5gv6sr9i2v+LQ7U2eZgCNe9UO1XxvK+YgyvXX
YdqejBv53OkjW5aBp53Y44q3sTqq5OrrPe74x6xUd5tgFAeceEeJtQsk1EeEdnybudwfwUeRK5d6
0lTbLu601KYZYIr2ky4LbhZIy98rkbFLGjG4f9Lt9KYgQ/kM05v9ibq03xI7h8/xGFQ27ar5OVMz
vgDO2m76AvmfMHsYYrNOIx3BpnTLsZvR9k+0vThPkP+v633D/3hP/RvQlfdlSkBXyk/2ssjuICkD
OZcKwY9913RJPXibKy5D9lItZDgNIMuuZLYpiTqIdZ5vq3Uqz3gd79mIdh7mlDc7whAaegbbotYW
ZyUAYl0qLnL2ijsEzaCoLUwK4WwA9Fg4ZINHaugVJv4ZJoJQm2WVjsVgyIMiJHLAowhmUJNtk0Gy
SVOxcWOHifdTaTiA2afMjRV3dmrrvfqW+sLzypgfhS7fHRjlZpaGNWRcpnPedd9gItLayoUeQtD2
Xqjye5JV9p0Fd4Kxkj8gup/7iJ46jN/9RH7JcmvqYs9aUgIwoIv5lrYNNWORZKun3PGxA8+N2Y4u
7DONblkMR69g+7aFXOy8v5QyKwAZxu/RZDelyO/Dgu/ilKcWKrE4C5ijNoPAoS1A3bmXveWZCooX
mh3xMF6XtTq7TEPHn/bvgDDu+9K/WYSeFZt2jmf3vhcJ3WG/nDGlzx1UFsw/AeBvBAaDpLgQlF9t
aaIwPAAz03fInxnwisNMI8wk2KhasyzpVFJ4fEAmDzS5qUnbCASNGfYD+U/WMJT0OOU9+3CTGm4q
MmM+b+t0sSKXz2Rc1fM27MsVyzMAYNW63VexswB9R5p/FFDILcwG9b0AZNjx4AvHYK5ZD8CIpX5e
plzc4Tlz16EOEPwCyjPomnSyH72X0BbWrEPvtbcLr6YapoFQrU1lp/WhsJIByZ7zA+l78VVkitzE
SsoL3gnUfNFvIz6CChd3DODsJSsdfdhjQdvKYaYBA2EIEgHmyoYvMn6Cdni8nOxTG1QBTkpW28Hm
1QyRUcX5EUZwG7D6fYrj4ywJyOAAkxvFLUr4sikPtHOCKNVvtf7tawVqTgZyM5EwfCrecEMWV14R
l/JzXWf973wl4nrBaXrscF0wLpUJ8EfxQMfbtFQZbJOsXkwltovZh+lSE7le4W5iBxNr9JqJksSW
uhV/JzA6auzoi08GNdzF3GWnDi/ruSMunDD1/trhWp+CGMrIU92TthvH4tiXST9kaVSeaxbz2MAq
za89ceRr8Rm+QjXCgi4EUsOwRyAJGVN3yzpSmIzF+bBWhbouYFYNnXAqQYXJMh6rHfyvQUFf2Ipj
weWU63ZxFSi7Kk1oirGzly4TWZPlVb82SKz0ekqS/O6ZcDlPNpK+obE2BxwFmPKd2do9YRsS4gIO
EJ928GSAfV4xjG2qZhGr+oEXJL/ChNYcepg/jC2dJKAhs+6/RJUVrTWE/SCZF+2EgGpatW7ftJ0c
OFKNbnW/BTC1VQVOhbL7XJfrgy92vbd2dLo4IEBgxzRv4mAC89D6KvaU/H1WATARvMyD/5yRVsnA
bLxcr/IYxBlv8Tx0dgcpGARMKeNS6FZ2frZPbJpYf+yi0fKQiWX4wB3Bv7pQr1czmfd/UGdz2ixD
F350gCS+pthnMINYyJb4sqvqdrREYm6nXf/Ag9l+DBI5dgAPE9l1keoMpK+v/dbzoOEswwNAeuDL
WoQFsFEPjjyNfgU3RDwGnSgX0h3WjbDpl13EsvMhV36/FqWEhuBh/jVdYFgBNirKvYScIqFZXQxy
gPNJUuq1gsDu2kQtgf+sGEBsDrPrQnbCItXFsZzzRcD/UaxgndYYzcnOcyKHkdTRtrYGCsgDG2h/
UH4giJt6BS/qEwz5+LQxB7m6XktxDkFUC4zP8u4d6f9F2pctyQkr234RESAm6RUE1NDVs4f2C2G3
beZ55uvPok+c7SoVt7j2Dj+2o5KUUqkcVi6xqOSZ0qBHo/cFoikdF/s3HxXc1Ir0QAptv0zH2m1J
oNLDbDbmk9wtmWCPpIct9ekdWrwx0ANVk7a4GzplQgI+IgwnaWqSp0xV5zxBbSNXfha5hF4llXI4
W8PoutENsg4VVT3QkNbijwBzqEa9lKT8GZFk56uJ5iga7mje5J1mOLFM8+wY4talaDjpWXUy+oBG
p2JERfi7riepfhqKbhxPTaLnb03cDSM0ICm6JAo+bbKCSu9tH9iNrBpbBEeTz36RfNJ/+4ZfNtaM
imFzhALZEw17KbMbFI7suAYowpZoMaN+AvhIZ6lNS0tPl9u8540fJIVDBtST9h2T21+aRNDskBG2
yDwN50/+ADyETks0VJk2w2m0SfSejVpXOmXLOoZqQq4CHpIxNj0rLQJpuWiz7phGEYLVAoVvOwrN
buSd7wORIxsSld2+V5t9JZdoj89o8NqskSr5BMvsah6wCNWCNmBZz1OAeZAypkMZWdJUSeivG353
0tuaVncTAbZlNwPLgt5/EpOMw8hRp9ZVrByALyVF3JMUEeJtoAmi8SQ11Wy+FETSAkfXo/rB6GZT
4kbQxrqtRIB4PJoxoGMO0jlcX3oQkNbDQphomZlVgBw4lkYE9pGp3cVmWlqtVPbzXslQKnxB8zvq
T6QLeoQ2s0QA5zF8WCY6ccB3DHpOgVMaZWQtKYoGpdVHoZQ4g8bgkxUDIYOj9DkC5N6UlNEqgLZh
Th430ntYyrJ6VwK0g2KI0qPCVPhV/HOcTWCUWqNAEKnHkztUBX3qpSLVOBA8Rm8howtVWwnR+kcq
x9BnymSfAegyDeMLIENNgDRsij/ReST0aQqG9Eesz828H8wwrF6zVNYVtzUkZPhyE5ShFSN88z+n
BhmzkxI2EeAl+JURHbSww209+mqDgKjPszdTWoIhTQqD2DXNhiqW3OKvX3qpjVNbpkNoongd14Zt
pmH4uVcoqldSETf+o5GT+edQdf7MM+LHDdY4mr82kxnEdz7tB8XSu5pJaDZUg3xS47p/r0IkaD6K
f6YtZTmqHOj8l7/kpJKIjdi3XeAY+tRbBdxZgXhZjZAyF1DA9EoS54NdaVUyWGE49whwWFOnXkBM
+oUN0sQO7dAmhpNqfS7ZGTVJvOxoh6hpDqISx2oycouqRG9sH10CE9+rNbHdlKMRojhtVIqFxhyw
M8SQ/diZBz1DATagKQp1Si2ZjwMq3/6dz1o4Gg2Rd+BEWRjpPDS6/qmWsZ4WelfsR1DK0skIpPll
qlG0wfqhHWIXo0kCW20zJlkVqkYLzEG571WjHz118uk+6phpA92FCFuOxyKzJ6rivhqDYtYPpaQz
2Wl7XG736IzJj7Ge5uOuKnJtQrKco+LTRBUS7kBrZpzMtFFGRx4MFrzVaovetZSmkYXTAi8wwcSe
5V4BxiidjV5zNFxsS7MnJKOr4Vz4LyEulBDFGa0zdz7R0M5luiEnVqKqOuqrAZsmjp6UH+71hM7t
cZDgWexq9ofG7lmM/4O+d6zZNatmxY5QyMmeCFANdybujAPLpqTx5L4tv6P3OKhWC/ddWoqCXoar
B7ESfUqzyE94rrVyi3XwERdPdTrCn9CZ9Yhj2+hN1aVIOyItz5/SjqFEXklmjdbU3BaT03U9Ti5y
ZfRORlJPvoVrZ5ZdWsttyNtcbVJPUjrtEyFw7Wi65LhQ0h5nz5GiCXAyC0YwwoIyOiFNwjm12qRI
AD7JDCSrgPwgZp9zRantoey1ewBGTN+jOB0NyhDN3BzUsRmYo6AaMqGjHjblXosQtVtZN5qAocxG
gdRoCJuOy1h31IKyTgYWhaoaPbZhFCiHsECVztZIVkbaaFWADXwqhzpudmPmd6NtFo0yHXRcQwni
2WFIUBUrNQlAmLiss1K15z5MJ+sM9boGJAVa9RJGaigyldHCUqhsAMwK1Ow5jDQ3fOCIfIBXere4
Rx3KHuzBiZjd3eu7yOl6Jzgle+ISK3byEw158oZCIKd25zS7259yBWjFlzBd1VXN0NE41cnll0yt
No1akcRuNr5J9Q+YzYauxoWqVFMNyggAuDKTZSjKBAFNGKhxKKEYpnYk/BUqAXBQ7QIHM8s0f0JO
GBD7tkrKpU6iSKIIIqdcTyVU3AivnNk13cFTj/2xtdDVsZVT8RLwbkPHy+28FqheLmKsBHOKE094
i+JfWo5Wrux9+rqh1vIrf7DH/ytFB8jZUBWNYU0FowF6cZgK0sQOPenvAAR7wFBZ+e/ZnnjqTDuT
35a3QJlviWOXSoVxOPh6qRCelb9jVAlxmRyjtuCl3Nyx7u22sI89uZTGFMo0TdYJoIiqsezpGbC6
i/MkmiVD5UiM7P618RKv4h33LcOVd/rjhrTl2wVpcEkwTEPFcmoLmvxcGkqiRqobdey0fHDaV9S8
u98jJ9/VXeimsW2gTmP5D0Nv6TZsNHKb4+0PuDYYdi6fCgaTBwj52rhTuTwBAB1/bRXJq+eNc3Al
xJR1kxJDUTQTSBVFwKrHFK1ioEZTpxh+tGViN1OFrkayIeVqKT+kGLJmaoAhAhZ/uZRznHe0DCqV
a160Sw6JNx/iXeJWGyt2daYFMYJ9IMYw1Uwu4UakQyL9buR44wxfew1BgmATEnoo6RRDkcZRXEAA
gUt1+tqLPOlEv473FHjnx3Y8/KUhCEIX73lm9vOAxLgMoZZC6vSeyCgYSgBX8yRI6PNtUasruLgN
ILoxLUEEr0jrMUWOEKlAoaC8WqmHJvLLf1lECty1pioG0YkubFOskqhFZTfFwdLfEQ7Vj4oV4DZT
nvKMA2vvMj5LG0LX7PxcprBxDKXWMowpKiDKt4TFjqoegpo6t1dvzTwMhLWA7qgaMWVVvtwp3JyF
MZRd8uEyhntd2/k85KZdWtRqXmu7D3fVlw2Zi0e/cFOmfCFT8PhDHY3o04WJg+r+oe6clCde50pe
1jm1t6UhWTnJF9IEAyGt0uRVhxIZ/QZ4uNO++IdyryKG+4Q2Ur7P7g07ciRn+pl+9t9VO7EBGnxq
7qpXcpc7hgsozP62/isba2gyIiXDxMyPrAuHwyTomMsAe3JfBm4rxMhEdDK37oKr+ARrrMkarh0T
jVxNtNg8MPqITanKC/NoFJ1TlkiWw59VM21oc3WfCoIEM9XoDACPIicOIa9m+dVnz3H7Ela/uzTk
/7Juf1QS1g3t0nCe9AQnvcpnV4nCfmeSCbBUORx/3Ra1eiz+d/DKxDVjigNRqJ1WS2FzubfjV99D
wfQBwJAUh8K3ahs4xDf69xeOQYlMTF1f4kljMeMzl6mgMwyECbTTzEx+Nima52pVaQAGofUFdIXv
5oE28URB+X7Q63kr2FszmDP5puAI0izOeyRKGh9m+qLk8ddZKfeY3ng21HDDAayZDDybqaDtxWRV
Xf5+piqVAS0HREDjpG6tAL2RIdWdtGC2bwRW4G8Fzmvn7VwcvRSX1X6RZzXEhewdqBRLn5C6Y8Dp
tsmsSlFlHTkYM0yEs5dSxiaspCmKcc8C2d4GnyoGv9KPG2dg5bYz6JkUYelkrQZ424SUaM4e9IQ8
hor56b9TRFiuGIUlRUtDlY9Ie61kZCjOVzpwdyoygP9OlGDzXaTLmLaDNub4WPc2wLWO3ukbB2tj
Y6hg2BPmkJgxLUtWPho+ClRddUC8/vIvqiBY1DVNU6m8fMWZTfdJFqBbkWvA23fow/f5W1WhHZAF
6T+t2R9Bgp0BvNBVRg5BYdw/ppn51Yz77xprNtz6uqH9ESMYWtHTap7meKlCanabozuaZd7tJVOX
m1eMAyjM2cRwLMUcqyDDz3y0IaU4Q+xBvZZnz7NLnPlo2CXwflb3WQ2tyg657ow2tVQbdZfEHu1q
X9wpNsYKD7VdPHaPgIvEG1+26v7Pv0w4A4NfDSG6OIyTJ2Bnef/i7zM7/KJ6oxPviofUM19vr8VH
1nJrLYSjUAAcprAWazEdBhQlrQEDM067jw4Gpy8ab53w2S+s+USO4Yayq+cDs8cKqja4fYgQjRV9
jjtlNhmXUamXI8JTzBwBo+9saLglZ7GGsxOCJgSqVZW5XKlVirq5lb9qNjsugTS9S/b+gzI7ZLe1
lWQ53lcLe6aekMi1JQaSypkynu7VwpIsgJyy2u5OmadZ5pM5wbCUysrt5tjem4eCR+7WAq8epbMv
WP5+pniIxmNjYvSS91Ew3lcJLdwypPRf/AKwMtTEQLhGdOEwqZIWh5WZw4AaQGZlFFFkCYOjbEPM
hzlcr+cfOcLRmOtOi+IZ2gx2z8tX8yuQ0R46+Xfae+AY3HjJ9piUuUd91sYM5O+tg0LWV/OPfOGg
AMwvmd0MSKTmUUxR2cyS7QIFsWAHrOBbG1j6ffdVfhncies2QE2n8pf5qEjWVry28R2GcK2UtIsC
jD+qPBl/RFlsx36wsdTK6onBEDyq9yYKjdry9zPDoUwF6jWUGdetnpvIyqgVc5/3du9EvY0RosoN
UT9VNlz/YilXO8wIcl0ZZmSIsS9Fnw6QjkDjcvMLM9l9ctdJzyF7KZi5oeHqGp5JEmxJngCnnlRI
auNPGqLrbPp52+msriDYEwyDgS1B1gRjmYIxjRmGtXg2x57CdoY2u42abKhxXeVDDsQQuqso9Zno
KQkblYW9UukRNoq9lHvmzjtmq1706KPOHXB/I55Z2x4GQBUSSIa0/cpfB61h6FmB6Fkd90SnqUWa
4qEyCy7F0n7o6P3fr+FCMqEZy6GjVFhDvQxZ3FeQl8mTG7DwGBaDh4Fh57aY9UVUUNEjVCMG/l1a
OzBzUgHYPIgWTiPHyNhDdmK27imO8UXi8cYiKmvpDkNZT9dMpCCyLGg1hnMrZRluI5pyDLzy6lBh
OpS3O/UU7fPvwx0GEdpPuBSfb6u5ZvJnchXBbShlb9YAKDBetmhB1TkP9M69LWI1lkANGIqhQIqi
s3Cjh35EKzLgRl/8RvozQZz0NJ0Cp7cwYPrInpYl1RJ7u7a+nFfRczBUZA0Un3WdiMetkpC5fMTz
mEqxVPoex5OtKb9z/Z5kADTl/7KWFJPbREX1z2CC++iDIiFhAMv0Ad1SgOzN/KeNpVxzIOxMhGAm
UmYGWuQjDO4jA1YJaEBelegrNo9Gax7zgmCoP3pmgfGsDPIOo4f3wIyj0TpKd1qSv0xVm284m1UD
+s8XmbJgQMZcMMyxQGk1AhAqQet8H9Cg2LKhJSy63sr/W1tTFmyoJuEozQC/cPXBOIx7tL85utB3
2FZb/ZR7W7epsm46f+QJp7+t6miI06Um4Pm11RwwqOnM+/wlflHvAZ95qHorf0aL7ZN/v1X52FpR
IUI09LjARYs9jpKEzwBlxRh/3rCjZbmul5MaKgVxD8YBhBsiT+Y2CyfIADKR09+ZM+78XfzcPWy7
tmuTJcrSlDTQugBvjiwEginAp22ZYdCyKB9pALQRxdiS9teXAkEBh6qGjmsINUZhzVKSVHoa9hjg
1oFNRttiwqAssGZqnm91WlfCoEtZy/6dhUFylpg+yDQYIk5MYg+OYRfMiZyQh3BklmLT2U14xtyt
HvKKHyVE01WgF3QVLTWxJNfRrm/Tkvnwo/PX/NWwR22HUfDDkn+qAPc8MGwnOQ7Hrdvp+oq/ECzW
4oauHXs9HnSe1eUXytJlMD7AkAwGzTsMBfVTtmGfKzajGxg9NA3s5RLIXC5x3qkMXbXa5xMDqCR9
wryNheKcffsUrKh1IUXYSNSpyTxNOONN2Nq1fgyz10Ryy6G1DJA33Ja1Ek6QC2HCiQNpVmCCR0rD
5iHzczGs4vn79FjsCZd/bGWZyvX5vpQmVGUC4gMjnn1I63lwxDjMTn0CttgiO+n1tmarq6gbiJIU
ELGgaXO5V4PepXVSQtScFZbRPjbSfVTr7hAjO2iTjXvg2jdCrzNhwhVrECB2p3LwOfiqLFW6L5Qf
t7VRFtO69IyXEoQbtlcAicvSAl2n/TKrwrvnmGdeYgd706PEStytvdpQSex44UqeiZT1mZMkP5n6
NEQPtzXa+n3h5lSHUW+BsdFANgP01TxbC7HWbRErSfDFon1U1s5c4mhOSu6TAdDc0J7ddq921uwC
O2EBmYyBYpe+gimnt5lX7yZX5sh4pCfDjZCT92+3P0VZ9ufG/omN8omZHaAT4XLOontg9L16Tz4v
RR3Tkb82XLExw/0EPLojPW5BOVbKdMhviGYsqQl8tC64rTYsy0ZtVQmQNqtzNJuAsMbObL9HmTDB
VK6dcA0TKFsV5bUdBlUegiIEujJwHZcnEBOzjTxXROJa+HVSfinlVkSy4o6pRuEPZQP9ZkAdLgVM
GBiqqjKPcYX/ntMnXX0Nla8b+7Zy7i5kkEsZCTCQY4hhM4c8pa/oWng4djaGW70lKtnOWtcu0wt5
wl75aQH+NDDWOa3b3gH895CNgGBamNNxyh3qgY5ug2QveemOQPvd1nVrOZf9PDstOQOHnk4BiymK
x9nf0wQ0VVt53YpXPlePCW7MrEZQ78W6ygGsyx1TGY4mSb/orD5lyXRHO3UT2LFskHDwziQihb3U
KtT6WitSSEzvovtoN+8oRxP9ybdAlPcv+TIunP+YpCrmA0kTKH2XQVoDjpzv+R0g/F7ItT17ll86
rrntt/AYub5ze+fWTjg1gCZkqo4yDpL1SyXbEDgcE9wIjvIgH6hn2MlBugeWeQboTXWMY+n9fWQL
P4KiFyUgxEQqK5y9PAePUjQTymX20rUFSGveizq/u63XtQe5FCIcPqgqjWPQ6dzvqGeGv8dwq+m5
JUE4bjNKeKgSQwK4j6wwK+yh+/3f6SCcKrDVhZXhY6FKPwNdn+/ObeXdFrESxF2ukxDE1RmAlLXc
SVx5mN30cSliaG/Fu/a1fpK4vFWOXLG2S3FCFMfmcJqjCvSLheY2n5Nd4NQyuIWsENOcdsfN3wz8
UYd54wpdfvXyIF9KFWxckqOJYYSL8mBOEH1PfmKDkOMtarO3ZAi+/8uSMoBMGDNRGBULX9WIUx6m
vc/HdwWEn170zefp7wWhj9uy+bGVyqzEB6ixIYsyVcjCbS1sYTilaQHMsMRbHjyjhGKnDxFxp1Pq
oj9B7zA07sSfFVvmZKf2p4RuBLCrJnQuX9hTqlWx5AfIVAcbUEgbgzQlR485ueud3AFRx9bRvi5k
XOor7KbZVawcAFPjoLTVwYFVOXEaHhKfynYFMqoSrH9b99vaWT9XUQjSG6WoNLmCim0LziTQ5Sjt
X9+gl0oJt1s9splUMlLwDHPBY/QWVhhdAzfQbdu8vqcXKRTefkFRKB9IrrN7uq3HsTQTlfBhJFzr
7oqC7nRp/w9CDIYOGarM2hX4pM7GUKt65NYgQck5hr5QtACk4iCbfbvhvlZ6jyoq5xh+YCiTEMYE
J6yD+EKucx3X8X5wqsBKvcrp71C/SKzQBaHFS/yjtZiXOzModpHybF7bK8aIow7QoiKrhnpVdmKY
cxjqmcJXssbpA3DCTuykhdMynGwbOsiQhmbryl5xZxcyhQOnaf64ILrB5+W1dyish6+6z43SMgCe
Kp+VnFetPet81KxtxPrKSbiQLRy+rCdFARZiEKoYX/TqcxS/3jaelWwVKNOzBRWOWohZ/GmssKPk
NNn9HQCuu5gTMPrsin3BgULeylbX/NeFROHoKWGkxjqFSuO7bM8cfBhoXff2wNH/q71ut6HgdVQJ
BRH/oFemKqYqmqwMwEqjgyzY+Tq6/kFFvcvSsHHSofa2VFvdLPTLFEJRX9PEPmM4TFInxzAUmv9O
+rcw/3xblzVDxM2iUMB2kSN+lJzP3Ile+VEXKznlFYYqjfxLpHzO0AgBs9htOWt6nMsRdghXnzJI
7WLw/pduBkVKt5UPbkj48DPnmnQgqjFMaNI0yhOTgu8ZhjA3tFgLftC7wT4Y8FgoLQlq+BMdSlAr
gVaps0GItcOwktpa9Q95D4rpV8RgpR28sJ+3127lQGkyAlE0UA3A7BWxx51Ofh2AEyhwRldxZ5WX
2m6Z/5ggElQfHW7PT9KWzOt7BjKX4iCMnOqGWLJosrnAyBDuy8qZbJAF85R3ha2aVvjZQJcBM+tW
UOw2I6HrjPtS7LLLZ7tYhWDcTBtNWiol31U3cSoQ1dvN1wXbpP5KveTLP6wtVhT9aKpgdlHM2VBV
AyMbKLH4sraNVTz1xwiuQ7F9S9tFL8ZGT2ClCApY85m8xbecKRhErTT0YGnCNPIEgnbcrFNQOWiN
c7+S5Lu4a8CLk9SYlJ5MKyjB2mWBIlu2N9ReDPUyntZkYMo0aKwi0NKEW5dEIH2vwAHmxPt+X9k+
B5O3P+xDFxSm/SFDAXih96FWgHnvT9WPFP5t6xOuvejlJwhb3Rh4twAddeQP3Dgs5WAps9CmfCFu
60lvxY8NjZefu6WxEGOPfTXGo2IEDqZKbeqV7rhrBgAd3ciebcMNDyivblZVrrebgoteB9YRGQPY
Hg3hos9JB+pxBGzO0maeEdlHB981PcIxlL7f0PBqTwVZwsVOwcgfaQFkLROFkoUonoPLiLnDycQA
i2mVPzqXWjUYH6yEg5je2jq9Vz5j+QATbwpopgLQPhOVNUoWqb6eOAFGPlUdDLvf4r++sD5kaBpZ
0CSA+wjbGEuApxgZiDJmf8SYDgitRgwTIycsydZ6XlkM9MAII1wD7vpl7O7yqOJhEbMNKFD7EpjA
8JbGXkb+uYBVhx72kyZgkyFeM4JpVgnRhfo2t+U+pS9BvoUnu64LLl9ioslgIt5QTCJEVBHIMxRU
sRJH85CPVign/DR30WHcMcffaZqDxq/iFC4GrRlYgP92/ArCNUWW8TALYFaaLAgPMEMNViqs+Fjg
3YsONwOY/8thyx2srbapIgGgOjPgh4WNnZtskMIiTZ3GmQvLBECo3JGHqbNaBywWXuDWYHDeSD62
ZAoG2+HZB5AGt5mjzq4Gx0v0ekOt5cxdeB0snrk8akMxZIvZKKEAKdUsbMFSBQp/CWeiLEljB3V6
wtySauVTIFlRZ2xUL65COoikkIiKoIlGujjg2IIiBeRZWEhNDvaGDCw/fQPVO9gnft12OGurdy5I
WL0BBFgYZu5SJ11YNAcQOSU/b0u4dihQRQcwDT10pKFi4GNKOOtSAQmK+nnWH5rqVBobAcDaBp2L
EJRQqV9i2DVOHUOXvHbIALMzd2b5rjBnCAfrtj6rW3Omz/IxZ5e/2vdag8Y14FtKXH0NRxof5k5T
LBqAmwovf0gbmcrqDp3JE45uqg5gxqGQh8d87EKpUdJ/v63R1vItd9KZRkCpUbBFYPnSVnpKwQQf
ZPcpOalMfgyMrXnTDXV04TCNIPRT9QjmMGUv4fA7AC3JbW22BAh17QjU2yEKQ6kzKl8i7ZGU1YY7
WDXoJXdAvQMRlpg/REXQBtIAARkImCOtwtm8X9i5b6txbWYI3ME7u8y2IXQX8XPtQjuhzlLqVObX
cfrqYw4KJPQotv21eUEOaiaIIckyZCxckJVB1BzQUXSkWr2wZXCmW5GvOreV+RhOvXShl1LUSxOL
++XI4KElJyaWLDka4KKxDbqylvuKJztANGMUM0xfRgcP6rim3fknDYPjeEPi9odcVxngJ87VXazn
zNbByRWGPWjonWrgwS53fd5agBeAnYdnPHQ2A+TldF4rjgq0QRg1MFF7KQ/MS0MAfpcMN+LgjK/g
1/kUHVM0/kEWwWc0dgBf4iNeM9kkNbjOcz9U/SNa8Ip1MdLUCMJl6gQD0TxyEpRw/EfTKfaKQ0DE
am0NfH4Y5ZW2wFMjGzGRYH9E0merW4BzFy8mQWSTvjS5m+lvCvulyqEzVqjW9gunJljRlY3g5vpA
Yk/PpAomjCdz8MRCDJqpIjsU6FHL2TcdIOvblrMlRLDgLsBTB8A+IwgALNhSs9bJSvk1SarP/yLH
AOwF/X4VMfKlwUwK+N8xy45d055DA2Sr+qvRNRvKXDcrFtvQ/kgRtKnAyamVOqR0dgPmhHZfHWIO
Ug8JgIKBg+XqBEYWLlvxYfiHDONStngEZbzOIPWgW9OaDvnqd98AbaGpbJz09f36o6Fw8Do1CtTJ
WNaxW95Zs6b6K7iCNoRc3zWXqghHzM+RkeoBVAG65wTGG5uaBr9tD6v3wNlOCeEG0XI8pZJBD0J9
m2RgkUFBOUeGL1fS6bao/8fx/bNmQqgBZFw4gJUIr1Ag0Q2OjdfvBjd7JLt/SHMvF04IOaZgSuqQ
QFL2uftev8q/l+GayMNzJm6zH1zmqXaGFFu3t6uxG4YhBiBRnoaVnGEALUFGHQfw/ZphFYOxccQ+
8rlrX/ifxRQ5gqQBXIWzChUbB29tTOCEt0EUzwMH4798wqEbvODQHiJvcpPelnf0HgWMe/OEsb+3
jLN9seElN2xVZArqm4SBjxx6m+Ah93W87DC/b9jP4puuVDbg+ZFgsmvfReMUr8zlICMa7Oh+Kfzh
4YLH1ALbqhPxLXaFVX3+CBMLFWCTKmM9wBwYhgBUoK6qCC+OjSGABhuH/LokA1s9EySewFgezJri
kA/hk5ECkmFQdwonSxkjO9FOeDzHrouN/G9LOeEkajkIUIfFR6LjZk0ZZhXbrVtzPSZDPZrKYKlA
80DwkEDZVmzACykoH453IH/7ETkMJLCHwpZsDcAT1Qb8ACQAEU+92sbgYGNv2eR143C5h86+QXCg
oGRP8OIFvkHamS/d5/AnHnXh4InDUwLKPd7T+ix55G4+YbADrHXP2caRWI8Gz8QLW7vgngvFhHi0
8PZZaQNQyBsueeyz/yPiWzC+VUM6kyZsahRkYzb1kAa+O3tWPhspaDfDT/nwo5BrK9SOPttS8Dq1
W9YXVAsoxshYazHb6kkW4QpB1HJHalDUWsTOdsUzChiO/1NFDRUtkMPiZRsUyzfOzaqB4b1dVC8U
olxTC6VVKIHHG0YMFr2pBuQVHIu/Kpvdt1aynz2EoV54P9/r3gLlko9409Ye3267pFUDQ5pGPoxs
KWpehlOgMqz1OsECtFy2iW3YFVSvPiW2aY87CbR1VrYHSdVO3hE8egGi+41r4BrUj1U//wBh05M+
1P1RxgcQNF8c7TDz0k2eQAj5dfha3ckcb2htosnWDO1c5vL3szCcpjUe/psg0+hKF68ofvfLcXlK
SH1pUOGy8FLMSakRn2NdtvRdu10xf7hwN6BsgGGCS9FyasSKHlRQt8bbKM+d8jPot4x6+Q3xmgEr
FuqYbGnfiuXjEC/1yKGEih+YnlI32lUfTGrkPcvgs/6/QIFr7njhQ2LgUtaBRxc20axBMdlLTYY2
x9IBwDDb4TU4LR2mN1AivW05ihVxGE5QMeFMdWBjxbGIOev0tp0wIagP0pMZzc6k/JsIE2/oIs8w
DVlwvGh/490ZHyLq+Dkk32vj7yeB8Kj3MmHxfxKEkzdkcaSONTLfeB/tspRXHuU1QFA5HgTxNkdY
VkKPC2nCDqXmQMKiQYEhMNqfSURf0il9DYfonQztt6mMj6kc3pWFxEdSeWql34HIe4ML7Hq0S9BY
OHYm3qlEXQjf0PJlTBsvAoGGaXG19CdmJH5rbm0HLtmFv7aqGiuH7lx5sVZUzLHc4tVAeHljdoYY
SVycHZlZ8Q1num6X/9lSMb0fRrkOtQ5yVOQH/qceeSOI0UucCe33B+IMyOryqOBRGDCEWiZq/mCl
J7hdtqz3upt+udQfF/uZh8NjDlM+qVjqprYMLyw/hgG0R0CNrPy7Cv6/TTrFrTUWHJsGslelX8wZ
8QJnPvgvmWsE/cZ1sSVl2YEzvdqonvBQIaQksu7EfYCnFgGnyzcSvbWb+cJgls84E1OlQJ8lEpYP
D932eMbOxpMsvDct87hEgpXHnPlgvIOwaOLxsf/UPYQOEgY863nboFa1hYNAiICOERW7UrPag6FW
Q7mISHjVaPrB+h8x22LTWjVaRnQA1AgGdj8GpM90zcFDmzcZhKT0HY/IWIRtxBhrAoB6w7O6S8lL
N4WCc99MpWkay+lL5n2FKLluo42FWgtU0Yz9I2Nxf2dKUJZRDKpCRv0RxmCPTsx5Nz3ViR62DteW
PoKlV3hHV55SLNhcVZVNwIuEd2XTLY0Whyxc4uDFQtkZvVBgYsSmWh2UA+3BVwWNpAf/wNzK/qhP
Atvf3cVHFdgNDDtikOdfjE4hmBtFeRJ9aJG/qotMFc/WIi+PMP2q+yi8mgQvZen8720bvMbg45Ix
mY7H9i53LMXT6SPpoF/MMl6C0ifL0cDHm3i3xVzP98MTnssRLp0mzpDCxJCDR6+sb0vSHVh7QLRQ
6S0dvJ/ndbK1GdmvHdw/QjGEe6mcmUt4oCkvPmobh+y7wrMDoI93BWaSUN91HvHaSOS1DlAgdqtZ
jE/esCvx8t0mgdGi3ZUV/WeVmYj8GeR0jkEch5QKw2GN16JeFYK9dCu8WD0SqokhLAa2ZwwqXerL
RhBpF2Ajd/Ra7l/quQzvR603ndt7uXokNGAiAE1bKHSFrezwhisSxBJHopQBEIj5UM720MqWMjyP
xc+qzTbugbWCH2j//iNRrIXlhTn6OYNEzQt2wymze2RmhpsethZwQzWxGKaDACIg4D935l75IuMV
XRabeL8zePAZnpWIZA4W679GaS0n40w5wWc2mT70Cd4lQABa7wGkcRNPBcuGtvtHn3ImSnCZceWD
BE2GKKq8Mv8pIp9J9nrbONYSSVyUC3EVYCQaFRmWqziRNAMPQMHUVZcdY5fdG9z81juqjerML5Mb
p62bYK2FBJmYS0IqgvMu4jmUWum0JgDyYbBzRPHVaIX8XX+aOGYoXJOnhy2o7OpFdy5ROGml5A+U
dQvWYh/+7Lz+2LkTGFPBpH7YRo1v6ifkKMDC9MkQQ5rxzfBmTvBAo2TTNwyYYZ6zQ3TLh13w5fZG
rvnOcw2Fi6HRQ0TmOmQyE6/rlcBxaV/wauLG9bMa4p2LEZyJqk0pHvWEuZAnsMDeIaY7LqlIckJp
79AfGxev5u6HFwm0Pfnpf0j7ru24kSzbX+lV7+iBN7Om5wEuPU3SiNILFklRCHgXsF9/d1DdpcxI
3ESp5qmWihIPwh+zz976cTnbtTBOHssr12ErQq4LmZfmKxG/1tndkP1+lhTbE0gj5Bs0NJByzxBt
oChNJYxRLz8EiF2h8rvwvM5d/KcWON8OSmUgH2kSxBlG9N5CqDRT8831/TD7gmsmDrXEAAWwdv64
QOYSsKIS/hYjGks7hz6aEJP0oGu/SyBTAh5AyJ01q8hf8oTmBndimHfBpjFQzZTVpkVIuVUW1I6M
79fHxs4P/zyjHGCC/JfR86jsC07c1hIqNyZkznBnDYprmUczeaMVKiDDwRzVJY9yZjhoqUHKgSEZ
wPLMrRVEweuaxjrm8R7pXB+73h3WExSikXp0rG26Df3xeH18c5fymU3ujanQtKlF0EbyyEbfarv4
Qb9DBwMrejDmxnGtgy8b2j4Lu/JyWuHyAdWNlK6I/jYe123QoEhKRvTaDjkoOyaAKFX9rjUbF2m5
r61mra4P8/Ion9vjlhGy82aZVaAvyxXimPGPVpacql24F9k2P98r50bYR5zsFWUCmbrKSI7MqjEh
EDIdiw5SODr9oBDstoMqcDpqrclULC0ie50vLAOJCi4uCTQuPCmIXkMaPO5AI0WRyaAbGTzd046u
tRV7d/S3RZTEnD0kL3VoJYj6ZeuJpo9VIZdgUVNLnHgZqqYQFUTpfVq17sC4IaFCsdhgPLeGp0a5
NUSBSyM50J8u9dGiBfqJCSicYqW6UCNHmxTx6I1sZ7dLD/qSWW5VIdWcW+LI2JabQHHSFoGBNg72
ZGYLncYz+FpcoCezynkORaJpzdBZAJZtw3VNQMxAS09sbQNtZ8mtBn6ndD2uTQeKWm/Xj8f/xzTw
4YgoodlgsPN6snUhgNQXZg6us8aDlNvk1nf6CAZOpvppF455R7ctxDvdsnPJ/aKPNj/Dv4xz/kQO
UHOfMU6+sHIghNEzHy1/q97jZ9EfVsmeQfFDYpujuzBqdrfxx0ZD1uY/o+beLYmOJDcZvij4BuGt
u2mtPjIajH4j2+Vhid3+8nJnq/unMZ7cuLLQ6A1ZdGzfkPp1DxlUpVl6QNgDcWVAPN1F23e63pvY
q1FdQXIorfa0qX01iG5LBSqRtQLyAYijRnr/paaTo+nC0pTOriVqJ8gjiaAK/txoJxupKw0GvUeN
Pt1UN/037S3+BKgNkIgJOlSpSie4WarBztpE6grUgEzBhUeo1ZJWQZUTmzcSN53Y2Hn2ICWLJA5z
T5Z2YoU7ndIUm5pAGPdYBvVERJvNyjoqh1S0f1JxxLsaZOWIZNACv2h8dqeeGOfOpx7W4aiO4EDs
XjqXMUgAgWinryxw+gsMEjNbFc04EA5D4zmoTXjAc1goddCzm1aA3LIj/tCdxslWYA8rPemH4jQg
HVny5GbCJhRZJbSXAeQPsha+2V0mo1iPFPyfjVe9qsBdAF7oSz+oQ7zAqf2Fkz8zwlNrfL0BPU4Q
c/lpTfIhHruadoEbAr2DXiMI7oTuUvfcpUGTEZsiVYzmOUkT2QKfnIuEBq0VqEPile3wEgbiFmAP
7/qgLt0PE7GEBqkKGbeMzBcVoxiOVjAWMbIF5mc7aOv3+2Wa5pmVOrfDHQSShqC/VgBYMZQWWoa6
GxXQBesit4jAbaU3N2bXbAaLeqowvOhWk4MsNlq6aGYGy5rPFSb0h16fz488mU9IzymQmP0cbPfv
tJn6F7I+M/mlzyb3P+0wT+jEjtj2ppBoUoRJpZtPrrDVT66wJTdjZoNgQKYJ5KkCdjWDe4uyJoBM
Zo1ZhRheVkOJMtPX1/cHW5fzx4EN5U8L/APUqZBsH4YMQCOcbnvUm+dObjYZMXzFNLuFp2huffAC
YBfKEGYCguN83oJa6oah0GJPagl03hV1pedhbktW9jTUqQ/41b5mPMxhIfz+2cYYT0xz7kSLBrR4
CFUI14EEx8+LWF4lEkhU+wgykTW0wtH7Yk42EqHPYx5CgBeiE0hh5AAQmYTpvw7ZqjUWOaLnpp9J
yCBpD+7vi86ifKxjNcp1pkjZjXZDgrUcxrlDjNGnprAkSXT5WrFJ+GWNO6RpOcFvF8FLFY6GU2g3
JL8h6fdJ33XdwraatSQBJKPhzgSpMpfCgJJ9OgqWEXu6eQN9RBekPBudPCZkH6hL5Ids6bgtjNQy
GFEg3iHDHmcrTwIkrcG36I05UZ6h5AgIfpthF5VC4miTRg9JGMZ3aWDJq+uH59LHYBTOvyxzobkh
lHreV2hkDMYSUDbDVshhGP6PRrhHQtIEq5NbM/YCvXQSCyqeYu0NWbG5PpaZswmWCwNIXvZKILlx
fjZVasRVBwVW3GnDvlmZG5Yxp4ukAXNTBs5rRZIVPHwAIJ6bgX6LDqUY6IIXGmTA68xN1H0YGEtR
05IZtj9PbuhEzgpJbSGLFQOtEPzIXSo4EDg2QKmXfS2//YDc+dJdvWSSm8ApKqAUAOSRG9Fjmt0H
yvcseby+RjOJXRPt/SqcBrDlge2T2+pR2ujapEvonG1t66W7y28JeoQ7D7IWlsNaZ5d9sLlhQYMT
7olioBbMk6jGVUzCLoDJpnuSyK4wIBQ7Pv+dcSFnh3SaJqN6ye2KAElEXQJw2hO30Tp3m6fsKTxQ
W1uV8Lwa8HjZ2sJUst/IXxrIDYAkQ5YBIjS41SIFoX1UMoU7MXHKdq2FX7UQFc14YWgzLzhURtFt
hJYnjI1/wZsWqs7SCOU5QmPWVw+tpAW+ysuRIIwBMTF4bgF6RSvi+VYv5X6a0LuJ5L5FfSuU0fqb
bjsQGNVteLy+Tpd7AcA0me0E8PzAZeVMTWKkamEfAmkYb2trnUXAev7+aNDPawFojYsc7Nicx9OW
UC4BL2TgmqW8qw3ItUvlMT9mY71gaGYsp4Z4Zz8NpwJqxBiLMvhdjQabA0nvrk/XTIc9At5fg+GB
RQJgsUjoYjA6OcRUl+w06dw2nTZoFU3C+yLIvDwCdYYw7Irx7brxpfFxz0ZpoRtcI4j6m/yHJn7X
g+2AWPu6jRmvHwNkyo24kXCM+NSCGdA0l6DUjCJd5yrQfiVuI4ClnqzRXPF1yYmbHdKJNW5Ielil
NDTAhhRCOluBApisD3aWvVwf1OWJZVkKJE2B9YdjzNfeY7kHZW4L/Xaj6+3WfJKNpfL03DgwbfD3
8ADKF9V9sxa0GLz/gttsW09BLtbJkRndSPeMDbt9lO2K2MsB/Ny4QBYAplVglllJ5vyeQDIY5VcB
rClZQ21hUmy5+3F95mZQyZ/d0ExkAo4Y6GDOTahyMbZKBm664BCswEsggWTM0SSkCUARjXSsNSE1
0R0id4qRCQ5fokVxjZmpxRh1ZJmApIXryb37XTzGQp6VpqvV0HrXHnT1I5p++0pH5zpTwGS0RyC1
5GxIvZSrCdv0II7V15mgJ25StNn6+mTOYAHPzXAvlFEFopqbMMNADKVkI7N0U+/ytX6L/P3OCBeh
gDNVH2YRbgVqMNiY/N0rZrKcyYyqqnYHV3yt0DTRrSv3k6vTQap1tww/nLfJYEsysjwWOBbOt0yg
9YUhNegA7h3pBaqe06OAhg3B0VGr/gQ+B6Yd+crCzTxzFgB7+dMqzyHdKmMniFYFLR4V2u/FLq6W
ghK2Cc79C8wl4C4sjQxGLj53LmeAYFGFMYQWOrGLuPvI2kyEG9q9kFq8r0K61Mk599qcmeQ2DDTT
J3MEHTE2jPUCmrYVWmJZCzCTWmvChat/7qCdjo9bNzGTZISuuE2AH/KoUbthAKRb+PvBz9k08ukJ
QyKdkRmYxknah6B2Ct7F31cxZBc9kHoyOExEtHdxtxatGyOTLThQYtg7Za3bhICRAiyev3+gVbg0
GnKoSBkDt3m+1RFbhXmUZKycIvlyY0vU7oAmZh2pZYl2pBCkdNdNzizSmUV2DE6iILE0xHbQB3Al
Cr2tpzF6u76ly17Akhn28xMzTR7natBVjBhrepH84XvKJIiJLx1Z0xF6bisvXQ1LTAIzwZB1Njrm
GJ+YRc5zVIwhtVz9G4TvgF6GECkoUHFh2ur7NHntA3Re8Yy71yd10S53/7fofRGjZLJcoEdBEd8Y
aL4hrnTU7d6FzEMfgTEeugG/H19iuAATA0UH9pSLQKyKCjTdIx+BxbQ8KRZcoVJv4iL/en14s4v5
ywyfTSGkqkKpAb9mON0S+qB1r0J/f93E7AziqlLA68dy3zwiUFMpSjHCyE5CNDlT5JJpH7jyZnAm
j062Smyr3/wdOBvr2vrTLA8L7Ke0KdF2E3p5h/4oatoSYEoKEVbXhzfnBp3Z4S4Uq6/SSSnBHpZH
ELdTHW1d9J5xI26GXfRkPGkr0UWDEn1q1gm2z058i75c/4K5NTwdKOcoqwB1tpAxCD0BuK8s+i7k
AJppzdJBYOPg3jgGcYe8MmPzuGAnVfuwr3QD4+xw6vtjuDWcbD943TECiO76iGaaUNja/bLFHXa5
VCWtlmGLcf6JjuTWt+G2AQDmCCDpdF/sDSBhpNilsh84S62yc3EOYCmMFQVafhrYtc6vGqsdkhEy
MyHwMJ2rAYxsbnRUhT9r0L71uDDWGd+BURsyCjzAfuAVnVubQjSiTbRhwA3sG81Dsxsc6LyHJwb1
ahu32l29TdzAK5Z8zpkVPbOsnlseNEOAQFWAFfWzm/quuDc3oPxz9Q732RJ2dmaTntniXo2hmfQi
Myy0EXWhH+YQu0RBxTTahWeXbQxuk56Z4TZOmucAQooGomwqeGL8LaKhY4yPVblw5uYutTNDbFVP
nqMwbIZEQIXAs9b5Zsp89YPhxgO/teCDgSCb2PrkLoJu2FG+GB7iELZTWIGUsyppctUILfYKsGEd
6MCDOxWhll580oGDVWFhNudHacCr/WSKRBryfJQIsCZpECCN3G5pYdcseAUJXeyAaXR0wsBO11UO
ZHzwunAmZpfxxC63M0GDrJBwwjhrVwPgBuJRX7UXxv4ieFpja6Mnyq7iiHbysPTuzg4ZGEYU4IBf
AJiL86ulcrL6Tmsg1Ukccas6QwSuROBfQLuO/6k43f3yfcfcZ35ZUfDWJVS+2eJyhwOw8rHsOot8
lm0ZYYWyajbLPsVckAmE6S873Olg/miGfnnApFzDnvadaYMtRd8zZIbmSID3rJYSr3MR35lJbsf2
SEpFUQaTwBHke/Y+lg96bFtM8+VxukGHll+uFnuyFkfKrWLXDwRHyCSAo7KO6QZnJfQyVARYt9Hf
3TUnM8sFSEJEox6AGHAE+ZR4amojH+LirSozW38HvaoNFrx8tZQim9+syJtq6B5BkoKP4ZPAymmJ
bjOv3372MXoV2h/IGzAagKFkD2h3WwJpsJN3sVUhMwsqUQUgQx4X0hOzHwcCvbqoBqN1HduVsNAZ
fSmXZKI0ZSJbhngaDXV8xqUjtAiobJBPOCpxpB15qW5ynyBJbHc7wPeLg5o7gMX5si0L6EatfXDi
dE9NB2fgb1xEp9/C7aOwlZVKtvIIvSXDfnqP77R9els4Mrr+g4dqYzybu3FXLTzM7ExczPHJBHCb
yeoLOU+7WnbbJvIbigZG63vdIq8s3ojmkvsxd9WejJAvMkHUXZP6oGcnpffIdwjUgpB2R22w2Lxk
L7od2NIh8cPJvT6zS2Y5HyuM61qxSpBqZdI6b+/HQbRrrbDVJaWfGWD62W7ihWr7QNRB6PJ5E0Qj
2mwBjL2t1ziaTP86f2ZnU0dPwd9hLjs3zL2dBXrawomwy/aFMevrjOfXdKdV52V36INCG1m12NM2
f+/92jp8f42lx+UE8QrcQyF4pDUI0YN718jsxBlAne2IAQKRpSdz9vU6scm9XpIc62BwxkBTQ3AK
0thK/NhUN2a7IWSwafhI+2ThhMw/Kyc2uZcsA691TkBpCvYE8IEgk9gcFQQ/UGq4RReACyx5b2cV
oLJLCKvZGQY0H1Q6SJmiUMkdTiEhtDFQtMLtFD8Om2hbr9/ZAwrOfQckGAsX0Fx0iQIcElaIDJDj
5i9DVO7rsmLmWMOUqdrRTnyWXxVtU32EqwHcDfU2bxAm0GQ1NDbrDH4jC3mlmSsfUTRIFRGIgHWX
dzq7vhratMUJMlLDLYzvAeAz1y+DueUEFyVwz2j2EZnQzbmfOWqCoEmVhpcT2e9Qd0Hjhrda+8bI
1qen8Yv6JXWsJdQAO4DcNXtmlHNNxLzNJikN2M1XPcdfG7w0ySF+rvbVI3XKg7iURJ2LK2EQtU7U
UhFBX2wds7RCosIggXQilrNdDTiYSukMHvMOCm9hVtnjdDnAP+3xyR0NOFwIeGNWNRCNj160Gx7a
g/KlX7GUe7KRUjt476Dd7ZSrYZFFeck4d8FPjQkOBwvGKVqj21fGGPMYIiSzs6dpFW0spEUKYo9g
L3taOjSz2wlFDRwanFHQ6XPAiSZsq1qVy8gLnsjd5CZQn+3sEjUN5Jx6V90P3yJ/KVaa6VWz9FOj
3IALqndTasCoeN+5AlLyxlvy0R5TP0zs8FB6nddAYh6ya3Jok48WAPPkYTFxMrenTz+CywWJU4K2
5rCIkKTRt4wnKEJRR73Nb3Kvdpalb+cSNWeDZt9zEgaTVBG7tq4jNMDXe3MLfct1+GTs0KpngQtP
d8EtIfsKHj2WqFlMYMyOFjV3E8xfuKF4hGEpqG3TBmHkDe/JKyNCTSXHOJBXtC3Z8b0ZLnq/c7c/
E1H+0yLb9SfjlVSCvJUBi6Pqk0fRk+xhXccONEMljUXifuIrvy+OCxgQMJQAlUhIFMk8ECNoMoAz
exhF1czXEVgAcE7Bbca6bKq3paDis27LXxsaiHvQg/YJEONeuEBqQAo94eQK6+aH5KuOlSDjjaCt
+cZ4/1I7vpEgT+SMG5Afr2ugs5e28YxHgQH/+QV86rbM+ygbRXYzG1+gOWKHdCvfyagrtMBmC7dC
e79wU849cacGubPbo/grti2G3PkoLng5RrsSHFbPyPzkwcxshOar/6NN7qi2VOqrIIBNcds+S267
0u8iVERZ0s8Bidth2ZlgjtjFwn5qlBpQLIAG6/nmbQ0C/nwB06qI7xO9G/VNZi4J3s/52+CUZkKo
P41wTzm1gPGFwn3kKS3I0qZ9WNvaW4dK9rBlTDoRKBuBBMgXe2suL32mv4qIUQQ4BTVtvso7GU0g
5BCeYC6hF2xjxL7vLXRSGRne4ElouHHGxTLN5XCZVSBRkatGtkjj2V9MoHrqto/Z2azDlWqC4w/M
WrHf4YS2xlptnQjQBDug0M9aEg24vI0449xJ7aWiLyn9HDLgOJCMKWXPdJnclOZorYsAY+lkXmyh
c4v8y6p3agbxQ9z30CZyq+42RJaz7hbAWpdpDVjBBpJQPEVLNFqmzjdqkdFeNwxE3dSy22fVGwuH
IR8BENTtGh1+Jbq9fzuxYclAZaMPFeKlUC3g2UDKiEKbRkGTdEqUfF8Eo3U3RqKxcOovQnsApz41
m8BDAKjA58hP3o/RFPosgTvt9UnxPe9i0ESWfloYjxmNtlFWLETZl8uFPLHBRBiQRgHzDjeRfdsp
FKcR7ajai0bvIzOx+3zh8ryI5NGpcGqDO/B1oxVkzIGgitTgmPZWbFPd/KJlBgjf5Ifrl+bFPc3Z
4lz2MaHogoohX20Er2r2ZoHc6bqBmSOF0YBiUTKQVmNlmfOtF5ddA5ETNCKah8lvblitFwpXW/M9
dGIPxWfvur3ZBToxx/kTFO0JU5rC3FB1jhI9VgamD3fkdSszu+5sUNw9kavpAHlFNHNpVLITs7A1
XzRe0craR9OCqUs3GEuE2BioZeR9ASDlntK0lcspzNEjp0I+UbwJX+Vv0vuIJ3X6Uu/SXfwcHZQV
uLqetW1glxCG/RsHGZA0tCWDTF1hWMXzFRTEymohpgWJc7TR20SJ96ExLLDkXe5DkFlDEQQN7Hhu
QKdzbqMSJppYJfZhUaIcIT1Gi0QpvGuL3wuENK5AsL8As8yTNQZtZ+pTjnZuze498bUYQKUQrpKN
GgEjrWkuvJKFrXix9WHSVAEVROUDdVz0kHODCmlUxKYZuDHcEEb6Z1dPhmc+SE6zochtLBrkNz/T
8oESqgo0s4SgmCckCnqJVFpsCO50q0Au0SrgYca+cTOt6I/0RnoGP0u+SLZ00efMrFq4sIDpA7r5
Yn8EtTJMTT2EYI3vXAuJ+piCUiRCQaK066P6MLqQDYa0g7x0ND4fx1P/i7PMx+OpIYbpZI2h19PQ
k/rQDgrkdKreiSHlRJXMwUbdkVA4ZvXCvcnf0Z+WwX6jMjFMZB+4gLiYaFYEASxnnep2CPaTprKb
fgBp9xKDxdyiAkirsD2L1g9eWKQWwkqcFBGhfvEjq5RVMKALazL86zfa7IB+WbG4AYEyS45SC1Zo
+oQewx3cCdsy92GzFGPOGsJVZrHKHAO6nh8KZAJHA/C30Gsm2emF0LbG3BXoW9ylm+tD4u+UzzU6
scS+5MQ1SMsKxdYOlrTK2pYk8Ia6XsjkXYTrgCdakO+A8B+gbwZKOOc2Cj2bqNkDKlJCICW1673s
SPtgBSY+RzgmkM0W7vtmHUJb+i8kxC+uNBDWYRrRloeWI03i6bPMNIbDOg1o5tVdMbUbO3UNA6A4
rOLk1UfwP62yL9fn9GIzgmsKBuGMWmgpARD6fLxmXTUD7YvE06ubLrqtq10aL5SrLq9N2EB7BHNW
sXoAQvM20q5BDSVB7AgiX9UREwyMJfa0bxWyTiJIphZvThYbnt0kzCbq4zp8VlQdeeh1MYEwO9TG
n2J+4Zo4NZjFNxQ0EWSn4j8LW/PyzuTsse852ZtT2qoJUSc0WBV2F7rBvexMjw18IwHDRWUucWrD
BTXsSkdua3V9DS/qgVBFAVcYHDK86DqcC+6st1MZ0DYX0AYVlw6tCrtQNrlcA20uuPmkbgZNt41y
q4PJnpLqCfVQf5JKeNRkB+/XUzrR7+J2o0eKY1g3ERRlx6m2oUEUyyLz9heupotzzD4X6RpUJ8Ci
Ac6x87kS1WQ0SUqQ0Q2PQ9jbRnR3fUIuDKCPjjUxoYUUFd+LMB7GSzQ8DpEvSltZN1wEvs51CxfH
xkTfvwnENK4KBW8055XmsdaVZW+IrmAcy+5HXdSuGS6FQpcH59MKWNlUFfEebqPziSKBqhQ0sETg
AutN6zFe8+KQflGxi8dN+WQuUOldDgpwSYb4RWs8GlUtzr0RBS1K1SEDliwJ9HVtRsNtEcehbcbB
Elsr729DjhdTB5cGVw/Gx8tRNXlE0JdAZETgAU6mThtp0xsKaDhaobRjUiXrsVo4Jhe7AjYZRacG
TVcJ2TN+zRox6qamkt1iRDkK0fnYVwvPx5IJzrNuy8YgpISJqpkq0JTj3k2dZokXSubfCeCqIDIF
Bx4uBCJLvhgkKEkhKtAmBOmb9V49Q5T8PnajVf1d2zFkXPvy1bShT3tMa6R5I1/wLXcpOXeRA+W/
ga3wyYWXVaPZCUHFvqG1GaWZ7BCowkfr5oD+5swLPcNTW7CETrodNi7IaRbjmItI6vMbdKSawb1q
gROAm24w35kJALogUL/tZJuiS6M4og1K3Ga476BKmaDQ2dRukTtgi/ZYMQVUsyo0yBZu/08f5/S1
4T6E9x4Rcmt5k+NDRAXp7X4dkcQ1osDRqa9Foq3rpp0Kz+H4rRUNp+tTv+ojD/z2rpnKngpw8WCQ
m07J3TE9TtWNIkCmgY77rLF8S3/oI20hBr3IH/EfzF3BREmDJlbLz5kDvZhLHMB/thHEyqIObFil
I2yWEmMX/Ri8Te6JTMsgzms2SdXIrjNA8yynNJB5rPzIX3oT50fI6CxNoH6Qr+D2pxVmE9qScEaU
W/Jojja9M74Ax7kO960LDpqpAdXk70I4QVyE6IH1ISNFhtYvblY1mkYIWvLQ1/NdRNDalSRO0Qbr
628Pf8l8WoG6LAIzlJqhG3p+8qD6UNTFBCt9lzlCo+B4de51E5ezB1IiE7oOrFsT+UUe45e1Q5/J
YELyNTu8IXeGX60g3Wsb97LP9MIYneR1i/zbgxrkmUFuUCK6Z/pyzMDeWr/3wyERINJRvl63cXlM
TdZMjWHhqkDmSuf2RJBHSjTST+Gi3rPQV3gDBvZvwm1xzJ4Zdyyiv4Ny7FBtxg4BvbzqQ7DkrQRj
4iKAm43n7MY4/xS+kacoY0r0sgj9zje30ppx1rLS2NI1fblXMGJ4hngrgBy4aCSvlSDKITMd+6og
dYk7gTwxtclQGr23MLcLllTOV4FWB7AZiF38eA+t+U2wmjYMjJptmw9KbDQXDGvd7byRiZXHECfx
8H9u6kPugOTr+qdcbiUFjd8IM8ByhSju06s6eZlixKEZmbCVaHCbodWreqzGJWTEgo3Pl+nERqdS
KkEhMPTL8j4HlWCMDp/2K7gA0h+aZjNQxl/inLp4+PHUIW34iSuE53kxtE6RpyioYz98jSErDQYj
hnE2N+GeMY+Lf2EDXQQ2GmeSrfvJSBVTIOgLb2JfvBdrZNpUp1mFOuIIqAiwYidKRylr8IGWeej+
bl8ib5wtw4nxvJPLsuir2Bd6tVnLepK6el/lv3/bnU0r3yWbK2GvjEUV+uohxc4FfTVa0dBh8KVy
LagWKR+GYKvH67uUT5twQ+Nv2Lrr5TimZegH/ZMaPgD5MBrv8ZKq8Ow+/bVheNJZRekqYypxKgf9
Q+xEOyN3VbaoAcM85/PLTINDCslxpJMRpvBxSlQiKg1IkfmD31ROygRRJq8rUN3M1j+1tsbpZshc
yQu+LF+lF2ESELBn5rkt2ihdRgZm3nqIpMP4SpgWi0s9qjyK7l85h5drByQWSz0jDWzhbuXeEfAI
EGJAXd3H6+lLA9lnQb5Fr8yWytrCNrmAtwHqhb5tKCyBtxSi5HxJOlb0qAC3ruBVP0pcNImXoWIr
IRN1x05fCl0r6Ud+lF6bB/JNBeB4IVa/HCrMf4LAwG8F4AY31CbXCqWvR8GDZ+MlLfXDZitrwJ6F
w1JNk2UpzncRXHnEuVhNQDnQynh+2FVAg1RipUxWkMURDDeo4VEkv88+jjmFTwPdVfQogWmdT3pJ
g57p4xRE/jRI75VceHJ0XxXaAYlZtG3obha2bggJbk17mILJacZx4YliQzkfqoVUKcO4GTga0O49
H2ovaEqNH+P5CF9rAEXE7itCPdAeJHZJF+b18go4t8VW+OQOJaM+Zk0EWybAE3082Up1nAK64L/N
jQg8EUid4h5QUR0+t9JHeZlWgxH6tLqnARqYJkjODqDUkl+EKFnYlDNDQtYSjAMGK0XC4rmxRuyt
rqladNQOo1wftKKLj6o+iJoDgg/tbzjDWAsQASCHCcIf1MDPzZkkIxIxcYmyMBfvn92j2u5GTrEZ
9wzckx6030xgAQLJMnpwVXH2gdTgnKmgLgwjISLx0Uq/zsy3IKwWQtYZD//cBHdpymUQiXILE4yz
L7lRvWGt4s6UVhbEE8CItviWL1rkNr0WdCOhFBZ1wyk30GtAbnRa9X5yCDciJETi+yXvd+ZlOB8k
t/fB5C5GQgeT8r25Ai4MuP0IHkt2FwJA9BcS+DJ2AneusW6oeoJb0mCQqPOdMqVaP8XJRPx0w1pq
tDcC3fFPFpO7crXE6Dpz5FC9hTgecM9IeJpcPqujchMCd0P8woid2NoaygRmYBEt+99z9ct1b+Wi
LsJ2pAp9R7wAUDqEVP35yADtKcRMYzvS1u9FtOmaTrhGDL8pdw3gQ/JLWTnGVnRBnPifPM9/vQ//
HX4Udz8nsPnf/8Gf34tyrKMQCPHzP/7vIXqvi6b4Qf+H/bM//xr3t27Lj/yB1h8f9PBa8n/z7B/i
9//bvvtKX8/+4OU0ouN9+1GPx4+mTemnEXwp+5t/9Yf/+Pj8LY9j+fGvP16/Z1EO8n5aR+/0j3//
aPP9X3+gaxD+PMvv/depkX//jZvXDP/457+jxT+cV0BsXtP5f//x2tB//SEYyj8/e3JFE+Rk8Bhw
xvqPnz9R/8loTEBaJhm4V1Dw+eMfeVFT8q8/1H/iZQdtkcWeXbCEssxNU7TsR8o/QYCIUNkEChrL
Do6eP/7zoWfr9msd/wFQ+F0R5bTBL/5MIf86IIzZGXxtMtiEkLDDduIrXDFa3ZNBAeuTJjf0Vtea
0NWSEZwjWfNdL/UaCI9URXuEdMgTq4MijmJCx1JAT6xKPaWa7oCjAQsRHb+qkbWD5Oc3y+p3HVXu
LZXmdiEjlE56qJ+mnVcbwZfY0mpbjKtbsTZbOyjNZzrS1gut4SkUs5e8VsFBr06aU4kIYwyz71y0
/O5kPSo91cpAgNkgF9c3beXWQ6zs4yK7JwEKWEE17lJwE7iWld3XPansqkarYEh6w20yOX0Sw8Dc
jEOp2kVYSU5axaMnoIMRxMtZYwcNZAPV7HumkMkpBK0/EAXsm23X35GkrNxxEpHMLCvBHsTJTeV6
qxLS2nWj4w0PqztdRS+DNZn1emgbkJoEKTxBjSZOQMi9RPPnCZ01thb1qi1kxV1QxqonNpovaNU9
+rUC/Frx2GZAjjaE3iRynnvZUNxYoYE4Uq1NJ5GydlUSkJlMEM52yChMdpHrP4DamvajKMZOX0uQ
rc9TfV91EsTkiwKayYMxOrJQHsEH8TJOSOVLYbyGM71Xu/CO6tNgh8G4l8a2t60gOurKsLZa8jAa
eFIh6QyONs1ydGh9OHEN5qyoEo4UzDUOWFXugrovQI9YPlmgE3GsEuRxZqp8SbIp3rV19Toh6eNU
UDx1gbGCvouI3hqjGNFGFKuH0Uy+iCiNOXpRqo6Rdhb6bkTBg3vROFPfYu5Ncx1FPdpYmzD/kcYx
wP9D1q0idWw9MbJiRxzzh6ZIIPpTljsaoY9HiMKXPs2gfFigFtSMVmSjXBQ7gTmFN+qQhztBRhTZ
AeBuCgYageOMQPOg0zC/guJIFOhvk8YVksUy2mmxZLGm3yd1vjURrTm5qFZIg1kqFlh+btshs80S
2eyOlejMojdsUiSp04Oy1gYF02oQpsjTUgEA5Hx4ycT0sbSipyQOJWBNB0cRa8uv64yCqQNlnSgu
JifTEshpF9Mxgsw28jRG+qQ1Rrdta0V3aTvtSCm/ExV03WaT+CJyVl7dy70N+J9bkgJM5ejXcMCi
CZGbwgQdP8nvq8bID/JEwWs1TNAFi8v7RFcCu2u0V10JvyZjiPe3ab8refoW6zJ2iUn3NLeeY8OM
cQqb0uvHcVil8M3t3JyAHR+iXVH2T2InvNZWuoN0Ko5r1FFv6tKVSMRVb0lulRTbQk7vEY51TqaY
qWP20b1WtG+4j/xMq9w0NwKAg8y7qYzXtK58Eja+PMV3XZccaEW2E+l2Y0v2lRBvyjJ/GGPIfaRd
a2PoniiWqK7IgGxk7TfQp35Io/JO5eGJZqKMTssB+Z9cdSKa76FVjhnumw9ltHAuJrqykFC1Y7Ta
y4H8hTYyetvydCfRCCzlEvxXGTMUZtnXguDKKozuTSHRIY0j62agySGRBwjtglI1pHnq0EbRnNDq
31OqHcc6W8l5skFN8qspxju9jIldldahrdObUmu+D4Ks2bjjj30X7eMIwkdmuh50gThB2nuhUh6C
zNqPVnEbGcU2nMxDJ2j3LYFcjK5mgxOa+IVmPu7NdICnQaSXaYLLMVrGPhLzyp6E4phUyU6k5rc6
0t+mWD+a+v9j70uWI8exbH+l7e2RxhEklo/02SW5pNC8gUmKCJAASAIgCQ5f38ersobXz7rNqte1
ybCMCMldHuDFveeeYRg2InePmcveg757inz8KxLigjbw5Ei9nxxCfENzFlH/oSou70C6KRKS+hsT
Cn+qdfxbh/158cGpraNCaJaV7cC/V+tuk0ic14Vdug5gYoOI49LKfefaRxiIn8H0xG/OET/x+cL6
sAhA1i9HyX8PdNz61OpCgVLaGALLtx1M56w9Kw9GV9bEMINL4w/E+IHYjg+vtpM9tqtsCkxzZ5zN
vGR1m90w8AULt3peqrxBbe9rZNHyqESRoAhlNQ8yZPVB23ouWlM3W2NXVQbEIIGbVecs6tKiVgMo
12nz4FvUBaWjuzRe7jPUTNCq+k97DUujlP/g0XAMO3hJeUGnLa9S+PpkaL6qmD5q6EpObbOWmV2/
B72+85w9+y442jFFhanxgdqZcKSBh+rULMOwSyxgrYVnbg9/23Na59kmDORee/WVdWI6xIaHF2TT
5fCKC+B3Uw3prgvX56jNXBHh6CFbHB9b7yrQ3ZxSd7MM7zPVz2WuYG3HPHQXGVXAQzOybHIF29cs
qM+9DH2hR7wTCjFtMc7V2S98p5rg0uScbL3r6r2aqgmX1VJA/9+Ww6R/azdcsgF8PuNxg8SrfOE8
+ynraV9F5MW3DVpOz9ebNRq3fb1EBemyQ9rjAXbkdQ79DiSQqkjqZMdSIHq4WmCjKh39sEt4i/1N
dcEHJgsR45NRSr9PXsASKqQfiqm5GCcoJE2d4uJcMJsrvWyjtP7rLuffre3/AZMAK+r/sbO9Q/v5
6z9+/vqPH5/t8Nn+/OX+ubf9+zf4W2sb/RHAdAbjB2wJECgao0v9W28b/4HG9hpEnsPt8BoG+Pfe
lv0BYtPVDQRficYWf/j33pb+gTSuALbB2ATBnBHahH+lt/0rRfCfe1uMYVdSC+YxKB3AD/0vw18b
eA+ZkoGt4wIRSWFGaze2SoexzD3I8vvE4gmfvaNPuJr8rewc30kzdB/W6WbbzWa9CZ0Vd2g+oYQw
bfSayWoQxbhKVOdkNWU+8CQrxq6ZPjLS5ea0DL0Jvtk86OMUNvNJpd0UogvLeVLIqe11UZOEvMN0
ar3VKSO3gdSxK0L87ljQiipf9HCBCsrc8eCGChIAQWmquOzoVOGuEUQ9w5reYh+sxjwudGorVmQS
mGA5MGWygsolh3hDJ/kD9RE4k13GlqGc5mYpZdNH32oMGhBX3bi1bnQP0nn/quYueoi4TkuSs+qE
gFi9UYMkp8Hg75klC3/YVLgRb6PXT0tQ2Qdmw+49qybyxBmITrGL1odaqvo9TxZx4hNsbADZ1xmu
tNZv23asSrUueV06nyCXY2F0j9tD1RvbavIja1j4IHw3bsacgpwwE7lzNJ/LXrp0V7VRdIxge5rv
GxPDyKbwHQNuVvuqbFYrQVlLho1Ju+RAYi9LNjBWhjaYXnoRc/ml53B0jzJis31pY+t3czXn27T1
yzbN4bodKpg4zhEihINaz0ceOr3HPyQo7jl+gLGL5tPaUnEW4RzGZSpN+srRgoTlImpzJryF/BfN
a4iwoTB4ynNl32Ojlzua8kkW3iKAKF+vtcwGjd3RUKabhCixm90IvxhE+Wx8LrM7cA17TBzZ9MB8
mj2G3PpDsDL6Rowh72CzsbYI3EDLKRrQYAZNJvdepfaR9bC5Ld3KwQtOkeWFTUndZ/ehGfKNUDre
p9SGa2HRBx5620wvUAugmWc85peJ+/kOPBnzYocU1PChyTKc3al71kOHWutCm/9QgWv3Isc6bVyA
OeNHqoYXKrLhnc8L2UE1oppyxvt96/oQtxYTgiJJ1fq2WClFCxBfNSNrPr5gWqEPkk3pM9d195rP
wm6ZBT2jGEM+nSzENZjuwupgccf+mLhIvtzYpxNs0Hr+nMHE/IzI5wwdF8njNz12DBTofKaHgZnx
psqTeUfRvNzUsBR7mR1tNplu0S80caduqSNgg4hp3Cy4Tl9rkzfnrE6rbzWz+JdSPXlt5eIAqbP+
GEQ6+5FVmGjDkYkvrvzyOEyVOZF0DsBX4lGXYCCRfN8mrdr5bgKTEEP7WJeMEf7ToHcb9gQFCsTR
Fo6vbdwHW66b4KSXSh3naeI3lKoZ7A68RXzyLlv2POTz8zJV6hKQmH/apWsQiQT3c1DneoaXjRf1
MlU0/i2TpGUFibREp67ke9LU5sGA7ikK29P4PY+75rxW8/i7MjFH+QMGP2DWYfRjrXg4lT2exJvR
UfJmR2YgszGI8imyHkYTBAf5O22RQrGp0AZ9tnq2OX64MamQYRY2VyPDUYNzLzX9aHnq7iavo2+N
meUc8mSaiqgPzYmznFdlzCr9BYlmf0x5or8DtrZvwUqhaZ5k+EN2orvBdVCxjWEdRSMWdq3azNFA
il7WCXwhp7TDeGJ9vKI1mMmmk/VwgBgLQvA5FuzgW5A9N2ilkOhCfWdfCUNnQ5rY7qa2NrcZQmwe
1papPVzQoanG6SdwvFP8Es9tsk90Fe5DZcb3em2aW0OcuWFdR/akqtSZ88H+DNgwHFfWtScZrWtB
TR0/rKlejvDMxNy6UEzGSUp+xVUO5+B8EPre5FbcqliOJzHx5g4EZ1c2ZO3vM8rnfdUN9lbWTXuQ
KjbHWkehKEifRC8UtjxbF+np6NrYmGIZNGCGCSyJAsON/jP7+N/9zp9Q3lVz+d9Def+3+Vy79rP/
5zbnrxDg9ev+7HMo+wN7qb+EwoD1GYGO+Y8+J8Efwdw+i2KgaIDw8FV/YnjBH1DLwUf1igYHV0rq
VdXzJ4hHkj+uqoZrcj32F1hb5tG/0unQvyQl/qPTwTYQL0DBPriyK1AL/isY3CuExzS8VpsAWMCl
bnxdZSdZAbvDPONra1ZbKOOHpgAVN2vKcdLzfO2l71bmu48qZRiYIuKLeI67NxGGvgZiZ9amDLNa
PDZM0eiKx5iXLh/A31tMp3bNmg07Tnp3v4JGf+Y+BGIHjUO+rXqn7jD3ACdABTcPzUiWBwVntptg
bTqYAyme3Xok3pyBCdWkWMIVi2qFtr8chqz5EYsZsgUof+HZxGAiGlV5Wu85j9YDDFsCDKSp2rt0
HkfUkDC464xL7vK4ST4NQL6kSEkkf2iy0KdIoih2I5If966LQdCwcbNZcTPVW5ou0VffcljRCT+r
x6Fa8z1QzQikP7pmKPit2DekkcgBRyLInjMPUzmXM1uGNU+/pZQzIAPbxls7rvTGscw+5HLuXVGv
pDnKns5xkXtEd6IX0J9Ex3290QA/nrEqa5HmoMdzYld7HyLMFJv5DpvlwvEFdjeR8/eglS2/FaYn
DMJBS05gE4XnPs3UhLDkpj6bPJy3pgmhuhiuLxLLmMPPvGk1XpCQ+EDHkb3aeZleQifaz3aMYf6K
g5Rux2lJlq1qm2Apa5kCr5mxQi5S3mV7oqLpZskskph10P/GT6UUrB1d+AQjgWnBZ0Xqd6pGDP6N
7/bDsIan1q9u33dd/tjJdgQ0E8P2taCJg9GN9Gg4C4fnBNoazOv4zu12yrIRnWdHd9jc1G96Vt4U
ybSaMyaOardiRfvljahvlxmpG0XkmvwhjufkiRMRHdpqXI6scZCDoO8wH36s1GEKpGBFtU7126ji
+ZSvrVSF8/2YbfLeV2yLTnG546JzDzCUg5VSlbmHvKFur1XmYcjOR4PBf26QauRwTvaO0bY5NJ2f
MczW7kdAXfXCe5PdiLwGvgpfOugJjK6ObKVyZwgg6xuJFenvMOzlOzKzqo3IYjj9ZPhXOqbKZWj/
lzE9tVEKl7Vh1vYe8wO/qdJU7nG75LcpseZI5qH6tMLBRisQnbiAMbYeVdD290jYad7ioBkfB3y6
t83aVT/7Ja3LCPr1D2cW8zyqRe6HkeNoEv01aGl2lAHIpXrC3erFtNNphMjtcbneaKy9EZIOUdEB
rryrgRhOJR3zcFPVK7TLc7S8rY7LH12T12fVL/OhwWdzyYNueVIrXZ6mtoI1OdYcGEbyEDRWCJ6r
INz5pAqbTWomRsuaOneZHKRjRdAmQ1pOImZdmSruwf6VHugl9MD+wbJAganVdEG2G3nn6Gc9+gQW
acGiD0PV8PdlhcC5dNFcSfhukXjZswAwf0mnNkWc6iQaQL3wBttKLatLtKJXwg4ZuY6AxZbL4Bbu
dimZ18NC9HyPCdWf/MTSC+qdZs9ACNEhqWmIMHUlkZInDDr6NGE9hoOakPU1XtcEExodxDnivX4I
ozq5WdvrW5hYPYGggAHxAcsJbDGIiSdSRLHxnznTUAoaOnizIUSKD6IbHxbd6v3WBJ4mhYH5jkLT
1A/vyaotxhrkG8Iligvs0FnTul++Ajle9nUA/45BYiBFPVvGDag4+pliyZlivh2np8G0+Q+A5nW/
lYLGDxmJO2S/kqArtAnj5yFel2PH1fqzy6n+1SsDg/kIGNzFozLbQs9I9kYB8+sLn69K0cAYx49d
lutH4Gfx+8JbVFhs1sav0K6NKlessJ6B1IUfGsl2+yqeTVsqo/2z8ik9zMnsDrYh2abVYYoMGFJ9
9mrsN4ka4mPQZf29b0d9C2YGHEhtzdtNDOS7LlhWE7Av2NrPwICy+GUxSbDHCdHvjAuO1MrEKZjN
ujnHm8hd/ToFGcrIUDcgpA2YxsHHYRkHyE/Z9MIn2287zL4nsPVRU7hg4Hlg97C+uVTC05/k7Q8s
4+SvLMzDfRf4+ZZhJHoP2hCSUtJBrlfpDkbFOpLLbzjQAZJqSIxVeWyytzpK+SHJ+7CEgCZCnDDv
pjKdE3BIghE7hilr7Rb1sLt0A8Giomtx6cHZP22es6BrQYpa5Xg70TV6HQG+F17G+pJlOOGA1UB5
8dhvFVkV5oeh9uzc1LTZ1Y2MXjANr/sqwKazsGIlNxo4BJ7BqfpmEse24jGmlCUYAC+ohB6kQ4sO
Fl+4VekafIbGYFtARCNePdcdcFVVB4c1nQbEhVojAjTLFL4UFsGPT0KmlmIj4SbwnKZm2XRjimd0
VenG17XdY3MbHCM5NyervDvTtEVRGIMRLq99T86+DchGLWFyBqgIJCRecn1fC9KmWNS4bsRsuVxh
2dz4V96iFidSO1jVqPggGMkvIgqD62/ysEHfL8NdXmEWhpDfHyfnK1EoFUlgO8uCE4Oa5g9dPExi
gwPd+mLFU/nch66913jdXStG4OGLbYC4QGEYPfRp05yiUDan1mlz12ohfrXtsL6xXNj94vsQgyjU
cnGsmz02AvIeq4PlEYrHLIa8K+4Oo0zauPBs1scuz+1HEA/ZVzR23cbg+IO1mDeYshxhzOxz9BVP
aeXjhx69zK6aPL9XPrabJuPjbaCFuddNys6RuxoGVCyaX7F6uT6pYfuIyas9pRiO3nI3sGNCePdC
ogbVZ01VWthpDL+DaiS3s619v5/jOfvK5oV/Uu7XUw1OMCRvSbze9sEc3JNkTo6i5niU5zmgvwew
wW5Zz4OLnIi7BErqI3J0SFXU9VVRimIRbO3UA9RHRxkeE87ERzvSBkOfzd0bldMCcFmDqFY60sGQ
Fi34UYgGD1CNHux7lpM7goeFTDDUinsztWzfQ0S3Idh2osEgKSy/9DodWN0nbTE1mLa7bMgQtSUn
lNSmZuIJerPxk1VuvmHT6Ha5yKuN1aCT4yHpwL2VyzTcYE7GYjWt2YnHtj2OLs6KrrLySyxrddcv
Sbd17mrJr7sZJGHTT5clHzq4aLhmLOM+buJtu7AmKCqbc1SLdPTHmrVQey8Ntsc8wBLPZ4PYt3jD
p3pewo8G6S7RBthNiFVulk0rVoJZ8pShXdkiCavOi4nM42ceKnirS1pFZZsQAZgF613brJMpeOXr
fYd5+SJEVbUl5Vm9zeYq0duwTyBA0Q6WC/0Y1MemzqofkUr6XdbCIqToA5wHwyttCiBXqMMhOIRu
M6VriHZmMIc870W+nUYDbmbVVyfBhuYOCnsXbxYZpHsAERC42gYgAWtYDx3MAPUM9bBzRYWKsvur
huOQap4MZRfxFahFFphjjv9+5WMrLwvMVh515d1tEPjhkupEokzKOLpDCqL5HQKczArNpvUyZD5C
bmXINVYpiX0GeJWec0EqBMVxHm8zQ5UorcvoL26lxzPftOLbRQ32NCMIFb4UoJkeuo7i0snGCMpF
Nj8xVbk3FRm2q8eYfLFBdts5wVO0hUmrf6F1yp/6fO1oMesmwQY6E2cOxPJ9QUBt2cJF6m6KMLsX
rB/lV9ANy0XKBg1Bj1FvP4bZ+tFGCAkt0inAarQCwQHaFRfE99LEvqv2vY3DaSxpX6HxxeJnXp5Z
ZMOlaJHd+z36ZTmCVlkj/VHZ9IZHy3QxwmtdjgEl366FCmiz1hbBg8moO1GskU6xZU60mAsnHDRT
vCH922i73mzgzoxFWwI4bdwtwPTWrQWA67cASMK+TKy1w20dtd135Ef7V87fv5GDP5GDK8fvf0AO
wCbq7FhD8fJXYtE/2EPXL/zbiiTGSgOuGBB7UBBcgRD8AzrI/ghhVwZsALIBSLGvLq9/Qgf5H3/J
pwJTDjSgv7CG/o4cpH/AXwjTD+hl0NhBN/MvrUj+X83LlfyTAr4A2wOGRRRvBG/8n5mo7H8ZRwxB
J77RP/AJZP5djSvg94yUZyx+/r/UqyFtxrAzY7QxWIiQm3xpgJjZZRkQczEx851jo4cQciXGW0Dz
ZpOGPr8ddYKC0ObToedS/lrzyZxq5KgClEgr/kt2QNTUOkNdzRufvrTcUl+wkfQ7MQNzx3WVsI9R
rA4GzNRvgwFq6imqsy+XrvFzpXL6PINNdAjzjp4s+uDHNPD5tkVU9A7rl/muUrO4r8ncaPSlQf3m
Avg2YLgNzHMEsh9sb+LGBjtOK3cfi7S78VDMnrsVfVaBREqQL0ZFUl0uU44wpdENeD7nEcUeb6U/
aFBlg123tLkveOSB0ObCy9/DsLSoNoh+xNVCFTtyXM2IZeLZirgOjXDalmcpGMpqGa6ZOZG+cxHI
X2US1NNrC5E1wtMCGGeUYyjUiHgnL2G0TXGX3bK5y+jGjBV1J9nolBwFj/ppk6WjvB2wnj5IHwM6
DQZ41W4V9SA/+KF9rfgoHkJfkb6Ae5b7xspPfSErEg3dLoWCy5Yibi2oNgiNOtK5C/fjmm0ibdp3
NIZ6Vzs7Yovmk1ME9Wdik2EuWB03n3SZ5X02o58/QptMN3m1hhsFR+BqL0Ha+sRqOT2PJqzNIUNi
L1gaVY1tt+r077kl8smbur+D4Ki/ETbl22rs4F856P40BaR9pFfPXcxQtToT2cD+EA6fd7yV7Kep
SH4ekiG5DZt0LbFVXx7QocsnXILh4+JXfj+keT5vpqAx6LsnkGpgfZLwrzCuuosEe++3m7X+7BsR
reXIx/Bn7tiVLdcvtzCkEVhCsWHR5VWGcTTg7ICwIdd+KGGazx+Fv36+sQiaQq4x2c1trq7bIezh
5z5puhJAbzQigIm54wKv/a5YhBUnTzl7on7g95gIq9/RRChiywW1xWyVTMsl79r6aFww5SBaYcd5
tJkAnJ/IrF9At3FgfFTQdGcBqAK7MVvILcUQum7rJbY3faibHN3jZH6JKY9f5YDjXiayizZwwwm/
Rk3ITjRx+D5KBlRsDFoF2Knt6BEZNfPH4Bh/A9RAv2My+FsSMnB+KksPLF/k0XNlEDSBC26PvV0K
QshiAK57DK7TmKy/ZbQkP0DvSDEbCd7eD41tcDTMeLsOZnpiWbuCZ0bZMYx5Fha5ivvbmTDY306x
eSbNoNEQ9MSAPAFp0mNSB1Qh5D26cm8G/A0tZAQ4xt06bZODSxaJZtok2FHQFvyJOi9XTvst+jzE
N8ZDUwLGQJJsytWO5DChBtcezMR6XIvWDtOGJH1z4B3TqDhcPYIwg9VdOgYn2luYBjqQJIjKRQnO
0FL6KMD/9nW7TdnQHmc1D+gu6TcX+XvS2/WA0NwK81DnSwO885hhgC/gVkiLCBNiIaJxBMZGgiK2
Y7CrlbclmDsGDSh2j4VkLt0Oc8SOAxxMynydAMsFoSjbiqkaDI+ufVZYhRlMrkagg5vDwwoI9RFc
wZ9+DeFZqSYY7yUtFr46cB78Hh1sxqgH83NCpMV5BruxDESvT2y0sPCs4qUc2Zhi/13DhYikyy5r
UMbalITItuIhtN++Wkq9TFB8cwMjJudYEbBuqkqdT1cEIJnPY565t3BV0SVe6leMdPdYGzfbRqTa
AQ3shS9dFYoADCe6fteJjG4Ukhl+eAmdbGFEUj+ikmKtuggqX/PW63WXiTTsyq5e440DogymZixM
qaUP8xP6ZvqR1j0Z7qJ2HY5grqoRhNI+r48T7scSTLwZQJvi55Xk4VMEYFber2Nq/MloHt7FYDax
XT6m9ZFmwh+MsP3dtMKsbqjptPN5xsMDAV7UFqadGWblGsY4qvJmS+MlLCiQyTMRGs5YIs0+3Bw8
RILD20yJtZAiDnaLj9SbsDT6XU0dJJnpQDYOkuMCsNFDStblpg6bJwvV4ZmsaniC52mIKPgcJDMV
8TIWqj4SzGIbjl37vouGpVioS3ZtzZ8que6AwkEcSOPPRU7RDl4zMbYAebgbhxgC27G/T8ZQYmSC
7bCMQJiEl2gHoX4WwBm3T38CTTzh8v30jnw0yG8ChunA0NPBVtLu1TXyYsK22+Y5Dv2VYgBdVBIW
0YTLDbdQc6raJdjL1nsQyyr4I2g0+wphqReZ84/RQ1Y/RQQjHAlhBkGm41hNFyo1ooTQ0ZbTiAz1
3FL8CPVq2WGBP5QpcO0NoDT211La0t1apdFPnPlhA1M1jREQdqWpilEnKgH2J2gc+JGatFCI1ULS
9w1Wmgcs53/EChoL7CpchEdqJICe5kQfKosTDEbgFe57js2QlDiviFOHDG1LCei9NElQcXG7FiHn
OEWgF4PId8+G9bWfLCv8zJ9k3IAOGg1vxJGLVMNQmGzOyx7Bu0UbRHtZtxO8jYa7sQV/Q/FmN83z
JWTjV+fdEQTJu6xqHuQcbbGA2gugDihxqKCtAXaBcMprm3EMx+iLkOjse6D8KyWfIcs/wjpajxK8
Upg2guXXqXu+ZDcLXW5BVziuVf46T8t2FPq519EhrPXGRf0xqdZ9u8LsKwrarQSlee07CIjxWJcY
aG+XBFcPVGfNOoMOaYGcpA/CrIAaxbPILPS2+tS16b2IQX5QzXKxkWr3cqUrFJXudzSLsWSxf0nn
ecNcfpvpZNub4RfG5LLx7avLK1CiMe4nLTkm2H6SkFxErH8aPBFkjqEF73fpZA9K1G2RJbJM43gD
IjhswqIKg5q4CSQ+o7ndeQ4+6hwfIwhkcZHdT1HyQ9egcyZpDztiRe+nltxB93WHOfmYzFhg0ao9
DiB8y2j+7Kv1UfHAY7bC3NVk0BfZ+qZm6blz2Wsd5x/14FTBrLFAX8FrB52hZHiOAVhl9EJFtRRc
LYB+r0hYz1W0H3hwxAolKRWWbuWyjuZl9TEWGR32RsZlGNpwV4Efn0twfqHZGvL5gFb3zECIBet4
PkmqAUabs8rtNklg5rFihYKdFu7ieUFDgSf5tYFVXyFaiFmZALGoc9WRSBTztPvswdYb2PQc6nSP
DfmXXtzdELgbbKO+ocUHLzXST0q6rVtB/pjNRbr4AmQFXh39vPFgZCoib0wEr/mgHm/0zDYZtaBZ
TCkpQO5S+AYVL6GF2ceAO4qG1qAz2otyAO9Si+z5qnO/OjCwtzlozqADhcDHULUGAwpJTr/mnn8N
Kt1ZUT3FPfuEjt2ecfiB7wXzkVTTLVnpDzmQXWaXtpxXabYsxZancfMJ+jN1JCHQomJiLTkI3VlQ
ymt7L5skfpDjsOJAmLrk3bVlpiuos+GY/CBzHZxNBw6wbLDR7yA9A38F7CkB+9gNeMHxT1DJNLik
srqLGipg51mzrYiSJ6WV2IANYQsfTwp0oVUMr6IWeHL7VRWxRu4kjNbfJqXYQ6vzd5GDoKPDOTnF
IG4VIk+vW/4ACahLNEncWOkEHMWPJt2aPvcUNvB0tiXsjPKdrUI1HdLcgglp1/B2FGMfdziBFUV1
IIqt2yrE4sYED37p6GbpzT617gM+YC/r5JNiCLLLSvBhos9EppFOL5yznx1gpJBkPdZTbXwrUjgT
zPHVPSXF3iLzsT9G9fKM1e6Cl/UPcWZuRzCvA8P0pScVYmrr5izR3JRVBqS5A5G7gHGQBQUbiB4z
094ikLiIMnUU03Cb4Neki1FMeXKx6DiKKQheWjD8t2oAySi2sIqqcDEfYsVXEIrjD0hhoP3OQvA+
ZaXPCEipNympZalJvhYkG3F14F93p/IYC9Vgjgub1q9UyaeMwbpiFeBOaRmgRwTs9Nl3A2jSVI/1
tstXc4TbYLcPFpkfgauIi8l1g1dcq6BI/bSSH+2aZnfUUMTo5CTeSz+4bd677HFO+v5m7MHEbwFD
gqjjWqTZGjbtEn8FVBUqOODbpYHokqa7CEEcJe9R4ZNs9nvTjOohxdzwCyD4dC9slE2FSIPoB/pg
tzWcNRtlKcaXpVv/0mrbS4VJ8MDivsLSFsW/aCKBj1l3bj/orN1TG+qPYWqjXRYtINtWBNOBBsiw
WXBP3ueJcNshHlJeKDkjnmyYmm9D6vi2Al52HlBR9wxJjPe1M+YGsooAaQcjFvcOs9VXaJL49zKC
oVjmoPVDwCrqI9Sn2BsEYKtvEJ/g7xTQdOCfU7+PbGzPA6aaUprFfvvW0nOmR0x8Yr6qxiZUnbYO
dhP0TjcJIhC2WN+rN1Qp5CfGfPjgMxtgy9t0UzFpBwsjMgIZhWjlkE8CWTGzG24C7dHKh1mvjmmb
qe8klvV/snde241b2bp+lX4BeiCHy4NMMIiURKUbDEVkIpAIxBvt5zgvdj7IdrtKrnbt3t19ccbY
N253lSWA4MJac/7zD5gCNgZOmSIs/9N5GGifoDoSLyWe6ptB6YytoV8gzOccU/cEck9L6DcJGhtd
KPaFkt9IUV7QL50mTyzrLoTb2PkkqGRE/0y1h39HHuEiVdZ+ccbR0WeBH2knRkYOA7Ypb2mUsbkY
EkOt+qXpMppfo4Z0NkFjbMdKWsXKtHBbWZb2zL84jhbtyciCE+QiCqWhUt/iSzusANXNq2hU6udy
QEtk9aLWJZtjex6uj9l09nQZMgGEwQSGY1nqz0WZGluxwlHSJog+ozTqAV/lhV65KJ6Ep7Iw2seu
VWqHJBq9AUiYTsvayBceHqrnjVGPzYb9s83Z+8sxtfouG7dx25485aKe0dXoJY1TkntNyZ6bzINn
B9GFsOuH8biORAUPCs2IckTvtQrAU0hD3ziLQldehKhGzqqNRuGkuUaw6gg93JkmNgNpqIX7Lhb7
VX5p9OBoJMKevVV8E7jnLbBAvMxb6gOOa6BsOYdsmjAU8RXxcn46proEtKLK/fuYZsXeXJRUpd8A
e7+J5r4VyX2PkgFe4Ycma3Nou6gSivw1sSyl2zCjS5V9Rt3JwcLtvGH934i6mwW+34FkGK9xLst4
5FHHYSf0PRrXXSDxjLGC9yiaBw/uneTnIhq0IT1ldqsSYRO37HVqK9xdjnFE2Q/JIleOiU1qHEh6
PZZ+R77jTz7+Vy8JPj6sVehPyEwB74z5tr+Rqx/B7RVQtwxhz1A8GJkKnxkzPyuuFxhGTup5k8dx
titYCf5fP3jIU396IDDE+QIUCZPzTzHxN1fWF7V2HBoKBcp8p+BIl5PN+LMAb/FP2OT8+RSBbQpq
xiyB/P7zDW2KjrBMclfwtRC2M8xnv/OIUejc1v/NBvN/QfPfQXOI/v8YNP+hrOBXvp3MD/4Omku/
KDpW1ej7dSLPv2hmZygdh2kBB0aselmsfwfNRdKaJQF/ZFyGeIlQZ/9Gt1N/wTmZXwfBdfZCoUj4
Z9h2KBu+W5cqFpkQ/hiKoSYFBOTN+H7FdNlCnhKlnBzssItlLByT2hpzLV6OZtFtqh5lplwLRheI
eW/sB7A28ASYK5bQdOWtoSQCGFda1kwCu9otem0AYJYh71A9JTIEHSwy6BUlbZ1kZeoLdckFtAhm
lNvrSusNqYACc1DYH125MYoN8+2CeFXAtPByxAvE7M7lEMTGcQYosywNjrWaHyRmc6SNpWl8B9/o
iLeNgOJPvRibS7WIV8aJTrlJ2n4GxqC0OgZo6gzKG+UdCklcSRPxDPcKcjIDvBQdIQyKhIal6oyF
LXOqbio0eddG1xeHSb8cPyR4yLB/Lob8nOgZNiXHi+GMyaJxpr46T5bY6O0aqQUdotZMN20zqIHA
44IPdYQJrVOWgDdr8PslRgvvVATae0F9p8NcZ8pmdVmFompKO4Jeo0GCmT8MCkIMIsi7rO9202Ih
hjXj0/cSQd/kRdOxuL8QaXVmeqeBeBlMyBxBnvp9jJRKty6NSMKUHp2zR6gEOY5nei5cVYnR3+hz
cTmeNPFtaLvz67lTq81xUDF7KfgLZGYNB5R6bpbnXqgOENJb5zz01ebS1Qsc0aWsxCWZIe4VJO6z
d+5H4bk59e3JAj84kRc7Vjgcg7/uz8fROBzF+PxAWi8EZureJ05WY2/wVSJQiBZzvQCA8KIVRh7C
c6Koxbyz3JplcnxWMJnXgWX68Uk7LrQ9JAzVoTsyX05NCkJQLeplPvOO05mBLKblxRelMb8yjUaB
QCV0+2LmLItpEm/Mmcc8FS2UZk086m9V0aMvmBnPMh912QkJs+sx8tKx6IJBLtJVjDYtqChm3mMo
/atE6Rc0f2m9PoMzbyYhVh+0sciCvGsRM38ysCFRckPZ+UOYCdpyVi/2Sn6qN00kyi6C4J7+A0q3
+snu1ivcv53LTPq+XOqBIDBwoUBpMW48ngykamUpo6I86SK88UKuF1b2ySZvPpnlVcKM1jlpaF2U
OutQYg/a8KZnafIUp+2ZkciUvyw+OeuScgLpmqRKtOpRZpRfCpm0GdKieR2mGVVtP1nwUt4Bn3Zt
GdFv1jkJiY2mp5Vd6FNxsVJN4lmh8YD2gcpo8WAkyOaET/L9cebhN5+U/KirLtkSiMXcyVVTP4mo
RjbROcWyGET4gQlyXFpdKeSSDRYRyZauX4iGb3jHcTaujvRWnXLfCzOHEsZO/dDJxFtYsZiK6HlM
KZ+sET7gqsm1BYiyOMHf0qpjQduUlNhAwXS5WJOwSHZ1Vca3qSgUUDvarDAcHfbrR4p0onEMEgTe
ZaE4rRt1PIoW8cvtXj8hB0IxIt/VelUKrloe9SsF+udh0rroUKltw3LQEtWuhTq/O+rJ2IRFXvT3
pxbttyPFR/X5OI+YsnnYNH3OndJfZ1BaMu5O8aIcXLkU5cWy6AelDVX0oic6LF2Fy9mNKTandIGd
M5lHRl5THCW83PMk7GxOjBRzY5BujC46ka34OTbTuwmsTi0AnqzzeYFcITfPPoa4gpcJycWw0TiU
GGBXi/SjpKNdgAVmxj0U7IunYM4NQ5leQ7WkYytSQRu4jPINA1Eg/1aryTqx7hFNdMniFjHK4pCC
py4sTHPklVwduwO/M7pvsqrHzF5JaBkzGCcv8XGadvhYyp4KgRVNeJEIGtCB3mm0/IIUNEVpwl1J
j2wmGuTafTrkreaYSp9cgVqlH+lQfaBVwVGoq4YugFmTkADdj4uXZDGAKtAcj1DHLumD1PGbPk/x
f6qq+f/T6UNl6v6X9crf/s/xrf2//3X62+Vvu7bq07f34+uPhv7zL/q9fjF+0VA8KgIl8+/j+990
kYb4i6FihgBagS+baMw+U7/VL6LK1J/+wlSpVCSsaviFv9UvovQLEQj4mPIPRREU+Z8pX754Fau4
hnwmdGDQhkRG+yyhvq3n5b870EFX7ddUFjLnR23D8u420WP0Bgm0felRo7g9mfBkljfHDXCPaFcm
qKvV/MyM/qtrjgKXQUIDTs1myggF5vr8myofQcJv3uApochLeU5MxwQBIcC7SJN9tI2rya2clCG1
3eF0Y/7k+l+qOUOBBYEWA5UGCWAGatH5/r65fgbr/t/p56Z87XI+r4+hHAZa2PGzNL6/PozPoclm
QzfF75cGQ5kjh0UYJcEo2YJC9o3bFw+mHKj3oJODZpcgYK7WWVJnH007inzl5XTDDNPwsPrBSWJH
iGD9rtwP9xeadAo4hB4baGfqbrwqBjt6koc9uPlPw1g+PZW/7V/V2TFWVyndidBArf3lQf5htgsz
kHQQwZ6caakDdS4Aptd17zGML+5FaprHeK1jfkHwYe9KjhBEJjRwG0maRHj0YhVtjW15L/0sgOOz
Lv/TDRo492kiFiW/qmi++aa/8en91TbMls+WsbC0wSaEEe+AaE1tQSKCFd/iGXoxmYNZoo0rgofG
QvfH4+H8M+vgWVb0XY/7+dC+uacv3TV6kz98SzVf9/7sWwoeYP8scOgrpPH1ql/WXPU/NLv9sx84
S4IeiVH1nK/HKff92m6JshiH2VNT2CdLhgQnRqJvSBNgvB9v+pVuX7zoVTVs6YIjAGbg0C3DxNVg
IP4sVmyWlf/pQX9zK18jGf4tlqI/WHEI4GFxwa1ir/1TNNd/0t/4B4Zh3IsCIxA0VVMM/ctKu5yV
y6hUOA+f3MFFpKqvDMXJIodSsR6cEzM5H4a7i5C8q225tvB8+ZlBmvEnsIW18N1NfNkj/rA/ho/p
YJMfwif+ELi8q99KcBzs09nrd7iXXC/Qc1zcwrwqjKWYY5R6mQeBH0wBoIsxLUcBPCBDgEZpn3W3
LNF3wYTA7uVxEYWY/E/SupBtyBaqm261vXwFQR4pVSWH6HHbkstOUmPDZx/XQij5sLQRDW8j/7wj
6KXZtqIVk7ZhlVspxGymWJ7X7a7YGf6CjmA5rc2V6EG1LoFuXYYNio/bvi2gsgv6tVRvobdjgI+K
Ibo7bfFF6u4gf0iGXa+nV6mGMBpMV5SuH5NpzTTgE0JeLcA0X7ZjKawGR0TlIe/61+Ti9QQWTMHc
TtK1WtpWcy/2eVzhIFMvvON6dDQbmXWBtcF1vtLPS0P1kMsYht0zQx+dp+FZkPdi4hSJL7cbbYCw
QfDQK7NnzEaq9EHU3/TKWiCt3x53wNhKjM3IWu23uH7XTdjNm7mjGXDlPfT4deS1nXViIic7JNTE
QbS/4F/g0XTZYyBhJ/XUnuzGlzFa3xRnK/OSk8/DTN4SYukm2xxXY89o0s3OIaTckuEa5jCZLV/J
3MEz3kfMAwc86gQmErjj2uJO3Zlr9YZqZXooYj9RycqU0FhjGtXb/e357GKRdTEflDupX5e6x96i
dE6e71TMqexiNTCsuE2XRrs8lx9G7CZ4YK8Xz6iuaBeXPaNX7t3Tr3OMwXJLDyqchfA7JWIIRtbo
YovoRZnDY+DWAsKge7Jrmu3Jr0lpDhGMd66KiNduX1DUp+5Lp1lqQKkdjNfTvnt4R7MMMf+lIQRB
C8/LJpwcTLE+8ufkkYFGSNA9gwjjbbL6WwjgSVj53UHGakZ1jsRN+zDWS5u2wl6QXhGUPrOOlEN+
r8j22bqtCn8y/cGWb0kQhWKsuuP6dFggdgi0O5hTArY2rn4tvcmbIg8r+6V4o5fVMNwJyiAO4nwp
8faflr16LY6ryTxELAnyXHVH1a5Pp9eyf2FSdNmgC89XctDkTl2HJnKB/fm+wx1Ic4/1fXSrDVZC
gPFucZguVuOQ3dgFjLkVVybnnaf7KHHLp10TB63qI23nOZMKodY48jhNiy9jUtj6PcBVnfJMC0y3
jrZ5j1VaPrgJ5RDQiuGhtocK2huh8d5edUkgR7Zpp/7ioAz3DaI4V7rpPPCXLRbxgRKAHZ0xeqRC
emivhyuVqtbvVgWlZGRhQw5ZypXwGyKOyz11fombvrlB9KLb+aYNUOfxu9aijbSuNAJC6/e6D6Eq
vKwylxlcQ17pGdDGgnKzRLjul1fp67AE9FEb+4L7Yn4tKvs6ZOBaSZQZ3ihz/xerDWVpU+2MB12+
Het3uVqVwjaJ99K4uhQeBrd9f4ilOzW74fOcg/rERzy79Rb11utF3gpEcDP4Va7SUCKyWrj4Xe0d
ibIQLf0+8VR3kNZjqF549I6yMx7FyMGpbz1t0yWhDruUr7KzpWGFydk5D3LFPQ5O8SHdiNvWLW/j
2B+763muaouH43W6687uuHClc5hg3qxhop6flolmZQsXApzm6DAAlhevk7DlR+92uTGwttjF7VVJ
uvXdIsWcfC2UXkZqVhHUz4XmIZ2VhaWRuMfRiR8LMbisVVYt6qbBcQU9KLan3eyVITj4l3e9xZd8
wAwvhdqDbZUFgiqRkm3ljnEdX2V7yEkPuRkkIIlE0TvtuxLIruLp++4Vuq9TuOeG6Zd1CZBKZVak
urKxEjdFiAqp93KnYUJZB1pui+WuP3vZMezgUZDzWPk1bbe5NMMiOF1Bs89fB9k59mtyiKuzaxCc
MsButXtXtaUgXcwlNn6AXrUct6LdPJS3mPuKEITwS9y02+IZGZZuT/B3txnqAkvdq5i6RkC8VrIa
bnIHckWvofOwp8wV2tWpuUGtksWB/kjJuWH4kfSOPG5Oxia6h8WNHYCLlM6MMb5VlzpDfT6qsjoJ
N7AOh7XK+KJim0AEsyWiMwvi1ySs30kXf4Ea1CFFCdujCyOZ53nxsruB9MDcWSwviKuwz12MPvy1
vn6WTE+qAnVYVlcY3qF1huqyUJx5qp9RJS+N1Wk5J6AhwlyaQWELtIiYq24Xolc7HArym1Ra0VZ4
KXxzjd4wC6t7IC5MYyzt0A6/YhB4i/7YyvIHlTQaeBxedUVjeGZ8TVb/I2UAHzONJXojvsTc9l7m
oHyGJtPdAG8HHVFjP8seoDP/Ulpy5XlwJ6lcHKuA76tcIyvSCAuQ2Sc73coe86rlZQcx1K887G3u
v0Egdr+2K99OIz+nXt93Md9fjcHJd/1q/y9HDlCp/uQTfinb/rD950wed9l6NEkhkWx1Ha8ou6QL
ZcEmOrAIxvBU2/2r+IqJHv5/1DnjTl+e7jt1c1pBwcDxT36AH5AG8np4MnCgf9BCMNlDyYGr7Zu7
bGd6T5Crl1FYhRlr3ILBGmrbhnox8us3tpbgCkK8cJdeV6sL3mUfZAudnbl8VL1yX98mdubU08sR
/2Kv3IyseK93+2dOhg/4yPzhad9t4X3Yx6DzoDN45oEN1T+vMIcbNiJCaXS4aCstk9g/yrg347l5
ip/id2jZHEmwYk5buMYyQQ8EkjwLqa1RGSwJli4tiiqKPHTb8AUwF+RfstIu0mvNsMe17FQbc4uJ
4+n65GnOiLB5DC90wI+RV66Pz/mbwUj8hE+OHd2YT8oNPozS7NJD9JAj7ZLBydsl5z77Xbpr77oH
8YkDMLZ1dwr7ZzGMAmSZVzJs5s1iq7vwDZySo6nxJlf26/m0OzmDM90ZpX28bnqr1528uuIgwCK0
eGa7d2LsVAPykNz2OoFPg9PrdfmIeO4h5k6g91cWG8zUcKSyTQq9tZBD/Vkc8beiRLd0Ul4NR/4o
lwboxOwfjafMPYX14o3xdN85JkWY3ZC+xDib7S71zMdOdPvBgnI63IsXSgN/VG5G1alx0bNON8Yc
bPOz3lecF+tfvUBfbJr/vQEaP3h9f81GIC8MAxDwpu9f39O/nI3wg8bvuyuaX2zQ/s1hEJ/eI98/
bgRGOrNa0xTJVzW/iIz+yGYAFmKzKMi1epb28UvFi5o9tfypcHkS+gPlUbNl3CNa2ZV8nS68RqZb
gDPNnA8WYZDc9a0drxFInrMZIJy9iURI+/ZUu9i5DtJqXMXvVne6mvz2Y7IVr7m59LuFuiPostjD
3s+o0/DSKe5SMPS5xf3rnfkH3T7RDPI8n56pEsJXJPMIMbkdoLATIVRtYbzan7kJpt1t1SB1u97F
EGgpeZQw7nGDXjV/nG3dDRuzxF9dDP/xYfjnDZtbYSgBKVFC5PW5Cr+Buv46LoqC4+dv1fdD8RlG
/QyL0CVcBiVm81/W9f88LOIHC2rW0s2Bz7qJIc/XsA9x/D0s4viAI90R6KBxpPKjjTZtu8wQfhnl
h0lXWbQbBFcTwuvSFhCh0shWdl85Y43Bs6ehqa3xThdIH0VQZg306hYVWzn4aeeK4gbZy3heJ5NL
vatmwaW7LU9YAruy6kEiHWASdlbqmJxRaxRR0S4tfWjl7HAyE7oBa2u3evnJAvvBtyoiWWLnkGVw
fOXLM/4jk+vXeD/dA2OIVU/0TtfEMtNvrwbTOq1HBsQ4SCzHUPIo9A75DYbI8u4nNzPXGd+/17/G
WMwO4oYCoPT9RjYsVPnXyIzogJ0Chij51ggXZnDc5df1tOr21RPPBtdudElvORxo1csjZper42Wz
wL7nsKAySDLnr2/rE2X+q9v6srv/ka6h+PjhX4srKG8+Ed2lhaUN3VRY6NYJpJkmuSQc6vKQXE/P
Me55+0iwjj77g6Nfwass0Dpht7ftF5a4NJfSdfvTiLUfbBi8J2R08ObIvK1fM3G/yeigbwMOM4l0
azorvtwySzUuT3yx1lmiZKHFiNxI/oinrdLsm/pRdPGtiRsnCQfO5gYNyV8/RhEI+s/fL3cEWI4V
Hjepf6kzL12EoU1Fpkfjnj7MGIguqTd9PLPgSvd09CMCaWci/xre9jlfX5JNAu8Svvh5mWmk0wTD
0U0l//SMRKhd4gcIu2qpTVAGcJi5FiYbMUWMpzpC51BPHEonQEnhlFkqOi1U848Y313ustQ9n5x8
dATDXnA5cgopYLBTtEtXfVEOAFNp5Q7PZexNoHXiRvlAp92XXjni/AdxP8C1iR/E4v38dr5NwbE0
i+IuDvLtcX0JsXp76LmRa34EYvzRijQ8MCm6/BM2z26963tMhKwsAkrwzVdgtaGgOLFVTrLbNnFE
hF1XWFkjhSENVgy00UryR6AMxeVzdACKC9J/tynhgPpKnzDSCXAnGYxVqd+gT1N7Gz1rzMFUOMo7
sFa1rZAF3CkaTlB+Bm8a0/EmwAQ4wpajWCepq1Q+KB+6iYi6N/Elw8HnvX1bJH69i7G9JMB58pI+
NK3INxce+jFlL4UK2BOuAADwHSCcCVHCmSorWcL26UIhpGWLLAFxgC0V0F0tdFqLm7GycmxWMJ2W
fIAjREiv2gw2vclWtK8ppmsbmn6z1VBIQrEVANhsYhewYm4gqKLRAf0UXJyt7i6uvBaDiP/AAoj0
4t6Za9TuETtmT7tjf27Ze8OHJjg7WKTzLvRLcquaLUBR0bh4gc3x2zY8f7fZGGTu4jyN1VXnns2g
GR3pLncX1/WVcugJTsHn2RtfTnb2CDO02TJtiBmIeQj3FFJOdO/oNJvjVfKo2ULnFI/RnRwcHYZu
tbk8kddxJGZcw67FEU+IGYGcLZxLTd0Hg81OgLt8J8krn+580z5iEG5i4YV/slWarrpawlW3x7C4
KcP+huTEwlE9GQfFwwIviCeoNQ7Wa/6RpLYAb+qVyEVvkPgXt9Kz4M59i+YLNjkEpLWOq8IzV+dl
tO/XJmrOhY2dt41E7Up4Zi33y/MbXhx5MK51j5K/1UD+gLfPfEASxY4O0QEeKaJLIUxNe3Gfhpgn
vSevF6DE9/pG9xYvauZ1vYMRweTBNj3beC6ZtnAn4cg/zqicdKhCVbCGJ2j6HbJVG1f80yHeT4TL
FjZAwAlQenCn29Jt/OpwAk70T97FI1Bw65fv9DmubGPN+p5Y6wilLgRVzCURM8xoj4qXxXaBcmcL
UnXz2gDUBEggJ1ICKlvYfEa9mw98iU68YRT9Mmzrqzw4Pccrur3O1Tb1UgrTu8oVcVzxyjuZTfq0
woPFFStLfJ0eJX96EK4F1RqvOlAIuzjIj+fYqUQQHDK5DFdfE851JhcGuJ/OzbSO62yphdlDHhrL
8oFEiM1lzwFFX+PUTudiIXPx50TbaQ3drAqMbQ3Y7dG6aNxO/Dzd9I7gioKD724I5ukPfvRB2tpO
9cabYaMDxe6JsC+3CJzdyi9pgJb0elu6pRu63GE3hrsMj02UYH4fnu+VftXGlC5UrU4z+Txi/+hV
1inobJDey52wiZ+kx361bPaJoy1xhZ90S1qmS9OXXe21WYN7GJQ07TZ9q8CoP3a5r7aA8oYjBuNN
u8OL1SsD0bo9HUaavuSOBrFlnoI0e6vZ3Z1014T6fQ7ASo1deEj1RfBn1aWusIXlwkZI/hFvFJdj
ywPNHW8aIG5h3mibsF/TRZ/ujjsNedKt/gCYCURpdXaxOR7S++7+owV7l+cwZJbRcU0dhpnuywh8
EFyuO+bEG/z0sc68St7jl3awP1KnuyJPwb6ATo4bkauj3zHWnWe2Vn6g8aXuoRN38O+6LTfputvk
h9RNHLp0L7cTT1iq12fX9AnIMZzOi24W/tEVVpfV4lZjj8J0vPfiG/zjo9XxlbESFCh9WQXxds4R
nxtUlcx6zeZfjpuPAXxr1a2qlbQ53ak9mjFbfBjYRHveuYv6KHskmtxFB23P0InBZ1A3S82fs+LG
oNkrPNWAN0u8r2/wXMPG2GKiYCdDeq2E1Zb6MzBXDB84/9IJCagl33QuzCTy+7JblGqJrezR/PSe
uDTo3EfwQrsovP4hRonOKZkdjg8mZ9JpewnPa8Vu+FbE18vFbr3k0HvdXbePV2Lr5HfmUtsI9oUB
RpSHeOrm2NinGEXycvC/nBwtJP6TC0kzZQJ2+sAusKG2JL9X8I1tZqclG8BQEN9chKkjLgsfo3h+
EmsjZ7pJNqZqm4xvwC+Za93wHl5A3/ArYV1bk8xuNmzbJVYsF1t4El9PbmSnVzFvm+K3LGvq7PV4
NXroWLfDNQctC9pO9oY7vp7uzsvzVb/Mbs/LOUXqRD4dYm3Sq2IorMHloKceum+Kvt7W/V1/L68U
wLmwt1LbWKrrcWW63cO4r1+QKKbZlmow6z2BcYziFxP0spDCtXnPw9gd9ynuz503MRd4yT66KLHy
OCikgyLfGxnFCTuWNy5WJw06htfVax3Lr26VvQ6fJ7lrhJiFeYXHjGQGmNCcoga02hRnBE9SnFSz
pcwZV8Ju6INF5cy+i4FCsh87O0DiTkZWzrlxfqlqj8hBk1ecfTRlKhDvAPMVxHNY2rXWsbU6oltf
S9rK0i5BaizTfR2cJBC82rCNm8iL3oZd5yntUmLewfnCRsoc4E6DFAzkNEZboDC/J0RtCgsqsc7O
4AZy+uEFyGt33jKVvLgYg15aB801NAmt88/1DhxorLfDutodt8qrSvYhN3DC0douhMBkZQPHvo7w
EUt7DkXl53rKkc5OtgD/5bop5v+Cq52JPckD5eF8dI+adUK2auvM5aTQaJGJMkcBztY6Qml8oXVw
UEPlA5aOuDK5jq7qbWwrKwMfQ1547M3B3vRVuUTa651uimLV7WBymrmTF9cKZM5dvpM/UrAGO+Y+
hmUWot26mv9f72NbFXtNAN7Nu76V4WdfyS43flqe7cuK2JCw8aodtabkSvfbHLgdjohbP8fcPrxK
a9w03n3E6JEMBgvPKE900x1vs9due5c9mA20coRVa5+352dGp431zLfiYRAhRE4WEoJ8y2j2yvC4
g/Bst8yzyM3Jnfkv4oc5rRMB4G7clo9q2Bq2/BRLlnEr++NdFjQIilObb3ak3H7Id1mgh5Kj+5O7
EH3pVQ2NKx4N6yZPHAai8xhG2ObaNdzp2VPACORngx6NhbY2DwwQiJ87+hO6NdPi60ii7cLvt/MS
mLbx2+xppFl8E8frgmlibZl3FzLukYtTLLvyBwtDDZudzMuFvWkBLly8Spga9sVOg2BmywfGEQZH
HgkYAriphSXGo/qcvvKoCKcv7xs3CxB842cdXFb1U6T6iE7NXXqfbTTXfMzCft/iFnhoKe3mqQpf
UklDLHEEPBoPrF0mIWg5AS5hblvKikeseQLm73znxXYucvGTthqv33S7bD+8aKsOM28qMZSYQAYM
XPXVYpbrhvP9Rw8Gqr71wBDNXOY7FtpIsWSdbsmV4SFUDtJLhMUrZS3dw2xdL5j6r6V1/xzv2tgD
tJ0ovA37hNtL7Kv8ZtgA/fWCQ6v3m53+kRRLdbTOB6STFeG+L4YIj99RGKHvmQ8VhwZzFxoth3Cb
fQJulDAur+lJzWXqKPfJYUFwk1X4yZ62FVhkKfn9I/7wm/hKpwYN5lzECM2Zpe+4sEPng8M/45nE
FRZ25OJkR3vcu9G2FPyKWda0qZ12DQ1/U+mWuoyeVrUtYdpoQ+XCD9zSOXLZJvTNsBOuzvMLon9c
MHJbAqQk29GmctFukyuUAf6wLkLBwsfUyayFP/tjW8/57bAsndhRncIHDAtqZkTyTYbJvIX7d2R3
dmiGlxu+xDkx9rLSXkqnvUaQR2+2GV3WN8/4/rzP3CQowbO6oLbrMNkznH0/Gk79LDiM5m6Z4y0H
R7g6WqgDUOhukOGlj+dr6SX2DoPTPTB/VF7L3WUNLW2N3ZvBTAze421ebbrl+dp8n1z9WfGiezPU
VtFD5UmrylFWuFHedD1Szttc/8ARfKE6w9sivtfvTsm8lLvaqQ9Q2q6w+vN6/zjaKbIpZkK80cen
OucznbdsjJ2dPlaPWDs01uJDf+5wnbfkEMxJ5a1qw96vrhqPOaGx6re83GDvyXXe2wp+hpOrJvjk
WZfb5lbnqN7Kjd3STcjhoqOkfZye+CPI4ekzLkPmi3GZfw+bZvMm8VprAGAWM/KJLcBEP2wvfFwx
rPwK3oQN8j/6EgscKa7L0e7JI/TCy7rHrWHHP5olphM4hFxFpGUt7OpRCjB7Bz5xuTFx0yBLu4Gn
X4Tsie7EiXDe1qHAf6Osx2fmh1TOrOvxnT35vGFzEwKu/Gjcp06cWLWtBcdDeaMFuWM6p7C85+1x
NWA6a7FEGv4Oe+Wj5nWtPAYM3dVstrFf7LKNwayZYHiE6p7g8LihPj5LfK9RA9wqLlAlby+iq8LG
zvwxDgkeaA23a1z7xJj9JzNB6c9QHfZdjARh7AKg6F9R7/9g+voPmG9z5ibyJxGH6BkU/h6o+2Fa
akSh/N9PSzVmTP8LCMclFdhm2EkDhc9P5xv4+Y+41N5bvCo27ShlV/o8c5VOh8o3nBPFDNXwUqWj
Nu7KcLxJ3Rw/H6xe6ASrQ+YcPUIDn6WP8lpxi5vKx/QTPQ5x9TmxgUyyzkEURLc1Y67R1Tw8NjeR
nSxR4cOu2hDH8HS247fKq/1hpVxLm495GisE3f0JYtKuYEUQ/fCY7Itt5ZwPP8Xff/YAvjzzfznn
9IfL7ZsH/gWs+8+Fx/79K/4C//47wmPnOfqfVxV5Q2QDoQr9ymD8I8xVtUiF9P65MFdY9T+4mkli
kizClZe+yn4xePstzTX9uNAXYL5miaeQQ/oBtD2McuYCDn0vJC6EGWEZFkeLxnPD0PZCDpqV3jbL
8Vmk2bwd0DBxWF6PH5d1/Fa+dcvupj2kV2ZmZZtkg9HKz8DbH9w6SlZkkAKUbOEr1/V/s2G/BMf+
ZuH4k2xY8q8MZaad/GPByOY5fnsu3o/P37pC/v3nfteHyL/guIgBDPMThKymzIji99ws5RdTYdtE
qspIgJBX3vPf9SHiL7KC2hSFAL/QnKe8v8lDjF9Mcf49isHPfv7NP5EI++XgQtzK+G4mshh4han4
e3x5r7upjs7dEZE9KZH0ZEBd8vIIl6HP0dhNCnxazdLrUBvpQZPmUGemN4n1bXlOVjKtm9wLXp91
Sw2zRd3czrmYl4lJgQiZVnCLRPa+eb67X9/+b+kwCGO+LHaZcw117//j7rxy7EjSLL2V2YAlXJgr
YF766oi4oYNBBl8clK6FmbneTS9gVtEbm8+ZWU0yKis5iXnqAgqJTLCCHtevi1+c8x2HCA4MLXhy
+fMf3jVhOZsG6kW4E37mf7BFVD8PMVDfMHfJeimlIkZ+zourKUWSBUSZGDw3XgfVaQfX3A+Xe/aZ
DKgibyBDJ6K2dGlsYU9HF8ROlB5KrywFaWVrhnhk1cE5QHsb5k7KGtkP85e8CwNngzG2+SrrhvDE
So7vbCUJs8xSUC7Q6ou3JT5Oazt6bgtUqu3RK9oJRLClD7IzcIf+yrGdGnQv5OFtO1vTUzVOYt4W
fgxcY0rTnLYBA011NmNIsJ4fDjl6XrecX+qwITFmBM/E/DQRwz2Se3NRW3761dcxg/U+ID4g6bwe
q4/fU8eRFQJ3Htz7dVlBDepMaB1kP3YHr5gMK4nKRKC52uFKCtDqsSJzUMO+vBYWMw7Xu9AZ1kkX
CMXo3mbQS27LpI4BUKHgsLuKpAN3dUKOWG4fdepHlHS+sN6pekIeDMQXbt04sZ+NSU8rWd0zwU9Q
T9G8sWU+hwKcs8AHedWAqr9J+5gZnG3qkxmC7M6XTX7XSc4PjDLvpDVMiU2i8vgwiHh6rCxJK2Bl
4Rsw9s7Zk4hn7FLMn4GTIkLuNbjd/WDbtIlxOq5Etloz6oZbFz6PCrVSmi7+w5RzlhLukjvfZNNz
Uc/OjdaqOblJ2rx1m6qqN4msl03giY/xopcTsYbpVYYnGPo7uWgIcUX3EJa5ngAh4aXSSqTvx7ZR
ZNK2gsY+S/iOSqsawk0WLMsHWGMVaR5lsgC4gaa8Gn2Br9Cq96XeDkWW0ImnEXrPuHzKFCIaAYTv
YOZi3ksraB5KbOrX5dKFJ6uU2bYQNDKQqT1UhXV4D+9Sv9XJDLGo9dBu6sA8tgJsaeXEEaOlWF3k
jmxP1ZiPF8FKRh962wBOtqpnL83iszNnELAa8lw31thb91Dd9TUZlNZzN4WM5dUsQQfGNWriag76
7Zh3i7/rAxM7G1iDjFrWiCNrN1aDMXCubTPQ93boQdJMBsOtMp1Z9yKdAH6Kl6KvT4B3ACxXasGi
JmRgA3nr0ogEgaAU3qYRxfIsOu1JsEsu5ygcIQZuwC73JD/jXj6XqrBQRfeDI7agQlj/O7kMrW0y
p27/Phgtb0XRVSUypFiBmfMS69GaW9/ZDW0u1F0aN/kX5SmP+WbqrIVlZ7CehiCVnsF51felUXz9
U8NEDxRcfsYubH8OWgM0083JadkYb8J3qlUVoEnwOu+uFBIJf1XHgLm7YCE1gRCZTbEQyVAGs3+r
2yTZ2UIMkM2X+dIARHoxcywfSkBhR7hy0bOTcRFuIh3R1RbCvo6KgNFCgQX1bTIK607OBJ4gdNDJ
cXYcU+2mCkalztuF/DsXFH8+FyurBugFd2BjIcZvxmGqsOLquturuGAf4o9euC9FNN8k2KgeJqfA
wpD2mT6NAMIvDHqTp2xs5UsVW+2OOHV1nhLXRqs9FHetccp3TlqrB95f4F5qz+ztYVSXFQSdFz8w
7pOeq+TWRcaBwr5y+rNwq/qOrL0l2dQkch8y5UUEv/oQqpyl61/SnCwymAoGyWDgMkgMuyX+Rcf2
T9YUbDqu45FliYIWzcy3P//hPVI7fVWPbVDsERNulp1hXBwfgiPM4qN38YuX1j8zR34+1lrp/nAs
riHgxGCE9uPW2oId37HnKvYHuf+2KBLBpv3YM+nQIRMTumDY+79Uwb0ub6V0HYkpiydfEDmB9apD
CXU5mMBDGsUeoTxIeMKbcsecceu9V6yQsUCzJPvrj22/LuC/HTOwsXmGlhWE32qPHz52Q/yrTLy5
2K8FPPuULWvX8IKdwDFd2/vg757m18d79RmXspekJi7FHjvibkh2OOq3yxOhPTuBYnXPLhrfRrCT
zBvJ7kuP3z7u33JFX2efdGOar93/Xn/sU9POmrSY7luB9v2//md6p1eJ178uhf9Df+g//VQH/w56
WX/qj0KYYDXI4DieXUhVBMSsSq9/FMLObxR10cpDCrDnrsqZP+pgsOkWLPGIIthfI6/WC/ePQtj/
zeImxt1GFShDmra/Z5QO+M1+6DcphanRXXzBHs5Fj9J6vYV+uFwHwjaseQSeaUsI4/ulHuvwAnhp
A6LBcVDUhlMx8gqTlakuTFU659TR41Nm6cji5autYUeqA1QKcthHNouLy0hKu/1Lp4AuDqqzd1Hm
4zEgv+y+ijDeLIBYdpNVQ/pdbOc0CJJMJjDCZyHm/g09w7xfqPQ+gacxVzIAjdtGExvK2WX95vPc
8ETP7iePQ6gJIH79TSQs73PrCQMkM25Z5xgE/bFXRMd0sPBHWISgvgNEkn8gXyI7u8Zool1r7Apu
LT+Cya2uOrdmECjyFpFLVhaSoqHSV3VespUeuv6zchMbDUjKrtGv1a727O66c8riU50t5g5G84Sk
icrktqlKxMVBpI5CLul9VWXlxYww6gD3UOXbYNIojLt6hgk4BdVtu+hol/jBXRME70DxjOxp4Nzd
KcfwQZIJFHLCu4s4xoHoSgom53PkOk+JK8wVCC1SEFx8WR1o7ctRA+wDPhyfkmDK0E0YNa1pJLM4
WqEuXvDyu7eT0miZyyCz3g5FW79PSo+osKDQ53YcWH2Kvl8h2YVzaDtOahMG3dsKkdSaKKkT3DBT
IyveWOSA8jgfILABM6sh7MbdyHcUBo1/7DPh3LhkuL0jRjMZ8b6I/imaVV4CZPQYCJSCBI5NDcP8
onEWnsRVEtv7LivFZVgwiS/Tojs5TTpceLpA82cPbDVAKAPYBnoqkMT2nBwvK6O3mTXx5Tm9vKf4
aXDj2MbN3hDEPn2xc1jeWy3HCrtlG3su7ptRO9s2VeKSi1jfCVINDWsircCE5oDBAH6U6oY0OIA4
M5nDaSPL92kzVReQWZJ9Es9A9BMZ75SMohvZt3obL421i7xCvu3swYVybFV7rjdWaJFyD5ZySprD
NANzTK7q/UJiDDVUNUD09tJdkDgM/qBjQK2PvC8T0a3sm4J8PoUqde+IYQ+PAOHcUw+lfE/0jnNI
knIgFpA58OLjMOz8ikn5TDOXTZZilD1jYQyQQx+XPF2umwlKz6aQuqUjiJZjxvdBpFCKZCHNTb0r
HLe7L5wl2zm2nT3MUgaXg/CJHQI5+8Fz5oE8tT4fb6BaoxlLw5Z0V79iu6Bk+5ga1QPmdYw6VoXf
Q/RoB5b+6XI2VmUeQlg4F44bxMdw6lEKOR4ZUf0QIaCJ0vaTD0j0IOoa3RXR9tAVMykRlkkK2sQr
umd4fQz32wmXQRj0R5BY88G15+RgsqW5jOZaXUWuhhfAxVRcDHz7Z5WLbK8F5Eu8dy6D9dC0wELE
Uh+HprDIh605/0B8OFruJDtrKurLpFXToTLGJYy4sO8a5ZsvXqfZibkp0rPUqj8GfaEfyzprdk0Z
dPernPAxq7zxA+cQurrK0CvMdLk8mmL/YKahuu28mjlsu6oDiDu5LwoLcszSUu01Q2Q/1S0ElHKc
+nPltHyhdSo+EsWKiitzeDZyR4Q2Mcbk15muL965eYCIjfbayY7LLJpin40BJqa//zL/n/ma9ig+
//Vr+vzhfx17chT0n7yq15/8x8zKJs6U1x2qa48RFIlp31/VZL37bDksGFywPH6aWUFyI8jJiQLP
snzbWlcPf7yrbYvk1BXKJv+gtf2tBNS1kPs+GV6HVk4Q+iHQN2Z0pE+8GlpBOi7rkcyLfaMf4qJH
Rgr028TbH87Mn8ya7Ncad4JaEDuTuhahq+eQrwqCMrCScok4zNjRjzO3JdLwAIt3m1NgDo57jBOA
BkN009W/6E7W+f33D8g5fXXkVwuVJkqIerQn5Cj22eAGYnKxpqr9YnC8aqP/6ijraf6h4LH5xiyh
OQo+J2gMqy0w2olfTOx+/q7Wj2KDWoHwF63uFwaWPx9Ea5ruaSKAE+G+h6TN6H365a+/KMfnSn31
SRjYQzsIAQFCn3itrC5CL5xJqYp3lpcERytApzqoHvpJqREDT4UZHuycxzrspl4z/Iuj/D0wr+qK
4Z36lMxm6XgCZvmTFrokFMwPzt7kOl+lHIgzSeP0WqxsX4zK83JayGLb+2PsIUULTHLr+zMttp/F
y3Xgi+qlVVq8mwi0PPexg3WXDAOwrSAEX2oSyba6HO1rkwvz2e8V2LByTJHHSB64t2OpuiOUsOKu
dhLv2DkhjjS3nyN+cTKyqAZXxLiKkX+pfOqaS+z9ZX2KY89/P1aOk5wrL41KXPrzqNXXFZlq9pZd
TBMeX6ZvMLA8IgvdqpwOVhTHRC1I/CttzHTk0PUOarZktIks9JOTKbmqq9SxLvXSyL0CDrw10PU2
DMCAbrlw+BBk2UogdxskoQvRZDAmL0UyeU9KOIM8OX5pXy7lZDd7CRsjQDCd9hdaTqy/CbpHElZW
dfNxikx5FSg9WkRdDiPYs6Ly3jhLFV2PimQB25/ntyTjWi5pmm4Tb+FaRF+jkfmPN0DKiU1Tma0t
GJuymB+oEBOCxYHjFPFjUFbIHvlVKefckFFR7fFLTsIu91C50sc5HZL3ZVc216q1ES1EgzqWU6nO
AzPxa7sQ400Yx9VxdBpUoa1q2K0X1i6QzG2rgioROnq/DwcWPlFgmWM3FnAixWdP1dywTIV3wvgI
4qNufBKJOz/x+dBOAfA7zK3tnCUJ94+VjKe3FfjxR6r34mrMAyTe9bhQJBNVIy8Wo8vPhZV0V0I2
S/vkEC9zKlrSN7t8ALjd+xUqJS34+qUzX5DWqj/oupbQif1xJ8PYeSgIuv1EKEd80dd+dsPrVX4c
U4r0nOgMZjOh/eDUlX8oBkiXW6827V0fIbwi8450xKlPMCKWvQ1NoCsx0Eyll3wYLE7/sbbrxbqu
Zn+yL61K8toOZ9yEthrMQw+H9UF7bvfYarfeM09cS8JmIuohSUaEGEGjlq0bJvQzjZcpdOJDHn30
qBJRDg9dQHhaw2iX8WQJV34MCoOMx5ldcJhZxNzMDFPXnfPOZrQ0Gtm8iHJxzY4UZPc2huZYXHcd
4aF7i/qrODQ0CPAVMqHzrbKdjnHUQgROLVzS5UY3KB8jOwuvhxHx+GybCBG6BJYVRATnUYluXWni
m15KGAVEf7hvWwWYcJnr9MZbB8ckBzt3gNcYJscFyg+nV7dONI9PKckPwzb6NoFm8FkFmwIS47Sh
0Goxquuc0ls4UX1JwQ4HApKRISOvQ4/c5faXNjTOF1Lkvc9158TnmU5jP46yizcN4b+XQ5hllzZM
R2sTWFV0SMmgY0NpOd0hIf2CsjiFxCcHa+EZ4mA5qEX2ZPtLow9Jl3nngvzECz90zKUWeXaRqjQ6
VbKbWRQk0A1CLwaCMTqD85hHS/DFJlq2x1Bl1V+qRH3+96+6wM+yhuIF/q+Lrv/oyv/6TwLkPjU/
7wn/+MF/1Fzyt8BxLTdgYvY7CPd7zeX9hscO+OzvGXAMSP57PmJTqVm+T4nCztqHakwt9L3mYsBp
Me77xwrx7ywKv/Gov1cLa9GFoARzEFNE6a/l0M8vclG7o6mdKMdZLAbJ9qYPH2pypGsifggqps2o
wzvB5XgQOV6TqUUQiA0J9Z3foNePOvIqB+/OqyZierI8BK7uEPc52vNOmgL95Nx6b7JCu6hCEl6o
Qa7Sp96Sy8FyFRSbcCE8qfYIZneeIOt2R0+ixiWbnVAQr71zyonQdL1EO+byw01Edtgm7abpphNl
fOlMAqOX3emn1OsxnzREOJcdiWQucbIuN+DaVCOYDrjkczU/El/SHJY1q02ms7Nv0yi/m9JI85e7
OKQX3j2ZKIuvrtUBsHArcZ01EDUzPbeXuRqQ545Di2wuF3F3HGmw9obgiWUTKtg4ZcijZ4qtg9/m
B1/M+1C7ZEsaz9+3rZ2Q02NvhSahvZ378aCmOr8qx7o9dUP/0Ws9QGV++aAAdR8IJIYQR9bq1vOj
BWe+220ymwgLYOGEGeS5fVn00xNI9vRhmrS6q5PZvcqSGdEXKTXYXwyUksG6ICn5XQ2VcDfRV22z
3JSbRrrPLFzemyyKT8Z1EboFvKua0H6fOq2+BADqXFXsdHaep8ZTw8N6znOmSZN/u9ikYCeItjPr
ZhwMWJ2RR1WeZSBk1+QWZft4FLqqu6raoTouNUOVqBumY5f0H7uuvOcN3TAGMTcNWXm7Og2f7IjQ
UtQb92Ycu904OKiM0u7RS9r7OMZusMRTiK8HVfkISSCKn4OGvD2WNOdQpx9bCV5HZsVDWUwog0d0
YFVer+QWT1z6Irc3gYzfLyGBHixpRhRw/k1f1tfSItNk9IkCGUU273h5I6Lse4j7BSltZZp9LobO
pgHxr4esOzKS+NwOfHN1pw+ZHV5XmXsPDPljxNpxyJNLJKMpSGAe7/51s1gaIwQ8RmO146Ezq62Z
bcXODeB5OCCa3+RexssiIvcCenO3JcoPI0UXHKN5clheNs7BixPvlBZVfMwc/36eAV7IJCbN1nWc
rRkZLerCsIXk7dsm47bNp/2ceJjEJAYxy/R7yM0M8WYpHirhoBHXKPkEKW9vB+KLT8Lk/b3y6vY8
dqP9tS+D+KMlitI9DgEQlX//x//vU+61A/3Xz//nD30LU/THh//3H/s+HKfj9gnWo23mX9YR+Pfh
uIXNPFgzCQK60R9UIs5vFqsV/gdPch2AO99lIsL+jU6In4kg3UcRL4Hw73BEg2+O7u/Pf3SE9PXw
SuGdrH/tN2Dpj92in4CUG3oTbMkeHl48O2cxGSZjTzVoL9OBOPdMQKKO3K9939ukI7nBcg6n2r4i
BYg8nGa9lUq6kRtHocQUg43aV/hO/cZNk4KhakRuWuFkyXFIR/NgN97wPHbNQIZ40GKckOEhdYvu
6Kf8X8iqK3Z9CHmCYLZbu1WocnmQB8NXTajbLkEsdQhn6ZxtuKwX9iJz/jFnV1PNJrr2MAAVrfS3
bK2ZuOt2YpeZF3vygGHhVR0uyA5Jrk6yHN8r2E2bwLRT62iSb9RibX2CUS6FDhSS7hHixwSUyZon
d0aHOvQvTZGFV40zuqT+BTzzJyJDiCPb2JoK07VvhzkJL6JssA9jpbCi6FzcFzwM9q1jA8BoXLVf
yrLYFl0qDzCiyeRxsKqGPAP2ae5EOEB9zIGVIuJkgEZn+8yASd/I7mgdcYTTV+KG9+tjKwSwpcbG
0kZjxyOM1PWKOeEu9Uf3Jkl0eRilw+OhKjBXYvmnSxzlNYKg9CR035xGMZq7JBDia5n51qcuN+6L
VREKBWc6+eqXEs6UMvVbToOzF9Qw53JmDOlWGVb9uHIR0hDocMX3Gx3qVNdbImgRXNikjy221aJ6
ZoDwxVsMBoIyN3qTh0mG5iC3PHp3Xx5M1GRvEstK3kWxTwAyiufrOs2TBZmOpaZnqwxl/I7zGavb
OLcnsn5m3V0MfRPBM2fuGWmnexoXHmX+2NF82qxGbBugU2mL9qnwIk3npStcv+VAizOEGH5KV/mX
VgOWjcwWc2SGWb7x4jj9QhgKvtminfC/qkC10OCVc2H0iAaJKfG7qG7gT9kDrtOgJ/S8KoInAOM1
fJTWgcxGmM9L3Q3FladiPgd5P+eiE+GZuTIOyqhaHsnXsu+irtPvfDUJjJ92bg4Fu51zLGR8ly7F
smcv4L0xdZW+V1qq7tB0ydfGEuiBBPOAg4v+gMgW0kgZ9wYVsThI/IlL7S6oB/qbMS2C6UA7Ed/n
ozS3ntUOnwlNhDxH9rl3lK7K60PtKg//Zp35923fj28IOm0PTVz513Wddw8DYYDpxvYGmGfpEtwT
SOQ/2CKzd6lFTpbfzAFJAI5cjjNk+AfuWG5em7TIbdJYBUiPxi/UwZ0Tuvuot1D917O7ya1xhKKF
1iFh+vNoMfwrybZTel9E7EKi2CYfqcC8vhvysWA3E4gPY5fGH/tZpwc3C5J+k6ZRT2b2mBA1mFiO
eD8t2IqmsvMe3L6ITxJ50JtU1njF3Dgpb8BLmHNOjgRW8DJhuIAsga4+a+JnNcQwDBK+SWzScT4F
EPNzzExNlaY3bmMRxmQCfXDFJDajttj2ufkYjtupnbFaSIkmQwVsIQgKMMP73PoQD5b/lpkO3jVX
F/NTzd7uo2pNcKMjUR7H0Bf2dupj1C2N66NY98ZqQ44ZezsT0E2iO4lh/I1rqtOm82WJgCwSOMhK
WjI1VvW29eoXcqzDbdAC4zKaDp7kNQbtjYkfwzbHzTAs6uB3S3ZUtQXiUYTekZnCc5rl4mVxkbNO
wZJss6n/OhhVHZXTIvlgo7jra+tQ2YXcZh3RFYNfx1uH8EuWmIT81ksZk4nll3ufuLuDl6C7r1jP
bUeTCiBAZDS4ThMfA8hZLMTa5cTVTltdpC7N8LgcCmo8OJ2p2ZLo2F7UBRq7bAmqw8whKfBx+Ysm
M0ffkKgnUjWffIvwqrjILPwVKVilMRUPuiysC4eY0g9lH1anwlCzOWUEKar1zGliv/FSuX56srvJ
p+uIky0PGEyztrsci9lzgdNizs0L/GlzMqBiz2vcKF6AmaJ0hn1FruaOWMjptCwt21fCkNlRcve1
/PIs6Vo8gW55odw8PGSh3xzLoG3WVLXlSncwaHwa8us26Nq90XO/s4bFo6Sd3Q8EMkO/iYsUjwP2
OGEk5u50WNDvhFZPBQri/xhUmsY+keZ5zKvok7ZxEiK8Kq7igTkTOql4Q5tvMEXFDZNCg4AzTfvz
qDool+g4j0VVELrUzVsCNyKUQT120q5/bp2GDNxsYJBUxjOv995/ptdk3u23jT4F6TxjVNKzxX3b
L6ynxBKLa8sty2Nb2ArzVjtL4CmuAq7pyhZVnHamN4NZsNIX+Uj8Xml0denLWD8PeZtdTqLDFIrc
CUZc5bOUNMYMeNnmLnubjg6pcW310sPyl/xVaX0TmcLcZI1mfhebL6qoUrDZXBZu7cVbf4T2lrgt
LqAcuAISTvdyLkx9Q3BZdDlUmBfjNgQA0Wt8k04irga/jV+WntzvQShgZgxB96MWOJ0jNVy7sluu
AtNlu1Rm9WEJFnHomjBkzWW627z3U8SafI9DMvofe5mQITCM7hoGzpUk20DvUMGZe2U890rNQXV0
ps7bo20ot7m2IhQohKsgiQvfdd3Q3asuwvy7MDcM8WUKMujqOkmPime53GRe5Z8tvzUvrqsIOlcS
xmyj+2jc0qK7vdx5+Ri9aRy7vWBZKa7LKC8OUpULvkdrurNIR4P/GXs39WjKB8Q4+iqTRfDAVYSR
xrVCG9meXEAuxVVIjeGIZXlDvR/tg7Ctb3U0x2dm63j10Srbd6NNGB8JFYKczOTTzAk5TIQW3Mdj
bD0rKryPA8m5n0gOXN6IyC/eUqE5tw2XwwPBjfKqDMr2if+0T4hJxzf5FPt3RUrDSupcq09w0esL
y2i1j5kRnwrenXtXJOFJ57kHdbcjO3MngizHOq/inWkgl/alo+6aSNdvmkrKcxAL0NKNl6+TMUmr
n09RzZpfMdOdZC2A2kb5Z9NpjXZZp/u5KMQpY/ZyORHBtTXEYx21hS6MVPUsuHWTqdlFUdmc/H7i
4lo876xmUbxDjSfeok3Rd7FWRL8Lhvxk+03hc4qubI8+AvO6P4nHvHTdx5D4GRyrTeg9MCSfn0od
EvlZ+NOprsLsShhVPEZNsbzLssU7en3Ii3RqeJfQ2uPCzPwOF5Qs0VsmU1I+ecRu7ya7bQ+L+w3H
MudgJkT7Jrbn+r0mqG1bskD67BE2Qwtb9Q9uVKdP4RQWT0RTzBdLQuyhJ9KSlXBiNx+koJghTTwk
DNKj5hVTfA4ly9phmIDHp3PvXcpCM+WWjJz3k/YC4iBdme4s2+Qvg9TO1wZ+zHSmLigOdtulF3U0
gwZOQ1BBwrQsVEgdOwdt6n4umZTuFUHc1anmvX8sykgIcqR7nNKNaXN/p3JX7WKShJ7nJE/3EQJH
opPt+SbgX/t95tUNViDEhV+dMqxPavAH8BZ9WpysomrfyyxO35Pzkj3GpL+cdFnKJ1eTtkMyfebg
1kuyaxbkVExDhRYWed5S8NCdW/Kxs+VTM4bqutADz7PFz6cXpregHDLuW0ghPgpFwGZNSL9sxwAp
4hJCRMIwx/fy9w1S0sdMZnzAOlKELFg02V9npGm7hAr9HE1pcMx5avabiSH6lXGDmvTscZbznhW4
tydyGptsG07VBz3N4/Ngs4cIpBNf+/lA+V6UJX7DxtbFKU1ykC+uNeIDbroLEmP4q80qS7CXARw/
Tu+t1dnd25z6A5+/tuavmaOHO0SfDXslO7Uf7WyuxU7Yljj7RMJexX2RPdu2qN72ZQO9sbOS6gOJ
oOmWXSxBgxZp9IdC5h1zjKCfr2l3QLBkcH4tVBYUD+yOPnU6xGHoRwYp++yrizpZimlLlk8M/Tge
7XpH0i5o7X4qHsKW5+ZGkTH+USyhxhbWwftRjUs04BK2w76cshWcMgv/yRdO/qiSmECbwtjyQ91q
ecMA0bpR3tT358iai2MVCOtclcNyqoR02dsSM32ay3F49+8/rGBWvZqb/mpWsWnK//o/wwf947Di
v3/sH5Nq9zdgbJD+EQig2YOB+n1W4f9mRxaeFhJzHXiH/g+Taus3BhVYuYhlI1XR+z6o9n9jPoG0
j8wTRhiMM/5WYBsf54dd8Lc5NRJCBt9IrEiPW6clP84p3GGQhqlEyW2Qq3fpFObwHKTNrKJCFMaj
5vTD+bn7fQLyoyXlG1zv+2Dk9wMyZFkRgGy4ceT8fEAC0Dpa7Koi0YO7sIXfheFxJ47Rc/yRHJPd
Xx/u9T6ddEQscQEVL5pajEXrn/+wtM+apEvEyMdD8rbJpNp44Y0i/POvj7IO879/pjUEk6Og71i/
KA9j2avPNIdirIqpL/dj0Xyuh3ynRXsomwDjT3aZVb+Ka1i/k58PhxSYMD+LdJSQlv+VSED5jlvn
9EDc/ZgqrNUokMXu/q8/058eBO1p6Pm45Khtfj5zbdY5VGFFudqS6nMTz9HdTLTe8a+P4nCF//Nn
+X4Y+erU5cN69Wk+S46IjpgXvPv5duFRuovto4UNNoY6npaPE2zy9ECAdHwtsarOv5R8/+oXWf/8
hytl8co0pfyF10RDfaoPqwkYtag6z4Bimcz8Si7z8423XjN8ifTkUOQ8G3nOK/CoRmFX+klaoai3
D2QNAzXJd/FdsG/wjzuky/99xffrQ746177fj4mWfMQ15GJ6Utvm2GwvsivIW0dAnDAa/Csg3mw1
IA/1v7hH/vR68kNuEURN2J5fHZxIwtiaSz7vohQ0jYmiPKHI/+vL6c8OgtySlR97xnX6+vOXiJh2
WJqpgX6HvvhRLy2wBTkEv7g1/sk0vp5IYmjZIbo4bRmK/nwY5aY0T0ld7VOXtRKLY1j4nmouMXUB
wSpH2AZe4h8jpBRXrRNNJ+GTnSpUBgzZKzXmqNJ3sKdMy/D/+6u9um3TGnN9Krr1O8a5kJ1QWG67
jfOpgtkBV+H/gRj8p+d8zQ1ahefrUvXnkxHg/arRYld7pidgGutdcvmUXA9be/vSADH+1RP9Tw6H
n1FGhBRZ2HhfByktVe913Yw3zhvFfQADamZg+9dX0Z/cmlhG0XPxlnJQc7x6FHQMwHt34ZmkgnfT
/C5eQIcwzMam+dfHkd6ffRiivVwepRjRkPv/fO7cuMhlFtTMIwoBP6+WhGvk0OOFUysAM/ie1Lbo
8ZSJQ2CcOTzJWXRfWr2GBjb9ok54v+I3ktL5jZ3Pwe3g4Srb15bnvIRr+mCYF+Zef4skxNZoztGa
UzgHJdES3mQFT2keje4+t9dQw2iekydrTTqcv4Ue5o4Z7Z2RCrPqOlsH8rNU6imd25ld8WgxcuI3
L+5rNORAVpZ8+ZRbPkg3FYt3SUUkOsMRUjg3qY7TJ4yzuUNOcVaoDTpVBl7TNBFaP9kT+Iy8RYft
tKbY2G3Bj7gqZiBbpgiBNkwiWFha2SzIAMvibgUOrjYn4gyH99k381Nlie7FrpjCGYIk9tVqk5q/
OaYCJ6ju3Chur6KmzuCgreYqv03cp3o1XLVBrS7z1YTVrXas3p/Vg1otWlFFRsq82rbi1cDlZIzT
mc3Il261d02r0asYy+qCaEJMYnUU2A828vWbYDWHRa2A+F3JdFz2MphHKnQ3jejIpdt/Rt2PDn5u
CG/clblfflic1YmWrqY03oZuth9NE720IRInkGChuXaGCHAgEdcrjcuTj1Yv+xO3gHzoVg+c16r5
0usm9D2rQ87jur4tV9dcj+idzejqpYt7cjcn1/gjHNGxvu7VBJ2k+92C1yrOePjNmucllfM5WP16
Td5rtszVCAOxWQ190WrtU99cfm7XVGrzf9k7j2TLkSvbzqX6SINyB9C9Wj6tO7AX4jm0dMjZ/LH8
if2FSJKZ5C9WWTbLrGhGNpKMCMa7uI7j++y9ttbKdddZbXTv3sQFxRx8PPDWr5Cgt+QFwyU5aNTW
MGJqcHIKWzoxD3fjshptsMLZq8xfAhlDKb17b65jHP8BNB+3c0EGiWUvm2ax8+yz3f8spoTlLkX3
uCCU5Xe0k/AmeySrUPwYLB/ounDNfY5G+MR9bnrHiSq+EsG+LLJRaFYa29hhZsF8Kk2fhVYtE/Eg
/XYkd6wNmuAGY1o0Ixl0d944ltE2c2Xz6lRF9VmFOUTTwSDBrdA0j3J0zOskesQ1zwPRoRtwgrWu
atbhs0UZSzcuygkGysgexH7iz8P4JeWdtmJ5TbD87Q0HeneJV3fb+KM4xhXPZtLpVsNd6sFzR1mz
KacxW4vJVc8crxB4rQldJVDZKZhNn9wbGFIzz+ddGUuxTvnOb/00yb7ZQc6mjd38WbWlf+5kOdBP
IZBeEpkSgUDRTjKzeFSxDHa0HDtck4HtYnHQw104mYjUbOmTiUQoPwX+bT3lmeVe58HGZuIh5Ism
LLazD6O8cMPwMI2msxsG5A7WgmwTJwDba+0kaifamlWflaV3iKDueSRRwTa+S1167cf8YfZ7FhGa
6S4VafRUhk37kDTcQgWVtBiqIP7HqvNuCEEnuymt6buZocDlNuS9qhojqpKx38Q7f0AFvUkQu8mP
TinZTdPM6++2ruFbC4URZCW8KLl2QZZf2QsK1CBPn6zCIcvd8VlDPuuIV+ouB/yHtH6swzijgqXP
vvw+FxpxOU32RjJ0257sar5mYaK+u0VcvKVINkeH2uNXbhgGan/s3sdOYN8ZctLnsLadS6wz+EiR
nlYydUMSLwiLSPtk6/pkdL9pz2gult0PNChUs/tSZNP4EUaqO4VtNfycm8ra+rM0j62sbL6XVQKF
qnQPbUtG14kyB7CaO1nI/m2OBuNOIvzmNF32GHI0pStROtFNF0m9FdMsAdvk02Kg7cPm++SGMVp3
yS7C0RzcfuATfFrUCrOPYM1YQzt/xD6qE8hXvCkq7eS1trX1vdFhhJvFns5QEuItt4/ivSSAsPED
nX33uzg8D61tJAcCN1DG0MTTt8ixEEZVkFU/5Vynt40/JddUNUTPZytNoW9qvHptnlcgq7q5/QoH
DZdQuWb9TZTeCGvX6bZhg31nKJU6K7S4O6xR5r1lNEO00W3eXBv2dbdjYpaXxlTdTsV4MFuFH48W
nHE+Om0SnZKWUmEyx2m5KYKeTVoW13z9GtXzbiGLDupxnOn7avL6PjOqZN8VM0VqIujDYjNOcXXH
tjGDymuNF4LB/oH2NbZok5tTqZaWLP1cy3hg5l8iQ5b9xIou2o9zEb4OZl/siauEaFZEhA1MLnlw
iw+8vK+KOvlh9TM2UBkGT/UwqdPYFNhmTB1AJcxYaS2mTXo26lnSjMNbN1k5QwjEOOwhm0dZJl+8
ZG4p4U3c9mdQBTsrjMpjhJ5MS1rqcl5IZec3rcPeSIed9SMuHZ9tgJUbNI41xqPL+zpZF6aNwaDN
K3ZoYZ1pLs4Mru2Wi2x4x8/WelA8Dk9AE6b7yoRV3bravZaR4Z8jS7ffba97DhMesx0PeXqWMdIj
/9eb8kEWQ06Cqut/ZkXmwtkyJmq42vZGz0361KRl9tW2EeAtDUXhueGwJ2zc1MvcoOJPXv79Tdzm
9mfd1CbJHVvm9TFOseT6sZN/dgNR9BVNSbUp8lPsmN1NMpRgrpPYfbHL9L+5a/xnV1cPl6HrkKlw
aBP4lzFRVbMxccPIySn3G0pP2psPH8bddj4UZ4wFIyQwe0NKwCuhL4IA/e/G1OWa/08yAE24tCbi
45eEPVEf/nl49KnsnN2JW4ik6Crv9WdYjcXarJzHlhYgCNDe1UIgZVmYO79f5v43vfsfywfJlP7v
7UnUxsX5558Fv7/9kr/Lfe5vLkoToQcWmlwjAn63v1uTkPtMPiqT0onlv1nYNn8L7orfHHJo7GXJ
EUnL+rM1yf7N91AO4d2g+vG/+UvGpF+/0Z+eGoFkhNxg858eYaAlYPzPT002dVFQ2/awwVCx1Mxr
4+wEU7bvaZxHR1Jo4xF5i9tJFNBtASw4b8FEtG5ofevqY4o/41DsdzFv1F0TdtO8Bn7RwcSO5NWL
iuZgIRoqXK6NgtratdfYAZExkRBQ66n30xeNlUmcxrp2z1LV0bnPR/dQGq1P1gOXyiowC0hSQ1Ad
sZIArqdt/Ngzo95O7piwhSti4871EoPYhqHv5sjDBuPfePU4vreV3b1LFaTTOukUNQpBGuWroS6I
HJZRfvXmSa8xw+ICbU2AoHXn3tmDKi+2Fu6+tYjEtFaRvmRjm6RHr/c1fcEQ5tNEBZtO9yKiLL7J
p7XQrdyin4dbDCI+MNg0b6j+s623gk3NV+tyw1hVSUl1QsCrEqpjioVWwe+ATEHWBQ6n6+tdRVvV
VhYW/YmcMvKxq0z5VKixuihpYfJEnAUC4AysggKjFCc1xcGhHMz4YTAaNtBJXsK4dQKPub+oRtiH
NWYirh5p6j/Hfp0/c6J7d2FF7ALmP+CUBI/SY6xGiPAatH1k+7csidtDbB+kGyc2jGTT/qktr79K
v4+jTVAwllJgKOXJE11w1yvD241hhBlA5d7wELY5yN1eN9FVYNC/+MXkvQRsMElcAPcG8PIt7qDH
m7TMr1MSLasZeBBM5qLquDLoguVx3Z3TYo53rin0BhdmfEKQxpJaMQQ3Zjd8tyajh0HeDiX7wiR+
i7OW8sc2lLBNaxU9F4Xh39qzbZygOgBytFnTvDDMFdm6Y+O1q4sIiPqAe/Ut1IF9jeVgnpyCq3KG
hfkhURZkfqA902cL7ehHFCbZFWNZt82bJvso52JmdvSLpwQfxzfbbKxNbmT6CZXb3de1Usc5m4qf
CLXxOYyN8RozhJ6GCJMW49fYPGRZ0q0NM/U/cM5oIsOJsY11ODO59YHmNd2GzqE1RP06peZ4OycJ
rQFx2ourp43+gMfEw3AzDtjfGv7SL9JNTfKybvWcGdbwPcwt4ylguv5sVWCQYZJjEm2U12his65W
B6m99gw6xb4v04FqKalr/1vXB5IcbyEvrWrETwLU1c7tU+9dTmPwZgWR++FMXjutY18xe6R5T6NQ
5PrWra5yKh888lqfY1d3r03hjrcJ81ayJgsVHqSXR7dZl02XObZaHpQwgdZEeIliCmM25M3gCwPT
StNxd2hsSiM79oCyN1m2sUZhnLaCJwkXaTz6MgMdR+yqmHfV4APElQ3/2gZkQV5Nc6SW1nf73dSZ
5YtvNdRX2IYZvhZzRz534OqzbobYBW3rOs25ywN1YN2IlqxxggfKVWcpKnWjcqHe63DEgVO1Gcjo
spn3Mo4BisZz8ByHGWs+5U0/aqdpz7nPccmdnYDUNE64w7K42k+WTrZtFuTPs67Mp7Zxhp3ZDDLZ
sr83SClV5o2u+ILkPjgkAoqu9RUFfrQbFM7vrIjSI9+p5GxaVCERc+/3nenVB7zEzl4R31F8dWsP
Z0llkkwubISRHGPmiaW09d0Ysolg16g2vV0qeiUNOj8MG+V6jOQxGHt1rGpHXrk5NU/YmKFOEfce
AafMKj7WiQBdNZgwCNhNrsygK/YOpLOLP3XGNarA+2VpWt2bMQZPZfHR5UVmXpw+IbYuC/nsF8n8
7vMmORCvT9+9VFt3RhvE7wMEHQ+njjS/hJOh7thZq17zNqkJyeShuqtNlsLTlIi1K31uGXHUHbq2
aM+DSsWBS5H9lPhaPP96Yf/v9PIfvxulF1/zvx9g1p/tZ/HZ/PzzCPPHr/vDYE3ahLwyiwnLW4B3
f0wxzm+mR3bU9AjZWJa3TBB/m2Lkb/xTiymGQLOElOcwEv8tXuP+BpyOxaXHr2Iowaj/V/zVzq/h
9o/hlzEGkZ/JlwEYdism8H9RnePOl201i2YzulWBwN1bFS/9dknwm4aSHGKxu4vssr10mTmcdeMW
35RtA9V14tq6j1vPdTZ+3IaX2NDmeSbesBsAWT1hIorfDV/Rq5ImjnNExsvnFS98cafMyX3JrYnE
QjrG40eSIFKjLHlGtLOiMXs3nHY+2sQXz+A0mh+sDDFxV6pzL9KUtbd1SHPWiEJFV6wKlehwXVp9
iJnCcvv3AKHshB9EkAGCk/OOpcIBE00E0z7VNSy9dejYeMTIAdFalXPRJRyoxAAwLq93lh3pGxc5
ecu1WNyZVSQ8sCTa5ivbJ/Nt7ow+8VJufedA19m1Ftg582n01vFENDUO0ynZFdIYlt4cJ6nXptsY
t2Y/NntRNc28ZfBpktPEViTaslPtkneNLRQ8cVWGwXoio12u0KWdU2qPckdiJX03ELA/XCfrP6wY
zyYpwt4YNwaQjmTjjUZiH2uFO4oATWXdpspuk7VpR+WzmJGsVxbgP6xf7hi/9cgI5ZmchfNTYyZ7
lHnlPg1NgC2VlwHXVNA39tkUtfIoGW9s8RnWSfTAX6f+4f4iIOgFhpCOUmOvAJCQ2AsrAbMtAUyn
nMJvAeHLnSHAtJQLYMENButJ/qIupFFHc0ka5tcIJ8qWh8m+s8bQRq4ovXOTx/Feo3XwkpMZonRe
5MdkITyw8ReP1UJ9wAeJ0oD5+NGJYEK4rlQML9RDVlGSfR9dYd4VLRQJZSbjzlrIEm3OUQ5xhlqu
hTthhv14cua0O3l1ol4Q1cC2dwunAs8tDz+O+Hg7z2F9AWaYHscS3sMqXDgXfsdWqnK9Yu3Gtj6I
tgILaJMn0KUOboWnAuw3DPdpmi4IjdGXR672M7SpESPSvNA2TGyRBz8dxh9tBnodsnGIe6VVR72g
OizlTpd2wXfYAz0Q/YL0sFASoXssoI8wdKN3FS/0D0G8lqkcJIj8RQdpdQ1Wx7GGPUlk40jUI36Y
rYk+qsbP7qOSipMgiuCN+PWMlzeTmFZ75dPOO3ZA6NE3aax3pqu/MEvchV4y9QkgE7EwTVoJ3cRR
Xr51apuC46K1nu0M8kzmLFCUKvf3QR05d03sj4fpFz0Fp5v4mS9IlcLr3W26YFYi0++u5oJeaRI5
nsED9euRd99ICoH27dSnZLq3Kf72XPZrRmghTTmEi4hoextIk8EukVVz9YYk25cxNvkp7dQ2Xrgw
QVRnH8XCign70DwbdmdTC7WgZCC4VAIKC1YoEhequdNJZJysXwiapuPY2pZtMWbAYhxKWIfArb8S
ElX2po5k1O27XzibqJLuvRoGdeSwHj7jX+Cb2mUPQXRYTC+a2B7oaQP8l8alsULK7+nDHuv03hlj
KDb26F57fIBPFXLOz0awRPWwOH3y7eWj70p4+IXyLrAtIbmMrG5YbE7hOQywSMGVSeedp+m4rSK7
/dnPdkrnnwh8RGyTYvA2rJf51G0OZkE0gkOOrhbf9PJ71Tnlg1P7AN90m3o/LIkwWFXCPPFQlXdD
x/leYYdnkBQGtFK7ghSwKnn4UUBGAyArbspL7RnDtozm4l5lk+lSgh1iE+97aXxTZhY/+VZiCxh6
phVtx7rDAkngQIltWXY95zOH9ykFW/U29IWP+bhsmnVThbTBew2D5KaZpXib8yl8ra1G0oVTqKze
p0Fm39g5pR5TNybemvweGvJghv6lsmz+gooT9HXQTcoFpcKh3GZOD/8e7MylsPz8u7aBW67wr1d7
g3cGQl9hR5jqCFayCQnEC9JbHZIRkBZ+OLvxCLxbYqRLGhKnXFdGFY7rZBIKz17t4n7OCbORxilB
c70Lt8uJyU8uh7G2nXXnJuIj8KvsPHXNeNa86rFhSnAGsvw5SPL4yHb9tWStQWLUV2odWrQ22mAf
DoLb+h69UVyCnhVQUtO/ZwkH+fOvz2n/07AyGJwYRf6r6Sv78dn+efb6/Vf8oR5JG42HqYscsviV
Xf67eiR+Q/Aj2IZug4Pi10j2D/UIXiCkQgDIgN/w7CAF/mPu4sJOR6HHKIeEhOTzV+YuXE3/JDou
8pHkZQrihQGMydD8F9tKzPlmu7lhsmcMYUt4w7Onve5UpUZ1DK2UJlDEbrgS3+coHXcGF4pthk14
YxvtfO8tF8NuuSL6sfujGAv72PluvdNu7m7duLqZcJiutaD7LPITsSt5F2xb4mGQPIpD2jfzblSp
xTc5XLIr0wyWgg1T49rQNvzIPCUp3YB1hEnUSf0DCTR98IvsNbJpQWkT192Hdh2tSwWjNx+Gt7yE
dzEY1WvpDO6aoMj8bpH1InSa3pE93ttNdARMAJJLonVhNs8ZNlhK1t8sIlw43ud3Ec+XqAjPVtl9
xLK8Gm7+YGnivyHljATK8K4Ph9kbgSVwDS0c56QBcKyqdM62fUkwem7FU9r6W1CqjLGo2evZJLdK
LJs0i6efVBu8qzEq17NLssXtyx95VB+aodnHKd1287wkjzSFwD7dkYMaW0qEc2Nl+A01PUVOXCMt
HxRrAbat3jXSaCZzrfUuzqtdaIjb1BD3LtGklU1aUPXBfVa4L2FBJeMgeVPSRSch3sox1Wcjsn/M
EjJJnQw/TRgtFCQSIJny6TJElAKmacaqMYXMa8e8CgP4eNRF+lcu+ZTL+fhx4W2+JCNmgzhnyBjt
mWS3X1DZ4yA2jMOTywfGxP9Z2ezBbMJlvSXoxuOmsq1S3aw7Vd+NBOuPpc6f+ij+zCMhDr5XnBC5
GR1S9SNGAgzDEAdvWJ7hL93ldXcr4/SxCSws3ggn3ljeWl50m3vhdgzDY5rR5ahqHgUARzx4xocf
xDthlW8qNa9jxqdRo4au5z5zbwyzLR7tIqyuJsbgA2k2Xu/OKfG8ghdketMnkLo6PWBaC8KAQqfB
IhyQcAyb8aup5mbbJf1nDw971bN4uW97+sIsQ6/dIfQ3BMNe6wTKsUfqAWe6DXC6Mz9JGM5bbjxq
zZvPey/iuN9VHbU+JPmKs+F19obXcAuPhr9A15PZdgbEnbidykvL22LjOJjuR1PwwvTq6ZgElXsQ
DWUjDirVqfFZOYu8IORDto6+k2jeIJrY29rK6SMNZxoNGw/8YM1oFXR1uI3ZTNGklA3bLJgJ2iXF
B84LKInxoyoJKbW5YxEHQvJrgoioipOgK/ilPBWErLZ5WT5MqpaEs4OPXup7t4ZyUJqNs3NaRXsK
a5dNT8gXakAtsKAE9roZGQD90CrXSdXOm34wo3UX5LwvDXHuXfOasiNlkAgeYlmkl56U56aHdrdi
R/OjkETDOnMi6Bmg2riizl7KrFc7ECef07gwsRiTVoHM+HNVbGycQZRUp5oNP/CMbF5r8N2v0uzg
Lqk8WD8uP68kWPl9N23mEAgD0Egfnk4m1t7sDCeZ0hDj1d2zgF6z7ieASb05HDhhei4o0SFIWEGG
c34VKj3l3UB9qA75GVnqm0fqRA3zMYyMTY6NQjbuE7IbTZjF9NKbIBNlw1MSoWwnvYOe7cWn3ivv
IQ88kJkj/qTxr7tpbq2tWCicr0uAHef+rvJqriWaUI3pWue0HT87TxxVS2ZNCvJ6rOvifdcnML71
2eR7DUZCEtYgQsTiP6HkMs7oFZfWdI1m1+XE6FGqu4ann3Iu3lgrqw/EbdxmvBkyb964iFUrbfG3
0zbomNyZ2X57slkzMEJJH7MXw5txH1oU2uuqJYyl06sR23T6evUlXL4DZGYlsO3MK6xtQ50KnaPG
j0C73N7s9jV0lltn5nxlXn1GLnolgYLVbX6N4phEspZ3zJLNxg4MbklZO20cnwMWrw+X+xZ1dKoV
yeQIDnTzHjTmehT2I/aTdFVK51b3DSqsT+BF9y+dKI5p0VJARbDFbLTgBSK/FFe/VdzofdNTjDdb
+bZIgD5DqyD4ag7Mkk0x3aFT4m+Gu0M3a/qYsM1boQFSD1WVjzg41NbVveLK1b/l8HLxVhliaxES
5ovS95uwaW4akyKgPPQ6qED1Wx24wwoKYryzanHnFXJHKNvcSzPNVmnNm9RrLlFQfZtkfm/m1gVH
xF0h7W6beuGTqEQOxKe7gN+W5KCzV2dQkAyq6IfXhG9e7HNZded2b1hNvU84zo8CZXUVxG515I2H
9j3bj9ocxGFI+Kp0VvxhWskdcdZ8BxX0uQjhv/V2KvmoB7wcvF6txrZ3uhl45EXWr2yZ6A0oi4uR
T68OV5x1bMxsiy3AdG7lU6PGbLubdf80V+I2j3gTdnPxlGMceYXw2O6kS/hqVsGu9chaBKyewXIQ
OgFoku8rrzPXfWhla9anz6Ijh+GyGyAIykMwW5JCQeyDBxish0yYlAr747w2jR7rDbzLXSodd21P
ZbKxkDk2vRv/BEQA4Urue3hpqymN0nWMALZxE8feBmKWuzCfiX0mgm5PLwfVT8qH6vHe2cmifBPS
wJXRVG9j3dJzmgzvjRENVxgSw5WNOt3f0/ytbsO7mSqB2qy3VSYveZ0w4ajuhZjZyRh4+8RB8CiN
9OgLzFG5SL97cyj4Ec/vZZgF60wUWKKC0l4TP+rxVLE78VJPrQRo/DWWK8YeR31xsroHftErkWva
3yxj2HtW8gQdyiRhOP6cCt6Fw1h9YmvBSODT26VJ3xQz3UQ+FY2hUf6U9aD3KUoDpjzUj9EvL9NE
i1/gfV9i8JjebQ7oxjLpQ0zylYVtkIOWtnkRpPEqaIODPwVPjlmXayucoo0rsVyw4ePANJqbQc+c
GUNefZPsBS2J6QiUvlp1U01+ZvnqzHTKtUZSbMFKvaq+GVauSU1XrtIYNszwY0BDP3h6eHSq1twQ
1o63xGY0DpAEoj5Zp0x07tZkn7caOrT4FjsKrBKMbin2prWXyWrHQvaATpfAz+fVa3duuzczFl1B
Pp0JxiL1F1wH8dehXvNl89qXapgOqqZZDmRwtLRtBb1xCdua8q4cLdEpqzuf1da6rmlEi52Mg5ln
ZzMP1bEzhrOvCPYUqfOQhUV4qASglWDM3+Ie3ojlV4ue03/POn4abKgoH9NJue/GaNw2WF5WpuIb
2sXTnVMNF1JZ2KoYvE5ht6DPLA4jFD2oeLY3r8uZ1R2m3Tc7N/BzxbHPIxLeFHV6cBpClHDl11NI
l1oIkgY6GQiJiVeU0b7HnMlcGE+hZAwK+ZSqquUdPnUvDh3IdZNfuBJ/aTN7LqPpC2BddfVi9SNb
Dlp8JA9hyJgupzLepFb6PBZRtzVDKqQZQXh/jkG4VY0lVvAuCB1wTm+GXxlZLG/raJ6/LMtSa1GL
71HmXlGuXYZom+R4V59ilR8EdkseYR0Qfw6/WuEVu64OyEbyVT00UTVe52DcOXVwgEj95pXNR6wY
y3Ine+lK48AwiEY3P3oj9X/J/KDcljRMcEFWfmix8a1E1R2GiHLwxg4/mzi9HyL0uTwtuEWPhFEr
o9/1rt1/8DR7W8FIspnQbNaOETzzsn4KwUcUVnRJSr4q7AhFBKZm8r/PMH83GW3nhdU89nnPmcAt
xPPPMUrTepQuSoLJnNNX423cTVRzMDnXGq+VtMcvQGbTeuj6M1Y3JsuoYc3GCYTMfKl4kRMB+xoz
RVni4HyOMQMpS0S4whnjYN0BQSurjLYMpzH3dFaV60COAbUGEV/9LD/ZECtWldZwKN2yPAq8bUc3
SsybKc2fRSV/Gir9YpVmbmp2wyvDwBlH3MEAip18sZszUBn8+Hdz9l9a3vxPEwV+X6843JX/vTCw
KqfP7//3//xZGfjjl/1dHbBoQHJojQMxy1XJ/vNWxv1NCjYrrJxZs8hftpN/QOFN/CjYfqHlcJGC
RvMndUAuV/oA7cAxIdb44q+oAwTX/j91gN+CWASmKJZGwvsXS1QC2mviUtdhM7X7t8bQwcVQhvki
gGgFG+1K2nM1A5Lo54QS8boMb8BaddYKbZYFx/xL2gIi4TjrhlABFtjBum90/6ytrOnXwkgFtytP
j8euK1KEQy+v9yOCCL7GRUKjs6G96F+6GrNTtJ/VaJroaOEQbITdqODCGyt7X+pj6r2OfcfaV78k
PO6wqHmLrtfX+Ho2hp6cCZaUahfdEBUwlYLTeFEGhefBGV0k+ninvWR5CRusLbZxVuHjDstpwgQN
U6D7JTf+Uh5Ll16kAy4b2nr4we1L2flMaMsduC4Vh/UvFXOOwmraWJFJ4TC2dhyGKLxUGk0/A7Ax
u4jwDreO0eea1ff1tsyT6oGTtL+dKy5I/ZL4x9aHsuoILksoICHzK0EV6j5lzx9VWYW1ay3Je1eP
XnieFtV2YH/SrlQ24mN2J3OTxEj7/qL0InZ7WNmb/ufwuw6MImzF3PYyJ6ovbpkKOECl5AxZVOSM
BRgLJKIZV/L+/ZEpSR9S1dLWoTrjhCPF3s4Rr62V48n+VGAZD0hV1GGyqqQH4T1fYO9TWnGKz9M0
vOkFBt8HedftU13ZO9Qvrj4RPMfk0LHtSoDGV+KrWeB0VJBbKotW2gzjNzgI3cJ97MqNxHtfMMcN
NvLlPMLhmJPg4ieRpipXCOs1DFhLUSykbrq5LPepbOwj/qLiY5TjsJ2bkKrFKHQ3SVV0T+XoWXch
ifLmIA2j5ZXX1eSudc37eLLGnJSISNCnbTH17qo24DfgOho/YEW53greUf6pmIsvZuEO725Q6MfY
nNNTWHnjN7PQolm1DhA3yrdSddvXbfpDz4hjuaX0G+5//7nMCGUzmHFhqMvGWU+jX7crepIac6VB
1NwxLHGbmLvKCDbTXLu3KCwFgoBZPvdmVh9Jp9eYeeZC7/JB5McMpszZhoap8GdKa1HkNGR1z7vP
lOncxS4fP6S5znwvp0adJlPVl6EAmUNB+dzfey5/fxePA6QJdr5UkM6IbQTFu1MO0Tci1YILi883
S67mFNlXSIguSoWVHHQk+vsi8VuuBK05sB2oOiznPdAOSJ1x3nyZZTx/KVVjFcjCeVrOiZDGtGLC
QBunl2iipRWrrPHS67y9idK6u0pzVrTNoh+uqxxs6coPuvA+b0f8DRPkti+v67Pnwozkgzen/nWY
Js9Ap+kjb12ZemKREE0DrohG60PWcf3sC8t6Dbg7+0xCvhVsmqiBp27ac7Rd6ijO2rWTMxEP6qAB
7xbfA9WrFz5pasMJEGXPKapfdlDQ+t4xsJfToW7JmVe6oMu6QE/ae12SsLcdiMArh6N1jb8cnETV
FD8yN+S38TOT9ugsNSLgWra8pLYn3hgy+3YnxMA3uMuALVMgnpf0V1WMqG4E1sSqu/zJNKB4rQZu
U2dzDvOXOeW9sRdJ51HTnHXXLJ3UMUtZ9q2QetkUc3xvPVgfL5nrDaeMSTPZsOo2vqXOIkEiWHaH
ss7AZPic13B5CixxWanqK04v2960/P6PuW16ctNz2jtQbTz3WERi5OTJIpPubchm0ASVqB+zukgf
xEQ9B14i+rsgyeBeAshixa9+F1WvwMzBL06KJmWL4rCnuIuMJx1HabIJSlHOq6Jy0Tur2qU8mHUr
NVR1zFpvFaE0zGup1Ux7BgoCe62eTnjLnG8SjJl7wgBhuIV42H1p9M9skfaYiLiy+HSTNHl65w19
eUFhq+9aJ6/NHXQFi+fJKCq+SakxsvOpkheHWy6fJpu6mwJ+C4VcmLy+xrjS6wwxaeO6NR2vcQt0
hqGzo/O9S+8GD0RZD8llhfEmYq874I5mqNvayM13QVnpjS6L4pQDpdgMyiy6TZhH2X2FcA4LANcb
r8um4madxsMNfV+ly81VQeJRDnf6VR965l1swp2Gk9JVTy5ny2MfJMaPVtQJI30N0UQLhxG/6/z+
ApwZA/M4qCf0H3FAlIKUYfWu3GmZJm9J33M3BOjt7jvcO1R2maybV3xdh4s9OuHPwWyyCzcT54vw
DJYpg3KFGwpPrI9OK/uGI4jK2WTsyq2UmCA1bIIbirk4WjHMyw+jkvqDo9XY20ZT7iBYBNzSmtz6
CGXiQfwa85uIh5sm8cW0hxjIps/t9xjgw12g/ODYQ0D+iMmjGBuCIKDfARKJPV+v4gcUBxrMSAGc
XVTRt0byTKzbmlt/mDj+BUpDsWdbrhAnc8yDSQFYZJTOe2s1TPpx9v/IO4/lyrEsy/5KW8/hBo0L
s67J05qPWkxgTtIJjQtxIX+rPqF+rBc8MzJEZkZbDKtrGOlkuvMR4tyz9147b+wlB34T9p0XBV9B
jO7QZHFAWUQ61veN6cXPHl+2K6rA38jMxU9R9l1/TCm9W4dCi+50PLA7AWqapf80cmh0jIT6bK33
GyBRMaO27g2wUCc7epLVfF6MeztiMys45miqrba1KMu/e8f/B0zRc7fnv5+il9+r9of6V2P0/H2/
jtGmY6GJMQ0bEBYEf/SLyDZbmJjghEO0d/6zX81N5jefRiWEL1fMlWD6r94mTf/m6QzS5I1dUpwe
07f/V+bon/jK35i0XSYCnNkYyNnD6h5j+x9M2rmJvcGQerTqslC1z2k7jj4sWCrPLGyHN+TYgpvE
6surV44NCWQCNPkan6r9ZboEQGyRtc2SrhnotyV08HTpykKfNlnn9gOmxSZh1Ukj4St482wXB7rT
bRS2ZPf7bBDC39unBt2Lqp7OPgZeJ+k4APdhl+5koqovaYTdLUR89Z6nxvRDxR1mQRZ7fr6Y1Iyd
i/BDUGYkbSVXYRBZFhYVW9sLAN2cB+TcIVCUr30fGDN+fXwg1eLe+T+pPyBU7Xs4k9q9G88R8Z94
oBkUNMXD8KTYFwGMxHOxqHgh46Iya/PFkZl4w8Pr3WitjR6vl4bYqjSFWx4O4qDnpnZ14iE7NC5D
1ThzjUhKVSfNKIEdcQ5OoF8l8a4OTaTAUU/uujpgqCtnTpLuZRDBXaCX8CAZAIQVX52faCUaCGfM
0kxc0gte2ogGwbEalH6yyzrc68Rw2H6Fsfk8VVV00/etsXPhalwV2Ce0Pdlupy6Rd8yu6qapu+bF
JUd6SvxRW0yxCbNsRkTh2TSeaI10b83IALw+1091M1MqNKvsiExrXD3gNMnCniptHzd9BYlZjk9s
hK037Semqp1Shpaua8E9F3WN8ymZqVbRzLdCgszupkBZjy0Y+4c+H6a7fMZi9TMgqx9UuR9LNE3l
euVdTIT0nmuNTWvKr9JyZXdkt94R52vwNNU2yKGk6qmkLHsfFS0cviDm2/t8RETp4657t43SfObI
4a6l7Yd3xFurD+FFvr6kN6DGrqG717q0KyipczIJRPuzZw6sK03N35ZFPN7AoVbvNS/RxzjvvTUV
E8YGNpNzqyJFBqfoW5zORnjOqHVkQkGm3rdWzH6dHjCPX+xEGWvcAFRzAitH3dUZPGwnyO5NL4iu
/VhO554xhtgyqhwU/KnxVmE1YIDI4QAeTFDLdJZNYrCXdCDwVHeUcKwlNm+mKBG44OHx+5x11XpU
K6XatcCstlW+lr+NpfA3FQPPCphVtJPKGLdT1SePDcULH2nWlKwtveRmPgxs8Swla2Vr+cXsvem7
wd29t1B2dx4wL04X/rTTu6p7BgOpXjCgEMT23W7fNEZ2heU63fkVRRHTQEMExJVsWXjwJVVXgBhP
nVq/FG05YudQ493QiWhd8ui70WGx3vGcM9ncGsONT0kWPyRqcmc5hB4mh59rmOqz5vXGNeX5ube0
yfrRilodnMikO0IG0a7Je43aRKTOsguD+6QUajYHVeuia4haeunw3VKeeeNK2e1DvSyesxA0bUvb
JbverMdyNSCuLswAZ31SVHbI0jTp7jvEG+gcU7VXlKS8SPYG2zRI64MuKv+QxAUBWNrF9m2JN6ue
GzSyLMquDCX6bdEa03st2+hNlpDPFg0fzrjGJJMK9LvcWQ6BwIip93b9TtlcOG35Eb3vWtWhV+Dw
lLvMMtSpmSgtIJeQk/OouVJl1ePkB5T+3W+8FmRd3NNoZytvLt7NXDZjMEhpeY3kEB2F1mCB1lKO
Z0tFl8xdqTk9JDI1PCRBl5IlNOUHT2tJQVil3sF8569m07QnFy1aLAM6LuhE0VnvhcOgdZAWZXEW
YVQ/po6nBRBkA6ZCFZQmJFTsIqg7WS+vkd62VC7kdbWSis6yBTBg0J+ZLQxgvJ3N/1/kD0PORV0I
Tn/oRFgJmIlMvbM5KLkGqUvZ9PtpnIJlCmJ8Q3cZgccepOIS86yRwtVz2mo/lRYteDZBTGJ4tdY9
E14ueQNQi0fDlTNvaYyqxm1Lpe7wygBEsrbVrdRZagQ6LkWZ+gFOtLi7otKmKHw8UJ4SytMeMPkV
DKWADdgic6ikcLvpUe2ioUHlQfHdpmlVjTttjDtM++VQBuxmHCZJ0FbIPnnjq7uWlMW+zH3tvtDD
kbUqaKZTFeXN91TvSnMXe3nDM4YSVY63XvMpOrND061Bxy/tWeK0/JBcsobp6mqGM/QO+jNbK17U
nLrjtGdjNHBsvVFxax0zkJhiMZLSa/YGcDGEa36qizfZ4klaLYYLqkDCbjmZPEW37Exa4qqelr+b
StpPLOj5KAcV8k5FSCJ53gbwA5dRYcSE17OCNhq3sKZ6RfuIA0ypx67D8tXT7lM4qSaqsGa816M5
g2fjVNsKD2MnEygT8zrSa+/WKTAH8tnPy/kRSBo2s2DbMJYvoF/ivJj4h3/R+KwdbZfxg5aYuH+Q
wqRTOaxjgA+GtF5KTTeWbUyreN0M+UYEEwcQOGQR9ovKVduiqeMnkSIIBn3bPjMz2A9VIUN6VTrr
RKegTW6pte41R/KCGMmHJOgf25Trf9nzLG7BzOolANKx2pdArS+prpGL0uNqOKRpUH7mVTwwGOn+
uBVxxo4tseWKFGz9FoZgizDp7cvkcyzQugi47HNV9Pdmq5k/WIpG9CmKwqP8rXBe5eR1GLzN4o7C
pGAlpjLWF7rUeVmacGs4ltJB7FGB0trBQkDkBfCv2e09sgwKNlOh/uKxDtq20vWf2kFw0se4/ZRY
bv2ZuHlqrqwC7yEfcxdeVUSmGcdMz/eM4sjzxyXC2oc3BkC/1eQRXbOAM8x53bzfJDadEDMbDlM0
v3/nLCj/vsaRE6yGxPYNfu1Rd+wM29ng9G0PaU9hHSACth7D0IGc4e5215OasNWmwrpYnD3osZts
zNIkkxoWO8nYO+Skex61kerFR5K2+Rra/4gtyLeqs283+VMjE8gfnNJaWPmJKuqNn1SasdG9iZRa
iTeH3gYFNq9Cy4k5PRUZHZSZOGDS4QAVKv3C1kV/SgmyH/Kxqe6Hwm4unuV0J6VsynGE8MtllPKa
RZwbNhKqVrFgXkMW5uXtoXnXzkSkScBC70iKGyePtBvwbmedYf/c0WqfbwYElPWgw7AewiT9UFjt
Ll03rxhjwLEvaVd0LBPj6dljxjg2rVkVywGPA7pwxVYJD4Owb9M8BwqYsu/4QPUfjkNjaC+ppzJw
J/jyN2Zd9zuN6ueLV8yUhKFyL2VSyedCuRRgZFq2x5WvvTlZkn0vqFJINlVUu0iMRqA+eCXSOlN6
tWXftV3YZEtjnFHaBkYIyLZ2jLfDMMfpBgWSwnRbK5qTXenTZ0Pr+z5S0nqMaJZB1aMWaRmHLrUJ
PWGGOeIv7rPA7R+cfoLJbguHhVdoTO2qV0kcrjRi0caiJmp2FnlR/+AdCzw8I3bKSttsQ0YYIPMT
60TKrhf0GmIL4XTRrQM+YBDOMo1u7MTt5rdN4ewT2TW3/BzJrREaACKZudxHqsfgDgDppnyz8+O+
Bn1tWdQ6abzazcrOboVNX0ONrxrJ19am5xb6KWpqa9bVYsIYfQhtkwRd0jOe/Q/wlPq2gXXz/2Er
/UOf8D++55czrzNTCKExGLNP9PfSkYexlLvAdTmI+rT54vn8u3RkfaOfUOfM65E/9nGm/kM50r9B
eXU4BpO9gXo3kxL/ypEXmeqfpCOLpAP4KM44QEQ8zuS/5a9FqbQwjhjNCsm7e4krXOfcj/neMerx
TjfL+GpWVoEXxS4eK6HZbx4n35XhsLYEMQ6dQLXOKYx6ukm5udmgAl2n9tetv9hlBpexIA80Bthd
ap6Wl9JpWcuG9rQMXV49cn4JDcRVNkDgimM9v6LSerQfuGTbZxzzsBB9L3msqrI9mWXCNtewWTA3
81tPw4/7QGMY1S7zO5GASrzqYyZeMMZt/2AIuwf4ZafW0eUeei0oZCsWsKfIu1k89XogoAvYQkxU
8BHCPVgS75aJZCD7bExoHiYr5Hcv6NrboQw5OU4T5xucbBbl5DHWzQXoRs6xPHnpW3TZMeGV6CJy
UAACUmw3driJSvqOKRn1h7UYCxR+yEPJW6JZo1w2pjERBM07P1spemTf0qjn/7QiMXOx6878oRVS
p4nBNM+BEMYGmUudB0fTr5mj9R/2WIlXqDHRSdUQoXl6uUyaMGKHcIEVyGc3WQ7x0lICB4LHqvqu
8kX43qmy9naC7MNVDwrW2EnsipfCkz83kvWACYGaxHQR0ilM9kgW1YZciO9tO3Q1yWYVbs0yRO6g
DMzWMFiU7BlZ2XH+Z4Lx6db10MdeGML1J1fa0acimLAjXtpit8jx8/OEb7DlVONHzwa92NZ9nZfk
33Nrl1ATYsPXH5u9aeFfWhp9W0Pdh6xyOzYzPZbzZnAz8liFZU8/BpGMyuvU49AQeFliQnJeGXqM
K+f89FXvDW1HjHp6xanhPySe0LDttPoJA1d4SGMAI6hj5S0kfmftj0QuCyEHPk2BMXogABPovkl+
nUwNN854NvlpsV2YNmaawNWsoy4Ljp6Iiy5E2cGi0ZoNLxhiaUx3fVyCCq8gyh7y2sD5EWAorda2
rXO4T5gLe2E21xxU53EEfLCt7EieAP6+MFrj6StsnMiFaNYqJfEblbXLx9pn59YkLofvMdtmbFM3
hEkoo+OKWU8MnwhOIjlauYIsRhlzTNpBexF8K8zK/K0uqnYNtYIgW8i4MYpeLHzT5oNkd4QCJvpD
SJD8bIpaLgObTLEFQXptm3q8Tcbh0fNYbRE9w9DXlC6vqOprVBRYo3Nna+ZdAg1KeVf23/QQiyha
Dpwm1wY1H1tLp5yKWxRMi7KzbWSU7ZGkTnpCAOk2dtoa+zJkOCYBJ4atgYMB4nIa3Yssdx/rWhvq
BTuDCV3YbNwHw2jreRQG9dWkQbuV5hzYasqRXu1MoSyhETusqLhgMm1ZsCF/G0OQJYzmmXkM2Rec
kEyNZ5eOqI8gdvSVAX3FYehP3Q9HN+W6pH6BFVbuvMRUeQBs4BMZfHpjOLFSpcp6fYO2Wu2ZIORy
zIZ2ISZ20X1eR6RpOm0bVCmr+qGjQlgYfNipxcdJucl0i0M9WsblxEFwRKD3OYeNHjauxNvaTjLe
Izo6ZzrRm4sppbZmke1/ARYcTuii4RMdpkgT0O3JetVql9tMpl7jcX6mjGmdTtVwYp4am0Uaw21g
ZO+dlWTr7uyVreufTmLE5sbMCuNzbgvAE6bT+EBlCMk50M1ejli4qKGqrhWDyt6sNLxoNnWMCHRd
i3uAQ+8yaGxj6bkaR+pCQ5Oi4ryyNzIJ84sDw+rc9kQBPGnp+wIw+mUMqdCoeqGvBxTcUztG5arX
PPumM9JwabojniM7cl57hcpXmjWSKFtee8QZSLIhD3E5Zf3cM53GOSkzo3KtbdN5OWaaXPFlhjYg
QilOqFdLZQb3j1V91hTGXugjdbKVIwl7LJQ9+S3zXGuehtDBNWVHnnrhdVi96jSaTfMyMhSIS57m
HbSx5IhSpbLA44qc9Okiie6NJFe70Tcfsk7fash8CBKatqaWgGWqKP0tp1QOfdwb6S5sKsoTONh9
5bFigRL1Os94NdIF7QsHf0+f3AE4HzjLZ/V00zJd7xm88Qqg7sljhNfkCLrQz9ZM0rzu6iiylrAh
DFYXyfSsXInzCWG5mRcqebrrGpMu93KkzBtP1eMAuB0/X8EvA1bcZxV5GMn7jN0zOuOTYUU9WiGO
vpJs5IbS+/wpqYpR7I1m5h4NiOO7sPYgWGqRdlFwaC8dAPR01RsZvfBGV+xoknCR/mSkm6uicUFq
T3GRrYLMzp+N0C9fjKaErhrVzqHQpb3pKS+4H3hfy0VS8sZYxGgAbCvtnOav2gJlpCXAOAwqzrZt
YFk8X/zJfpmUNrKpcqZbgyUYWD6bRlIKTTV9GXee2HidtO60jvUsCyCeEhHFdjdlHiXaosj16RYg
A/VJo8t+ThkaTC1sJckWQHdoLDxeNt/rMJXvFgrWe5NaWPaIq52RJ2kfg2uycEaJLNRQePEIalNn
/AmqcAXBiTueaFmJuBUnNatQFb32k99tgaDmWNvgWKglfhzOsDxptIcKI+F1sOrqPPKGob2062+H
ibsYnENBijOenlos/huHE+LNX49ynWM21o38Uv9nlqk+ZDkSY47Uz5rFX//rv6e3ywYB+yeq1I/m
e/3Pzq75m34Zz6H8ULtszh4trFq4F3+VpOxvdEsLUl+OjS7Fsf0f47kBJJxAmOE7hg3SyfpN3t77
xh8Q1KLMEiA1X/WXKsShkf5hPJ97vUmQcRrwmTIQ3n8/ngvJ8hTCGHV7tRTvs6Bw6gS9UWARS/vL
tTREEvR9PFpBKbf1KPN4qbM6/u6mTXrT9vVIrDtmAx04OL88Nx1AspGVPek+liw0T99Yq4JaEq9M
6DGSuij8bdg1IE5GgDjLpAsxM9dZm27awQw3cRo1Aa23blUuRmk6WxjdNBmKfLorsyZ6F1Gdvuna
4N1nkRhPRuvqUCwa7ZnOKOtHR1vmRwRj8zgQnnvGZkOelWTTKsJRcVNYFM4uxtrNV6PjGk9Iv8lJ
Ddow939NF7cw8m3Oz16SO7ejZysi27S0eEUfAVcGj33uAVBvVJq/1jJgy9EY0W5E7OKdVQyHsiIa
xyQc4k3FZfCc+r0D4zJyrsKyzWfDgh0OXqE9+mSucqycNVHOnq/aQWHsXqDfkjNvO0fbTAQIrwD1
mq+OYDHGHsHAnAK/2VqBKe5zJR142taUXYMGnc/36HPGRwrHE/rncIkYJW7wYNh0SWHifCbv4u30
sg0anuawdEK3o7Iy0kj5sHjBjxbYpvfc0reC56LsxJEjQXEK1ACSEzk1J6SRGZ+RbY/vpFIJonQu
Hn9bRUO9SrSmv+ckYq7HLhiujW+JFr4tbhST/g0W/H5aPHhMhN2u6TqD2k9qJR5VnwTNysN18VTT
irYpKnN6kKOZ3RiVyncya8tt0Ff5AU+1aS/0PtO2bp/U73aBNsaxqTz0aVp8MoowRxdyKHYOaWoK
M4b4jU8M9KzDOeIkKH2+1dqQJhBEUBx9DUGxHXv99t4KJ8AkduMN184qgnc2ryZrDh3Tmetg1VuZ
ydyUnlVhd6f97E8f6RrvCYNPxgGEaf0FkIbCKW1KxI8w8Mz7wozzd99UMfIDb9CFoY/+ERFJxySu
UhQ5xtKz+bNy2KFwahvYFssZhCF849TppE8RvUjrUqeyGJcG5hH49v6mTHOcvCyB4kNl6OGeQxt3
oKwErBcZhN1HNRcj93WX/8jSOrito4Te5Kagaiqk7uRgTtXU0P1u4pSENYjpBDh5scNPDjxOpwbs
07b9YNl3yjwF7JkfM92OV5MzDvdRlQSbrknRPNLIlzsk2+bRsWVyFR0te5Mwgm1L6u1il+V4CWRV
Hj2trTcZOw8iICluotxLcS8NLRV4HpUV804vKtFwBpPYS1FHLzxZmFJmHtGja1oTAnKun8wWAW0Y
An8vPUGxxmieynZ8kF22It1+xlyxsvh3waAlWUHcPF3OpIJj15mvWluIcFk7OfYLvBoYrAB+bB2/
DNDEnOY8FlEGcACf5kbmSGWLxm/dnRxDwhSN7kZf5FPjPaNzdyuHls1XDpOhX3O5Oi8G7YHahpIU
3V5wnVNb10dR0qFs1MS5BQlefZkBAQB4GlOMHgxtsYcy2pLE9uJTbccWh/5Qa2S2i1Bd9aUxROlz
Z1HSFJiKHtEkt/sXaEr9K1oI/SdWW3gmKB6RvI5T1yaYBBoCSpr0nbcJlMuR8hjM9ewCHeisyt+H
cOjOlWeodFm4YrqNEKGCvWcFHE7qhOLWyPDX4egmR62LsnOez+kBNE/cfngjHutcd76bZHNebU1V
3q7LYT9Pmu0wudILw0kZt2LKAGdzl3hJad8mDjtaatlGklkNHjwn6jENyp9M6HDGQ2ssKN7KhBX7
0p750bFjdPfBUNSvLZ//c1VPQ82ftESqcFJR+Bp5g3Ot3SzaV7oXXHtQc7c0pOhng5xetejGoX1t
QwlukycFpigbiYNjBvjVljcQnDMqJrHvC7d9ycJO3oohSC5TJORbLRMfhT+YxJ4EBJEdyonaL8+S
+ZG8g/UK2jJ4MVQVP/31Eem/5/Azjx1/MvxE8uO//vOfp5/5u36Zftxv7BH/5sXx2HP+YsbxvgmW
xUw9SHXzXpLv+PtiUjDegFfz51GJowqGmX9sJq1vgNsd4P+0fhChZ7H5VxaTnj7D/H8lDc1Odt12
DRu7PaEfvD9/gP071FmRaiyJ4tpWka9C3NAvJWsBhupEd/aTOUujLSIjhR8cJUcw5GtcNMU9F1pw
S9Qw2eHRc6Fp2dVdaTtEtHj6lGwspJ+90Vslz6XZi2Weju57LCctXrm9lM8OWaoz/9LwBcWfZowg
dO/yqmpprEqIlcRWvdQlmsKy9ys/W47j5L1Nphi+d7aDUDbg/fEqEDWeW8Ao1dvBvVWGyYhTkWmj
k8ntthbyEP6KBLEndwk2I7CU0Vmvi55e77HULCrJDeOTAlfnIkJMSwsnL9VHo7TQXExloWn8E+rs
ndWo8+JA4vtgb5A3S69SzQv6BX3JnQfYLJsiupeLaCj32ZCNFxI8yWeR8rZaxJ1qP5zc8X8o5jrF
M0I2q9If7BVSO2UYccJZTRvzbGODjL6p48BVp773PJ7DYj786UlTnCKrz+9d8vA3FW/LyyDL8sbT
umCtK9Xf9YbbRmfqVNCbcyzQ32Xr+je9BRfKxq1y5RznAPPrrbcadHPCY177aca2zFsvtXUaBvT8
xIRh7k09bVdj7KjLWKLXJCCCIL6k+VdL69UuKHsSY4SadSp3cc5sbT+iVjbiAbLQZkgcbh+SY+bU
4umz6r2g3XTLEF+vgaZ3G7Nzmm0wKjDSwLUm7FJ9+eQJSfxaFqm4FBxm76e6rcOlnhk5ylgHxyYk
vb0KpyrqEIQ99K7Kig91rydfmOLVKXG9bO0j5/3IOOq+cxgkIUl+/V4L2VMu6J/134ImC7c8rf2T
zeJ00wAQP6RhVd870ZwC0hv82lpSP+Sl361qO4pxQZHkQHxsttmkzJVr8nX4VzT+JrdmFxSDlUOD
yDZT2/DPd2ppfWmOkO9ymJxTTrchCHzXqC5a74nHfpLxQ5SH1Z7SADjXnJRO2Qx+gS3VHDBZOT98
SjzXMTyEaw6uZsXumKXUmE0PbV+wSipU+IrtvDjrALZXAbokKrTnGezrmmgba4G3swtZ3SS9NkVL
kNg+Wb2039KaCJCJJRUG9MLpr5AYmx+SoOmtRRwXjk+Qb0zAmcsgdp1N7I/5i3LcrkaTz9Ol7wNs
yvyMw8NASn45VPTLssEKz23eTteyJkRuCc3aVoDIkPjw/CRcqcajqvphXES6735XBEBumrARe0zh
ATGKQTs4WRuvyXuxxB0ob/ro+k48CR0nxDaIJ+0EftFaa2jg6aLuWooYbQL7tJqFRycmI7vubVjs
BCVI9ulTfesye5EvNxt7VeVue8uwRZ0r8bJNJ4jwbgaN9fO6C9uGW42Ia/BcR0ba70I64S7UjA0Q
siM/G1jMZZKeg97B42zozfuEueoV+GNzbVVC3ney6sxbFphDLhkblKuTuZimuXHKz9g3KNLIKlQI
9uF+QvskMU4uDMipiw73Pt2ndhRSiZ1n4saqZs6138j45NtBRYevX2arGHo0C2bTfyuKKdoUhSoe
hav3Z7yKKatzVat9bwwlbaKj9I8I3liQ4zg4j6aJn4sy2NFZAQZIbnV9Ms6aNOvNWOY0AoyorqSA
w0sC44tW0jj9IGIDZ4SGzxdQcA4eOMOhQTOYQLkBDsVBUlMaKcfpbGG1XEUN1mY6+UR7r8WskXUs
KFzmev0Rw1XAy1CVNs58QF6sbfXhlSNcuKuUUEd/GozXurbr742p+5yeHE7PsBH349iTn/NC9xhw
O22oDm/PAgTkrhk099wR9vzShNfcTVHSQOhOiugkcTrLBcGl5B6OKAt23SlRGQQIRiezbvwQ9GcC
gvaToZEFLlnZ8Hma5z/JdMtloEacaD7RhrDG587hsjvUed3tR7YToL25+VO3rJ6U0upVK2izJFN2
GMbKZr0Ui8c80OudY9MbBnQUdL9TxqvKfw6NjCCWzVPad1LnTZ8B7g5utA1kLueHrOLiJCwiYC3R
xH1G+PCeQ0eMN2DqDo6J+mKKfrgRKsichSpt8we3ms0ZRSQ3IVBcNAMyQNShVJxiMMon911lhhej
1eSx8RtSzo1u8k7ljJ/9YDPOMqzXAv3dr3F2YRwzOJFGFBlnVX9lnHTwrLTm2iKW/xSilp8UGgJt
6Dibdm4+sE0kpu5enCxABfKkTWrbtVdCGg7LPmlYyOg9aHmuaQVDj8bVBceVWQ/DD84mYlhnpiAo
IJErb82hHQzkIhhLt+DcvHJRDFCjqH0fDbI6tbWqKsGQOvjJV+3H7Och4J0qDgJ3KFYFBE7pHcDX
mTtiTPmX2VshNpCxgrLlM25HcUqgPjMKuzxDXtb43UTiIRXhsE+notr7LGAP6CcOPWK+/qgRu1Mr
W/bGi5USoc9Qe7Ze0xYXReXtNgB5swss2WxRPudTqp9saUVFhxn9nGduWbobPDKAAMYSimjiKFMt
IQi4rswec0taT67C4NiIks+0s9ptVEwKm4DmxJeuL+29pZgXEn+Ij3Rw6JveqDyOVVZXbgRHyMeU
19De6Q3E0qiiy7ejHrRexF7aLN0yyPYBQcOlZgrCDDpGlmM1RtYXXFdpIo0pK1/ayk/XZPp7l2Nr
5ss7AyAE5DOPWaaain7hjeLRMFJTLCmrjd+MTseR76iUtIoLTcRGjV54aT994ut3iexazpulQbaB
RU/eg8Xvc5JVkks+0c9JPjRrItiCgnrbuTETr+e0QkfOKitlAjs6Vzx82iFcpw3icsg1c4eSOG7i
jE4MTaDpkueAk0aPsVFeicWFR+FjfdRSgjmmasKdMahdEWTE8LmRg5MHIu/AExwnreJFzJsNeHPk
6YuyyHklN4icP7qGFs0Vk2JEcYreP9lYfr+wfHu7yQg6DDJu1r6TcQ5g7wO9zPhfV1OBNNLmQbr3
cZbNCGdqPcfaX4UuwIqKGPMK/AvAoyzLypUeZNQQpzDE4DHkcAXVsM+rMd+FSO/LgfaKjZbo0cav
avEZjUO1risxrOI8sO7KOqGLforFma0mlIQUQraBM5KTp11R2mOpz4gZbwHTGkd5O2rtgawJUlCo
u80TbeLOo+VO+NmAXk5bqRK1pfzS4w7o+32NMLpwsr6GfoytpDgUhW4ca3z2t3Y+vA+SD64zCnkG
MN1swZ4V6aoMRvb/ZnysOy9ejeSZjti5myMDtLX2mp6O8lY3X1ME/qvFm3ZNt87wOZY8V5deU1un
iGzRoWij8ZKnGi80sFXfI8fC/5mXTZIfs3LSSbrmgr5PEoUL2aZ4bV0ru9XhCZGVmhyiUTPnp252
iaFZiPUZHwiwr3nbxyfdy4H0T1exwMHYePBr3OWohnjI5D5ORPBUTpLHisldTSdxrC7EG+TTPKot
yBGSw9GqZWy4z2wTIHP3oY1AUyTYfyfnnBJjW+D4u8SMNK+OkV9oQekWbh5kFNPTPBgY9M5KlH26
eqH4BZn74mbhFXw8ECmQN3063Oj+EECQ6sGMeDm1tpTPw+QxGpQQmw0vAmS70/KCqx0EfqDB5PSy
mQWaiyVgZBaBOe1U+FlFUR8dkVboNCFVQllJTwvh2Tj7kXQGHrgkNrUnMUTJbmqC7Ky0xniuK1J1
LRPVMtI8SH+5Hl5ZMUD60aVobnknsSLjNw1KgCGlf4TTiZFA4Z+54eU3nTwynPqCqqT8MEGkuuI6
wdHfo+V4HHFM583pxvjQtL31Wjhe/BkzYtA0ZDblifndu/hO4xyidux3KdimFXaxouPMIJ2/bQ4Q
ScIf8vq3s+j/Ktr8KuNCNf/xv2fW7e9PqKZhkhRxqNYjGk5DwO+sM9guJrPSCSegNS2G+JW+dwyy
f+98+Ld/i8GR+k//mj+EUjC5Zg3H7Xz9MmyCg7XT1gt7gUH2UG+T7W82BP/iJ/oX3RqeMfuB+LnE
HIL5w49EuNihZQDhcTyE0BsW+JpLzrALb1us0xtnJc6rbDfuuPJuV/L9z//y+ef43ccpYBg7BjKH
b+gupOPff5y4txPu8CpdJ/vh1GzFPt2ThfvlZ/xLEaz/PyUxvGdEM7l8/mQp9F//WX/K99/1aPzj
237ZCtnfZr3LRmc3zL/XZfyyGXK/4TrjGwydgBQK168xLf8bCyM0U7ZDAt3MxZf2CwvR+2Y5Hl/r
wkdgWz1/10/x8de7rPnDf//2rpsvwV8vE6iNnmlxiYKEIapF3+QfSIi9N9R5lRN9F8Oi2Me7+DB5
i+ir1f7mWPy3993PH+af/yb2WBZeO/Qm/Q8XpC48E6NyGaxIgas7LOGIx6z0qSP32Is+FIUrd7pf
yg2UrOysE28/Uz0nOP2yINs7pj496qr8v+ydyW7kyJql36X3DHA0kove+DzINc8bQgqFOI/Gwch3
qqfoF+vPojK78yaqLnCXBVwgF4lUKsLlopv9wznfmR5JQBoublRZFw/c0wNCAeRf4xSaD30mDIrC
CNEK/Vd5b1ShsWm9YYGilwzMlvFiYuNtxSGj0Fkz9h0vidX5PwFnGa9OlaQ/B4nNJRpYUiOpMwrg
ZKTmxBzfZbzPzdz+dLIaEXQ8xzPf37gvcxq3v8zFBwyWzE57lZoWeXlKSQnzoEWtgV2JJYHXOb+g
nw0z+DIkxCuniFjG152Jbijt7Do9ynlhViAwQcwrYJEoqSBXGcDPdM4SoQIVAH2APwyNuETdKHlK
Ztt5D5Nwvsqj0UbBYcW29rnH2Y7YJWg5Y2USNOs4e5vD+4vsJQBxcS25FuFXy8moTggt5K1hBE6z
qmeosGuXimbcJj5iioPZ0u53CDAM1pYt8z5ZYhRhFDAFTOvgK7YrG7oVrimEtEADRu+OASM8u9wQ
gPM9cbvIJn/L6DpOZiyincIA8JjGRM6vTDMElCSsOI7AhsuS4QpC/bMJ5feuib1uXIWRlx6Sys5P
OmmDuSKOqRns0lgiTp6Gd0p6dY/QIhlWCBtxcXtiajfVgAkIrf3Yr6quV9e+0fqPA3Kyx9jpaHoM
QWprZ/jNRQwpG5vMD8uHZWnCcwMw69aYpvwmwfaCoAE1ucM0k0zxcWrbK4fAEw7wQGY3w9Bbj1bh
t0cLcyZjLEBgx2rC2bvxVM44imfaOUcyrdHswTDAcJwd0zGLiahweU7SKIp3Jv++yYKRqzarB7qs
MScDzkzH6TqBaWBkkX2GX2btwArNd0oF9nsUOeog8CTbO1ri8ZxHvvNuV+jTPdmEyLwjm/lAGuYP
bhqimILRgx0cdKM09jMDaEZrRZhd0FBkhwYrN1Dq3gHwV4eSXxEVS9YStqcGJlYMaezdEjSslDik
mvRIyWQFJ0awOhQPQyEGe4z/y65l8/qy9ECIVjWel/vMNmDolDogIXEz+8qAe/2zTazYXDu468BZ
K/JkUarWBUOQMOy3YYuTf2dHdnkdNSJ9VIis7Z2FruWWplw+2xHw443DJq1by8ag5GvSpXyhjwJP
JTVthOfb6J7tWdXM4LrxUzJU/zACvGSDauE4I9Gx2ZYWtn3lowpleZVWNdOE3iReI8KZKuEqgP1w
UlPkYvP7Qvj3/fi/9KXF/fjPBd1D9ZVWH+VH9/MfLsn//71/3pLEMZDejiNZZ/CyzeOe+vOWdNmf
aMU3/5E78a/7E+9H4AgeQDTdwqJm/AsTyPnh2+TNh7xAz4GGQIDV327Ff3ZLur/Dz/96TwaMMVEC
IB4n+oElpBZ+/yVYW7mT5RCBSETagJzBmdvlZlHV+IguoD0OdgDUsm8RsBYlDyrrUZwLm6RCzbnG
qZ2+DNJyjnHsDR+LiqafBELIg2D8m9FrMtFHXBpZN4lLpc3CO77EI6u53djOwb42R/C7eV1eYp7z
exZ+ii1KHdIWC5jwDNMekmhJLpbtzMjOGzdAZ1emZKYyo3UlM10vOzqV9oBBXnllkx5f4NmXsFIB
HF/5IQ5hLxPvaTEoWlYouSyvmDY3hrqeBytcpyL65moiA2JwRxaVSA+OkHVYpY6Nt07qSK4T3rV9
mvjBRqrG4d3xzWujdcU+DhP7gVC3aeeAZ/sYu8TglrbUEUfVvFUZi5wlmud9g5eEgXcEOCgqINgE
9rxdHFrqZUpIT4iGfI3brzxNqgXoITrqg76B19vk3iqe0ELYlZH8TBeQfk1Df5T6iNtWixy8V3D3
gEIMJLx3sEjdLdij9tLiA/lYFgYbapoAAJFJ9Ixiv7iyDObRa6Odul3dt8kjsdc9MVu++2KlYQYS
PjKfK4NVFgNgwrD5W9pLGmI8bzN3LK9gBgY37LlqJtcLFNsxtDMW/Al4VemnW2IQok2ZgErzpNOc
gDoLoOleew37o19n2egxn2GKXas+uSEMN7pvDT+yNwFpxFex3Rdbds/oTgjFYrSeok33o8HY93i2
93kGWKKONXE9zcC2YQWdAVh08RPTwyrZzYnBwrlCCz2TKWCSWNvLfr5d2uxaRMgRFUCalcvyuVgN
klQ0ojS6xzY2u1ugKXisLIvXuIFNiUbPVYP1q1nsmpDlCIlMPKYN2Y1Rml84rrttkIH/JQzMTJ46
qxpwp88U22ggVANSKMrCJ1GT/bHK7BEWkankPYBASs7cZHq2wt7Z4AwYTfWrXMjyhdpK2gmJGwAq
0VwrJwTdvLC+oLRLefWYAhWLkeTArK1Y+wmS39rW5QWDPP/GTOBqvxml2bcvTWJ6J1O1zm1iISLd
4jIub0AGjK9Fb3nWJmG9uOdOca5Lg5nCKjfb0CbR1hc/O2do7ki8apiSt05LaFnOHaJiX9wGiWdB
jCba+b1v+xRjXQqRv50AaNQZqyGGumA1MPaVh16jNioiYh+6rGKjOkRogklfBgzJRA35e4q4Dveg
JnZg7YvC1TgIsIINgOdpHhh1LGm+Cys/uhmraDmUATCwXpNAkAb1bCI0HyTSpJDc6NMdH3voITG6
Mq8UmLyRaw+wasxqMxE4wGu00voj0vSRqbXIT9VEkm5S4S7XlBLsVNVjocklGaH3V3PYde+2FtxA
K4ZxwmbH2C+J7N9dzCfvScDCasM8S1zPdpXzNGtYSmHhRB81QSV1IvOdZPnuWqSzuNilWb1bDAw/
p0BNZ6RcxuMkBC7y32CW8TekJZ7htYyGGEw0Q1BcEotQFuM32qVKiVbyyzx+nIIE8otmwDTEP2Hd
0GSYhf+/4TcX5p8TgKTXKhLNo4gDjZPJK+s2+Q2ZcbsJ4Ezwn/AZhlvXRKaLbf8bTjMqW+IPVXK8
ywnqnjeVJtkoizGKH7ETkLPV3sw5SNgOXdVqoLA9sI6aWIgBqrWdvhvWfprlZ88Fn9OMNRwmr4rf
OR0GlP+Ot8Vqzwy91dwdHHLl88TkmpiVICUyt5QvJIb7HUOmyXqbYwnoACbeu/azIg8e/IEPdOG/
YfOMMauEYJI7NGC70aDvCQqLJyqb/ARj4Jw9zTAstoAWhivHApmLLjfxVqIdhi/2bC5y31wM5UqF
brAXZmzexKMNhVoyAD9rj92LNvA6B8dt5CZTmWhXgxcwDtMhcEtt+++5DoZzdUScW5ekxSU6OK7E
e3/BGZSeDdTMvxodMIf8E6lcDkeY2TOfDlEuv4Zpqh7h6s2Xsgjzd8Jch22K///aJXnuZ+QQZwcg
Kak2fmo7N/ih8EQnbcg3EyFcNzRuze9cPIBL1U70ZosMr7HH12iaC5wOIVxX1EfBjct78pTR/C2M
43l8+Svle6nD+HApsfxhV1eD4tNpfWgTo+fAiJLTFET9pqkhNDhDO525X6pzQvuxn3/H/1lZcztw
RH0VdTF9Ii60Dgs5rjHQg9ciBDO2wMq8mPEQxtxuuFpBvxM8KDwiCOvMio5m57D28n5nFCpLjZeo
LOxfyuoSRFf+Qrb6TKku5aF0JgqO1D5XSmAyseb8kuoQxEIRhygUro1VgMBBsRWi8RpBgGx9BTMe
WUUm9plM+XRxI1zGGMQ8wMFaPZRK5f/WR6f9fPz6338Wu+SH/ffToP3wkVb/5z/+q0KX7/uj0BXi
B60WKg3MgdqS+FeJNG5E17IZCKHy/cdC19XVMfMeUzhIiRzK0P83DrJ+WMI3HYpgkzwNCt1/aRwk
/iYUAv2DdA+ukGcj4KbS9f82phl7PZ41seEDu2T9jZcJKs8Gc15x3bDXv42LXn6XZuHfQODTsv6l
UjdsXRGShF7vg3WZbRL+FNfTuEYg1D8ndu5skjzFbtuUZbisAjYURFcPqDt3nh90R6l88caOPhmO
oZzwGSZQDTDR0uxed2QPFRvRDd6yzufU/GbPj8HXDMca2NjQTMdwAnO1ySGhvIIDdG9FJXz2WQVg
OgYxPWAHfNSgY6JsQa8giNHA8mia0wvJzE6FpXuxvjF3O+O6UYNBk2+glukHcBLrKgr6bUQ1+QD5
w2GoEDmQuBoSntaGVBRMvdu5T6Q7RiM2voGJyIhfM2hbvk7szi7KsnDf1jJz+HJGmuaYN7uezO8N
PwNgYtKwlm/ljvFPTC1iD0UieiC9aTJWMyRybyPGIuvlAcubR+Wd2EGKoinNvnM9991ag9V+5X6Q
XHgx2b1TTdAKU9uf+y2Nuu9oPccI0Qc9K6zp2o0/XcBK1wKf18nJrelOJiNvMxUnVhuFePk+9r2G
eivtgnLtWyLYBW4mCUVitc96PPUH/+xY8xDpVzFdyV4tv4rawfiu0ibfmxEwUjAzQ830bIqw0yMV
AAkDChlacsV5RsVnFfd5uAzvZtE4cDph9GRy6I/xxHHZG2i9dmgJSsQ4kYnmd9CrJwPmAXTN5EvN
Q3/Aqu5v0boQZoK79KlMO3FOw97fooqZ2ColjviIyZK6wWyP9JMk3GrNu1GD+AwaFuluxpRgBdGn
e1EAzzYgqobvWWadRIOcFC8Ucua5pSjNN2GVognmrtohEgNHYFGX7SdUJUfLCvNfKpiB1vOGP4xx
Mm7QSpGfbYoouBtsLweqPgT7JarVW+I6+lcamcvWwbRHljfImpXnSIN5CJCBkeVmRoyln99GzBOv
3XY23iroyOzH+mF4l8hS9ymfXJJfBu8b1vwCSBUuahiM5aNLAVpjBqyJvJez251RkWo9Siqrb7uQ
3cGUXEGkPEj8oV2PJIs4C+ygDT+8VhBTqVNU7JbRifbeAttkhbmwvQLBpbbssPMzAnCyGEA4mXuz
Evl4QGOrvykyntq0Sz95Alysrx4NBsv0QBCG3BfPAVrnvZKL/VI4ZXE/ClXsfHPUikNwOeuBHTB7
qyyIN7Cm00fI2wUu2DoW6VqVhXWEU9BoY6ohnvOmnSLIsxWZC6jejmHUkOiRePY7lvtily1VR2yI
a0ZXISuwYYXp0XpivBsRvdHMsP5i72gQHLMGKGO84Chm90cS7rjz+rK8g081vmM/mV8IVwmvyLOj
7mr6kaiQ0SfHcJj65D3pkTRiYKvHDWI7s99kZAh90+1U9PydItoDxf7Bnihj3VyEUKVg+BZ4h+5w
EotsxUNTEsigFGSeCtvm0DjRp2W35nZxvWbvU3Nd/Ayd3FZ/ENd9Jqc3xWLJ3mSta52awJLnAtwE
TRIr03tQ9f6lbhKyc5JhyV4jHRdJCdep6yRIjC8+N/F25kXghItANbHDS04jpt/D4lrDq2gGEk7H
2QVf6DKVs+cASWVIgA9dR/blwlI1kMFbw5M7AD/Yxr23nHxzAtWd9uoDAoW49GT43qmsIP0mYi99
7fWhOjiF4V5Nvum9zWFVUTCN9kuwMHVEomT96kNfEtIY5FeSEJQjUWrJfihMnIHBIKwNDu7oEvkM
7Usn8teB1YzPzViAGG/rOrsJBpw3TWyCKyGm8FQrASTMbb1HOY/EHdWNEkCxevs7MoCLZla2WNuR
Q3pYiUyiQGkhPxHMbZjObelmvYtA3HQwPavoORIoyVtnDeCfo9mwp32RZ4HdHkSI/nA1EhR5VU1A
QEQw+QvMm6G6hXDv3td1GD4mHaJ81xycDRI2jNt2Znd7KJnqJXSImYmcvryHPRL95HiJTlxt3avl
iP5M2JHzTCNSt9tEICB1LA9nol8UPdYXmbw2WQrcbmEWkvsJeHWQROthiJmZNFb97k2ptaq7frol
IzfYMMyZrsHtiBcH6MuegzVCAjr4xPmSfoS5kmAmvsrzRZe91pmkpyF2i8eiVPPjErbJ+8KftVUz
jkC208GqiYEmByyHPqxpDrmNiwwAzTiX3i5QHSNhF0sJyLtyH9oVMN8h8q+qIU/3ZjjNp4x4x5Pb
1dMRaP78mGUkNoB2i7md5/pmiS1YNDLIdnbv5Ay1w3Bb9WXyXVSi22PAxIq61NYeuxgNuI3s/iit
yT4FRCvecreNuyk0qkOsIqJUkng5G4xIPq3azo78TOVmwfy/WjIlDz578LUSuXkHxr7YpakfnQpp
OlckH8f7jOzReVW1eBkA89IkJaa/G+dsPMENGO5TLlRilJN+SyNDRGVf6/uyDjLSuY3GI44nrB1x
AkPQrcEJGhYOIKPYE3oeXONuFAEAG6/cWAGTkVXXdOVb1mf2e+M7oIhce473HQ5c/kQEBGo9IB0g
do83g713KnaNg9HJGADTdfEg1ks4lfsFBfqmmkYfuUGBrsNJ4n0xM25IFhk+y6yO1vGYj6ukAV5i
NKN/1eE22hGH068x22QHf+FnXpEtn11cSfx7IueOId4S7qNxKU8K9efBkh3xGfOkjoSJ2cB9NYzR
qBKeCUY4bH0I8qinMtyWhvBvOdOyuyj2pw3+hvSIbqPVdFFrvXDDM04gKdHyESEHHa0Z/XRzFr1V
n3tB7IJT5eYGKeW0R3Q67ID0cx/TTO3svGCnFHndHl03b2sn293kg1eXzAWdfqrPWY44pOGnvuCk
kDvHKNMzLEH3KMYwusZWWG3NNhfXo0EShQTydYjzxTlYS+8fyF+ghAT2neydYTF/WVFYE/2DgGW0
0NMpSCaI4WGQi6gs1RrZBTs4N+I3sIlDD2cVJAccSU7CdbZqGXR+ER7YPxPEhqJqqZcAhEc2uaQt
1CrfxovSE17HEG8SWemLysF8bwq3itlNaCWxC1nwqRDC+BpZcFAqsk+BPhjjhZ6NJr+bBgYOB9ZS
UbAtdEb7MA81V1QZTdDRwqZ5ihffsVYqEd19NbjGbTT6PJzEgnbf6FGD40KK6L1so/FzYonJwiaS
+xF5+476MkLUGxTjjgAaGMZEuFZPPGT2k+8b9WFyUusBN+XiHTrhZBYshIBpf0682WoEGX4ni75G
7yL98ZsiuC0hL43tfeWq7KNOGmcgw4WBzKofTZRBqVhCi5JsgjgJc16iJZXLvZrtflgHoLveK6BX
T3jece9AHXDOzNEN/GKMdd5+d2b/Xsv80alqKcE/7VTH9L8Mz9bf92enGv5Af0AUQ8Bm3qTFpIn9
cyXj/BCCfhQnCW5fvkI7+oelBb4sYhfaUR/LS/jbh/JHhqNJtAMuF/5Mn2WK63LD/CsrGQQKf5Mu
BI5vY6qhZ/a0gcb820pmlEjOZFHE0AmrFlOJLPtNGJWOW22MxmwujjCgWoDwt7ckSsi3dprEVWw4
DStYNvzA/5G+r2qaN9giiNXJZMCXdgd8MXzlea62RuGFa/zKeEY5x7eKk2lf19Z81UW2vBtzgJl9
4UKyaLBj3DfCcr7AVHPzcGW052ZIy2eoYsYuLJtqh9KYcaLbL2cu0/GS42I9pLj2to2uRtMuHzWK
JHqbGAqfICXiUmEtuw9yVqtJ7EQnVxnpjSg8lN6Zx+eMn2PDlkmgJPQi0iFyUm/w4WzHUP6KgpAE
LneQ1xY+mGsBnOy+kVX1YmBWXvUzOsh67tMXMLBTtCLzHmJ+nhXZySoioKJD1qQnyCXu40RmG4y6
qk3XE2xwYqqKbH7CBdXUWA4nih0QXqTU5rQNeygijrHF6AxDwijVpGC2seFKuiRNeDVe/mLHbItI
kUKqZoCVRFjvbiSF4sGcFwgKrXMIjJn1Um35hzJJBrYjytiEJk4CJyGm2xHICLuZRUQ2TtZZ2kho
6wm8WZwV/XMAd38V2yRmjAAvtStniTdLjA57BVgRcTyyjh1DVrWdOnv5JGHKuvOwoV5kLzKSsDv7
hHoEcTNcmV1dBcW+DJ3i2CRjwySD648HnGLQYZA/uoXP0q5XsFVSfWcF41Yh3dj5GU0KgkgSmCD9
nfQ4Yy1c9JH4uUmWiKJlTxMRwZckUc/sldjEuLAOHHHma1lhBKyGrkJQ2KO0WGpaLRi+7xi95yMq
6wTz8QIfDTX8exabBJv5aj5Iwch4cqxsP7pNsCc1h9N1WZZdY83jqrKM8mjmvCrRI+5O+Vjzs43l
ugLjfuy4gA4icqvrrpiiPbwTzAUyoS/lg7em+MadTl+KcD9m+TT0vLUDRmgStwh+s2TEcT83azVX
1tqzil0NX2Nbj4q4irps9tpymPgjgY8WlXdfKuMNrhTovFyAqDTbHZzUFmkPVSolUXxV1TJ68Pmc
kfleY0o2c95zcrpQPqJaxsRb8dZCoA8d+qWNFG5xBJUz0UoXaQWRZkh2g67bCPBLv/DlL9tSl3aV
GVDlmXlGt8EleBWUpn0MdDk46cJQo8bWsVdXh7mWrEn5/QLRiyglQ4pKlKfLOdGFJsbr+hCkuGV4
mvyLHD375OjSNA5yqtQEmcN+0qWrH+bI7DO7x3PmhKi1KXEHw8p2eHBJKckxpMy6FGbMUh2pp5sH
aN0Tv0IpiOsqpzPiqXlrTUVz6yXkZDRt7R3QxpO8mqFmV9iq9yjz0bWSlzQSvWYL/rWcohcLfuuv
wjSRTZLuN1G2BvE7Jcz8OOpaf/CT4qGzw/YUkyAG1AdbE8AN3n7asYBSq0cAhpX9BdP8dL2wS4a0
TIOB0cPCDkvTERlkgpe6EcnNAMeISCzGMHnzTqNfP0i3tPcc13QxqW5oiKFa+iMm4+Gc665H6f4n
0p2QoXuihrd1W+o+ydEdE5n1nCee7qP60iSRQPdWVG/uPUbu6jZV2LVWte7CfFVkV7PFBmbVjQ6w
xbRJ/eSg+lKeeyZwX0nlIluCtFsdI1iml9Hxmk0VmONpaoIZTJjKjpjylg8sNf5jEiwcf43NSW4t
rYLB0hjPtsjdm3Hu8oLa16o2bV4Yl6j1l194VWrU+gtRddLLgm5dydBfp3aTn9JyqNDsp/6TYESI
uS54alKOf92n5QSz+OGewB1C8ubcO0XE5BXs5HRjuIzyKkVw9tZGHvsdNHmvjmNWZ+Xjf5Kh6R9o
VNxrpyAh0egGDthBdBg0lGVwO82he+jYaGKi9kps3LPscJ97cYbCHI9h/xUo01izY01g8wRdcZ1D
8NgNVeR/NYEtr12s3QfPtNUm79hEwXT0nMNS+k7O/CUrzrLK5pORj2z1WYwqpD7ookPiHR7ospM9
HsQKMx+6OgHk9wHVHTBcSe9Phrq9xOAii4IyeGTQ0FXaVhIneXyPciM7+ROWfRa5hr9CpmjfxYp8
XM8oYabiS2mBhZUifwBeTmZmaJU1pGDJIVCZ6XNHWAsD4HC6iZNg6rc16+Dt3BnItAi5I2Wt6L1o
K00Zwh3wXMpPySiEbXaY3jmcDQ++qcZ8I9wpeC5FKW4AKdnHlNnUHgnftMNY0T6W4aTAjSUC0DuO
h2cnMYjkXKQRPiBAc3+avYd/DdOfdZ9ZcjrUk2kwQB3d4BhCVzrLMnIPMwyGg2u73kNEci+DPmtx
H0Iuy2Oit+VmT1JOFMvxKqlTOaxGxVPCz17Dt8MxQQWdKQi7TBO/q1GE+2IaixM+hfLLr9L4rmUZ
9FaU0fyqDHqOlg/IkWKjeOrCyr6LhqZlf0iH2LlZez0MtX0dcgE/RElHngo8EqAMbUqaJBf7yjX0
vWmbkXMQ3ugfy3QgvTDI008nJBeU86dN9wZ6vGPP4/LlVrn34ZkGtLQe5xFX3jIfccU2W3QfHt1x
7zCeC9gjHA0zpTQYyuDG6JzqoPLUusKrWD+4SCyuYT5Xj5XTtVda91dBSJmSO2mq8lw2JHRkiWGL
razL+k1NaXeY/CglT6mbiYUpCA9mWh6oezRqpLlm7nLrj4l30/isxoADLsgPGOG+kAUzbbjf4C43
ee0ecWI4u6rWUXuGM5LcNNQHJ2/TiaYehEYigvlGGr1zSWJ2kPNYdXgUUPGiV61Z/Te5gIZvFuOz
gxh1o5Im+0zL2T1jqpPQa2fxwicg2bfNlB8JvLJu5qTtWe0O/dmv8u4mnON6i264/LV4UfSzmwtn
Zy0dwhp3sSYgcPxW2gkn2OLH8UvRoowdpOvsAMtAMQfzvIDBk/G8UehcgSyG9j0pT80KckkMNgkt
/0qVg/XU2U39UZRT/kkb2+1wzPaEP+JlfpptBlvBtqk9QhZ/M8KFxoXjKoIcXk3uBBMOMhkQQSMj
ZCpX4zZNCboBxuUO6RpFY/LO37B8Coiud8qK1aPCPLwOhsHa+Bpinmqc+RJosLlGnFcadi419rzR
APQMLwGXWzY+UD8DdmPNER+X39T0UgPUm4i8P4sLYIX6lwnrMs63tVWnW8Jm6s0yT/ZNpjnspSay
u5rNblDdrVt7cN7GIp82kHSNXaFp7uRAO7teE94Xas5fGS7+Y5cG1u2iSfDhkOWXQdPhC30JqMVV
gP5hx/cErBDvOKb30EgwW2vGfA0OBInDNO/gQZiMPSNg9Fkem/uu5rIYS8teB5paH2p+fa9J9lTW
07H+Tbdvo/7V0sT7TrPvyS/FWjfAw7c1Gd9iuPihkra6zjQ331xMby8Q8t9w6xHxEtjxx6xJ+1UP
MgQeT3poWS1sMIuGu0FjCRc1uXuRYK20x6wk5A2Gv69p/gCMEae5/wn5/w38r7DEumvrdxBAoTMB
6qhKYsQoOinA0qEBYHwJZBhCWd1YOlXAheL1GLBn95mFODBNa8ZDq0FnEUiz8+97RwcU+O1IGHmn
YwuAVuRXpd2EJxfNF+7Bur4tmik4CDLWN5U7tE+wgfpPjgl106l42nuy718ReIQv/cTJ5PDorBOd
prAsYrgXXK+Auk05fFY6d8FDrrONC4cRM3uMrymvmpMJfukX7OvwPWRo5kAuC5ODPSzx3gqZpNXE
bpyh/4lLusQOq1ya6H9pqPA/jX1BB+3901nBfQr166P4+oe19h/f9ad40/vhcIMGeOEtrQf9c0og
fsBV8Fgn2+Rl/kMKjffDEz5TAkF4MRppL6C3/2NM4DJawIPGFjyk7vYQWv4Luk2MO38fEsChIQBJ
/4NeiRfD1/+i2wwbZhjsVYgwAPRiwbm7dguOy4CungIpbo/YcG9h64KeCEWyQyzECDaObtwOaI9s
LQevYPTZYYDfeO2Uc/Di6ao9gdyxpkGa0aDU6bkk/XeNnPNCzkqxzpFyrAwgRpzV4VtUmmSkBtOe
mWG8DRYPHWA7skQo0IXGMRgsUYNTbIBXbSiMvhEa/lp0NClgjuuILg10Luo6uwt+ypFwxGLwHlod
Z+roYNMBZoEsasKN2fW4rDKaIGagrmNQfaJRqcYTcyVEbDK/Rw0+6+BUiwXVSp+t0FatdUzMadEn
955qNRSYbaQOYOVTvS0qG4cg+awdq0gASz1AzqK+gPbCLit0pOvvcNcpOlekvU7leGH5+Tp4LhZr
MmHBdr+lOic2jq8Mmq3Zjx4W23+aJ+Io3VFHy4pI4PMnbrbUwbORjqBlXfvOOQqDlHTasUk+FVZO
RsHy0Cfk93jSvJcy0813/GoM7UawiO6X8Whb8bFkGbwfvf7dK+WrS0guvr2dxMV+sXVvRT4MLvwW
ndBo+N9pxtUPKgkzmw7eJYC3zkF3tJn/2U3z/ZAOaLksqr/Cm749D6H/qJN81WSgUmWlvTU0B4D1
N1CiYmYvx46O0sHvt0x6nnydEGzorGC7zu5LnR7syPBnpPOEYWl8SwKGbUl1JyzIrQNSiXl4bkHz
ID8glNgQ7rUUJZn07VU5tW8+6cWyJc4cmA+kSKJlZtZi6NeAiZJ5LMg+5nmjW07iDyJ9WSmYzBek
TVQyZZ+edWMIAdiZHJagCE9spZOdq1OWSVuWLXzcscupY1FXbkPMHnt2lOMq10HNBonNXt63TA5k
u0FE+orfwjjlOuC5JOnZ15HP4+DfSE9vNY1lk+lYaIST2G6WDmB61d0WOjw6SvHgjLZnXFlxvesa
584KWq4G7wQS9GFO1a1FErX0vHnVdo6zWVr7lnkU8P7FkDQZRFinCOXobINDUBBvXfgEXSubyGvT
cNvNqGOwgwANgBeZ7HLIyKZJrmkZsXcTdZFubR2lTXTLVpTtAWnWKkRPTOTC8lXQlW8dHcBtDN20
Aknz2ulwbipW/vQRvKfdyksHW35l6jDvtnAOwJ4aHhWmFU3E/BpI6uKQxk0NjZ0lcJKND1pwLYXx
GMmQTSKkY9QU5HBLosSnlD4LHZ/J3oug8VgO9WNO9vgyp7dwLa8seIJ7abDFsd3FPPRT8NLr6PLO
9bBGw0ttU/e94iZbT0b5gQYHjj6hYokE9QTu6hEh8LT3YerQRy0vI+KhQ0NyOlcmeQw6TD1yXOLd
0SitUx217ujQdRpwjMl8cFh5LG/EeIKbI6MdHmZCdl54nYXhw8ImDO9EdaLgf650wHuLijldMDbC
J+tIgO9L+xONK8Abx0jYUaEJZ+Qo/CMfCRQgCta5JzL4KkjV13jd3kucX/BmPP4yKBNpW+6LZOLY
KzXR21aYf5AZrEAHVPcVK6ENTSOO97qMQGrQLNDWg3QzA29lWd1t0ETGLu5B1qiKmDBGn/Em8/1H
5hgHEHPObawm7LA1afPQyTI2Ex25OaNb3Xlz/hSiasWLlOT7VpXWbdXAlpg7zPbSsuz3ooJB7GmC
z9g7zdai8tviJibEsPWfKHy+AZHAYHGrLd3cY+5yTi7K+bR6oCUMqz4SMeyN0XnwCbFFpB/9nHv/
3VPFt09GN66hC2gDA8D5xPBWlb/zygfSjoJws4DHvmpYSu5zIBxXBsE9d03bE/+dmuM5Y/F22y6p
uCHCJqDMazse5nmAroqwPfHz4boC071pYgRECa7qdWdzlE0WMkj0ILnqbn0Wk6Qfie9o5FeqSoEW
ozKcLcHoJLhUGeZltTDza8VzZk7yPDAn4Rqvmb2Y7+VEkpoTJDxA2Rnq4HiyxHxZ/FJtpipud77N
ftqYfmXtxPAutIJDozOKRx3kPi+nMnafFt97wpQXr6eBYEml3GE7kmF2An/0vRjVNiNsat243iOf
b8UHpz5a3sTwtUSNKkOx5VrujqHNZNl0Uef+X/LOJMtRbM3WU3kr+8SiPtB4HQlVJskkq829wzLz
ghoO5QHmlI03hpzY+7AblXvmjbuie7Mb4eZyQ8D5i72/bQzutOsNM8HNQMhJ3Osvcgpz7AVxsiaf
c0MAyFF2zhW/yWURmM3N0u0Y9iFUJnYBItcTXT1iJaxXbjSdeYGROWmGh0ZiQ/O88rOq+eWdEmnG
OL1qdnS0VbXv5MLDz+pjSaNALxLh6K7Omp+ATelLI/AVh49O1mwQDSLH2F99GpzxK++3z1i/31Nl
3I+NLdf8a5iqzjwuGUfygRnM3RjPBjiAEgplXiMOTgkraeJ9qcqBt7JJeFb5LHsB8qrJysCqSINr
fI/HTWzL1Fn3zFPBYl0Tj+tNvMaEzEjTxAaGO6WReeMP4uhmfuBVaitc+1JP9At9I28ZiDwqznfe
ldbD7BeIoppt3zSBOfncPQVTTFkyESK4GI3sIaN+cozx6DsjWGJjK5PwpnLn0wRXUav9U9hQ68B3
OOQVsobZOGA+33lNdiB/h0FQheQnZa2zgn5+Q9E5LAgCCAPePp3tG0YgeD74rXDIX2ndReD2kFOJ
aPm8ZGSum9g71A7vsMbjnxPrfAc6XnvlqcBAjpOVmhH0GfjCrq+/2LmRbT2hn/y65XrZIhhUStjI
XJwZKncbwOBf/RBcq+Uxck6gXFxs4Ghrl/Ln2oKzZmBrZdt//xbiVzMXlfU/3zju+yT/oYP444d+
ayLsXzBCL3oOWxcYrRxagj8aCXxXpkNP4AkLjh0Ny+/RHihoEdSyTMQjZhF3/XsjYfxCUcafZeUo
hMtA0/o7ncSynfzRKY0P22XjaJmCjkbgUP2xk9CGPE9y5tbBlBDLG0GM2xup5R7j3AhJAXCXKvkh
1uACDbH5SSU2fCTHva3LpLmmCEleSbZLX1Wm2Wda92jjj5461g6daVPOYABKNmmg4K1pi2mxPcHH
+Q7sFIsFjs9105TFs2TaQVGR6BcRJ+mmJmrsLk8A16zGDOFYDxniFmCr/VzNffneecrZIsiBVeVK
9ORMrP1A8ySVKNFpkhcFdktsWvHwReUt0v7MnJ+ovurbeV7EDUQE3XqezrjWSDVv2/ldGPSGtLBQ
8TLeYD/GU2ZXTk/gfaQONHn9jgR46xEfHFGyFZbPBglItJY+Zs9wQpJo0Q9+0qlcNkXhQvmdSEHe
gEhrYZ8liB0mEd/PYa6dmlZ1QRuFxpseJfmmE7p2rl2NNx3VLEZiyVCeyK3AbpclmOEc7FDWF4/B
3L4y4dSWXveQdTOmk/FL33T3DOfyB5QZGjG7VvytRt+wByszbVJ96I+S/B8uoTbulWtrKBFq+2yV
bfkQCnlpJ2u+1VxsDcxKMa9rhR2MTR9tbW7HZ6pssRvDhmoHK5Si6Zqk966aVrwCRIovVH9euU1K
WfFSElZ0Ty618QKDnawnDtm7XlP62XfK+tz3DT0kYop226IxQUHSc9W6kCjzRDCEskrILEVlryu/
6Lb4iNp1lNcTWharvZh2O+0KaXnsKdMePCFRf1qVeRvyrNM9oLWCkaqTXKgq9e0McOouBqP+OqDB
2Tdx/1okhFPMaXUhaYCOQYz2ZZL5mxYNwzpj23LXshINKg+l4ypBMgRW3jQ25sLZ85D7Brpdzeu8
ahrg/Rn5eLmLz81N631S4XajIpLyXDH02eqCEHKZpm267mu7pXPyrcuoDHvjNY28GyZALR/XAN9Y
cxoxzR0YnKubqeI3H2tfBiQspHf+5LknHJn4xN3mlGSVttVTK1p73TyfeDLtVYgT/ES9gfqzZQui
FZ15EzmtsaEvGfd9qb6jmaHBQ4aDGUXlaxUhiUrYcYEH817xG8837mypdY0VGTU4sVR1jGpWH7FT
OrHx6ljuYybLuyIZCtJkZsInylyu1KS7gZpStr5G98Dg9A2dzU0bZ7eib/R33WED6IzOmp0rF1z/
Wkg726mavMkIX7Qv68eqLokjCJ35aBhs2Z1Cb9ezl2wjgEOwCu+IpPpU9P28HvDlbGw/HYI0WkCS
jRQQioGXN4RvILLPt3EDxr8if2dLHtUpU52+SemiCVwZ7gtjmFadO30iXOPOyqJTrM/+GmwvW4Aw
vDR6v+tj7zQKCkrJc9mkNrdna1prxj3TismuQTuGJK1PnftqqI4khT2YLgM6z+blZLsTzvyqAF8b
H8cZ6yFAY5qviChF8JvvJNPGR1kimQeNgSKPCiTMXr2hPDtT+KpN+mff7pmKeCRjFHl/RB7Fi4cW
0y35dxcKeTePQV61B0PTMl5MCV4CL35NR/eRP7IrLDbyJXt+tnnWSNtZlU+pGzmrjLScFcE3Ee9x
GvaqwMDpFd8GvogVS266BvPM5p0ORp55ae3yMJVr9to3oohORUT+r1450EUTos9kK9H5U/8reyqI
VEwvDCOHdWUPTzJdQrZbzVwXfh1R2PQ49PWmXzWa5QStrF9rl3hXNVwQFr+NBqrluZfjnu7UZ3YO
fdWbpAWsfAxiZ+RlQtQMCufNYnZCAmyCg7YyhI2uHsyW/t6YyOwyRBWBr3EciQSwY8RbB4V40qw7
0+Fhiv29ZoYvOE++jDMpEXEFzU/Xqxc/Kut9TG7p1nSlYpLeH5xEAp9cTpGha5mZKA9UVP0NdMJ4
GPDu3nJQHYyMb8jox+ngd8CL2KAqaJ7uEPheex2pAtcTWrwNgUHVfibRa8U0kEQT6ysjAcmgvHmM
IDmkniZ3foGCV6fDW4k2vqURfrPBcSdhcfFQsSyAKBb4mAMARDYgIxi54YVQa9ynWtBNxWUGKcg4
7IBLmGipPHoSvEjX5iC2TjxcQ5WdqTAYhIHhXAE1/4alc167Xm7fsR24Zm30Pvbhldv40Ew2cwLk
DR2oidYpv8eJ816k5l7VnDqFTas/qJKJC9pMe9qDhAuKWh7Q9F0bD21/7dgXI85P/SyOpPk1OIzn
dzUVt7iYr/OADyDUjSQIJ+1AQvHFVJJGpNU4RZQCVTryjGtHvzeYUtOdtqzSa2dCNduTwlHjfTMZ
0lPsADJHVD0U0ZbhPb8YNcS6xwS78mvyszJ5iorqpNkh4D1/fLCyhrVVypCkVW0RwMoQ9Bhw361h
6vZJEsfkL/VnMPPYFBS0BG9CyNsk+mtWZTHTiQLwN5aTi4xMTH6s1LBfjmuWsTjOanySo0vCX1FX
rAhnKu54Zs1JRl/PvI5ZaD51RPc6rM60wjpDFu+pcRhIsZ5YgOLP2YjemPXSewERCx7KyEYP/FdF
uMy60vOR5Xv8HpkuYyqfnMoiTZwNTQqryl5LeSVkob/T56RfMytZ0kWtBuKLikgVLRIQo6UXcH68
6hFHERu8s2c273Pf1/zdAL9IJQEAFSX+0eI03iq47wG2ItrjzmNoZdmPZcSicSDLiB5oJs3EmHEB
Z7O7NvvcCHgQze1kA9rUY9fazh2QFLKWnjokFE5o1IEvJkKEDe0J//m8mxqn285THa9xPuW7EqrZ
ubUZazl+1Ab+LFys2+AAEYJGAYUacxIRPU25qa197s1VHbcz+zDzqGz0r3oGXTBKOPfNgUNFIsYH
XjCtKpOItSgarhkC/LTqnnKIfNQ4xXctHdWe+uU7SzxApZV7mVL5vbDzdBMliEYLraf4QX+qq5my
o6/zy8hNsPUM5iE1w3y2+TaVF4PpdVEgGR48Awd4V9RUAZDu13zQV7TE9aZgBXgePoLFpjCtfHb5
PFZ9mLIpm2pSqWJHMPNtUWd51IF8bSSzg0Y+hiy3tzUL1nUWTuHWtFnlSRsPVQpant3aNK+akY5U
1j1JXmnpHTU9Y/nX1e2hIpyIqalWPwJbQGMeNyRH1506uNAbd/04f0fWwBDHTOwg7GS0q6FR7FMf
voIL9m+fwDDlbDIeW5Rvq1KOBBzE06lqk3rNs1Ot3JbzA43tnaAjX/deD+8gJQc1smVAKRbexDFB
RqWI/BuDY3o9DI2+NYgZ4KGwb2tHZ0OrUj3QRsxCqVaxc3TbibI11TjANKjb7hRtRk17qmrj5MTF
Z5D8TxN7w7tJq6fPEcy49UhQwrK+QAayKOzjUiGZqd4zEikfYEPLVVaor5bGCoMRIIWii8hiyNm7
2xINcd2Hn9B+CLFTCJmX0KIh2ySTMxwRy8UB8nQ6ZFcgIcHpnO4mbCe4H0AitczFpVvdytDNb/N2
UCdbyeQJlahDpkL4rdaaa09iLO0K8mQ8WYekhkkzyJpkw95MLp2eosNZQgJDyY590kwY4DnPFLaJ
6Czxvy3XJWfKkjt3jTUQD2wMn/pisG7HeDiQOQISwFokZjMprZnxjh1ZXDhkkNfXwl57k2Mde+4Q
iqOB1Ku0fZNW/ZYQPrieS798iKXbbSZNED0RkjmgjWxYAS1BpFby3tRak5eSnpsbsxgyItsIBTRd
eH4li/YVgidjFTFJRy89FztGwGiU6qQ7i3hm0ejj72kjzmN88mSz+Uss3lL2DxTsN1YhKiZ5CCfQ
sN+3UX3nR+i3xrHsX0kizQ4RxIoA7SzFVjyFQRNVRzOvOOqLuL/CfmyQP9jA3Ow5PBUSLrYzkP0l
XHhOLsbix3rI4ELFWrnjeIuuZpc5W42XF7nJ4JoKpb0qW5Jfa4fLwZUVz1qNS0/MY8FkziSN2LLd
7sEnSG7NVJmp8+hiScuitgmgEXvfmJVZW1Jnu3Ufz/nWj7P8iDTYD9Bqpu/ZEuPYYOfep+wLzsMk
DJxa0z3hc+1GurogNUNHy5rxTo4FQ+CGsn1wk7ssjl/QTuafUqrj57zxT/9r5inMH/75POX8rfuf
xin8zG/jFOMXXTCpYMuKR8lmKfHHOMX+xbcsQpBs27IctJLMTH4dp/B/EHxb6LbJ88RmbBAT8Ote
1vjFXTiGPj/KLEawnP0745SPmc0POLgF57OkG+g+4m1iW3/yGY9dMmDo8Ev2ijarQKuj6GX1mJWM
V1tBCr2be81b/ZFNTwK4e/XZZH4npIjGDxnccBpCT8puGy56FgQo0XWskvGlIBrnq2F24ZvJwPpx
KlBXEJkM1pe5sNo23uTf9lEDkcX+kNCUHS8LdxAp7+26ewBRSdiG21T72hiSgCwhtTE/RDla3Vpb
sjPDL7LMi2/eot6xSMa5FHDNjnPc6TcaT85FLnqfcjDjnR5F4qXthcB15JWXrnaTd1cje113RkQg
Voace1ESDR+iogSCPinFi9aoTWzrTJDodAkXJVIDREGRCeoxky6aed0AP1nDIs2JTHRSRKte+03Z
UQTiwU6fzLxEck3yzOfR6ftNH6O4pnei8C4L9x7GDADwfGo/LeaRNwOvDT2QJHCazax5GP3FbTkl
FspZM65OnSHtY2om+UMK4RfaPUSw49DWwPCgsR+SrnHRBULRj2yHGkkqvfxGoYCWkSxglG0sZQ1S
hWSOfqYRZxzES59sauM14aXurwlXyM5TFBnXXpQtFQtjwYCLZTGPzorjpLz+q4dDEF+KzMOjjwx4
l5coQ1QyZm+9P5m3VtLXt67JJkZbpG7lMJt3YpG/JWGHCI9xIoch4jjE0NknjZb5rlikc9kiomPO
Fe6mRVhn5xlC2nj2iWzts1Rj8VUmL0JbMKvmbMBJUpV+zsNMP4y9bx2SRcI3aNy/uHXQaSbMIQ+2
N/T7uRqGBy4EMsCy09UezYRxP3/IBL05cr5g4fQfzA8Zod4izVpbfs85py9qQ0ouBUlIyB0YIOtg
8hK+ODb6xDLqVRaYH6pFr0rvFlMnq4tF1IivmqSxbNE6gs+DBjJ/SCCVpJTQokUYWbuN81IIg13+
JMsjpuliXy/qo6KcNAYFXlm/8O0vYsvSRXgZYRta24saszZSVsofEk3oNNmNFqHbZDzBTBAIEtL9
yQgbFp6cIjdFrIztWI3Dk9+CnoXyhzqU82Mt6KoWfrjjXBjXufthUZROVGHYYRedqefYrEKZuY6B
tehQWU52t4XZeahWPQMUjS6O8xTh1NftSBwVJJej/SFtbRwJlUrofY93aRX1OpC4mznLmy02XHAw
U5SfNTM3jiG3tXFTGfZ0mXN7tjEw6mlCtyCdqwJ/uHH92PhqlBhhgqTi+d7OiofFFBqSh4kTO+Xg
9JziBqZ5y2XCzPQaxxneYKqI8SaFNvTJzm18u0KViOIN3+hY8Pn5iBVunpB9zF43PQFQ5N8LS4ZM
zc7FEwETvX+Zhrwet7wNhLnKx2RkmxZzgW2sJc+lbrUnvUVHvMoR8x5IGVNvwtWKbwxe5SNfd7QP
a5Uc/aQNT1OHrIX3Wm3cxaZZET9Gusl7CM3qGJlVe3IdgcRQi9xPZcOmdWUNhpwQ05sF+3HHKqz1
AJ1sEw62vU7y3Dn5qLN2JMeg9SI6Y51Dbg/YOrLvIaFBnbNoCtedq14HE2vCKIseUR7w6dGf8uPA
Yv/zmAqLFZ89fHbtviByMh9d8zWdmFIGQFewa2STs5DLS2V8JlGslAorTCm1x9RNQDiJsTZWeIAA
PDUfsKemtNA+e2BmWK9bIp83bAyAQ0Wtmb9ADLfVigXPgo+iyL2z+eccWzmipOQeae8Hz6WHmXSU
9M1CoSr/AaQaE+BUGq0jzSwDy6dWGVhrIZE1Gz9x0jMdLt0LwG3eQ9hC0mvY2No36wOFlQxmsXSD
NY8P3uTmOsVJ9ag1hrNDX4oGQi3igEaLXkSaeHciSVAkiDHk1Jk/iFxE3BQx8zlAXfhmp9t0gXep
rkV32nX8s+Kie04XtpcdaeE9kbM91aEBM2IlJkv7lqOF3JTScTfh7DV7e87ghUPpYX5sztbacVGl
aykJrFgcxx2sAusAlx8asJsayEzSFlVphJXWxnJCgGop64CQbveGABstIA1cnUySeAiUoxsa4y67
UCIS9+Jghm+7kLcFGwEcTnzRN+DtcprvpN2DqmeBzghpXxm5NO5LlBoCrc1UUaeTjQGoE9kvPcVU
arssHymuY+wx+sqB3+OsCh1Z2arW9b5aOTJqTwx0GcJ6vg3dvWys/IIWPv5UKmJZVrL1zHEzzG3+
QCBqfu04/HmylM7TqUqrnrYaRvYXxzLBRBVmLcpdPbkwyfgK0FSKzCOVvM3euYQloXHYxXm7ThaT
i8Jhx+rTbQbkH3LDhnlb3QIUYpuKx4oUnjjv07sG5tOWwFuUATyJM9l84L33yA6JJaPZ4jKF4/BC
L50viXs1TlDcCsWwCzsdMglKMg4czaYj0lEybqHah+swgjDhzq7Rbwx9sO8RtpBA4mKyPKnEaYxl
0Tq9SC0zsGEwIkD81fiknthsK/sgr1j3Z7mqEF6VAo5TKE2clkisaZkaa8kXkB1HCBiPa0lWO3NJ
ICmEzWl4I9ZG2/anDlDoq6mP2Tug+OoWn+z8feo/XvLd+Jjbk9q1rq7dz7YEUSu0liFtVI3xMZoz
ggX/15Tw1Nz/vIS/65Py63/9Z0XJXnY/Yob4ud/KeKSVHvYdnecBkN2fxJWwL3FSmkR6LVvOj//1
exHPf7ao0OEis6zk0P+9iIcjJBzTYHkJxMfgb/1bO1GLFepPO1Hd0xH6YfNkZ+ub5k9F/ICJLdYX
zVcxt7dhi4GZXcqmNQr7AJkSk7xfRBvwHGIVFv19OzkgEPGLtWb1bMPGgKzIABDLZrkyuyIBr4Px
vMhxfc1GNzElF0+2gVCF2Gu5rnUj/MJ+FilJi8+4nej3kYR/UcvwbDTTzWigaDKrTFBHYNMnfidl
mw/QB7s4od5jToOf8K5GNLKq2gkZuUcaNYjfZTKDyMTZz2P33ZL22e26KkhqvSPcD+djPca3er9Y
BAv9TfORSBpSuRvGjC3OsPm5iebXvshd7IJwuECIEePddJ9Y4E2BLif90MEp3gweGnac50+4PJ1N
FCGUQJb80kVheaBUEavc0ut3M/NeRuE/505bHxQr3Z0KF+5ia9zwoiNIIa/jzQxXcm06mXExOEm2
2tSlm7JlEAMehix6/WpERGswbE538DlNvAyJiVudgM0qQRtIdsed34NeVuZwKqaq32QlefBl358S
IYBc9Hq5QyqV7PWxJ/Ynah8oqKZ14ixjQV1RJ0jnVRuKcgcrJ94Wi3y2180rpmB50A0dae0ish1K
U14xYV3HRSjRLZIJwbvn6iwyinQRVKQDy9pwEVmU4+KeE9XJQX8BKt/0SOiwF1UGjiBGqPpJ2aTm
Sqf8MiwKDhbVRmAi6lDhEHg6M2efkVAZpWhck5iZHDCQfNGEYKr8LBaVSLXoRYCXXq22IuUpzc8Z
khLpuXuvbY4RNlQcDepIgPmRyMUIyYdtb3OYr2un5wbFgXLIwaft86ia94zdOIpMUK9o4nYxlyLw
NAwybH7fYZi/wzMkXQuhIClc/Sq1i/vW948N9wegKnVkUl4x35L1Vjbkb2T2OdEZlCV1uoVoy0ah
9dmapujykiTVgqmG71mY125UYiez/kvHCtYcsgrpS7hxBuOU5fp2BDewMqzq3cgYQzOKXTEXfFAR
IMIIHJLZ1bd+or9VjuoDsSCs4hb9fm1ZtIa6OITJAFOwdtaZKXdugx93cOYdyv6CjR/EpLgJz2Wb
3c8Tf4dP4z4P+kWjx2dYxb5R2dbN5OiXkIWzrK0HhqhI/kX5Gb/A11Spo55nRytJbos4J7yoKo9F
R1pcBHlaQyFpd+26hhkCmsL81NnRtz4ZcGW66PtCV92MOhaSWnvE7HnwNZVtNSu08DrVp9I23vPI
P1PU3I6T80SZtZmFeTs0KZYfMmdVml/sDiWmJ7OHPILEMatyDnDiHl1UE/5yW9ix3PeMpBvB1608
73kc5pfCG4jAquRGq+y3qYrfsbg9z1V9XzHhW9mCfQNUvgknXn+Kpf+i4smlWE2fSK7HN+GIYZvB
nAHB5xiM2xSUG1btYx/JrV0nN+gQi1MJqpfHOTQ3TWXVazMEHcRymlobLcq6T8bbuoNGlFWWwrVU
3ytlenvGbt1GaCMDCGG+MO7VVrNePKQO7N046r/Zzbj5+2fwv2vKA/YA6y+1S7dvTfJf/++Hc9pn
oPbxU78d01D9LJupmWN5CE1960/4av8XHcmS7hnO72f4rwe1+YvLTyFr8oUhhLEojn5nJVjwFRaK
Aoomi4W66/6daRtlwg+zNuEYjkuJLVyAGdwdP4V/pkY050iXzaDjccolSQ/GIfQe/1S9XP/Bwv4/
/zS/BXkPrn9HZ3iom8w0ILr8qI8qEepEXYp5lx55E6WvnaHtmFb99YcYXJMffhUuowdfgvERTArH
/zlSZSqdnGwBfpV6M2/FVu2s43DsVuPaWBvn6iEK+tVff+Jybf7xyy7cR6aguFHAYCy/k2P6/Io/
/lpxGqvQkYYZFPI7EqldQkB6Qnkg9fbk95/++sPsj4rprz5ugV78ya/SCsOOSP/qApgr2ivAOzNm
xR4PJGT66CtYqZ3qZpiORGfmgZPn1ZbgpuEuLItpn5ROwd7ZNwIWc2BOixJHcqWmpwnd8rXTTe++
5D7cOCJrvlROmR/NrlF3MhT2LiYHO2rqT7reJRMG3Wp6IlltmpBRRmgaVtAZtS+G1RhEqIXRTgDy
Ocx1wvKOFgEHZjwPw3UYzPY5beMQoUDNWw5oJJuEBAoPQLh618khXNbc/b6AQLsX4PjAysk2R74Q
EvFKb7OfTIeTpTfSCXejnnJk2iwaY8MdPonI6e5rDJtHBOD8oTAx9w31JPozvzkxi+teBF1Ov8o0
w30x/IQZQW4Qmqe1unWfDsLbghtCZMeuWkNEhsZ51aa5fscYC5CAP9uvpKXYzspD6rFn4NGDULIn
tH61Xei4doW/ysglmDETaLi0SWdhLipie2vGjXMjGRpwnvnyFRVu8UIUGcmHkXQ4wwmi4oaNl6DX
MYEzMBp5/5jyRkC4kkObDlsrvOWT7a3G47vHwG8SLxVhfzs4c4zwz0yrrcENsYr9Duhr087PxPvA
6CyxfxfYjb+OTdmfEFRnF03voxd67WGvScUSfWKcOOWLF05gbBWrKu26V1MMxn0boy4gK5JFT6Hs
MN9ArHCOGomVx57hOVnAyBMPakY2HFpEgqwK1zLe8njsNrJvkp2K8b8GZdIND95s+d+1pibuXLrZ
XhgKw8eYluCbVT+D1RinwMwIxXW1VtymWdXs6O+dl7owmYdEfAR2gbAKxU3TZ4gBDMowQKG6UX8y
dYlLeNlqYwzvzVNvz0iIyZ+yGHCVPoiWXk3DXd8UzVeGZsYr1YxzdeqUMrSLMW2vFjygw/HpOI8Y
xaS5gqxlNOu07vN9qPUzkNN8bG4qdp4XWdXFKa7V+MANkt+lsWXe15KUYjT8Tnw7dB4VqwW4g40f
iAfFChEhD1KgWbvTHdoKrnLnYEJVfXYkLrI6Z5jcrrAOv/W+HL71Q4SfVSJxCOBuu1vFLRcHla1B
RLWxnEYbPI58HLv48sliJRHUbVrsaLOgvYxl9kwD1JzyMdX2PA7eXdt6brk2eSes8j7Lb6JEG/Zm
OTnfmTvEz4DFmsB2MGKu8RyYR3xZ456LUN6i98DoMppIhjzR5odKi8eA5bl9ZXw2Ee3miFORoFXq
R66IoZz+ziuM8s0qsPWXo7J4woTJPn/Ww3vmyumZkXePMcwmR3Asbf2bHfn9TUXYyilHX1ekcHmy
dpDH0Mqrh9qIiUupdEYsiO6MG6JpI5Rerpi+hPh5LxGc1msy0DGypKqRzCWNviIdTduNXQr9cqqb
g8i7blfzunwWLjLMSFcSLKaIvrakBd4gfjG+KZlDX9DHuLnJgX9ecsOYHmJKrXPsOHKrqhl/0dCY
bVALzAd5PD+Fyp9WjicV4cKJdqs69F2pbsIPisLp0ic6cFLcMocOZdthig3jUlg5NBioEb59A2o1
hE2p2a3km2xTsJ1+tWsTUT3gOxHk5Ur4a3gYkpWTRcVpmhmiUIlLkLbTOAQkt2TBZPYe1hHlEj1E
NLHcWUbiEBtZzbscHsK+yhexvGlV9ZvTTunj2Ij2qdDGdI8Rs7upEsfZhy6gTml64aFriagDeBjf
MpoywddxKtvQ6Q/4WsLVTNcQSJf1ERRqDb3YCP/BkbQ/hoPosC7bg+a4FUiauF0zmdP8Vct/ZAhb
ohdMye99H5TLXWbNXDfDNJK3yejkC2M4mLG53fQHfpniES1pekeHi2mn6fKHfnT0bRbO6UEWUfZc
g0S7MGdtN31aRXdlO1iPOhj0c1Ql/ppojmSjkPat8wajEdhG+eBErvoOSX9+x0lIDgXYn/torMod
AY8mzG29Qh1nVWc9V7CQei9skCs587bIgHlkReYEyimngy1BWTDA8k6zRojfVNU6wTu1xrKLQbq6
VirjGnm61qwNNdLiukq7jVvPvuI4Kh9KBziOPg1NkKcOAk7Ra5VFjZAm49nwVXEdu9r7kiiFEHUw
s+LWGatBoTmqI/ZwreNfHCdpEBmTFGwmobaRhaKpNB1dfxNmHT6ESO4+0/W6t8qcyGYoQh6aTYJ8
Kd6w7hPbVJl4YDROGyCSLp4xz0ohbrg9Wp7SYuG1b9Iwv+GEsqET+t0+1bX8XjJ1yAMSRtFPEinC
VkCKB8MRaZD1mSAXCSkrTJ3y0yBRTfI1uvZja2TlpWepEmj0wfm/qLN+rFGXOkv4rIEFG+ml6rV+
GiXpJKgi4CuMoMlCRMl43S5Vym/ipWEc/HWV9dPY6r9/1lJk/qnIikPbqrqQBO520xz6DUkt6+qc
v9grsZsO8sm7/evP+7mExBkNpIyOgUGdYRFI8+PHtWWCLqOIF5TrAkWenUkEYdMMVF74wGDSZ/up
3v31Z/58Of/xmTgqlgGh4f48mcPyM7CJxvesiXs5fG+qJvAi8S8+5MdifHFeUOzT7dCrgB837J8s
Eb1sBZromtqmRaC6Bshi5Ov2X1Xg/9OnIGKAMmfwrgcL8+PlK1sdkFfLp1QTilIqcUzM54+r9bec
+/+e/a3BuG0ZA//p7gneurdfZ863b8W3//sfz8mX+O1Hg/8fP/Zrh+uKX6CUEdznmRad74ee4zd7
zofURHjs0hESoDThC/q1w3V/Wb5zCgHHFsQfAvT9vcU1fxE88jh3PKz5rm3p4u90uFj5uQv+aJxo
P5fbXOi008JlJq3/dJfEVjiWHS7eRddRBsDWmcL27K4uUz7XNBx4+vMPxJM79O7RBBR4LhcCVA03
e5W1ic6q2EDp5fr5uceUBnS1Kw/RB0gKHTdzv5GXBtRrl0lMmXDG4zvZhEZ7DYvwMs9GoPAUWZve
gZnDkDmyr80HcLjmGoAE4ghH4o3KClqmpeXzWl9QxZXpuIfug1+sgd57hGFco4ksxM3S1OyKudNO
dub4r56levJaAd2cvWyq92FcRy86M8cgQtiyq1t8fZLyc1uk0QSyNcxeGj1LtmOdGVeuZn3jRhrO
ly4zyagu0NnFA2CMqtGvgh5onyoBHBGdb7/qF7CzuyCe4U6Nb+6CfbbzRMd+N8CCzhcsdBUJCNGO
Xc6PFsknN7Vp9qcw7tIUQabXvbSddHZ2SB5TP5oThTD4aRwaKV4Yre32PnT1aQV8y9s3QzgSWQRq
90ouCZ5lmViPNsEqi8Xcui8+mNc5Vt1jsoCwFSIlM2gXPHY3xPnaSxdm9pA65lkTUb3TTZDaYV2F
7yQU5ugoovZd5nGZYT5aONykGiV3DVibk5MtmG4G249W3jT7rAHizc4XnncSxvo3T6IcD0pYwwEe
WdadvSHizyQNcFZ0Cxt8av8/e+exHDm2ZdlfSatxIw1alFk/s3QArqh1RExgThHQWuNvavgGNapP
yB/rBZKRSTIiyMpm9mujdc9SkE5cOMQ95+y99iCdeD3zgAWDk/Eqt4L+i94AFKfBCszxnjIe6F6y
U7BPXufegApCBExOEi/jxWHGlYf35HKhSacNtqX+3JzB5n0O4lyjx2j7LUHiDuAtFLYILqwD5gg8
Z325iPesOKXgk73otqpmcro2Q9SLGafe3JPVm4J9ZVcGdHzaGb1e+EZ8ahm+ckVNEKwItEwYXABr
Fwpc3KvsnuHOeDK8VmawO6MdGfoPOVnrFjfGSkClgsCns2LwvQg2M0Up98lxoBPaeZ63ykmhPaA7
mX6lf5EQHxaxzfJEsgEUtRPRU0YR294sMZ3KNLKvvYcGcWFS5tEGnsH1fqADsTfNLj2XAhwe4sy4
T0mi7xcdscmrjkk1AviiPg+YHFULUTPaWzSW5WE3pckx4iaqWHmG6bdRl2AxrXzpBHPW5KrSMByo
RqrVNgF/YM5T0MAY64OLrsKdwEUjKItJRfHBBEbTl/KM9mfP2G/EtFZX6T35v0LAuRziwltW98kA
4xwSECFTuxrqiOSADsPy18boPCeegwV6LRSrRUaDA3CH2RUiSehzDsGoxPEeXI/6SJ9jCiCkDUyf
EMq6yRxj0Omxf1GYRBvoc8gBz6tmPUZTcFtFTQ4ZkjAEBDrkIowDEQmCXwcMkhqr3cPR320JcKv2
Zugy8vOw+xLOUQvRQ+oCuAoSiwQvvenEVi1OGFfL0iYw/H6fTTciboQXMfCfoR3ORTajV5Wm0NTR
KpRyG0B0sCDTQZ0+x5OcYtGYxMrHbG8Jh50uo2PRtKg/7pQ2W/Vin30WZM27qqvRu2hHIlDh43el
4kjWKOkuHT2lOGFXjS2e4c8+8m9rqYiJ6NmdEjCYyP0CC3kVkCKWNhIZ6wEKeazDycgQwB8uupqy
hKKOZMwgZ5faQnU2PtUmF26XgOq0i1oldBOQkHg+yErJZtbzwCSo8CAP4LgGV8wQwaRoUq0uyH/C
3t7HhWYirWUcaPa4ePYyxcC/IEZlcssMB/RkWirTjPUMoqtErQXCFBRF6BdUhLANqkAG/1FkpkB7
rRx7uxpJ4KjQ8hgYFyqzsI14HPPjjnwMBA3KyIY6yzJOkZYzrjLvB4ael1rqHnUqNAJTME3E5Cma
r4XPnnzDPKpb+21IhoVuVMJmqET8VmXSSHZn9sAgNMZEiUPZ0QbQUkXINKOg5UeQVaxlM/hUzYVK
8sQCyDl5uy2YZXwuBf43ZYomulw1Uxs7q0L5rA+TeMtcRMa84mFcKtrUC8kWFZPLkmbTPNUi8pow
pmrKqRgt/kva6OJp3WrxgVW1XA2eHKB+ikmGcsxO9o84hep16ZXNtchsS0QxNMw0UhMfoYNErqvs
sDaSG2i78GwIYhEPEn7wWBSKeo8yLt5hmZgCsIo8Es4ofzBl8R1jDffayLvjRWXe9eOs3IbaEQ57
2ThiIiE9UN4rlJEcxNZPhnYxcuGdBy15r1WoyndI0kd5K45WcENlyyvFGOnT8MQTswt4arJOWl1u
nMlks+nALMdR3JZlrom2j/LTt42o1vaLmnE3vHWl/TKnjnyBEh5/pnau3NGcioNRmVHrU5F7lj3M
1DNYE9SmV55ieYS3JEYRbX1mlDBpMjEC4+oLRzRBsPLJZlugjld9UklRqchLobnXtmlalmv1EdlT
VWg5jV+YkDWkyPqsVql63qDzw6xr5nqzMAioOgG5bayjuLcuLCwrB7VIeYiZgncZThdljUnsrtfk
6tIqZxBlo6J30mNJZF1g1s1KtFbQP3HAWVm7kySTAb0cTnZRdMK6UUP5JBvi7osUEWtlNiYczIT3
YGSHA8HOqiqYtwSxDf8P+OMZDM2V0c+VIJe7JLn75fYu+cXetc+DUh9/99uYSfvVEE2VTS7lJCOd
J7AtE3027nkTMQaS75nJ/ccmXPtV5Ahmx7psGKRHzSqSxzkTqavs4eYJFHvze3f9X9mEz9jv53tw
IB+6AQdsHmexuX8xAtL9CmHWSPBQ94lO1npaCy4toJ1iV7bgRG+MgjTleV09T5xUOgYgA6hEFZEJ
2/PCUNX7GgfqMDkNjVHHUhPPwf6TrMRcwSvEOM4Va4groziIrmUlWECQ7M1mEONYAHy3zWD8uyS5
4s5Sm6/ZmOikWXkN/Bw8M/E4XDCzT1aJKGdua46R7RPighjAMg5KhIxbf2RHN5ogm6ZEwBHb1TTI
qlx2Az8F5Aq1Je7Gr/g5ueGQWFIaACXEZKb2BBlPrUs3Pce4OlXLwRPjFbdkt8x5LpHCqhJCp+Is
6pGNOhPpP3AwLXHfFERxRc872NeiqD2umPkRuIPhokhKYjmTitEMb6mYY2sBp9AVqvNzC9AeU/BB
0W6HxCfRmQch3ccsgOKiyy1wKM0zSXSwGpXQU0hOiFRi9LQSuaEBr1eVGNBS0Q+Qsfkbzyr0TUbg
iGOqBMEYIdTmtJSJt1MyZcU1W921pR5tTbbxtlfWEshSz4AYW2Bvs/WMRAiAJox5pBDKtcHJkqwi
2kuzAAsMRI+NlEfhsvQy+Wtm6vCc4G6V++owiYd0J4U9ORVxRzGPyYhIkcTz2ix4Xsc9JUHQ1Cs9
1YZly4VeYnvELBwaIhKdppxuCRgML5kDZUgNxAFISt+tqCo0wY2t0Luqpko+gP2Zb1F7J4MN79Dc
NqgsAWsq7QW6X6nHjDtKWxQXNFbTNmlPATUi8/ChE32arY8HvTkURBhANo2BWHpcbqW6k6u2OstF
XKjGhH91LJN6g5CmuqsF5lfhGHQniBJyN0ua9rDxU2MVWDEbN7FN1wyv9AGopVizbR4DLoggz0bC
ODCo0oQECA/qttKcpIisdT2J5ZZZDO1GzH4Mf8bJDZSoI8Q8jE/jZMpOY175e1WgD7dxJMFHljIR
37xcOBW+34VfkHXRxjrSIpVAR/rUvlvJ4rRQOxgzapgAmcxa2e4L6dKq2aBwJbt1UVanGn0gdmJB
6n2RY+QhgZKq6D4C/QDRr/7VCJhEsQkiZ8z1VQy3rlEMJjkumH8QLjAtkaA/3pCkpX6acO9fCyMl
CHbpEmmwnhbNjY4OBx4ZSIUzkyChWyZ6yD+mKutLW5cF/4DA4xrTKDzxFDqppl6Vud6tGn4qZAw1
sBMpqvi80Er9Dhdmya5LjCviJRpr0bZCclgJtbkrA6P+0ma4nGxT8SeVedNsF84AEoWhP9wonq+f
CmMsuHme+J+sNs4PaMrnV+SnMGZM4lG/zuUeXhXdCCTZZsMNkuYV16sGXQvKTcWGvKJG0Yq4PqNL
L592Gs+PtMnw/kMgnxZiC2iIqNQen3naMnwbtHkf3uRXPGgYO8cMvi59Jc6Y98ST4UAZ7tfJFLMp
1PoO1YsRHETeJNJXHOrw1hSM+iwjbffCL/gnuEo6yeeCqtIcDiv1ePSk2cGpjGTbMZw5DrzRPMrD
nOmdOMn9RdVkdPHR2CRsAnnenrBGLBFRC5VIRqC410kDZOk4DlaqoMunNKaLLXQecatouXBJ5Yox
vFRGwtLAekIRm3wM615TF5A5kb60hAziw9RQSpE3VJxYSV/fMMTTVmI7mHsUlO1ncnSywk7JvXOI
Z6Krgz8hdbMwY2CZkpqHXV1prfJrL7DN5zloHEGeSDSoE9bw2RNUwVVI6OGkVjmBP1NvM8nw0IxB
MldLFQZ+IZd7UohjlWCdYNuKMVDEQcoZVBj5CX5zRkuK19ieqdeuWpe5XYLhW0uala3lru32wTIi
TyzBbchYMe0S0MWp2kq5bUV1stXMqNifpvGaTkdtF7o57wPhNKlwFG3MohDXysRaIOMxEQxH0qbH
e8ikOoVFpBPi2+ZT4CiegFCSl69Td2WPBVdW93Qxmg4kyVDdjNgCu1Awx46+GDuIJ5svPFIhkGcd
T7A+1/YMtekOKFC5fTtR3RqNarhkz2lbZozhaaG006agQNtEkUGgbJa0LlJhi9fEaPYRwuUAkWCU
KRsrIg2yNFtiDaMUu//YxicanRc6La1oB4MsB3ZZKeZeW8jppc5dt0xohyySTvHdRiI8VvWDftkq
WA5jY+yXPiGPdlw2ILgaSVkXMW2RElr0Rmp146QHB8DOlCjtNDc1l0ztbk9JOuGUUMPgFCRzvwVY
W5Dy0HsbQ5CM/Q4b0KqOE9A2ulTDRg+SbSUEZDM3sohjS+/dvi85Phxo7r2VGVn6iTIwGZ/amGzj
IMsvoKWNl1XhNa4VKNOi5e2NQDqAHJ5IBGybpNyVSDFHCn/BkE7DME5WcuYNN6EViLZA/rQtNZBU
urhdZ0KHZaHxs2KdEv65xxgWmiJdU94Ixqi262IsihO4MMJpLcsldqhRJ50P/z7GtSnG7DwhhAA4
lLbLymBgMxVTcUbcuLjmqc3jzY9gi3qmj0iDwEL4Ooa2HRqovDEpagtijJJkWzAsi6iLHL6Qr5ku
p+g/ZJV/02XuDhyZ6QCFRzOzhMk19l/MLkuBfE6nrKKjRoGCpqZUwEPgF45OaPIl6YzDfpmwqao6
kduC7HVXHlsBlX4pr9W41B2LJoMTk+uzCJMKh0EjgFxITKIfKHoOciu/LjOaCLRqGkBnwRC3jq/F
eKpzr6Af0siAi+ZdV8r0GJoC30U51y5xrABFiizhKMp1mls+oHR099VGaBt/2cdSA28ODEDK/U4N
1eeODm7nU49wyAbNXROVlUS32jBARvI6T2QKbUo3lFrSldBXw/4Qqume580g64AG1a7GNS/YMEcz
VMpqNvro5eOSwLdY4bCpnLqVUIYkzYR90rm5wrM2x3oxU+Iq9LLwRMQrlDjBmYgbdl0U0UgoZA0w
SFKIsbJaFRGo2j4aX2+Gf/fv8uPv1VizTujPdjgjLgMplmyw41IoCnR93js/GXFlJDiE2HAUJ4fr
hsK34N2rBbdUvZsnpcoP/tDzvvvLP4SQ7fkfYnQeTCPMNQeR87SUwoDMEnkEAMMFcvf6n5JfLkoT
VVNHAaOiNMcV+nLDLxFwWqnkybmNE+8+cSWuZLdeWYv8sN+hp3CVw3Cf3BSbV8xlg79rETvAH9+o
O+bZybNT+/IoXlQ5HoE9Pb0I4uNd3sLVeezWFxt/rbqwJuxpZZ1A+6sW7UZ05AVdt/U6XBpvTDDv
Z15Pv977Y2Cqp/EFk9JrvjiGgHDrKMk4E60V2XOSXYpHzUKBbrbAuE/TcsQSeAMLxvULDB4WLphw
powGSy+MTlLTAxxwUagntZqA2YAe4O0rRbEsQZGiUCfOZ/HGVzcf0GsH/GK8W/c85k2fAyZAVXCH
s/pCO0oPVTdfJXtw192FsENScajBKZucxBYe+gY/vR2kl5fpyxP2YuRL5A47r/mEaWCJkgWGSzdb
BkdouhfZZbKrDplUrF9f8wutIlLL+XJ98iXNx/TkHjSrlAtWLcB4HdCtZKDuBEsEM050Wh3mS+FN
qaI8z1u/O8kG7DxTBH+iv7w/zAhoxhRzZSJpOGocf71E0u3qdrQ8itdgIFzrEFnJttwka1tlUrRg
7rO6X/T/n6T+28NIVOKZ9PNOznHbtCla8O89PfPvfeviKESASwpDeVmR8OE8DVYzfpXYxGGIx9tD
D+fJKFX6dX6KI6dHSqxLsqjT7Xjs4ggiqEM+ijbO7KrHu2/+lTbOw6z0z+tI56kyf4gsm6bGaB+V
/PMLN6rFNsFeljpF0pG+vO06v2ZjYFSKSg1pDnhVJI+qjN4M/ByV2J4lkecx1gLD+1ImAmqyho1F
GZX5VYw+7lAYwsCNEt06lKeoXwdJkGhup6nmPvk1LZrkrB726iRob5I0xQ0td6Z6kohM2BYNDd7I
gTJXUZUNkrlnWuF0VRMAtQzJJ/gU5WUEBoUFHcKrVQ/HVtI+1ykd+QlKxzKGwbTmKcrOoE5TaT+N
2pE8mJ6W8gLQEbZEJSQUtQUJeNIXhMJ2TTcsw5hABEk12tohcimeKcLdPh2E5hBDVnmW1HqxZaMp
XrZ+Ix7SW9Oh5c7xsICOluR7N0d+WGLpsYA8EjFD/CZ7jagUpGUTgXBd1kUFH5XNDhhTwwd1BBw2
ttsadRP7mzZ1w6Y3bxr0Ob490FHD4C021irXCd1ZcN+TweMnvb+qc54P0DQEJszSlKqHYjMlJwwR
dFdCu0eRMdFGtBPs6At/7Nvt1AkaqeQeT0GdYFmdejMUj3uEvI5mNTIQLzXQMaiy6VpOZc/WXDT8
mDm0CsBGrYPqwGxHcy/sjf5TnHn6rVZ10LfMOZEoxkvFho85661OyvClOeIxKYy2vYrMnFkzbaJP
9ZC0kzNXH2dAbw3A5G1b0HYLvdqYhyrI3nIri4pFiZR1WCgkOTjAhGhgDWIabkI/VM99QogOVJBx
d7Sx5TuChpnvZcm0aaxsT1ZGbztoTXPtRWrumCS4rTnBsyirDpgFxV5xG1fBgJVboARh9K4eys1Y
blqSSdc+0RwQWwxykQcPRzHRWMpsb/IONaGsvpKuIQCLHspknetopRq0c5T1JRo7vTNXFdSrZRei
QajKrr9BjJ9ddGXsrzpAgqeNLgyncJ/SzUhP6G5UtfaTzhQJx8xE9GkSTpcydfu9IhDyd9SfaCnm
mqHIg1NVTDTs7+PA/MEPlSOCXgh07ac8texcj/sVZKTgs0rNReopyXB7rdcy8ygEC0O0Xg/+pg9N
8aIhAO8CVhsqQKZCDUYWo14P5DiuhzIYbg2dCDEw1uLXPM/HaqFnwdDti1OtrUeQa5ZdSfl00igl
OsFGQXbK221uFNQxPYukzMpPfVN6e2FntADEcxoBclyfero/XCVSDceHx0ptW+oULuWerXvum80M
cEfxnTVDtcY1bcD6RQ+uFFrDtTGrxJHOtet6Vo7DYO6WJjTUI7LuEJajpA1dLOwhDIC6qC8TpctP
6HBxKQoKCcULZSxqYpiQq3siTHsKsu5OIyeGoQn47m1PclB3Q8zqeOFlBuZvLxc+tTr0PDmD7TpL
41XVQ8U7y+XTWThfzxL6YRbT47gbL5JZYJ9qCMKbWXQfql1K3K4EUkLRpuMxQmBaiEHCzT0J5yF2
rZGObCxtUffVxz3X24Hfqb6LoDk8F1V47tEkYNWNxEHn4M25zdgxTvQT1N+NCmaNRFdGuGk4jFCJ
BxGvthVnLYTDNLqMzJCrMoXPaClpsFb0sI6J0G7l60IN4m2jSvKZFAGFUydF2bf6Qv00z6voople
TuWp4eEtugHTfUcdPfDPfbLHy2qu/oM0XPH+CJyQS9KNyDjYUBeGG7SsJCl3TMQtpqyTvBvEIF1P
GYvoMl9Zl7FqXqeiFR1WdBmv6cYPF76mJRiMc+IYtWhc9mVunlR+kB4Vw9SdZrKnOjxioi95EOvd
AnwUGvUBwcVKKlRGX5MarKNGCDd528nXii4Nn/spHUkYyM2lgsoT7APibZ8wc9KGp9I49BtfWkN0
JuggnDREBNSrpwQliacZ4uStTCzivixm3UXjm9KKiOf8vK1HggCRGUjnJj7TvbERsBTWUQtvo4jN
4rorZQSjTEI/BWaOo7PhlRjDXw0X0Sinp0WvRUvud6iyem0ei00ujguMX9TTDZUhqW4iJF8GKFCq
pVjkodf0VnGNsmk6T2WTvNyk67IbI5R1c6ExTUXAqrbdHjBM7bMR+AaDykIqBruC89NvPWYY2DeD
FrUBCcrGeZShQSi6LP1sCF6m0klNCkpVRr4VPr1GyID5mcmJXFcF044SwMVKNjIQt4UV0dtFeIzn
VvGbmwKd5mkK0xj6bsco1UiC4LKTTL7vRFW7DkVHnRoLLgZ5lZcjcP0pmA6QklsAauruBAhktMWf
AL8iRapSL3Jmz2tdTPJNG1vpw4b7L+09P1r+zsOuUmUz9/Nd5Vl7U1Eqv7SJz7/0bUup/so3IVlz
LaiLyEypDL6p85gZ0gQEAsW0TMSdxUb0UZ0nib9KwLPZU1JTI8N7YhQ3f8VKNP8C9oN5B0gR/Bdi
ePT57z+pTDTN0KE9sqFULcoSVdJflF/lYNS1oXeWQ1TArOMBlxoRkbFKBpi0BruFFTlvoS3mZbFG
Ql/zVuiPMkwlm7CFpmZM6Wc6DaktMXSw0V7QCqYLBtax4f3jcXcJifS1gXKLJxQNKo/NTZfpimsJ
cur6Zck4UkArJxRTuROnScRvnMqOWgkC0V390VhDF5zIxHRZibWsByIzJjJNcyE6mtS0sr0ENiCC
sfQQrisqeZVZGUjH8QQOUgS8KidGJLd4qGPpKZm6OEGDHmkqajpAKjtF4KXWF7Rpq1jM8Gn5+9Wk
C3y81u9rRn8YdTyYJMGLbGAA6OWB3eSaNdlxNiQbUbA06Li4jyDdolFOp3zRcsKZOIKxkEAIgva0
LhkxAt4U9eYg4iZOedisxzEFk0L8rqsmBTL2ZMhuNbkwZskKUnNAyKWc71KPnAbgHSTm4YwHIei7
XVBDCYbSZneeDg4T3k0BcrfTI9ZOW9xplaSkIR72ywKeJOot0+I+B1grV3Bn2Mirdqo3/iGGQMEp
C8E/JQZ2OBvV2neQf0w2jCtSwRtQEouxQQWdaWrPdC9CiRZbLWDX6qJlYo3NlmdHOE4kqPacy8BK
ijuY0Wxc4ZnYid8FNt6g1Okk8VARK/bIRJzY0dQfIIHE4Z6JF7QAd3GeeG6uRV/TZsIKP6E06ePB
9WQuNaHDfy6A1lmAXyL/Yk7nrcZdkOJI6BNiCc1pLQs6ENFR8JdCXhEICaYMWl+T3IS5chZIwEDA
bkjuUOei7Q0hNNMiY2vWmcdKPKqrthkshz7dZMuxNu0nDcSpULlpJgJsqo5NfzMipJFFSqGedrAd
gXZHaTOFq7LSxjUcqs5RDLXbRkVlORIIaCdo5z28oU5rxBeZ03pm4MhdfqhBTloQ+XOJh08/IJQT
9EmHh6MQeJFbg77QtehGsfwrv6lbNyA/kbqDLAYPOJA9+AmmGPxA5LUa+V5Hn5bnR7CGt33B17Lt
RB36eTRQfiANW4TQE3mTB4fMz411FikQGBNfdURZULfIdwqKDt9aamKebLDrZXTBcw2tXHHKJhOK
KXoRBxFLAt5AvWoaK3CZnB3mysCXEo1gmomisvWAkQaBrsmmnV9tKWEfQUUEoqnPK1IHc+VhjDZH
4yxOuRXUAmDtoI/bxpq2ck90SFrONv0eCWQxSoR48LJrgmBJiVnQMpsiR09ohXRqcqqBgVoYTWk5
MC93wsSWrzCmG8C3waI2vHMpV03bEgMKwjr8DIPTtJuCbzyKyBhRWrndek2750VkA/YpaNkpDdXr
rEkNR1aHcaVLM3yf7vFZDkjHH8xNABttobeZvJhG9TKcUDv6Qkj7S1cYcIvMjeizO6o4HeXsAtBJ
+eA4hUY9yTTchVMaia4qdPKqVkzLFTyhPidhE7vGmHmbbpCLJeJKbdNOIWIMoWeYykvAFq3xICbz
djF5zPF5vB2zdcSgxQDuDpEqpSyqzqVokVw9j/wWxH9yokta+ElGwAbh5pXDzgHzOY1OUc3aM7kw
Nzg4T/QhOiiJqrmB9MHtVMdzuHjefOl96QgZ8eUoGc1WFGPdgVS9D/IBK6WSSAjmUiQVUuvQdIfs
38Un+dATQjWGmH18S7Q7Gg3rSU14FJB1s2yMGBGAoPfLTicalSEczA8KHIYdYKoQuZ6QKQ5YL6gJ
86wbZZGaDXM1xZgYmhJvUw/M/Q4zWRYZr9VhvTAqGhkw1eAIIfEKa6LimU7VOdE0gLI7syXRU1Oi
tR5oIyHXTbnKDNjwfif6+2StlZvRmArEj6bvQssqtnKn68sZzLisTTNaQfVFoweNcZUIhL1Lc55V
kiIMbIvU2gwoftbIApvTKaJ31xbViTbKwl4g4/4TjaoH/NsWTmKQtYrm09FjRBxDL+oEq2g6+86h
WnLY44pBRrhfVDJajrEOGLWHidPhKsIw5cF2knzyaSmkdryKfVfPM3kjF+LwNfL18lLEXESSsGxJ
c+CJJ+8DOhg09on+tM/kuFkRfLchCOtwHDXjgGT6ainBaHZ5eO915BUvLKxei1IaSFSiVnJVxDtu
7QnBV25ifz8m5GHh19JxmBZ3JaNTxyIO8tJAWLgglXSCsdBNDlir1CEkpFoVJMOt8lqtnUIGU2wN
bbU0Ik/hHp50EKk8IeAuqXgop2Y7mFq7NxVhvtZbD+pgy4AxH6PrRCHhtRuLFdE/F6hoekfU6smO
dPWuq5MrxnQVWa4ln6e1XzSE8ZakMxevctKLS950OqpbGClN66ryIDtJIJ4lZAfxTjIkh7SQ8yBI
zyxmSoTzpYEr9/BaS6NunTCSRgL2+vgI5+NVYTBCD7todIvSOogs/F9MqfSFGZYXxCXcCUqJy7CO
D9GKn8AVpDePlwEpUpbbE3rERaFnx21XgNMQGkJdyTZ2h6xrXW0Uec1RE9IkA+QW+fIBVP79saCv
w0QGWG01xk7VMgUCyHubDF5rt2N7GcYdmOgAd4DotwiX8jEn8rMbDpkfZouys45quT1V9b50Sin/
yty3dvqx+dLk0w3JXEy41ThbqIkgQ7morFNaHjZ4QGy0HTZUULmMuelSuybRd0zleILFqRGvmqK5
CKb+0EtyRN1m5y3HGMU+p4cBcMKOkLNCQkTG0Wd6QAJrJ42bIJW/1AMSi4RjBnB3ErRjuLbm/k4v
XMdVNQH+kwm0is14TfJSbKMW2+REpLlmiIYnF5Rsm7HYi8QKP4eREnz2IC1LmKRd9s042QPlJhEy
EQNona50iymn2Rpf8K4YK7UqmGanMuupa2tDE5JNlK97S9FEmgsGPVgYAu8GZqfG0mes6Qh1eGTE
rY7vj9xrY8rMTWEAEYQUpthFInN65f4yD/JPE7b9jZF2qt11Rf6pqvzEFYWBoSdI5YVC7i5vuG5c
t22orAxSWmx6PrxldJmKlmw4gzA7u0rhozpJBToQDNOtxPbZBT1Tfzb0RL0iKis6HchJ1OJAXCA5
C051rcy+Dnoi3Wk5nRVG3lH0xRMNsvAkUThuaSntAWwkGEAYZXQ6tSk6FS9RbNn0R2WQTo0MZF7C
B0DCZTDvokiBEjXzqM/hWXt4YGw9rM4FRXErSTuI9HRp2wTW81Qmr61PlS8q5nV/6jmnHqQBdWDz
nqeIbCEM1WzoOwliuxw5Yl9vPGTwaNSCjdlY+oboKF6PaXqchOalUDVXYiaeojZNSbAbmWUQ/2DD
MmdvL6TBXmhweSIF59WvphfwCsyHkdZfqjb/73rGHg919nO59wixk/auGk/v6jZp6m/lGgFsye39
/w7v6r/yAz//gCeVqCb9URfe/6Hzsbh7+NMP1er87//Y3cIcd8K6qcKb5j5O98n//Bav+/TXHxf2
/aH/8Ji+/cd1eFftqptgfDgZj0f5YHGzdyTY1k9raGpSxhp/Hsj//Ldnh/mkHn/tc19Nx73/TuYz
8L/32efYuNPdt2OcaSTgmk0q5/ce9H9Db/zOQz/Mq2ZWNP9ytsuaXXZ7V3076nkZMz1HE5kAv3ch
r5J53rmEg51/u0vusmdfAEdO9+JvuG7s3/+rus2vX3w47VSLwfl7T8t3KnLcx7z1/obDZjT++392
uxffJjMvcx5vvvOM/9Ykv/8Hn3HzbHxqIfaQ/5aPJwY1z54/BB5nun/DmXlj8vvOU3O5a4vf//ns
+fV46IhT3nve7R3BsM3v//Htk+Zb9PHTseu+99NX7a4Ldz/qX0o0Cd/76a/lCr7znHPgYfb7fz67
RR9Oiyy9/8DfoH++89jtXRE2u+SXby/db8f751c7AwHee/JfCSF47/G32W2Y7VJe5z86/3/D/fq6
5/29h7+rd9kPr3n5b7ijfqteuoQeL8u/4X5a5OPu5kePghmR997rhUSxm9//69vn/Hktzqi49372
b3xledmGP7hcZpTIez/+h/uYh9Ou/A2vvtcmPO+9Fu/q5+/rh6NW/4YXx/7uFx6SUVj94KRTGLz7
pP/GZj4swt//mez8/HE3+ctv2W3Fq/B//HJc5V14e5fdhLtfxoeNJv45nno8OL797T+vMe3Na+xH
Rcc/nlUn7vxVPK+i3vyBP+qwY54HWfODj3j7J74VOD/4iMdz/Oc6583pH5PE+782Pv7MQyH024td
0OvlyZO/+O1j5j81f7n8kW+l8s9W9spxPxSpr/zA9wvjNnttYS83YB9nYdyJry3sxd7v46yLV91r
63q57fw4C+M9+9rCXu54P8zC5KcY3B88O55ttj/Oqh4eVg9S8R+s6uU+/+MsjFfaa9fhyxLj4yyM
DdtrC3uoapqc1/19mfPtbf9xFkgT77UFPi2sPs6i3th52D+o6T7O4t56ST9HqH2cdb35kn5eyX6c
hb3xkn5eRH+YZT0j1f/gZfaifv8463rjXfa8dfBxlvXGm+y7rsXHWdkb5dh3DZMPs7JnWtwf3GLP
ejUfZ1VvvMDsp22iD7Oqx0bET/f233eoPs7S3ngivr859gFOhWwQpvL6Xvm7CfwHWBa6VuuN5+dv
6e//RC6xu8eCnbXV8xrnJqcVmd1lzZNz85NeHYp/46Gu/xe16x5FCq/VN8+VDR/hC3uBcPvBa+En
ooqPsLg/rpCfPkefX31FssvuHi69f9E19dZz3s6R1V7/Ofx5OOs3uImaWRAFPyv7b9wpf9yV/6pV
3UuQXrtRnsuWPsC19Ie057VV/Vwd9EFWCAD9yeX0g4fBC2HSx1jWg7LptS/uO03Uh1jYo6rqtYW9
lGN9jHU9aLpeXddTpcCHWNSjluy1Rb0UoX2MdT2I2F5b1/f6t/+zK3vrLcdgev6Rm+RuV/3jfwEA
AP//</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tx>
            <cx:txData>
              <cx:f/>
              <cx:v>Variación del Número de cotizantes independientes por departamento</cx:v>
            </cx:txData>
          </cx:tx>
          <cx:spPr>
            <a:solidFill>
              <a:schemeClr val="bg2"/>
            </a:solidFill>
          </cx:spPr>
          <cx:dataId val="0"/>
          <cx:layoutPr>
            <cx:regionLabelLayout val="none"/>
            <cx:geography cultureLanguage="es-ES" cultureRegion="CO" attribution="Con tecnología de Bing">
              <cx:geoCache provider="{E9337A44-BEBE-4D9F-B70C-5C5E7DAFC167}">
                <cx:binary>fJrZbuW40qVfpZDXrSpSJDUc/NUXlPbkeczMyhvBznRylCiR1EA9fYdPH/xoNNB9aWtvWSKDsdb6
wv/1c/vXT/vx5v/YejuEf/3c/v4iYxz/9ddf4af86N/Cn7366V1wv+OfP13/l/v9W/38+OuXf1vV
IP7KEaZ//ZRvPn5sX/7nf8HdxIdr3+LbYYgqpsf5w6enjzDbGP6/V/8fF//4+PdtXtL48feXn24e
4ufthHLDl/9cuvz6+wvDX/746/+8w3+u3b318LXGWde/q7f/+xsfbyH+/SUrij8rWueIIVyiqq4o
/fLH+vHvSxX+s2KszguGSVHiqmRf/hicj/LvL5j9WVWsrGuKypp9fu3LH8HNn5cy+mee16Suiwqj
GhNUFf+9Mg/OJuGG/16L//z8xzD3D04NMfz9JUef9xr/9wf//XasZDXFFaurnJAc7lnC9Z9vT7D+
8Hn8P0qzqGBrZVoyyekeBzkP485RLUidJT5nZRwOo1nn8jmMy0rPwoyO3WGTbZGXYrnH4/R735cL
KZffOm4ie9xYLVSD0kZSK0OhflebONVaCo69fa4JvqcrLM0xFNZuT7TGomhI16HhYsQw5IYPKs/t
ccdoZDwLwqTDQGJcXgapxd7mFk3b175abfBNp/GWvy2Vc7aZcTW4RsHz7U2GV9nxvZJGX1Npxo6r
AQv/5OUiwmXbc7nzfFg68r44NI+/lzCo5cSIMpSv0pTbMWZLmnlZL6M9dLAMw9My6p02w6DjEzJo
Co2N9WQbJ/uVHRHJysB7W/bhIBwyI193veQnXM/IcrkXRdm4aXaUG1Nj1Go/Fa6hRm/ZVbcKWTfw
aIW9SDqUPZfL2I2HzgrXNfM2SceNKGevmn4ZkC/5lhnVH9K452Mboo3iSttV6zsd67R/ddIgJX6i
0Nc/ysEPmuul8DUfpj57ZBMTirvNVRnPzBDexo5Z+M3shlpyItEiuc9sWf0QUq+UT/mydj/82KkB
8S3QLR3nMHT6O01Y2dvJMykukVLj2mFx+9jQQFR/tlSGvJU1zXzbVZvbv/mCaHxIxVy7thhihi2v
s8ntA69R2J9s5zCUSR7R/jKvaPpHiZRpzAPBpm8zpNd4zOgw5p8FUFdNzWIJS2qDqR6kUUvXjHrw
2ddsguOT+D7hur6YpNDvzBh4v6ladXmqV1/XrWNRZ1eTXSw99BHj7Ox6pDTiGU5B3cwRGdVuSLH+
Bmq0WxqCHe55p3V9Wsp6L85z1s/+gpnZVt7rtGY8ZQqztlisjuGMO8HkZZJ5pRpPV0feyLA62aq8
TPGQb7NxT5vCuzqQKAW7oXL05gIHlFRt1OPoHB+W3RSRLwIT1jIvvITr0C+axSy1PDEXAjpO1it8
UHOt1neTSLn/IMiirlEkY+RSwbvJY1+hfj+vhtoFirJGQr7WlR72wy7KpTx0ZJff6m61+G1S3tZv
XQx6eZlctrufuxprcvR2U2U7GV+NTWlScg91Jit5pk5m9mRdKJeau7SF5wnBVreyjHb9rryeZbvm
Sg+/mLN1N/A1U+ty8DbSsuNJVarkOrB8PeSTw5PhRSVDastl1+txDfvor7Hr0iAjzwq/Beg90HZu
EM5t9yjyCnctWfcpXY3KLvsR9a5eWhJ2JL7nw95fG1mmrOnEsJkLnasuNmaZl/GSsmI1vFMdJdda
FgiWRdoiXtldrqYVse7LJpXVgi8V3MZzF7cxHaboFD4yz9a8VduizMQTkbQ41yYn8irFMKKf9aZV
dVBmRsVxW6qw3xQrnIdrjUwqr+ds9NMxM3NFuNxEmv6hdcfW1qly0td6k5u9KqnN3quAtnj03V7m
73Xmqq1FY70NJ+8IFe2y0SpM7b72w2q53fDsn/p9HMPP0lfVC9K5HZt9KMS1wBsmDdMj+9bZZcaN
GGkvLmEoYJ3xZOudr9bDnswFyspDcLSCljuO2T9G0nrgyMeiWfPYbRz1pT4thk1PNXScofF7p2PD
qHCR24j8wkWx5Nc9lMR6gPblVYtNMNfzIGTg47hU1yTPh5subvnAGSL9wZYW/5KUpne2eaT4UozL
DY1y863OwvrsqcgPaem2h1CTauZyHZ3IeVx1F9qRdkXW7rMh3e1kZSjbjI4xHbDJTXcojIjhzS60
GhqWo21vPaUBVCB3wZxLtNfmvC80lAX3OUrrSYtCC83JnGrFfdeRdKiyclyuilXZ4dx1rPix9nku
bnomayvOXVr99DtOKkuvYbR97JvIAm683iU0lfha5V0j8vpBIPkUNb7e6mJq0LBelakjfHf5yzZV
T1NJ1wYqfuAlziPXdFXHjWVlY0Jf8AJq6oxops7CFdNV1y/xgGaBOWjw9ziwhzBWpyHER+3yiSvn
As/QvrRrtxewH8RyPcTbjOIb06uJl4msl0oM96XDX72RzwyniuNkP1a1PU57WNqd5QI2InyILXsT
RXGvCQhUn9ZGJhKvcAiMR5pXN2j19BvJB8LNgJcrb815WKS8rsiOTmwioC626o9iyjxfwyQbkpnn
dayvK00XjqPJuXfDeGBbFN8RE3NTwZ6MYognZrryyo59fcK5E49x0Kto9TAaxud16O9XXEh0xF2k
JyTHX4L1QyOzTXILHeqwmOJNZUbcyC24Q+m2Ce5cm1bOPcgZ2mnFqzHeJykl6PVwl7a0cQ8S8eSU
Ko6VZXfQ8+MbtJrvWcJFozW5WnvzkilpDyvs9WnbtOQdk2+1m/C97Ld46twaeK1oz33p6iNiPv+I
ejP3u1p/l2mTxxol3cy2vMp6+ZTvfX1bbMvjkiPJjRvIycxbggM+dk0cxzfrDH1KcpVfQWn6qyjZ
2LrNsO8pZuZ62B07saUm5wgq2Sg8vCfvAy/H+WbPprINuB/aneCuCTETfPDIvIcF3Vprbyrc38U9
rTfD5PRx6capyRwrDnWq3qQREy+GRfN893WTSH9dil0fQNTbiSjXxNq680bTMZ/VAyzdekOhptwa
wStO40cPJ4GveDz7oTpHb7/6PX93cjrria48D/ZWsR16XM3a2oSbfZK6MbnXl8iGo7bDg5HoMovy
J43hEtBylKQWvO6247ptR5nLUy5l/6Yz48+rFL9MCRZh2Hp2WrfQn3Sqvy/1lkFN41O57kUjiDtt
iz5VpWjkjPLGrNUKOuyewIw/M5Ffd/t4E0SXuOu84akK15sWjZ2hh+ZaZIdYMNJEuZhjlxl0zjIC
R3gZi50L2hcnPKDpONaifqG7cs9O6vAN0Xx5FiSij3qQ3bNKw6ybjfjismj36YO7FK/qccDmdR4j
mKWyqI+901X6tDvyuiYbvekSONXFz/MbaNb2WqrKPMFH7EMVq9gOI5O3MnoQEruNR3Di1cdYInUm
4LXOQ6rHu7nfxfcldunOJBObDg/F74JW5iEOc2yLNE3uDiypofCyGINb9kts4j6H77XovD0PeNjR
7baMSXNhu9RDO9tdaFaddn+0vqvnywB2+t0PC8ENqQRRbVVkwh6oT8szS1JB519imS5wDJfYLrMt
FNStGvQVKeaN/XBWlfFGR1xo6BLU/aNAnOePyiJVniZnB0zbKYlBjE3tfFY0Adei4mWFxaOyAXba
TaJXPDem2rhKmwotWmf0OKPZ3w6lR1+T8hGUYKRXKE1D4mby1QwvEfeincvQ5XwfsVq4shCP2p32
PpzKMMel8X7OwOUIO9ljBGdan7cJogOv5g6/u6z4pis8HGi+lZ8ecIMzM673qgT5o+qj2/Jn3+vt
vhOd5r7A24ddh/GMQixOk4GK7jNSNL3oi4YVIMTOkPqydg5xpjW+gnbwYksqn7bNTw+DSOQaHDGD
Noz0xS/o4mb0fcAFarcpV43SwXJHydfo2Q9qx+I+L91z7yr8Q+ajvwKDC+IcvWsZm9YzzrKPetqK
+x0vb24v39clbId+NelKKyUbcEXDPYt9vO7HpT8FOLC34GYDiKlUTb3a9XVMCczq7tQR/EX/e69t
OkIL3xvdK3mEqrSfcWLGj+Ou2TnSWR409dkTxAp0WOvFtgpC1DVjfdXSejQ9yFNVBMg+KLsKgjHH
Ecl7EIiQXYqNQClOOpyGaSgbKuitnfTIp7JcbvKy803vK2w4RU6+1ANy12wewR7uuILGW/S3VdFN
oDrrrynW6yFVmz6podsu9dBXjSPxK/QFCS9WHe2nWHTbfNdT9quc6oaS+sw61izJYj5h9SQI+cCJ
/jOw5XnGK+y7crqpTb/xbqn/iR0duAJPCiI/1wc7McqHPv8nJwxUPqsxp95dFSV0mVUuezMUELT3
rjhnqrjbRnLns/h1HKfE+yBbv4lXPYZzFxbD51jcZoV5m/PwnQ5gGjTC9x3Nb2r4ZcTLZUDVacVu
5R1O7mxYtx93lLcGVTukrVU2qO/3Yyrc3ZbMy7DMvxIKmO/reAu+69YnFG9LBRaAdIbwwtDftcsU
r9ZiBY1Et3leXExZE96bnRwW4iceK3LNBDmNMkx8VeziO/QShTrNBTxHQWcInnWMJ591lC/U/ZR4
n45zVK7tQESasoCgKBR0QF0owpVhlmOBWZNtOeEpbj/IVrS+TKCTgI0aNPpXJYrXGIKG1KFsE938
0sX+xDBbeEHQeBq2crlEWc/cQ4O9jKt9jPvWehNtY0AbDth3x1Hn0DIyfVcvgwPFqLfGL7o+hCET
zdinr1rPNyj6/DDVWdvHDME65ZpDSnrxcXpERUAn5wTiaR3yA0PTT4Abga8VedzF1uANvVBdP0Ak
vMpluKesbuSgt3YdlHgcPRmPeh3iOYf0ynWeuYaFqeIIW/Mw0YE2IXjTFDqfV277ubyxOhRwJ6Ua
gYp041TRc8sGoDWzRE1n1c3SV/ArifZmztDdzsp7msKFbAM8TeVpw9II8oyq69qxI0WJnmxS/cVD
aG5yKy+d7VO74/Irm2rXDCSbeVXUT65cbxZhb5PpMYdEcdZEfGU0HVCWSz7s5gewg9vA0je7hNdk
pvUg98y1GuUWSr86BwhH58ordCjnzkLE3dYmDHvW4BU8aoL2wjdYCz7RTpSfx3S4HROQA2O7l8Vt
9jD2wyvOxpsesNQjhVR4STPccrJ5OjpqfTuL2t0glI0XcHHTacIrBbkp56/gVYngk9c92MDKX3xY
xtDgibIewMNGjmxfzAgspw99o+uxE82++u59SuNykSZicWRjWhSP+di9xdls86ES487OiDDQRDaY
BR1qOW0bXwxWx1p1y1Omu/ya7gGDgcmAZAKyelEVHKJOpd8ZbNopoWU7CELTfV/Q7jhnS6gBN6Xe
QO+g81FQG8+lW8KZFbH/bXHGrmJRTZeIJkhcBZ5PMp/h/OVqTwOPolAVfAliGp8lvOy4wDZn+ypP
NaoWymfbIWgzqOvZVb3Xmlyb3oRbmmfz9x4X3p20wdCy8zL0+FLjGp9UreprIDhrfWuxFZfBrgZO
VG06fxl6iNPFTsI9Cjm63/OufpCySOpp1FvYLjbu5GZXVFpY4MFfbb3PT5PY0J3G4GdO2arEwMlA
LW4N4K5DQRLmBcS5azAQ28GruP2WXTkcIFThs9kdXttI9rytWMygHZQ5zzL9yLI93Sjcv0wk36/H
nImvtl+LtqNa3QuPwjP24tHtyzXwhtfcB39xOZjVVHh6HFT3IvV+hP2GHF2Qt6TX/DhlheJ0Ewvf
Kvza9/qxE9PdHIlqyBwe6Iw131h12XR+R7f+aBw5uBJNpyKwX1aPVxiSweKzH/3GBI+bv9qlRQdd
uG9gCO5HPLhDVanUYMBmbdGHocmnfoawtxmosgJ0ryiOgsiDhRza5uWMjmBNb2dVgcMv9D9+UTcG
LGQDsNFx2JNzkdxtYeqrrGSHzG8VX6olAbcBrNh3tXukDBjK7BbTYoEQqGQtDpXr1kNWQWrQdF95
9CW5MjlW9zXkgns25FqDMxodj2lQ0PQoPB0t8AjwzsV2qmd7s0oGWbdH6C5DVDe5WW6XGlJaJscB
lqVn3MjsVFh3M1N5rvblmRh9EGJ89DngoDnLDN+oPctpNU1U2XXehVcyRtrg3ZhDV5T1ocgiNEFK
1WUsSA/WubusxUj5VmQPddy/hXWq+bJ1L5qA/tI8fs98dq9NjHwst6oJFODvgPKTVsMKJi/ezUMJ
ytb1n5HiHvjsu1ugnsvurpT9o97yA87ZSaT0ZFfKeD+MC+9L6OuzyS54zt+zLL8GXiz4XmRvuK5+
YJXvF620a30GSdiZhy6VN6lIt1Ggyy6rb0XaD4Sq12DzM1DT1ufhQuV+GvZV8BwNB1358x6cvnQd
zpuyXG8Tlb9zEa76fbu1enoMjD1C23ksM/Eqyuk3Y/bKAQEQBAyI6dP9lJvhpHfIJan0vxdTAe5S
6Svbtrb21W0JrDOM8cOV9JMif/OVfCRTOXI6ZBdqZ2Cf2b0g9tfolkO2ETiB4cjW6QzJGGwLbC8j
pNWuB/yUyyYwcYM0rNE2QISMh30jlxxAPtXuYc3ps1XMc8pC5IAxH9YhuyNE3FUVudBts7yQwyWO
UwsS/Bbk/mQ6yHoJzBsstbukSd2oml07X35TpPqhIiSzehonPs6eA2MUDcwn0FnUZXGPIfBBPkmO
d11GeOhMfooduoglo42RILojLsevIQKHxy54PnowkNP4Cqt6X+nlat7nJlbbWTt0XS/gsqZuu9KF
PVZ0vDbVdKAUaAo4SdXuk5HNllDPoRt861HNuBhGcawFnbkDRJtpmB8w9xbUegKj+Soqctq1e7fJ
3wEkuxF2/qlSZFCo9sVof/A7PfhtvNee3E9WSRDDrV0A+ZpM34Bn/aEL/Wh119gdeEwf38qVZRyx
Gg5jLoEV5OEEEFTxHpKVXab7KOW3clQvznjFt2ESZ+n8h1uEOXxieLA4uB17BWjT9o3a6vctdO/R
sOMk5AsJ9VuG8AQsEjygQdslk+utEfYbGV1qCPCAY83msnWdeQ61OsH6rl87XYRbIKgYBgcKzjxk
By6HBXYdOl29h4yX+4QO41I8pLHID6Kr7kHdbmJZFe2Ybx9E6u817aYDYCN0WnT8sQDrPhVUVg20
uHCksXoYKERUbS/zRh86G7JmFH3gwWzsMNb0SZU5gv6sr9i2v+LQ7U2eZgCNe9UO1XxvK+YgyvXX
YdqejBv53OkjW5aBp53Y44q3sTqq5OrrPe74x6xUd5tgFAeceEeJtQsk1EeEdnybudwfwUeRK5d6
0lTbLu601KYZYIr2ky4LbhZIy98rkbFLGjG4f9Lt9KYgQ/kM05v9ibq03xI7h8/xGFQ27ar5OVMz
vgDO2m76AvmfMHsYYrNOIx3BpnTLsZvR9k+0vThPkP+v633D/3hP/RvQlfdlSkBXyk/2ssjuICkD
OZcKwY9913RJPXibKy5D9lItZDgNIMuuZLYpiTqIdZ5vq3Uqz3gd79mIdh7mlDc7whAaegbbotYW
ZyUAYl0qLnL2ijsEzaCoLUwK4WwA9Fg4ZINHaugVJv4ZJoJQm2WVjsVgyIMiJHLAowhmUJNtk0Gy
SVOxcWOHifdTaTiA2afMjRV3dmrrvfqW+sLzypgfhS7fHRjlZpaGNWRcpnPedd9gItLayoUeQtD2
Xqjye5JV9p0Fd4Kxkj8gup/7iJ46jN/9RH7JcmvqYs9aUgIwoIv5lrYNNWORZKun3PGxA8+N2Y4u
7DONblkMR69g+7aFXOy8v5QyKwAZxu/RZDelyO/Dgu/ilKcWKrE4C5ijNoPAoS1A3bmXveWZCooX
mh3xMF6XtTq7TEPHn/bvgDDu+9K/WYSeFZt2jmf3vhcJ3WG/nDGlzx1UFsw/AeBvBAaDpLgQlF9t
aaIwPAAz03fInxnwisNMI8wk2KhasyzpVFJ4fEAmDzS5qUnbCASNGfYD+U/WMJT0OOU9+3CTGm4q
MmM+b+t0sSKXz2Rc1fM27MsVyzMAYNW63VexswB9R5p/FFDILcwG9b0AZNjx4AvHYK5ZD8CIpX5e
plzc4Tlz16EOEPwCyjPomnSyH72X0BbWrEPvtbcLr6YapoFQrU1lp/WhsJIByZ7zA+l78VVkitzE
SsoL3gnUfNFvIz6CChd3DODsJSsdfdhjQdvKYaYBA2EIEgHmyoYvMn6Cdni8nOxTG1QBTkpW28Hm
1QyRUcX5EUZwG7D6fYrj4ywJyOAAkxvFLUr4sikPtHOCKNVvtf7tawVqTgZyM5EwfCrecEMWV14R
l/JzXWf973wl4nrBaXrscF0wLpUJ8EfxQMfbtFQZbJOsXkwltovZh+lSE7le4W5iBxNr9JqJksSW
uhV/JzA6auzoi08GNdzF3GWnDi/ruSMunDD1/trhWp+CGMrIU92TthvH4tiXST9kaVSeaxbz2MAq
za89ceRr8Rm+QjXCgi4EUsOwRyAJGVN3yzpSmIzF+bBWhbouYFYNnXAqQYXJMh6rHfyvQUFf2Ipj
weWU63ZxFSi7Kk1oirGzly4TWZPlVb82SKz0ekqS/O6ZcDlPNpK+obE2BxwFmPKd2do9YRsS4gIO
EJ928GSAfV4xjG2qZhGr+oEXJL/ChNYcepg/jC2dJKAhs+6/RJUVrTWE/SCZF+2EgGpatW7ftJ0c
OFKNbnW/BTC1VQVOhbL7XJfrgy92vbd2dLo4IEBgxzRv4mAC89D6KvaU/H1WATARvMyD/5yRVsnA
bLxcr/IYxBlv8Tx0dgcpGARMKeNS6FZ2frZPbJpYf+yi0fKQiWX4wB3Bv7pQr1czmfd/UGdz2ixD
F350gCS+pthnMINYyJb4sqvqdrREYm6nXf/Ag9l+DBI5dgAPE9l1keoMpK+v/dbzoOEswwNAeuDL
WoQFsFEPjjyNfgU3RDwGnSgX0h3WjbDpl13EsvMhV36/FqWEhuBh/jVdYFgBNirKvYScIqFZXQxy
gPNJUuq1gsDu2kQtgf+sGEBsDrPrQnbCItXFsZzzRcD/UaxgndYYzcnOcyKHkdTRtrYGCsgDG2h/
UH4giJt6BS/qEwz5+LQxB7m6XktxDkFUC4zP8u4d6f9F2pctyQkr234RESAm6RUE1NDVs4f2C2G3
beZ55uvPok+c7SoVt7j2Dj+2o5KUUqkcVi6xqOSZ0qBHo/cFoikdF/s3HxXc1Ir0QAptv0zH2m1J
oNLDbDbmk9wtmWCPpIct9ekdWrwx0ANVk7a4GzplQgI+IgwnaWqSp0xV5zxBbSNXfha5hF4llXI4
W8PoutENsg4VVT3QkNbijwBzqEa9lKT8GZFk56uJ5iga7mje5J1mOLFM8+wY4talaDjpWXUy+oBG
p2JERfi7riepfhqKbhxPTaLnb03cDSM0ICm6JAo+bbKCSu9tH9iNrBpbBEeTz36RfNJ/+4ZfNtaM
imFzhALZEw17KbMbFI7suAYowpZoMaN+AvhIZ6lNS0tPl9u8540fJIVDBtST9h2T21+aRNDskBG2
yDwN50/+ADyETks0VJk2w2m0SfSejVpXOmXLOoZqQq4CHpIxNj0rLQJpuWiz7phGEYLVAoVvOwrN
buSd7wORIxsSld2+V5t9JZdoj89o8NqskSr5BMvsah6wCNWCNmBZz1OAeZAypkMZWdJUSeivG353
0tuaVncTAbZlNwPLgt5/EpOMw8hRp9ZVrByALyVF3JMUEeJtoAmi8SQ11Wy+FETSAkfXo/rB6GZT
4kbQxrqtRIB4PJoxoGMO0jlcX3oQkNbDQphomZlVgBw4lkYE9pGp3cVmWlqtVPbzXslQKnxB8zvq
T6QLeoQ2s0QA5zF8WCY6ccB3DHpOgVMaZWQtKYoGpdVHoZQ4g8bgkxUDIYOj9DkC5N6UlNEqgLZh
Th430ntYyrJ6VwK0g2KI0qPCVPhV/HOcTWCUWqNAEKnHkztUBX3qpSLVOBA8Rm8howtVWwnR+kcq
x9BnymSfAegyDeMLIENNgDRsij/ReST0aQqG9Eesz828H8wwrF6zVNYVtzUkZPhyE5ShFSN88z+n
BhmzkxI2EeAl+JURHbSww209+mqDgKjPszdTWoIhTQqD2DXNhiqW3OKvX3qpjVNbpkNoongd14Zt
pmH4uVcoqldSETf+o5GT+edQdf7MM+LHDdY4mr82kxnEdz7tB8XSu5pJaDZUg3xS47p/r0IkaD6K
f6YtZTmqHOj8l7/kpJKIjdi3XeAY+tRbBdxZgXhZjZAyF1DA9EoS54NdaVUyWGE49whwWFOnXkBM
+oUN0sQO7dAmhpNqfS7ZGTVJvOxoh6hpDqISx2oycouqRG9sH10CE9+rNbHdlKMRojhtVIqFxhyw
M8SQ/diZBz1DATagKQp1Si2ZjwMq3/6dz1o4Gg2Rd+BEWRjpPDS6/qmWsZ4WelfsR1DK0skIpPll
qlG0wfqhHWIXo0kCW20zJlkVqkYLzEG571WjHz118uk+6phpA92FCFuOxyKzJ6rivhqDYtYPpaQz
2Wl7XG736IzJj7Ge5uOuKnJtQrKco+LTRBUS7kBrZpzMtFFGRx4MFrzVaovetZSmkYXTAi8wwcSe
5V4BxiidjV5zNFxsS7MnJKOr4Vz4LyEulBDFGa0zdz7R0M5luiEnVqKqOuqrAZsmjp6UH+71hM7t
cZDgWexq9ofG7lmM/4O+d6zZNatmxY5QyMmeCFANdybujAPLpqTx5L4tv6P3OKhWC/ddWoqCXoar
B7ESfUqzyE94rrVyi3XwERdPdTrCn9CZ9Yhj2+hN1aVIOyItz5/SjqFEXklmjdbU3BaT03U9Ti5y
ZfRORlJPvoVrZ5ZdWsttyNtcbVJPUjrtEyFw7Wi65LhQ0h5nz5GiCXAyC0YwwoIyOiFNwjm12qRI
AD7JDCSrgPwgZp9zRantoey1ewBGTN+jOB0NyhDN3BzUsRmYo6AaMqGjHjblXosQtVtZN5qAocxG
gdRoCJuOy1h31IKyTgYWhaoaPbZhFCiHsECVztZIVkbaaFWADXwqhzpudmPmd6NtFo0yHXRcQwni
2WFIUBUrNQlAmLiss1K15z5MJ+sM9boGJAVa9RJGaigyldHCUqhsAMwK1Ow5jDQ3fOCIfIBXere4
Rx3KHuzBiZjd3eu7yOl6Jzgle+ISK3byEw158oZCIKd25zS7259yBWjFlzBd1VXN0NE41cnll0yt
No1akcRuNr5J9Q+YzYauxoWqVFMNyggAuDKTZSjKBAFNGKhxKKEYpnYk/BUqAXBQ7QIHM8s0f0JO
GBD7tkrKpU6iSKIIIqdcTyVU3AivnNk13cFTj/2xtdDVsZVT8RLwbkPHy+28FqheLmKsBHOKE094
i+JfWo5Wrux9+rqh1vIrf7DH/ytFB8jZUBWNYU0FowF6cZgK0sQOPenvAAR7wFBZ+e/ZnnjqTDuT
35a3QJlviWOXSoVxOPh6qRCelb9jVAlxmRyjtuCl3Nyx7u22sI89uZTGFMo0TdYJoIiqsezpGbC6
i/MkmiVD5UiM7P618RKv4h33LcOVd/rjhrTl2wVpcEkwTEPFcmoLmvxcGkqiRqobdey0fHDaV9S8
u98jJ9/VXeimsW2gTmP5D0Nv6TZsNHKb4+0PuDYYdi6fCgaTBwj52rhTuTwBAB1/bRXJq+eNc3Al
xJR1kxJDUTQTSBVFwKrHFK1ioEZTpxh+tGViN1OFrkayIeVqKT+kGLJmaoAhAhZ/uZRznHe0DCqV
a160Sw6JNx/iXeJWGyt2daYFMYJ9IMYw1Uwu4UakQyL9buR44wxfew1BgmATEnoo6RRDkcZRXEAA
gUt1+tqLPOlEv473FHjnx3Y8/KUhCEIX73lm9vOAxLgMoZZC6vSeyCgYSgBX8yRI6PNtUasruLgN
ILoxLUEEr0jrMUWOEKlAoaC8WqmHJvLLf1lECty1pioG0YkubFOskqhFZTfFwdLfEQ7Vj4oV4DZT
nvKMA2vvMj5LG0LX7PxcprBxDKXWMowpKiDKt4TFjqoegpo6t1dvzTwMhLWA7qgaMWVVvtwp3JyF
MZRd8uEyhntd2/k85KZdWtRqXmu7D3fVlw2Zi0e/cFOmfCFT8PhDHY3o04WJg+r+oe6clCde50pe
1jm1t6UhWTnJF9IEAyGt0uRVhxIZ/QZ4uNO++IdyryKG+4Q2Ur7P7g07ciRn+pl+9t9VO7EBGnxq
7qpXcpc7hgsozP62/isba2gyIiXDxMyPrAuHwyTomMsAe3JfBm4rxMhEdDK37oKr+ARrrMkarh0T
jVxNtNg8MPqITanKC/NoFJ1TlkiWw59VM21oc3WfCoIEM9XoDACPIicOIa9m+dVnz3H7Ela/uzTk
/7Juf1QS1g3t0nCe9AQnvcpnV4nCfmeSCbBUORx/3Ra1eiz+d/DKxDVjigNRqJ1WS2FzubfjV99D
wfQBwJAUh8K3ahs4xDf69xeOQYlMTF1f4kljMeMzl6mgMwyECbTTzEx+Nima52pVaQAGofUFdIXv
5oE28URB+X7Q63kr2FszmDP5puAI0izOeyRKGh9m+qLk8ddZKfeY3ng21HDDAayZDDybqaDtxWRV
Xf5+piqVAS0HREDjpG6tAL2RIdWdtGC2bwRW4G8Fzmvn7VwcvRSX1X6RZzXEhewdqBRLn5C6Y8Dp
tsmsSlFlHTkYM0yEs5dSxiaspCmKcc8C2d4GnyoGv9KPG2dg5bYz6JkUYelkrQZ424SUaM4e9IQ8
hor56b9TRFiuGIUlRUtDlY9Ie61kZCjOVzpwdyoygP9OlGDzXaTLmLaDNub4WPc2wLWO3ukbB2tj
Y6hg2BPmkJgxLUtWPho+ClRddUC8/vIvqiBY1DVNU6m8fMWZTfdJFqBbkWvA23fow/f5W1WhHZAF
6T+t2R9Bgp0BvNBVRg5BYdw/ppn51Yz77xprNtz6uqH9ESMYWtHTap7meKlCanabozuaZd7tJVOX
m1eMAyjM2cRwLMUcqyDDz3y0IaU4Q+xBvZZnz7NLnPlo2CXwflb3WQ2tyg657ow2tVQbdZfEHu1q
X9wpNsYKD7VdPHaPgIvEG1+26v7Pv0w4A4NfDSG6OIyTJ2Bnef/i7zM7/KJ6oxPviofUM19vr8VH
1nJrLYSjUAAcprAWazEdBhQlrQEDM067jw4Gpy8ab53w2S+s+USO4Yayq+cDs8cKqja4fYgQjRV9
jjtlNhmXUamXI8JTzBwBo+9saLglZ7GGsxOCJgSqVZW5XKlVirq5lb9qNjsugTS9S/b+gzI7ZLe1
lWQ53lcLe6aekMi1JQaSypkynu7VwpIsgJyy2u5OmadZ5pM5wbCUysrt5tjem4eCR+7WAq8epbMv
WP5+pniIxmNjYvSS91Ew3lcJLdwypPRf/AKwMtTEQLhGdOEwqZIWh5WZw4AaQGZlFFFkCYOjbEPM
hzlcr+cfOcLRmOtOi+IZ2gx2z8tX8yuQ0R46+Xfae+AY3HjJ9piUuUd91sYM5O+tg0LWV/OPfOGg
AMwvmd0MSKTmUUxR2cyS7QIFsWAHrOBbG1j6ffdVfhncies2QE2n8pf5qEjWVry28R2GcK2UtIsC
jD+qPBl/RFlsx36wsdTK6onBEDyq9yYKjdry9zPDoUwF6jWUGdetnpvIyqgVc5/3du9EvY0RosoN
UT9VNlz/YilXO8wIcl0ZZmSIsS9Fnw6QjkDjcvMLM9l9ctdJzyF7KZi5oeHqGp5JEmxJngCnnlRI
auNPGqLrbPp52+msriDYEwyDgS1B1gRjmYIxjRmGtXg2x57CdoY2u42abKhxXeVDDsQQuqso9Zno
KQkblYW9UukRNoq9lHvmzjtmq1706KPOHXB/I55Z2x4GQBUSSIa0/cpfB61h6FmB6Fkd90SnqUWa
4qEyCy7F0n7o6P3fr+FCMqEZy6GjVFhDvQxZ3FeQl8mTG7DwGBaDh4Fh57aY9UVUUNEjVCMG/l1a
OzBzUgHYPIgWTiPHyNhDdmK27imO8UXi8cYiKmvpDkNZT9dMpCCyLGg1hnMrZRluI5pyDLzy6lBh
OpS3O/UU7fPvwx0GEdpPuBSfb6u5ZvJnchXBbShlb9YAKDBetmhB1TkP9M69LWI1lkANGIqhQIqi
s3Cjh35EKzLgRl/8RvozQZz0NJ0Cp7cwYPrInpYl1RJ7u7a+nFfRczBUZA0Un3WdiMetkpC5fMTz
mEqxVPoex5OtKb9z/Z5kADTl/7KWFJPbREX1z2CC++iDIiFhAMv0Ad1SgOzN/KeNpVxzIOxMhGAm
UmYGWuQjDO4jA1YJaEBelegrNo9Gax7zgmCoP3pmgfGsDPIOo4f3wIyj0TpKd1qSv0xVm284m1UD
+s8XmbJgQMZcMMyxQGk1AhAqQet8H9Cg2LKhJSy63sr/W1tTFmyoJuEozQC/cPXBOIx7tL85utB3
2FZb/ZR7W7epsm46f+QJp7+t6miI06Um4Pm11RwwqOnM+/wlflHvAZ95qHorf0aL7ZN/v1X52FpR
IUI09LjARYs9jpKEzwBlxRh/3rCjZbmul5MaKgVxD8YBhBsiT+Y2CyfIADKR09+ZM+78XfzcPWy7
tmuTJcrSlDTQugBvjiwEginAp22ZYdCyKB9pALQRxdiS9teXAkEBh6qGjmsINUZhzVKSVHoa9hjg
1oFNRttiwqAssGZqnm91WlfCoEtZy/6dhUFylpg+yDQYIk5MYg+OYRfMiZyQh3BklmLT2U14xtyt
HvKKHyVE01WgF3QVLTWxJNfRrm/Tkvnwo/PX/NWwR22HUfDDkn+qAPc8MGwnOQ7Hrdvp+oq/ECzW
4oauHXs9HnSe1eUXytJlMD7AkAwGzTsMBfVTtmGfKzajGxg9NA3s5RLIXC5x3qkMXbXa5xMDqCR9
wryNheKcffsUrKh1IUXYSNSpyTxNOONN2Nq1fgyz10Ryy6G1DJA33Ja1Ek6QC2HCiQNpVmCCR0rD
5iHzczGs4vn79FjsCZd/bGWZyvX5vpQmVGUC4gMjnn1I63lwxDjMTn0CttgiO+n1tmarq6gbiJIU
ELGgaXO5V4PepXVSQtScFZbRPjbSfVTr7hAjO2iTjXvg2jdCrzNhwhVrECB2p3LwOfiqLFW6L5Qf
t7VRFtO69IyXEoQbtlcAicvSAl2n/TKrwrvnmGdeYgd706PEStytvdpQSex44UqeiZT1mZMkP5n6
NEQPtzXa+n3h5lSHUW+BsdFANgP01TxbC7HWbRErSfDFon1U1s5c4mhOSu6TAdDc0J7ddq921uwC
O2EBmYyBYpe+gimnt5lX7yZX5sh4pCfDjZCT92+3P0VZ9ufG/omN8omZHaAT4XLOontg9L16Tz4v
RR3Tkb82XLExw/0EPLojPW5BOVbKdMhviGYsqQl8tC64rTYsy0ZtVQmQNqtzNJuAsMbObL9HmTDB
VK6dcA0TKFsV5bUdBlUegiIEujJwHZcnEBOzjTxXROJa+HVSfinlVkSy4o6pRuEPZQP9ZkAdLgVM
GBiqqjKPcYX/ntMnXX0Nla8b+7Zy7i5kkEsZCTCQY4hhM4c8pa/oWng4djaGW70lKtnOWtcu0wt5
wl75aQH+NDDWOa3b3gH895CNgGBamNNxyh3qgY5ug2QveemOQPvd1nVrOZf9PDstOQOHnk4BiymK
x9nf0wQ0VVt53YpXPlePCW7MrEZQ78W6ygGsyx1TGY4mSb/orD5lyXRHO3UT2LFskHDwziQihb3U
KtT6WitSSEzvovtoN+8oRxP9ybdAlPcv+TIunP+YpCrmA0kTKH2XQVoDjpzv+R0g/F7ItT17ll86
rrntt/AYub5ze+fWTjg1gCZkqo4yDpL1SyXbEDgcE9wIjvIgH6hn2MlBugeWeQboTXWMY+n9fWQL
P4KiFyUgxEQqK5y9PAePUjQTymX20rUFSGveizq/u63XtQe5FCIcPqgqjWPQ6dzvqGeGv8dwq+m5
JUE4bjNKeKgSQwK4j6wwK+yh+/3f6SCcKrDVhZXhY6FKPwNdn+/ObeXdFrESxF2ukxDE1RmAlLXc
SVx5mN30cSliaG/Fu/a1fpK4vFWOXLG2S3FCFMfmcJqjCvSLheY2n5Nd4NQyuIWsENOcdsfN3wz8
UYd54wpdfvXyIF9KFWxckqOJYYSL8mBOEH1PfmKDkOMtarO3ZAi+/8uSMoBMGDNRGBULX9WIUx6m
vc/HdwWEn170zefp7wWhj9uy+bGVyqzEB6ixIYsyVcjCbS1sYTilaQHMsMRbHjyjhGKnDxFxp1Pq
oj9B7zA07sSfFVvmZKf2p4RuBLCrJnQuX9hTqlWx5AfIVAcbUEgbgzQlR485ueud3AFRx9bRvi5k
XOor7KbZVawcAFPjoLTVwYFVOXEaHhKfynYFMqoSrH9b99vaWT9XUQjSG6WoNLmCim0LziTQ5Sjt
X9+gl0oJt1s9splUMlLwDHPBY/QWVhhdAzfQbdu8vqcXKRTefkFRKB9IrrN7uq3HsTQTlfBhJFzr
7oqC7nRp/w9CDIYOGarM2hX4pM7GUKt65NYgQck5hr5QtACk4iCbfbvhvlZ6jyoq5xh+YCiTEMYE
J6yD+EKucx3X8X5wqsBKvcrp71C/SKzQBaHFS/yjtZiXOzModpHybF7bK8aIow7QoiKrhnpVdmKY
cxjqmcJXssbpA3DCTuykhdMynGwbOsiQhmbryl5xZxcyhQOnaf64ILrB5+W1dyish6+6z43SMgCe
Kp+VnFetPet81KxtxPrKSbiQLRy+rCdFARZiEKoYX/TqcxS/3jaelWwVKNOzBRWOWohZ/GmssKPk
NNn9HQCuu5gTMPrsin3BgULeylbX/NeFROHoKWGkxjqFSuO7bM8cfBhoXff2wNH/q71ut6HgdVQJ
BRH/oFemKqYqmqwMwEqjgyzY+Tq6/kFFvcvSsHHSofa2VFvdLPTLFEJRX9PEPmM4TFInxzAUmv9O
+rcw/3xblzVDxM2iUMB2kSN+lJzP3Ile+VEXKznlFYYqjfxLpHzO0AgBs9htOWt6nMsRdghXnzJI
7WLw/pduBkVKt5UPbkj48DPnmnQgqjFMaNI0yhOTgu8ZhjA3tFgLftC7wT4Y8FgoLQlq+BMdSlAr
gVaps0GItcOwktpa9Q95D4rpV8RgpR28sJ+3127lQGkyAlE0UA3A7BWxx51Ofh2AEyhwRldxZ5WX
2m6Z/5ggElQfHW7PT9KWzOt7BjKX4iCMnOqGWLJosrnAyBDuy8qZbJAF85R3ha2aVvjZQJcBM+tW
UOw2I6HrjPtS7LLLZ7tYhWDcTBtNWiol31U3cSoQ1dvN1wXbpP5KveTLP6wtVhT9aKpgdlHM2VBV
AyMbKLH4sraNVTz1xwiuQ7F9S9tFL8ZGT2ClCApY85m8xbecKRhErTT0YGnCNPIEgnbcrFNQOWiN
c7+S5Lu4a8CLk9SYlJ5MKyjB2mWBIlu2N9ReDPUyntZkYMo0aKwi0NKEW5dEIH2vwAHmxPt+X9k+
B5O3P+xDFxSm/SFDAXih96FWgHnvT9WPFP5t6xOuvejlJwhb3Rh4twAddeQP3Dgs5WAps9CmfCFu
60lvxY8NjZefu6WxEGOPfTXGo2IEDqZKbeqV7rhrBgAd3ciebcMNDyivblZVrrebgoteB9YRGQPY
Hg3hos9JB+pxBGzO0maeEdlHB981PcIxlL7f0PBqTwVZwsVOwcgfaQFkLROFkoUonoPLiLnDycQA
i2mVPzqXWjUYH6yEg5je2jq9Vz5j+QATbwpopgLQPhOVNUoWqb6eOAFGPlUdDLvf4r++sD5kaBpZ
0CSA+wjbGEuApxgZiDJmf8SYDgitRgwTIycsydZ6XlkM9MAII1wD7vpl7O7yqOJhEbMNKFD7EpjA
8JbGXkb+uYBVhx72kyZgkyFeM4JpVgnRhfo2t+U+pS9BvoUnu64LLl9ioslgIt5QTCJEVBHIMxRU
sRJH85CPVign/DR30WHcMcffaZqDxq/iFC4GrRlYgP92/ArCNUWW8TALYFaaLAgPMEMNViqs+Fjg
3YsONwOY/8thyx2srbapIgGgOjPgh4WNnZtskMIiTZ3GmQvLBECo3JGHqbNaBywWXuDWYHDeSD62
ZAoG2+HZB5AGt5mjzq4Gx0v0ekOt5cxdeB0snrk8akMxZIvZKKEAKdUsbMFSBQp/CWeiLEljB3V6
wtySauVTIFlRZ2xUL65COoikkIiKoIlGujjg2IIiBeRZWEhNDvaGDCw/fQPVO9gnft12OGurdy5I
WL0BBFgYZu5SJ11YNAcQOSU/b0u4dihQRQcwDT10pKFi4GNKOOtSAQmK+nnWH5rqVBobAcDaBp2L
EJRQqV9i2DVOHUOXvHbIALMzd2b5rjBnCAfrtj6rW3Omz/IxZ5e/2vdag8Y14FtKXH0NRxof5k5T
LBqAmwovf0gbmcrqDp3JE45uqg5gxqGQh8d87EKpUdJ/v63R1vItd9KZRkCpUbBFYPnSVnpKwQQf
ZPcpOalMfgyMrXnTDXV04TCNIPRT9QjmMGUv4fA7AC3JbW22BAh17QjU2yEKQ6kzKl8i7ZGU1YY7
WDXoJXdAvQMRlpg/REXQBtIAARkImCOtwtm8X9i5b6txbWYI3ME7u8y2IXQX8XPtQjuhzlLqVObX
cfrqYw4KJPQotv21eUEOaiaIIckyZCxckJVB1BzQUXSkWr2wZXCmW5GvOreV+RhOvXShl1LUSxOL
++XI4KElJyaWLDka4KKxDbqylvuKJztANGMUM0xfRgcP6rim3fknDYPjeEPi9odcVxngJ87VXazn
zNbByRWGPWjonWrgwS53fd5agBeAnYdnPHQ2A+TldF4rjgq0QRg1MFF7KQ/MS0MAfpcMN+LgjK/g
1/kUHVM0/kEWwWc0dgBf4iNeM9kkNbjOcz9U/SNa8Ip1MdLUCMJl6gQD0TxyEpRw/EfTKfaKQ0DE
am0NfH4Y5ZW2wFMjGzGRYH9E0merW4BzFy8mQWSTvjS5m+lvCvulyqEzVqjW9gunJljRlY3g5vpA
Yk/PpAomjCdz8MRCDJqpIjsU6FHL2TcdIOvblrMlRLDgLsBTB8A+IwgALNhSs9bJSvk1SarP/yLH
AOwF/X4VMfKlwUwK+N8xy45d055DA2Sr+qvRNRvKXDcrFtvQ/kgRtKnAyamVOqR0dgPmhHZfHWIO
Ug8JgIKBg+XqBEYWLlvxYfiHDONStngEZbzOIPWgW9OaDvnqd98AbaGpbJz09f36o6Fw8Do1CtTJ
WNaxW95Zs6b6K7iCNoRc3zWXqghHzM+RkeoBVAG65wTGG5uaBr9tD6v3wNlOCeEG0XI8pZJBD0J9
m2RgkUFBOUeGL1fS6bao/8fx/bNmQqgBZFw4gJUIr1Ag0Q2OjdfvBjd7JLt/SHMvF04IOaZgSuqQ
QFL2uftev8q/l+GayMNzJm6zH1zmqXaGFFu3t6uxG4YhBiBRnoaVnGEALUFGHQfw/ZphFYOxccQ+
8rlrX/ifxRQ5gqQBXIWzChUbB29tTOCEt0EUzwMH4798wqEbvODQHiJvcpPelnf0HgWMe/OEsb+3
jLN9seElN2xVZArqm4SBjxx6m+Ah93W87DC/b9jP4puuVDbg+ZFgsmvfReMUr8zlICMa7Oh+Kfzh
4YLH1ALbqhPxLXaFVX3+CBMLFWCTKmM9wBwYhgBUoK6qCC+OjSGABhuH/LokA1s9EySewFgezJri
kA/hk5ECkmFQdwonSxkjO9FOeDzHrouN/G9LOeEkajkIUIfFR6LjZk0ZZhXbrVtzPSZDPZrKYKlA
80DwkEDZVmzACykoH453IH/7ETkMJLCHwpZsDcAT1Qb8ACQAEU+92sbgYGNv2eR143C5h86+QXCg
oGRP8OIFvkHamS/d5/AnHnXh4InDUwLKPd7T+ix55G4+YbADrHXP2caRWI8Gz8QLW7vgngvFhHi0
8PZZaQNQyBsueeyz/yPiWzC+VUM6kyZsahRkYzb1kAa+O3tWPhspaDfDT/nwo5BrK9SOPttS8Dq1
W9YXVAsoxshYazHb6kkW4QpB1HJHalDUWsTOdsUzChiO/1NFDRUtkMPiZRsUyzfOzaqB4b1dVC8U
olxTC6VVKIHHG0YMFr2pBuQVHIu/Kpvdt1aynz2EoV54P9/r3gLlko9409Ye3267pFUDQ5pGPoxs
KWpehlOgMqz1OsECtFy2iW3YFVSvPiW2aY87CbR1VrYHSdVO3hE8egGi+41r4BrUj1U//wBh05M+
1P1RxgcQNF8c7TDz0k2eQAj5dfha3ckcb2htosnWDO1c5vL3szCcpjUe/psg0+hKF68ofvfLcXlK
SH1pUOGy8FLMSakRn2NdtvRdu10xf7hwN6BsgGGCS9FyasSKHlRQt8bbKM+d8jPot4x6+Q3xmgEr
FuqYbGnfiuXjEC/1yKGEih+YnlI32lUfTGrkPcvgs/6/QIFr7njhQ2LgUtaBRxc20axBMdlLTYY2
x9IBwDDb4TU4LR2mN1AivW05ihVxGE5QMeFMdWBjxbGIOev0tp0wIagP0pMZzc6k/JsIE2/oIs8w
DVlwvGh/490ZHyLq+Dkk32vj7yeB8Kj3MmHxfxKEkzdkcaSONTLfeB/tspRXHuU1QFA5HgTxNkdY
VkKPC2nCDqXmQMKiQYEhMNqfSURf0il9DYfonQztt6mMj6kc3pWFxEdSeWql34HIe4ML7Hq0S9BY
OHYm3qlEXQjf0PJlTBsvAoGGaXG19CdmJH5rbm0HLtmFv7aqGiuH7lx5sVZUzLHc4tVAeHljdoYY
SVycHZlZ8Q1num6X/9lSMb0fRrkOtQ5yVOQH/qceeSOI0UucCe33B+IMyOryqOBRGDCEWiZq/mCl
J7hdtqz3upt+udQfF/uZh8NjDlM+qVjqprYMLyw/hgG0R0CNrPy7Cv6/TTrFrTUWHJsGslelX8wZ
8QJnPvgvmWsE/cZ1sSVl2YEzvdqonvBQIaQksu7EfYCnFgGnyzcSvbWb+cJgls84E1OlQJ8lEpYP
D932eMbOxpMsvDct87hEgpXHnPlgvIOwaOLxsf/UPYQOEgY863nboFa1hYNAiICOERW7UrPag6FW
Q7mISHjVaPrB+h8x22LTWjVaRnQA1AgGdj8GpM90zcFDmzcZhKT0HY/IWIRtxBhrAoB6w7O6S8lL
N4WCc99MpWkay+lL5n2FKLluo42FWgtU0Yz9I2Nxf2dKUJZRDKpCRv0RxmCPTsx5Nz3ViR62DteW
PoKlV3hHV55SLNhcVZVNwIuEd2XTLY0Whyxc4uDFQtkZvVBgYsSmWh2UA+3BVwWNpAf/wNzK/qhP
Atvf3cVHFdgNDDtikOdfjE4hmBtFeRJ9aJG/qotMFc/WIi+PMP2q+yi8mgQvZen8720bvMbg45Ix
mY7H9i53LMXT6SPpoF/MMl6C0ifL0cDHm3i3xVzP98MTnssRLp0mzpDCxJCDR6+sb0vSHVh7QLRQ
6S0dvJ/ndbK1GdmvHdw/QjGEe6mcmUt4oCkvPmobh+y7wrMDoI93BWaSUN91HvHaSOS1DlAgdqtZ
jE/esCvx8t0mgdGi3ZUV/WeVmYj8GeR0jkEch5QKw2GN16JeFYK9dCu8WD0SqokhLAa2ZwwqXerL
RhBpF2Ajd/Ra7l/quQzvR603ndt7uXokNGAiAE1bKHSFrezwhisSxBJHopQBEIj5UM720MqWMjyP
xc+qzTbugbWCH2j//iNRrIXlhTn6OYNEzQt2wymze2RmhpsethZwQzWxGKaDACIg4D935l75IuMV
XRabeL8zePAZnpWIZA4W679GaS0n40w5wWc2mT70Cd4lQABa7wGkcRNPBcuGtvtHn3ImSnCZceWD
BE2GKKq8Mv8pIp9J9nrbONYSSVyUC3EVYCQaFRmWqziRNAMPQMHUVZcdY5fdG9z81juqjerML5Mb
p62bYK2FBJmYS0IqgvMu4jmUWum0JgDyYbBzRPHVaIX8XX+aOGYoXJOnhy2o7OpFdy5ROGml5A+U
dQvWYh/+7Lz+2LkTGFPBpH7YRo1v6ifkKMDC9MkQQ5rxzfBmTvBAo2TTNwyYYZ6zQ3TLh13w5fZG
rvnOcw2Fi6HRQ0TmOmQyE6/rlcBxaV/wauLG9bMa4p2LEZyJqk0pHvWEuZAnsMDeIaY7LqlIckJp
79AfGxev5u6HFwm0Pfnpf0j7ru24kSzbX+lV7+iBN7Om5wEuPU3SiNILFklRCHgXsF9/d1DdpcxI
3ESp5qmWihIPwh+zz976cTnbtTBOHssr12ErQq4LmZfmKxG/1tndkP1+lhTbE0gj5Bs0NJByzxBt
oChNJYxRLz8EiF2h8rvwvM5d/KcWON8OSmUgH2kSxBlG9N5CqDRT8831/TD7gmsmDrXEAAWwdv64
QOYSsKIS/hYjGks7hz6aEJP0oGu/SyBTAh5AyJ01q8hf8oTmBndimHfBpjFQzZTVpkVIuVUW1I6M
79fHxs4P/zyjHGCC/JfR86jsC07c1hIqNyZkznBnDYprmUczeaMVKiDDwRzVJY9yZjhoqUHKgSEZ
wPLMrRVEweuaxjrm8R7pXB+73h3WExSikXp0rG26Df3xeH18c5fymU3ujanQtKlF0EbyyEbfarv4
Qb9DBwMrejDmxnGtgy8b2j4Lu/JyWuHyAdWNlK6I/jYe123QoEhKRvTaDjkoOyaAKFX9rjUbF2m5
r61mra4P8/Ion9vjlhGy82aZVaAvyxXimPGPVpacql24F9k2P98r50bYR5zsFWUCmbrKSI7MqjEh
EDIdiw5SODr9oBDstoMqcDpqrclULC0ie50vLAOJCi4uCTQuPCmIXkMaPO5AI0WRyaAbGTzd046u
tRV7d/S3RZTEnD0kL3VoJYj6ZeuJpo9VIZdgUVNLnHgZqqYQFUTpfVq17sC4IaFCsdhgPLeGp0a5
NUSBSyM50J8u9dGiBfqJCSicYqW6UCNHmxTx6I1sZ7dLD/qSWW5VIdWcW+LI2JabQHHSFoGBNg72
ZGYLncYz+FpcoCezynkORaJpzdBZAJZtw3VNQMxAS09sbQNtZ8mtBn6ndD2uTQeKWm/Xj8f/xzTw
4YgoodlgsPN6snUhgNQXZg6us8aDlNvk1nf6CAZOpvppF455R7ctxDvdsnPJ/aKPNj/Dv4xz/kQO
UHOfMU6+sHIghNEzHy1/q97jZ9EfVsmeQfFDYpujuzBqdrfxx0ZD1uY/o+beLYmOJDcZvij4BuGt
u2mtPjIajH4j2+Vhid3+8nJnq/unMZ7cuLLQ6A1ZdGzfkPp1DxlUpVl6QNgDcWVAPN1F23e63pvY
q1FdQXIorfa0qX01iG5LBSqRtQLyAYijRnr/paaTo+nC0pTOriVqJ8gjiaAK/txoJxupKw0GvUeN
Pt1UN/037S3+BKgNkIgJOlSpSie4WarBztpE6grUgEzBhUeo1ZJWQZUTmzcSN53Y2Hn2ICWLJA5z
T5Z2YoU7ndIUm5pAGPdYBvVERJvNyjoqh1S0f1JxxLsaZOWIZNACv2h8dqeeGOfOpx7W4aiO4EDs
XjqXMUgAgWinryxw+gsMEjNbFc04EA5D4zmoTXjAc1goddCzm1aA3LIj/tCdxslWYA8rPemH4jQg
HVny5GbCJhRZJbSXAeQPsha+2V0mo1iPFPyfjVe9qsBdAF7oSz+oQ7zAqf2Fkz8zwlNrfL0BPU4Q
c/lpTfIhHruadoEbAr2DXiMI7oTuUvfcpUGTEZsiVYzmOUkT2QKfnIuEBq0VqEPile3wEgbiFmAP
7/qgLt0PE7GEBqkKGbeMzBcVoxiOVjAWMbIF5mc7aOv3+2Wa5pmVOrfDHQSShqC/VgBYMZQWWoa6
GxXQBesit4jAbaU3N2bXbAaLeqowvOhWk4MsNlq6aGYGy5rPFSb0h16fz488mU9IzymQmP0cbPfv
tJn6F7I+M/mlzyb3P+0wT+jEjtj2ppBoUoRJpZtPrrDVT66wJTdjZoNgQKYJ5KkCdjWDe4uyJoBM
Zo1ZhRheVkOJMtPX1/cHW5fzx4EN5U8L/APUqZBsH4YMQCOcbnvUm+dObjYZMXzFNLuFp2huffAC
YBfKEGYCguN83oJa6oah0GJPagl03hV1pedhbktW9jTUqQ/41b5mPMxhIfz+2cYYT0xz7kSLBrR4
CFUI14EEx8+LWF4lEkhU+wgykTW0wtH7Yk42EqHPYx5CgBeiE0hh5AAQmYTpvw7ZqjUWOaLnpp9J
yCBpD+7vi86ifKxjNcp1pkjZjXZDgrUcxrlDjNGnprAkSXT5WrFJ+GWNO6RpOcFvF8FLFY6GU2g3
JL8h6fdJ33XdwraatSQBJKPhzgSpMpfCgJJ9OgqWEXu6eQN9RBekPBudPCZkH6hL5Ids6bgtjNQy
GFEg3iHDHmcrTwIkrcG36I05UZ6h5AgIfpthF5VC4miTRg9JGMZ3aWDJq+uH59LHYBTOvyxzobkh
lHreV2hkDMYSUDbDVshhGP6PRrhHQtIEq5NbM/YCvXQSCyqeYu0NWbG5PpaZswmWCwNIXvZKILlx
fjZVasRVBwVW3GnDvlmZG5Yxp4ukAXNTBs5rRZIVPHwAIJ6bgX6LDqUY6IIXGmTA68xN1H0YGEtR
05IZtj9PbuhEzgpJbSGLFQOtEPzIXSo4EDg2QKmXfS2//YDc+dJdvWSSm8ApKqAUAOSRG9Fjmt0H
yvcseby+RjOJXRPt/SqcBrDlge2T2+pR2ujapEvonG1t66W7y28JeoQ7D7IWlsNaZ5d9sLlhQYMT
7olioBbMk6jGVUzCLoDJpnuSyK4wIBQ7Pv+dcSFnh3SaJqN6ye2KAElEXQJw2hO30Tp3m6fsKTxQ
W1uV8Lwa8HjZ2sJUst/IXxrIDYAkQ5YBIjS41SIFoX1UMoU7MXHKdq2FX7UQFc14YWgzLzhURtFt
hJYnjI1/wZsWqs7SCOU5QmPWVw+tpAW+ysuRIIwBMTF4bgF6RSvi+VYv5X6a0LuJ5L5FfSuU0fqb
bjsQGNVteLy+Tpd7AcA0me0E8PzAZeVMTWKkamEfAmkYb2trnUXAev7+aNDPawFojYsc7Nicx9OW
UC4BL2TgmqW8qw3ItUvlMT9mY71gaGYsp4Z4Zz8NpwJqxBiLMvhdjQabA0nvrk/XTIc9At5fg+GB
RQJgsUjoYjA6OcRUl+w06dw2nTZoFU3C+yLIvDwCdYYw7Irx7brxpfFxz0ZpoRtcI4j6m/yHJn7X
g+2AWPu6jRmvHwNkyo24kXCM+NSCGdA0l6DUjCJd5yrQfiVuI4ClnqzRXPF1yYmbHdKJNW5Ielil
NDTAhhRCOluBApisD3aWvVwf1OWJZVkKJE2B9YdjzNfeY7kHZW4L/Xaj6+3WfJKNpfL03DgwbfD3
8ADKF9V9sxa0GLz/gttsW09BLtbJkRndSPeMDbt9lO2K2MsB/Ny4QBYAplVglllJ5vyeQDIY5VcB
rClZQ21hUmy5+3F95mZQyZ/d0ExkAo4Y6GDOTahyMbZKBm664BCswEsggWTM0SSkCUARjXSsNSE1
0R0id4qRCQ5fokVxjZmpxRh1ZJmApIXryb37XTzGQp6VpqvV0HrXHnT1I5p++0pH5zpTwGS0RyC1
5GxIvZSrCdv0II7V15mgJ25StNn6+mTOYAHPzXAvlFEFopqbMMNADKVkI7N0U+/ytX6L/P3OCBeh
gDNVH2YRbgVqMNiY/N0rZrKcyYyqqnYHV3yt0DTRrSv3k6vTQap1tww/nLfJYEsysjwWOBbOt0yg
9YUhNegA7h3pBaqe06OAhg3B0VGr/gQ+B6Yd+crCzTxzFgB7+dMqzyHdKmMniFYFLR4V2u/FLq6W
ghK2Cc79C8wl4C4sjQxGLj53LmeAYFGFMYQWOrGLuPvI2kyEG9q9kFq8r0K61Mk599qcmeQ2DDTT
J3MEHTE2jPUCmrYVWmJZCzCTWmvChat/7qCdjo9bNzGTZISuuE2AH/KoUbthAKRb+PvBz9k08ukJ
QyKdkRmYxknah6B2Ct7F31cxZBc9kHoyOExEtHdxtxatGyOTLThQYtg7Za3bhICRAiyev3+gVbg0
GnKoSBkDt3m+1RFbhXmUZKycIvlyY0vU7oAmZh2pZYl2pBCkdNdNzizSmUV2DE6iILE0xHbQB3Al
Cr2tpzF6u76ly17Akhn28xMzTR7natBVjBhrepH84XvKJIiJLx1Z0xF6bisvXQ1LTAIzwZB1Njrm
GJ+YRc5zVIwhtVz9G4TvgF6GECkoUHFh2ur7NHntA3Re8Yy71yd10S53/7fofRGjZLJcoEdBEd8Y
aL4hrnTU7d6FzEMfgTEeugG/H19iuAATA0UH9pSLQKyKCjTdIx+BxbQ8KRZcoVJv4iL/en14s4v5
ywyfTSGkqkKpAb9mON0S+qB1r0J/f93E7AziqlLA68dy3zwiUFMpSjHCyE5CNDlT5JJpH7jyZnAm
j062Smyr3/wdOBvr2vrTLA8L7Ke0KdF2E3p5h/4oatoSYEoKEVbXhzfnBp3Z4S4Uq6/SSSnBHpZH
ELdTHW1d9J5xI26GXfRkPGkr0UWDEn1q1gm2z058i75c/4K5NTwdKOcoqwB1tpAxCD0BuK8s+i7k
AJppzdJBYOPg3jgGcYe8MmPzuGAnVfuwr3QD4+xw6vtjuDWcbD943TECiO76iGaaUNja/bLFHXa5
VCWtlmGLcf6JjuTWt+G2AQDmCCDpdF/sDSBhpNilsh84S62yc3EOYCmMFQVafhrYtc6vGqsdkhEy
MyHwMJ2rAYxsbnRUhT9r0L71uDDWGd+BURsyCjzAfuAVnVubQjSiTbRhwA3sG81Dsxsc6LyHJwb1
ahu32l29TdzAK5Z8zpkVPbOsnlseNEOAQFWAFfWzm/quuDc3oPxz9Q732RJ2dmaTntniXo2hmfQi
Myy0EXWhH+YQu0RBxTTahWeXbQxuk56Z4TZOmucAQooGomwqeGL8LaKhY4yPVblw5uYutTNDbFVP
nqMwbIZEQIXAs9b5Zsp89YPhxgO/teCDgSCb2PrkLoJu2FG+GB7iELZTWIGUsyppctUILfYKsGEd
6MCDOxWhll580oGDVWFhNudHacCr/WSKRBryfJQIsCZpECCN3G5pYdcseAUJXeyAaXR0wsBO11UO
ZHzwunAmZpfxxC63M0GDrJBwwjhrVwPgBuJRX7UXxv4ieFpja6Mnyq7iiHbysPTuzg4ZGEYU4IBf
AJiL86ulcrL6Tmsg1Ukccas6QwSuROBfQLuO/6k43f3yfcfcZ35ZUfDWJVS+2eJyhwOw8rHsOot8
lm0ZYYWyajbLPsVckAmE6S873Olg/miGfnnApFzDnvadaYMtRd8zZIbmSID3rJYSr3MR35lJbsf2
SEpFUQaTwBHke/Y+lg96bFtM8+VxukGHll+uFnuyFkfKrWLXDwRHyCSAo7KO6QZnJfQyVARYt9Hf
3TUnM8sFSEJEox6AGHAE+ZR4amojH+LirSozW38HvaoNFrx8tZQim9+syJtq6B5BkoKP4ZPAymmJ
bjOv3372MXoV2h/IGzAagKFkD2h3WwJpsJN3sVUhMwsqUQUgQx4X0hOzHwcCvbqoBqN1HduVsNAZ
fSmXZKI0ZSJbhngaDXV8xqUjtAiobJBPOCpxpB15qW5ynyBJbHc7wPeLg5o7gMX5si0L6EatfXDi
dE9NB2fgb1xEp9/C7aOwlZVKtvIIvSXDfnqP77R9els4Mrr+g4dqYzybu3FXLTzM7ExczPHJBHCb
yeoLOU+7WnbbJvIbigZG63vdIq8s3ojmkvsxd9WejJAvMkHUXZP6oGcnpffIdwjUgpB2R22w2Lxk
L7od2NIh8cPJvT6zS2Y5HyuM61qxSpBqZdI6b+/HQbRrrbDVJaWfGWD62W7ihWr7QNRB6PJ5E0Qj
2mwBjL2t1ziaTP86f2ZnU0dPwd9hLjs3zL2dBXrawomwy/aFMevrjOfXdKdV52V36INCG1m12NM2
f+/92jp8f42lx+UE8QrcQyF4pDUI0YN718jsxBlAne2IAQKRpSdz9vU6scm9XpIc62BwxkBTQ3AK
0thK/NhUN2a7IWSwafhI+2ThhMw/Kyc2uZcsA691TkBpCvYE8IEgk9gcFQQ/UGq4RReACyx5b2cV
oLJLCKvZGQY0H1Q6SJmiUMkdTiEhtDFQtMLtFD8Om2hbr9/ZAwrOfQckGAsX0Fx0iQIcElaIDJDj
5i9DVO7rsmLmWMOUqdrRTnyWXxVtU32EqwHcDfU2bxAm0GQ1NDbrDH4jC3mlmSsfUTRIFRGIgHWX
dzq7vhratMUJMlLDLYzvAeAz1y+DueUEFyVwz2j2EZnQzbmfOWqCoEmVhpcT2e9Qd0Hjhrda+8bI
1qen8Yv6JXWsJdQAO4DcNXtmlHNNxLzNJikN2M1XPcdfG7w0ySF+rvbVI3XKg7iURJ2LK2EQtU7U
UhFBX2wds7RCosIggXQilrNdDTiYSukMHvMOCm9hVtnjdDnAP+3xyR0NOFwIeGNWNRCNj160Gx7a
g/KlX7GUe7KRUjt476Dd7ZSrYZFFeck4d8FPjQkOBwvGKVqj21fGGPMYIiSzs6dpFW0spEUKYo9g
L3taOjSz2wlFDRwanFHQ6XPAiSZsq1qVy8gLnsjd5CZQn+3sEjUN5Jx6V90P3yJ/KVaa6VWz9FOj
3IALqndTasCoeN+5AlLyxlvy0R5TP0zs8FB6nddAYh6ya3Jok48WAPPkYTFxMrenTz+CywWJU4K2
5rCIkKTRt4wnKEJRR73Nb3Kvdpalb+cSNWeDZt9zEgaTVBG7tq4jNMDXe3MLfct1+GTs0KpngQtP
d8EtIfsKHj2WqFlMYMyOFjV3E8xfuKF4hGEpqG3TBmHkDe/JKyNCTSXHOJBXtC3Z8b0ZLnq/c7c/
E1H+0yLb9SfjlVSCvJUBi6Pqk0fRk+xhXccONEMljUXifuIrvy+OCxgQMJQAlUhIFMk8ECNoMoAz
exhF1czXEVgAcE7Bbca6bKq3paDis27LXxsaiHvQg/YJEONeuEBqQAo94eQK6+aH5KuOlSDjjaCt
+cZ4/1I7vpEgT+SMG5Afr2ugs5e28YxHgQH/+QV86rbM+ygbRXYzG1+gOWKHdCvfyagrtMBmC7dC
e79wU849cacGubPbo/grti2G3PkoLng5RrsSHFbPyPzkwcxshOar/6NN7qi2VOqrIIBNcds+S267
0u8iVERZ0s8Bidth2ZlgjtjFwn5qlBpQLIAG6/nmbQ0C/nwB06qI7xO9G/VNZi4J3s/52+CUZkKo
P41wTzm1gPGFwn3kKS3I0qZ9WNvaW4dK9rBlTDoRKBuBBMgXe2suL32mv4qIUQQ4BTVtvso7GU0g
5BCeYC6hF2xjxL7vLXRSGRne4ElouHHGxTLN5XCZVSBRkatGtkjj2V9MoHrqto/Z2azDlWqC4w/M
WrHf4YS2xlptnQjQBDug0M9aEg24vI0449xJ7aWiLyn9HDLgOJCMKWXPdJnclOZorYsAY+lkXmyh
c4v8y6p3agbxQ9z30CZyq+42RJaz7hbAWpdpDVjBBpJQPEVLNFqmzjdqkdFeNwxE3dSy22fVGwuH
IR8BENTtGh1+Jbq9fzuxYclAZaMPFeKlUC3g2UDKiEKbRkGTdEqUfF8Eo3U3RqKxcOovQnsApz41
m8BDAKjA58hP3o/RFPosgTvt9UnxPe9i0ESWfloYjxmNtlFWLETZl8uFPLHBRBiQRgHzDjeRfdsp
FKcR7ajai0bvIzOx+3zh8ryI5NGpcGqDO/B1oxVkzIGgitTgmPZWbFPd/KJlBgjf5Ifrl+bFPc3Z
4lz2MaHogoohX20Er2r2ZoHc6bqBmSOF0YBiUTKQVmNlmfOtF5ddA5ETNCKah8lvblitFwpXW/M9
dGIPxWfvur3ZBToxx/kTFO0JU5rC3FB1jhI9VgamD3fkdSszu+5sUNw9kavpAHlFNHNpVLITs7A1
XzRe0craR9OCqUs3GEuE2BioZeR9ASDlntK0lcspzNEjp0I+UbwJX+Vv0vuIJ3X6Uu/SXfwcHZQV
uLqetW1glxCG/RsHGZA0tCWDTF1hWMXzFRTEymohpgWJc7TR20SJ96ExLLDkXe5DkFlDEQQN7Hhu
QKdzbqMSJppYJfZhUaIcIT1Gi0QpvGuL3wuENK5AsL8As8yTNQZtZ+pTjnZuze498bUYQKUQrpKN
GgEjrWkuvJKFrXix9WHSVAEVROUDdVz0kHODCmlUxKYZuDHcEEb6Z1dPhmc+SE6zochtLBrkNz/T
8oESqgo0s4SgmCckCnqJVFpsCO50q0Au0SrgYca+cTOt6I/0RnoGP0u+SLZ00efMrFq4sIDpA7r5
Yn8EtTJMTT2EYI3vXAuJ+piCUiRCQaK066P6MLqQDYa0g7x0ND4fx1P/i7PMx+OpIYbpZI2h19PQ
k/rQDgrkdKreiSHlRJXMwUbdkVA4ZvXCvcnf0Z+WwX6jMjFMZB+4gLiYaFYEASxnnep2CPaTprKb
fgBp9xKDxdyiAkirsD2L1g9eWKQWwkqcFBGhfvEjq5RVMKALazL86zfa7IB+WbG4AYEyS45SC1Zo
+oQewx3cCdsy92GzFGPOGsJVZrHKHAO6nh8KZAJHA/C30Gsm2emF0LbG3BXoW9ylm+tD4u+UzzU6
scS+5MQ1SMsKxdYOlrTK2pYk8Ia6XsjkXYTrgCdakO+A8B+gbwZKOOc2Cj2bqNkDKlJCICW1673s
SPtgBSY+RzgmkM0W7vtmHUJb+i8kxC+uNBDWYRrRloeWI03i6bPMNIbDOg1o5tVdMbUbO3UNA6A4
rOLk1UfwP62yL9fn9GIzgmsKBuGMWmgpARD6fLxmXTUD7YvE06ubLrqtq10aL5SrLq9N2EB7BHNW
sXoAQvM20q5BDSVB7AgiX9UREwyMJfa0bxWyTiJIphZvThYbnt0kzCbq4zp8VlQdeeh1MYEwO9TG
n2J+4Zo4NZjFNxQ0EWSn4j8LW/PyzuTsse852ZtT2qoJUSc0WBV2F7rBvexMjw18IwHDRWUucWrD
BTXsSkdua3V9DS/qgVBFAVcYHDK86DqcC+6st1MZ0DYX0AYVlw6tCrtQNrlcA20uuPmkbgZNt41y
q4PJnpLqCfVQf5JKeNRkB+/XUzrR7+J2o0eKY1g3ERRlx6m2oUEUyyLz9heupotzzD4X6RpUJ8Ci
Ac6x87kS1WQ0SUqQ0Q2PQ9jbRnR3fUIuDKCPjjUxoYUUFd+LMB7GSzQ8DpEvSltZN1wEvs51CxfH
xkTfvwnENK4KBW8055XmsdaVZW+IrmAcy+5HXdSuGS6FQpcH59MKWNlUFfEebqPziSKBqhQ0sETg
AutN6zFe8+KQflGxi8dN+WQuUOldDgpwSYb4RWs8GlUtzr0RBS1K1SEDliwJ9HVtRsNtEcehbcbB
Elsr729DjhdTB5cGVw/Gx8tRNXlE0JdAZETgAU6mThtp0xsKaDhaobRjUiXrsVo4Jhe7AjYZRacG
TVcJ2TN+zRox6qamkt1iRDkK0fnYVwvPx5IJzrNuy8YgpISJqpkq0JTj3k2dZokXSubfCeCqIDIF
Bx4uBCJLvhgkKEkhKtAmBOmb9V49Q5T8PnajVf1d2zFkXPvy1bShT3tMa6R5I1/wLXcpOXeRA+W/
ga3wyYWXVaPZCUHFvqG1GaWZ7BCowkfr5oD+5swLPcNTW7CETrodNi7IaRbjmItI6vMbdKSawb1q
gROAm24w35kJALogUL/tZJuiS6M4og1K3Ga476BKmaDQ2dRukTtgi/ZYMQVUsyo0yBZu/08f5/S1
4T6E9x4Rcmt5k+NDRAXp7X4dkcQ1osDRqa9Foq3rpp0Kz+H4rRUNp+tTv+ojD/z2rpnKngpw8WCQ
m07J3TE9TtWNIkCmgY77rLF8S3/oI20hBr3IH/EfzF3BREmDJlbLz5kDvZhLHMB/thHEyqIObFil
I2yWEmMX/Ri8Te6JTMsgzms2SdXIrjNA8yynNJB5rPzIX3oT50fI6CxNoH6Qr+D2pxVmE9qScEaU
W/Jojja9M74Ax7kO960LDpqpAdXk70I4QVyE6IH1ISNFhtYvblY1mkYIWvLQ1/NdRNDalSRO0Qbr
628Pf8l8WoG6LAIzlJqhG3p+8qD6UNTFBCt9lzlCo+B4de51E5ezB1IiE7oOrFsT+UUe45e1Q5/J
YELyNTu8IXeGX60g3Wsb97LP9MIYneR1i/zbgxrkmUFuUCK6Z/pyzMDeWr/3wyERINJRvl63cXlM
TdZMjWHhqkDmSuf2RJBHSjTST+Gi3rPQV3gDBvZvwm1xzJ4Zdyyiv4Ny7FBtxg4BvbzqQ7DkrQRj
4iKAm43n7MY4/xS+kacoY0r0sgj9zje30ppx1rLS2NI1fblXMGJ4hngrgBy4aCSvlSDKITMd+6og
dYk7gTwxtclQGr23MLcLllTOV4FWB7AZiF38eA+t+U2wmjYMjJptmw9KbDQXDGvd7byRiZXHECfx
8H9u6kPugOTr+qdcbiUFjd8IM8ByhSju06s6eZlixKEZmbCVaHCbodWreqzGJWTEgo3Pl+nERqdS
KkEhMPTL8j4HlWCMDp/2K7gA0h+aZjNQxl/inLp4+PHUIW34iSuE53kxtE6RpyioYz98jSErDQYj
hnE2N+GeMY+Lf2EDXQQ2GmeSrfvJSBVTIOgLb2JfvBdrZNpUp1mFOuIIqAiwYidKRylr8IGWeej+
bl8ib5wtw4nxvJPLsuir2Bd6tVnLepK6el/lv3/bnU0r3yWbK2GvjEUV+uohxc4FfTVa0dBh8KVy
LagWKR+GYKvH67uUT5twQ+Nv2Lrr5TimZegH/ZMaPgD5MBrv8ZKq8Ow+/bVheNJZRekqYypxKgf9
Q+xEOyN3VbaoAcM85/PLTINDCslxpJMRpvBxSlQiKg1IkfmD31ROygRRJq8rUN3M1j+1tsbpZshc
yQu+LF+lF2ESELBn5rkt2ihdRgZm3nqIpMP4SpgWi0s9qjyK7l85h5drByQWSz0jDWzhbuXeEfAI
EGJAXd3H6+lLA9lnQb5Fr8yWytrCNrmAtwHqhb5tKCyBtxSi5HxJOlb0qAC3ruBVP0pcNImXoWIr
IRN1x05fCl0r6Ud+lF6bB/JNBeB4IVa/HCrMf4LAwG8F4AY31CbXCqWvR8GDZ+MlLfXDZitrwJ6F
w1JNk2UpzncRXHnEuVhNQDnQynh+2FVAg1RipUxWkMURDDeo4VEkv88+jjmFTwPdVfQogWmdT3pJ
g57p4xRE/jRI75VceHJ0XxXaAYlZtG3obha2bggJbk17mILJacZx4YliQzkfqoVUKcO4GTga0O49
H2ovaEqNH+P5CF9rAEXE7itCPdAeJHZJF+b18go4t8VW+OQOJaM+Zk0EWybAE3082Up1nAK64L/N
jQg8EUid4h5QUR0+t9JHeZlWgxH6tLqnARqYJkjODqDUkl+EKFnYlDNDQtYSjAMGK0XC4rmxRuyt
rqladNQOo1wftKKLj6o+iJoDgg/tbzjDWAsQASCHCcIf1MDPzZkkIxIxcYmyMBfvn92j2u5GTrEZ
9wzckx6030xgAQLJMnpwVXH2gdTgnKmgLgwjISLx0Uq/zsy3IKwWQtYZD//cBHdpymUQiXILE4yz
L7lRvWGt4s6UVhbEE8CItviWL1rkNr0WdCOhFBZ1wyk30GtAbnRa9X5yCDciJETi+yXvd+ZlOB8k
t/fB5C5GQgeT8r25Ai4MuP0IHkt2FwJA9BcS+DJ2AneusW6oeoJb0mCQqPOdMqVaP8XJRPx0w1pq
tDcC3fFPFpO7crXE6Dpz5FC9hTgecM9IeJpcPqujchMCd0P8woid2NoaygRmYBEt+99z9ct1b+Wi
LsJ2pAp9R7wAUDqEVP35yADtKcRMYzvS1u9FtOmaTrhGDL8pdw3gQ/JLWTnGVnRBnPifPM9/vQ//
HX4Udz8nsPnf/8Gf34tyrKMQCPHzP/7vIXqvi6b4Qf+H/bM//xr3t27Lj/yB1h8f9PBa8n/z7B/i
9//bvvtKX8/+4OU0ouN9+1GPx4+mTemnEXwp+5t/9Yf/+Pj8LY9j+fGvP16/Z1EO8n5aR+/0j3//
aPP9X3+gaxD+PMvv/depkX//jZvXDP/457+jxT+cV0BsXtP5f//x2tB//SEYyj8/e3JFE+Rk8Bhw
xvqPnz9R/8loTEBaJhm4V1Dw+eMfeVFT8q8/1H/iZQdtkcWeXbCEssxNU7TsR8o/QYCIUNkEChrL
Do6eP/7zoWfr9msd/wFQ+F0R5bTBL/5MIf86IIzZGXxtMtiEkLDDduIrXDFa3ZNBAeuTJjf0Vtea
0NWSEZwjWfNdL/UaCI9URXuEdMgTq4MijmJCx1JAT6xKPaWa7oCjAQsRHb+qkbWD5Oc3y+p3HVXu
LZXmdiEjlE56qJ+mnVcbwZfY0mpbjKtbsTZbOyjNZzrS1gut4SkUs5e8VsFBr06aU4kIYwyz71y0
/O5kPSo91cpAgNkgF9c3beXWQ6zs4yK7JwEKWEE17lJwE7iWld3XPansqkarYEh6w20yOX0Sw8Dc
jEOp2kVYSU5axaMnoIMRxMtZYwcNZAPV7HumkMkpBK0/EAXsm23X35GkrNxxEpHMLCvBHsTJTeV6
qxLS2nWj4w0PqztdRS+DNZn1emgbkJoEKTxBjSZOQMi9RPPnCZ01thb1qi1kxV1QxqonNpovaNU9
+rUC/Frx2GZAjjaE3iRynnvZUNxYoYE4Uq1NJ5GydlUSkJlMEM52yChMdpHrP4DamvajKMZOX0uQ
rc9TfV91EsTkiwKayYMxOrJQHsEH8TJOSOVLYbyGM71Xu/CO6tNgh8G4l8a2t60gOurKsLZa8jAa
eFIh6QyONs1ydGh9OHEN5qyoEo4UzDUOWFXugrovQI9YPlmgE3GsEuRxZqp8SbIp3rV19Toh6eNU
UDx1gbGCvouI3hqjGNFGFKuH0Uy+iCiNOXpRqo6Rdhb6bkTBg3vROFPfYu5Ncx1FPdpYmzD/kcYx
wP9D1q0idWw9MbJiRxzzh6ZIIPpTljsaoY9HiMKXPs2gfFigFtSMVmSjXBQ7gTmFN+qQhztBRhTZ
AeBuCgYageOMQPOg0zC/guJIFOhvk8YVksUy2mmxZLGm3yd1vjURrTm5qFZIg1kqFlh+btshs80S
2eyOlejMojdsUiSp04Oy1gYF02oQpsjTUgEA5Hx4ycT0sbSipyQOJWBNB0cRa8uv64yCqQNlnSgu
JifTEshpF9Mxgsw28jRG+qQ1Rrdta0V3aTvtSCm/ExV03WaT+CJyVl7dy70N+J9bkgJM5ejXcMCi
CZGbwgQdP8nvq8bID/JEwWs1TNAFi8v7RFcCu2u0V10JvyZjiPe3ab8refoW6zJ2iUn3NLeeY8OM
cQqb0uvHcVil8M3t3JyAHR+iXVH2T2InvNZWuoN0Ko5r1FFv6tKVSMRVb0lulRTbQk7vEY51TqaY
qWP20b1WtG+4j/xMq9w0NwKAg8y7qYzXtK58Eja+PMV3XZccaEW2E+l2Y0v2lRBvyjJ/GGPIfaRd
a2PoniiWqK7IgGxk7TfQp35Io/JO5eGJZqKMTssB+Z9cdSKa76FVjhnumw9ltHAuJrqykFC1Y7Ta
y4H8hTYyetvydCfRCCzlEvxXGTMUZtnXguDKKozuTSHRIY0j62agySGRBwjtglI1pHnq0EbRnNDq
31OqHcc6W8l5skFN8qspxju9jIldldahrdObUmu+D4Ks2bjjj30X7eMIwkdmuh50gThB2nuhUh6C
zNqPVnEbGcU2nMxDJ2j3LYFcjK5mgxOa+IVmPu7NdICnQaSXaYLLMVrGPhLzyp6E4phUyU6k5rc6
0t+mWD+a+v9j70uWI8exbH+l7e2RxhEklo/02SW5pNC8gUmKCJAASAIgCQ5f38ersobXz7rNqte1
ybCMCMldHuDFveeeYRg2InePmcveg757inz8KxLigjbw5Ei9nxxCfENzFlH/oSou70C6KRKS+hsT
Cn+qdfxbh/158cGpraNCaJaV7cC/V+tuk0ic14Vdug5gYoOI49LKfefaRxiIn8H0xG/OET/x+cL6
sAhA1i9HyX8PdNz61OpCgVLaGALLtx1M56w9Kw9GV9bEMINL4w/E+IHYjg+vtpM9tqtsCkxzZ5zN
vGR1m90w8AULt3peqrxBbe9rZNHyqESRoAhlNQ8yZPVB23ouWlM3W2NXVQbEIIGbVecs6tKiVgMo
12nz4FvUBaWjuzRe7jPUTNCq+k97DUujlP/g0XAMO3hJeUGnLa9S+PpkaL6qmD5q6EpObbOWmV2/
B72+85w9+y442jFFhanxgdqZcKSBh+rULMOwSyxgrYVnbg9/23Na59kmDORee/WVdWI6xIaHF2TT
5fCKC+B3Uw3prgvX56jNXBHh6CFbHB9b7yrQ3ZxSd7MM7zPVz2WuYG3HPHQXGVXAQzOybHIF29cs
qM+9DH2hR7wTCjFtMc7V2S98p5rg0uScbL3r6r2aqgmX1VJA/9+Ww6R/azdcsgF8PuNxg8SrfOE8
+ynraV9F5MW3DVpOz9ebNRq3fb1EBemyQ9rjAXbkdQ79DiSQqkjqZMdSIHq4WmCjKh39sEt4i/1N
dcEHJgsR45NRSr9PXsASKqQfiqm5GCcoJE2d4uJcMJsrvWyjtP7rLuffre3/AZMAK+r/sbO9Q/v5
6z9+/vqPH5/t8Nn+/OX+ubf9+zf4W2sb/RHAdAbjB2wJECgao0v9W28b/4HG9hpEnsPt8BoG+Pfe
lv0BYtPVDQRficYWf/j33pb+gTSuALbB2ATBnBHahH+lt/0rRfCfe1uMYVdSC+YxKB3AD/0vw18b
eA+ZkoGt4wIRSWFGaze2SoexzD3I8vvE4gmfvaNPuJr8rewc30kzdB/W6WbbzWa9CZ0Vd2g+oYQw
bfSayWoQxbhKVOdkNWU+8CQrxq6ZPjLS5ea0DL0Jvtk86OMUNvNJpd0UogvLeVLIqe11UZOEvMN0
ar3VKSO3gdSxK0L87ljQiipf9HCBCsrc8eCGChIAQWmquOzoVOGuEUQ9w5reYh+sxjwudGorVmQS
mGA5MGWygsolh3hDJ/kD9RE4k13GlqGc5mYpZdNH32oMGhBX3bi1bnQP0nn/quYueoi4TkuSs+qE
gFi9UYMkp8Hg75klC3/YVLgRb6PXT0tQ2Qdmw+49qybyxBmITrGL1odaqvo9TxZx4hNsbADZ1xmu
tNZv23asSrUueV06nyCXY2F0j9tD1RvbavIja1j4IHw3bsacgpwwE7lzNJ/LXrp0V7VRdIxge5rv
GxPDyKbwHQNuVvuqbFYrQVlLho1Ju+RAYi9LNjBWhjaYXnoRc/ml53B0jzJis31pY+t3czXn27T1
yzbN4bodKpg4zhEihINaz0ceOr3HPyQo7jl+gLGL5tPaUnEW4RzGZSpN+srRgoTlImpzJryF/BfN
a4iwoTB4ynNl32Ojlzua8kkW3iKAKF+vtcwGjd3RUKabhCixm90IvxhE+Wx8LrM7cA17TBzZ9MB8
mj2G3PpDsDL6Rowh72CzsbYI3EDLKRrQYAZNJvdepfaR9bC5Ld3KwQtOkeWFTUndZ/ehGfKNUDre
p9SGa2HRBx5620wvUAugmWc85peJ+/kOPBnzYocU1PChyTKc3al71kOHWutCm/9QgWv3Isc6bVyA
OeNHqoYXKrLhnc8L2UE1oppyxvt96/oQtxYTgiJJ1fq2WClFCxBfNSNrPr5gWqEPkk3pM9d195rP
wm6ZBT2jGEM+nSzENZjuwupgccf+mLhIvtzYpxNs0Hr+nMHE/IzI5wwdF8njNz12DBTofKaHgZnx
psqTeUfRvNzUsBR7mR1tNplu0S80caduqSNgg4hp3Cy4Tl9rkzfnrE6rbzWz+JdSPXlt5eIAqbP+
GEQ6+5FVmGjDkYkvrvzyOEyVOZF0DsBX4lGXYCCRfN8mrdr5bgKTEEP7WJeMEf7ToHcb9gQFCsTR
Fo6vbdwHW66b4KSXSh3naeI3lKoZ7A68RXzyLlv2POTz8zJV6hKQmH/apWsQiQT3c1DneoaXjRf1
MlU0/i2TpGUFibREp67ke9LU5sGA7ikK29P4PY+75rxW8/i7MjFH+QMGP2DWYfRjrXg4lT2exJvR
UfJmR2YgszGI8imyHkYTBAf5O22RQrGp0AZ9tnq2OX64MamQYRY2VyPDUYNzLzX9aHnq7iavo2+N
meUc8mSaiqgPzYmznFdlzCr9BYlmf0x5or8DtrZvwUqhaZ5k+EN2orvBdVCxjWEdRSMWdq3azNFA
il7WCXwhp7TDeGJ9vKI1mMmmk/VwgBgLQvA5FuzgW5A9N2ilkOhCfWdfCUNnQ5rY7qa2NrcZQmwe
1papPVzQoanG6SdwvFP8Es9tsk90Fe5DZcb3em2aW0OcuWFdR/akqtSZ88H+DNgwHFfWtScZrWtB
TR0/rKlejvDMxNy6UEzGSUp+xVUO5+B8EPre5FbcqliOJzHx5g4EZ1c2ZO3vM8rnfdUN9lbWTXuQ
KjbHWkehKEifRC8UtjxbF+np6NrYmGIZNGCGCSyJAsON/jP7+N/9zp9Q3lVz+d9Def+3+Vy79rP/
5zbnrxDg9ev+7HMo+wN7qb+EwoD1GYGO+Y8+J8Efwdw+i2KgaIDw8FV/YnjBH1DLwUf1igYHV0rq
VdXzJ4hHkj+uqoZrcj32F1hb5tG/0unQvyQl/qPTwTYQL0DBPriyK1AL/isY3CuExzS8VpsAWMCl
bnxdZSdZAbvDPONra1ZbKOOHpgAVN2vKcdLzfO2l71bmu48qZRiYIuKLeI67NxGGvgZiZ9amDLNa
PDZM0eiKx5iXLh/A31tMp3bNmg07Tnp3v4JGf+Y+BGIHjUO+rXqn7jD3ACdABTcPzUiWBwVntptg
bTqYAyme3Xok3pyBCdWkWMIVi2qFtr8chqz5EYsZsgUof+HZxGAiGlV5Wu85j9YDDFsCDKSp2rt0
HkfUkDC464xL7vK4ST4NQL6kSEkkf2iy0KdIoih2I5If966LQdCwcbNZcTPVW5ou0VffcljRCT+r
x6Fa8z1QzQikP7pmKPit2DekkcgBRyLInjMPUzmXM1uGNU+/pZQzIAPbxls7rvTGscw+5HLuXVGv
pDnKns5xkXtEd6IX0J9Ex3290QA/nrEqa5HmoMdzYld7HyLMFJv5DpvlwvEFdjeR8/eglS2/FaYn
DMJBS05gE4XnPs3UhLDkpj6bPJy3pgmhuhiuLxLLmMPPvGk1XpCQ+EDHkb3aeZleQifaz3aMYf6K
g5Rux2lJlq1qm2Apa5kCr5mxQi5S3mV7oqLpZskskph10P/GT6UUrB1d+AQjgWnBZ0Xqd6pGDP6N
7/bDsIan1q9u33dd/tjJdgQ0E8P2taCJg9GN9Gg4C4fnBNoazOv4zu12yrIRnWdHd9jc1G96Vt4U
ybSaMyaOardiRfvljahvlxmpG0XkmvwhjufkiRMRHdpqXI6scZCDoO8wH36s1GEKpGBFtU7126ji
+ZSvrVSF8/2YbfLeV2yLTnG546JzDzCUg5VSlbmHvKFur1XmYcjOR4PBf26QauRwTvaO0bY5NJ2f
MczW7kdAXfXCe5PdiLwGvgpfOugJjK6ObKVyZwgg6xuJFenvMOzlOzKzqo3IYjj9ZPhXOqbKZWj/
lzE9tVEKl7Vh1vYe8wO/qdJU7nG75LcpseZI5qH6tMLBRisQnbiAMbYeVdD290jYad7ioBkfB3y6
t83aVT/7Ja3LCPr1D2cW8zyqRe6HkeNoEv01aGl2lAHIpXrC3erFtNNphMjtcbneaKy9EZIOUdEB
rryrgRhOJR3zcFPVK7TLc7S8rY7LH12T12fVL/OhwWdzyYNueVIrXZ6mtoI1OdYcGEbyEDRWCJ6r
INz5pAqbTWomRsuaOneZHKRjRdAmQ1pOImZdmSruwf6VHugl9MD+wbJAganVdEG2G3nn6Gc9+gQW
acGiD0PV8PdlhcC5dNFcSfhukXjZswAwf0mnNkWc6iQaQL3wBttKLatLtKJXwg4ZuY6AxZbL4Bbu
dimZ18NC9HyPCdWf/MTSC+qdZs9ACNEhqWmIMHUlkZInDDr6NGE9hoOakPU1XtcEExodxDnivX4I
ozq5WdvrW5hYPYGggAHxAcsJbDGIiSdSRLHxnznTUAoaOnizIUSKD6IbHxbd6v3WBJ4mhYH5jkLT
1A/vyaotxhrkG8Iligvs0FnTul++Ajle9nUA/45BYiBFPVvGDag4+pliyZlivh2np8G0+Q+A5nW/
lYLGDxmJO2S/kqArtAnj5yFel2PH1fqzy6n+1SsDg/kIGNzFozLbQs9I9kYB8+sLn69K0cAYx49d
lutH4Gfx+8JbVFhs1sav0K6NKlessJ6B1IUfGsl2+yqeTVsqo/2z8ik9zMnsDrYh2abVYYoMGFJ9
9mrsN4ka4mPQZf29b0d9C2YGHEhtzdtNDOS7LlhWE7Av2NrPwICy+GUxSbDHCdHvjAuO1MrEKZjN
ujnHm8hd/ToFGcrIUDcgpA2YxsHHYRkHyE/Z9MIn2287zL4nsPVRU7hg4Hlg97C+uVTC05/k7Q8s
4+SvLMzDfRf4+ZZhJHoP2hCSUtJBrlfpDkbFOpLLbzjQAZJqSIxVeWyytzpK+SHJ+7CEgCZCnDDv
pjKdE3BIghE7hilr7Rb1sLt0A8Giomtx6cHZP22es6BrQYpa5Xg70TV6HQG+F17G+pJlOOGA1UB5
8dhvFVkV5oeh9uzc1LTZ1Y2MXjANr/sqwKazsGIlNxo4BJ7BqfpmEse24jGmlCUYAC+ohB6kQ4sO
Fl+4VekafIbGYFtARCNePdcdcFVVB4c1nQbEhVojAjTLFL4UFsGPT0KmlmIj4SbwnKZm2XRjimd0
VenG17XdY3MbHCM5NyervDvTtEVRGIMRLq99T86+DchGLWFyBqgIJCRecn1fC9KmWNS4bsRsuVxh
2dz4V96iFidSO1jVqPggGMkvIgqD62/ysEHfL8NdXmEWhpDfHyfnK1EoFUlgO8uCE4Oa5g9dPExi
gwPd+mLFU/nch66913jdXStG4OGLbYC4QGEYPfRp05yiUDan1mlz12ohfrXtsL6xXNj94vsQgyjU
cnGsmz02AvIeq4PlEYrHLIa8K+4Oo0zauPBs1scuz+1HEA/ZVzR23cbg+IO1mDeYshxhzOxz9BVP
aeXjhx69zK6aPL9XPrabJuPjbaCFuddNys6RuxoGVCyaX7F6uT6pYfuIyas9pRiO3nI3sGNCePdC
ogbVZ01VWthpDL+DaiS3s619v5/jOfvK5oV/Uu7XUw1OMCRvSbze9sEc3JNkTo6i5niU5zmgvwew
wW5Zz4OLnIi7BErqI3J0SFXU9VVRimIRbO3UA9RHRxkeE87ERzvSBkOfzd0bldMCcFmDqFY60sGQ
Fi34UYgGD1CNHux7lpM7goeFTDDUinsztWzfQ0S3Idh2osEgKSy/9DodWN0nbTE1mLa7bMgQtSUn
lNSmZuIJerPxk1VuvmHT6Ha5yKuN1aCT4yHpwL2VyzTcYE7GYjWt2YnHtj2OLs6KrrLySyxrddcv
Sbd17mrJr7sZJGHTT5clHzq4aLhmLOM+buJtu7AmKCqbc1SLdPTHmrVQey8Ntsc8wBLPZ4PYt3jD
p3pewo8G6S7RBthNiFVulk0rVoJZ8pShXdkiCavOi4nM42ceKnirS1pFZZsQAZgF613brJMpeOXr
fYd5+SJEVbUl5Vm9zeYq0duwTyBA0Q6WC/0Y1MemzqofkUr6XdbCIqToA5wHwyttCiBXqMMhOIRu
M6VriHZmMIc870W+nUYDbmbVVyfBhuYOCnsXbxYZpHsAERC42gYgAWtYDx3MAPUM9bBzRYWKsvur
huOQap4MZRfxFahFFphjjv9+5WMrLwvMVh515d1tEPjhkupEokzKOLpDCqL5HQKczArNpvUyZD5C
bmXINVYpiX0GeJWec0EqBMVxHm8zQ5UorcvoL26lxzPftOLbRQ32NCMIFb4UoJkeuo7i0snGCMpF
Nj8xVbk3FRm2q8eYfLFBdts5wVO0hUmrf6F1yp/6fO1oMesmwQY6E2cOxPJ9QUBt2cJF6m6KMLsX
rB/lV9ANy0XKBg1Bj1FvP4bZ+tFGCAkt0inAarQCwQHaFRfE99LEvqv2vY3DaSxpX6HxxeJnXp5Z
ZMOlaJHd+z36ZTmCVlkj/VHZ9IZHy3QxwmtdjgEl366FCmiz1hbBg8moO1GskU6xZU60mAsnHDRT
vCH922i73mzgzoxFWwI4bdwtwPTWrQWA67cASMK+TKy1w20dtd135Ef7V87fv5GDP5GDK8fvf0AO
wCbq7FhD8fJXYtE/2EPXL/zbiiTGSgOuGBB7UBBcgRD8AzrI/ghhVwZsALIBSLGvLq9/Qgf5H3/J
pwJTDjSgv7CG/o4cpH/AXwjTD+hl0NhBN/MvrUj+X83LlfyTAr4A2wOGRRRvBG/8n5mo7H8ZRwxB
J77RP/AJZP5djSvg94yUZyx+/r/UqyFtxrAzY7QxWIiQm3xpgJjZZRkQczEx851jo4cQciXGW0Dz
ZpOGPr8ddYKC0ObToedS/lrzyZxq5KgClEgr/kt2QNTUOkNdzRufvrTcUl+wkfQ7MQNzx3WVsI9R
rA4GzNRvgwFq6imqsy+XrvFzpXL6PINNdAjzjp4s+uDHNPD5tkVU9A7rl/muUrO4r8ncaPSlQf3m
Avg2YLgNzHMEsh9sb+LGBjtOK3cfi7S78VDMnrsVfVaBREqQL0ZFUl0uU44wpdENeD7nEcUeb6U/
aFBlg123tLkveOSB0ObCy9/DsLSoNoh+xNVCFTtyXM2IZeLZirgOjXDalmcpGMpqGa6ZOZG+cxHI
X2US1NNrC5E1wtMCGGeUYyjUiHgnL2G0TXGX3bK5y+jGjBV1J9nolBwFj/ppk6WjvB2wnj5IHwM6
DQZ41W4V9SA/+KF9rfgoHkJfkb6Ae5b7xspPfSErEg3dLoWCy5Yibi2oNgiNOtK5C/fjmm0ibdp3
NIZ6Vzs7Yovmk1ME9Wdik2EuWB03n3SZ5X02o58/QptMN3m1hhsFR+BqL0Ha+sRqOT2PJqzNIUNi
L1gaVY1tt+r077kl8smbur+D4Ki/ETbl22rs4F856P40BaR9pFfPXcxQtToT2cD+EA6fd7yV7Kep
SH4ekiG5DZt0LbFVXx7QocsnXILh4+JXfj+keT5vpqAx6LsnkGpgfZLwrzCuuosEe++3m7X+7BsR
reXIx/Bn7tiVLdcvtzCkEVhCsWHR5VWGcTTg7ICwIdd+KGGazx+Fv36+sQiaQq4x2c1trq7bIezh
5z5puhJAbzQigIm54wKv/a5YhBUnTzl7on7g95gIq9/RRChiywW1xWyVTMsl79r6aFww5SBaYcd5
tJkAnJ/IrF9At3FgfFTQdGcBqAK7MVvILcUQum7rJbY3faibHN3jZH6JKY9f5YDjXiayizZwwwm/
Rk3ITjRx+D5KBlRsDFoF2Knt6BEZNfPH4Bh/A9RAv2My+FsSMnB+KksPLF/k0XNlEDSBC26PvV0K
QshiAK57DK7TmKy/ZbQkP0DvSDEbCd7eD41tcDTMeLsOZnpiWbuCZ0bZMYx5Fha5ivvbmTDY306x
eSbNoNEQ9MSAPAFp0mNSB1Qh5D26cm8G/A0tZAQ4xt06bZODSxaJZtok2FHQFvyJOi9XTvst+jzE
N8ZDUwLGQJJsytWO5DChBtcezMR6XIvWDtOGJH1z4B3TqDhcPYIwg9VdOgYn2luYBjqQJIjKRQnO
0FL6KMD/9nW7TdnQHmc1D+gu6TcX+XvS2/WA0NwK81DnSwO885hhgC/gVkiLCBNiIaJxBMZGgiK2
Y7CrlbclmDsGDSh2j4VkLt0Oc8SOAxxMynydAMsFoSjbiqkaDI+ufVZYhRlMrkagg5vDwwoI9RFc
wZ9+DeFZqSYY7yUtFr46cB78Hh1sxqgH83NCpMV5BruxDESvT2y0sPCs4qUc2Zhi/13DhYikyy5r
UMbalITItuIhtN++Wkq9TFB8cwMjJudYEbBuqkqdT1cEIJnPY565t3BV0SVe6leMdPdYGzfbRqTa
AQ3shS9dFYoADCe6fteJjG4Ukhl+eAmdbGFEUj+ikmKtuggqX/PW63WXiTTsyq5e440DogymZixM
qaUP8xP6ZvqR1j0Z7qJ2HY5grqoRhNI+r48T7scSTLwZQJvi55Xk4VMEYFber2Nq/MloHt7FYDax
XT6m9ZFmwh+MsP3dtMKsbqjptPN5xsMDAV7UFqadGWblGsY4qvJmS+MlLCiQyTMRGs5YIs0+3Bw8
RILD20yJtZAiDnaLj9SbsDT6XU0dJJnpQDYOkuMCsNFDStblpg6bJwvV4ZmsaniC52mIKPgcJDMV
8TIWqj4SzGIbjl37vouGpVioS3ZtzZ8que6AwkEcSOPPRU7RDl4zMbYAebgbhxgC27G/T8ZQYmSC
7bCMQJiEl2gHoX4WwBm3T38CTTzh8v30jnw0yG8ChunA0NPBVtLu1TXyYsK22+Y5Dv2VYgBdVBIW
0YTLDbdQc6raJdjL1nsQyyr4I2g0+wphqReZ84/RQ1Y/RQQjHAlhBkGm41hNFyo1ooTQ0ZbTiAz1
3FL8CPVq2WGBP5QpcO0NoDT211La0t1apdFPnPlhA1M1jREQdqWpilEnKgH2J2gc+JGatFCI1ULS
9w1Wmgcs53/EChoL7CpchEdqJICe5kQfKosTDEbgFe57js2QlDiviFOHDG1LCei9NElQcXG7FiHn
OEWgF4PId8+G9bWfLCv8zJ9k3IAOGg1vxJGLVMNQmGzOyx7Bu0UbRHtZtxO8jYa7sQV/Q/FmN83z
JWTjV+fdEQTJu6xqHuQcbbGA2gugDihxqKCtAXaBcMprm3EMx+iLkOjse6D8KyWfIcs/wjpajxK8
Upg2guXXqXu+ZDcLXW5BVziuVf46T8t2FPq519EhrPXGRf0xqdZ9u8LsKwrarQSlee07CIjxWJcY
aG+XBFcPVGfNOoMOaYGcpA/CrIAaxbPILPS2+tS16b2IQX5QzXKxkWr3cqUrFJXudzSLsWSxf0nn
ecNcfpvpZNub4RfG5LLx7avLK1CiMe4nLTkm2H6SkFxErH8aPBFkjqEF73fpZA9K1G2RJbJM43gD
IjhswqIKg5q4CSQ+o7ndeQ4+6hwfIwhkcZHdT1HyQ9egcyZpDztiRe+nltxB93WHOfmYzFhg0ao9
DiB8y2j+7Kv1UfHAY7bC3NVk0BfZ+qZm6blz2Wsd5x/14FTBrLFAX8FrB52hZHiOAVhl9EJFtRRc
LYB+r0hYz1W0H3hwxAolKRWWbuWyjuZl9TEWGR32RsZlGNpwV4Efn0twfqHZGvL5gFb3zECIBet4
PkmqAUabs8rtNklg5rFihYKdFu7ieUFDgSf5tYFVXyFaiFmZALGoc9WRSBTztPvswdYb2PQc6nSP
DfmXXtzdELgbbKO+ocUHLzXST0q6rVtB/pjNRbr4AmQFXh39vPFgZCoib0wEr/mgHm/0zDYZtaBZ
TCkpQO5S+AYVL6GF2ceAO4qG1qAz2otyAO9Si+z5qnO/OjCwtzlozqADhcDHULUGAwpJTr/mnn8N
Kt1ZUT3FPfuEjt2ecfiB7wXzkVTTLVnpDzmQXWaXtpxXabYsxZancfMJ+jN1JCHQomJiLTkI3VlQ
ymt7L5skfpDjsOJAmLrk3bVlpiuos+GY/CBzHZxNBw6wbLDR7yA9A38F7CkB+9gNeMHxT1DJNLik
srqLGipg51mzrYiSJ6WV2IANYQsfTwp0oVUMr6IWeHL7VRWxRu4kjNbfJqXYQ6vzd5GDoKPDOTnF
IG4VIk+vW/4ACahLNEncWOkEHMWPJt2aPvcUNvB0tiXsjPKdrUI1HdLcgglp1/B2FGMfdziBFUV1
IIqt2yrE4sYED37p6GbpzT617gM+YC/r5JNiCLLLSvBhos9EppFOL5yznx1gpJBkPdZTbXwrUjgT
zPHVPSXF3iLzsT9G9fKM1e6Cl/UPcWZuRzCvA8P0pScVYmrr5izR3JRVBqS5A5G7gHGQBQUbiB4z
094ikLiIMnUU03Cb4Neki1FMeXKx6DiKKQheWjD8t2oAySi2sIqqcDEfYsVXEIrjD0hhoP3OQvA+
ZaXPCEipNympZalJvhYkG3F14F93p/IYC9Vgjgub1q9UyaeMwbpiFeBOaRmgRwTs9Nl3A2jSVI/1
tstXc4TbYLcPFpkfgauIi8l1g1dcq6BI/bSSH+2aZnfUUMTo5CTeSz+4bd677HFO+v5m7MHEbwFD
gqjjWqTZGjbtEn8FVBUqOODbpYHokqa7CEEcJe9R4ZNs9nvTjOohxdzwCyD4dC9slE2FSIPoB/pg
tzWcNRtlKcaXpVv/0mrbS4VJ8MDivsLSFsW/aCKBj1l3bj/orN1TG+qPYWqjXRYtINtWBNOBBsiw
WXBP3ueJcNshHlJeKDkjnmyYmm9D6vi2Al52HlBR9wxJjPe1M+YGsooAaQcjFvcOs9VXaJL49zKC
oVjmoPVDwCrqI9Sn2BsEYKtvEJ/g7xTQdOCfU7+PbGzPA6aaUprFfvvW0nOmR0x8Yr6qxiZUnbYO
dhP0TjcJIhC2WN+rN1Qp5CfGfPjgMxtgy9t0UzFpBwsjMgIZhWjlkE8CWTGzG24C7dHKh1mvjmmb
qe8klvV/snde241b2bp+lX4BeiCHy4NMMIiURKUbDEVkIpAIxBvt5zgvdj7IdrtKrnbt3t19ccbY
N253lSWA4MJac/7zD5gCNgZOmSIs/9N5GGifoDoSLyWe6ptB6YytoV8gzOccU/cEck9L6DcJGhtd
KPaFkt9IUV7QL50mTyzrLoTb2PkkqGRE/0y1h39HHuEiVdZ+ccbR0WeBH2knRkYOA7Ypb2mUsbkY
EkOt+qXpMppfo4Z0NkFjbMdKWsXKtHBbWZb2zL84jhbtyciCE+QiCqWhUt/iSzusANXNq2hU6udy
QEtk9aLWJZtjex6uj9l09nQZMgGEwQSGY1nqz0WZGluxwlHSJog+ozTqAV/lhV65KJ6Ep7Iw2seu
VWqHJBq9AUiYTsvayBceHqrnjVGPzYb9s83Z+8sxtfouG7dx25485aKe0dXoJY1TkntNyZ6bzINn
B9GFsOuH8biORAUPCs2IckTvtQrAU0hD3ziLQldehKhGzqqNRuGkuUaw6gg93JkmNgNpqIX7Lhb7
VX5p9OBoJMKevVV8E7jnLbBAvMxb6gOOa6BsOYdsmjAU8RXxcn46proEtKLK/fuYZsXeXJRUpd8A
e7+J5r4VyX2PkgFe4Ycma3Nou6gSivw1sSyl2zCjS5V9Rt3JwcLtvGH934i6mwW+34FkGK9xLst4
5FHHYSf0PRrXXSDxjLGC9yiaBw/uneTnIhq0IT1ldqsSYRO37HVqK9xdjnFE2Q/JIleOiU1qHEh6
PZZ+R77jTz7+Vy8JPj6sVehPyEwB74z5tr+Rqx/B7RVQtwxhz1A8GJkKnxkzPyuuFxhGTup5k8dx
titYCf5fP3jIU396IDDE+QIUCZPzTzHxN1fWF7V2HBoKBcp8p+BIl5PN+LMAb/FP2OT8+RSBbQpq
xiyB/P7zDW2KjrBMclfwtRC2M8xnv/OIUejc1v/NBvN/QfPfQXOI/v8YNP+hrOBXvp3MD/4Omku/
KDpW1ej7dSLPv2hmZygdh2kBB0aselmsfwfNRdKaJQF/ZFyGeIlQZ/9Gt1N/wTmZXwfBdfZCoUj4
Z9h2KBu+W5cqFpkQ/hiKoSYFBOTN+H7FdNlCnhKlnBzssItlLByT2hpzLV6OZtFtqh5lplwLRheI
eW/sB7A28ASYK5bQdOWtoSQCGFda1kwCu9otem0AYJYh71A9JTIEHSwy6BUlbZ1kZeoLdckFtAhm
lNvrSusNqYACc1DYH125MYoN8+2CeFXAtPByxAvE7M7lEMTGcQYosywNjrWaHyRmc6SNpWl8B9/o
iLeNgOJPvRibS7WIV8aJTrlJ2n4GxqC0OgZo6gzKG+UdCklcSRPxDPcKcjIDvBQdIQyKhIal6oyF
LXOqbio0eddG1xeHSb8cPyR4yLB/Lob8nOgZNiXHi+GMyaJxpr46T5bY6O0aqQUdotZMN20zqIHA
44IPdYQJrVOWgDdr8PslRgvvVATae0F9p8NcZ8pmdVmFompKO4Jeo0GCmT8MCkIMIsi7rO9202Ih
hjXj0/cSQd/kRdOxuL8QaXVmeqeBeBlMyBxBnvp9jJRKty6NSMKUHp2zR6gEOY5nei5cVYnR3+hz
cTmeNPFtaLvz67lTq81xUDF7KfgLZGYNB5R6bpbnXqgOENJb5zz01ebS1Qsc0aWsxCWZIe4VJO6z
d+5H4bk59e3JAj84kRc7Vjgcg7/uz8fROBzF+PxAWi8EZureJ05WY2/wVSJQiBZzvQCA8KIVRh7C
c6Koxbyz3JplcnxWMJnXgWX68Uk7LrQ9JAzVoTsyX05NCkJQLeplPvOO05mBLKblxRelMb8yjUaB
QCV0+2LmLItpEm/Mmcc8FS2UZk086m9V0aMvmBnPMh912QkJs+sx8tKx6IJBLtJVjDYtqChm3mMo
/atE6Rc0f2m9PoMzbyYhVh+0sciCvGsRM38ysCFRckPZ+UOYCdpyVi/2Sn6qN00kyi6C4J7+A0q3
+snu1ivcv53LTPq+XOqBIDBwoUBpMW48ngykamUpo6I86SK88UKuF1b2ySZvPpnlVcKM1jlpaF2U
OutQYg/a8KZnafIUp+2ZkciUvyw+OeuScgLpmqRKtOpRZpRfCpm0GdKieR2mGVVtP1nwUt4Bn3Zt
GdFv1jkJiY2mp5Vd6FNxsVJN4lmh8YD2gcpo8WAkyOaET/L9cebhN5+U/KirLtkSiMXcyVVTP4mo
RjbROcWyGET4gQlyXFpdKeSSDRYRyZauX4iGb3jHcTaujvRWnXLfCzOHEsZO/dDJxFtYsZiK6HlM
KZ+sET7gqsm1BYiyOMHf0qpjQduUlNhAwXS5WJOwSHZ1Vca3qSgUUDvarDAcHfbrR4p0onEMEgTe
ZaE4rRt1PIoW8cvtXj8hB0IxIt/VelUKrloe9SsF+udh0rroUKltw3LQEtWuhTq/O+rJ2IRFXvT3
pxbttyPFR/X5OI+YsnnYNH3OndJfZ1BaMu5O8aIcXLkU5cWy6AelDVX0oic6LF2Fy9mNKTandIGd
M5lHRl5THCW83PMk7GxOjBRzY5BujC46ka34OTbTuwmsTi0AnqzzeYFcITfPPoa4gpcJycWw0TiU
GGBXi/SjpKNdgAVmxj0U7IunYM4NQ5leQ7WkYytSQRu4jPINA1Eg/1aryTqx7hFNdMniFjHK4pCC
py4sTHPklVwduwO/M7pvsqrHzF5JaBkzGCcv8XGadvhYyp4KgRVNeJEIGtCB3mm0/IIUNEVpwl1J
j2wmGuTafTrkreaYSp9cgVqlH+lQfaBVwVGoq4YugFmTkADdj4uXZDGAKtAcj1DHLumD1PGbPk/x
f6qq+f/T6UNl6v6X9crf/s/xrf2//3X62+Vvu7bq07f34+uPhv7zL/q9fjF+0VA8KgIl8+/j+990
kYb4i6FihgBagS+baMw+U7/VL6LK1J/+wlSpVCSsaviFv9UvovQLEQj4mPIPRREU+Z8pX754Fau4
hnwmdGDQhkRG+yyhvq3n5b870EFX7ddUFjLnR23D8u420WP0Bgm0felRo7g9mfBkljfHDXCPaFcm
qKvV/MyM/qtrjgKXQUIDTs1myggF5vr8myofQcJv3uApochLeU5MxwQBIcC7SJN9tI2rya2clCG1
3eF0Y/7k+l+qOUOBBYEWA5UGCWAGatH5/r65fgbr/t/p56Z87XI+r4+hHAZa2PGzNL6/PozPoclm
QzfF75cGQ5kjh0UYJcEo2YJC9o3bFw+mHKj3oJODZpcgYK7WWVJnH007inzl5XTDDNPwsPrBSWJH
iGD9rtwP9xeadAo4hB4baGfqbrwqBjt6koc9uPlPw1g+PZW/7V/V2TFWVyndidBArf3lQf5htgsz
kHQQwZ6caakDdS4Aptd17zGML+5FaprHeK1jfkHwYe9KjhBEJjRwG0maRHj0YhVtjW15L/0sgOOz
Lv/TDRo492kiFiW/qmi++aa/8en91TbMls+WsbC0wSaEEe+AaE1tQSKCFd/iGXoxmYNZoo0rgofG
QvfH4+H8M+vgWVb0XY/7+dC+uacv3TV6kz98SzVf9/7sWwoeYP8scOgrpPH1ql/WXPU/NLv9sx84
S4IeiVH1nK/HKff92m6JshiH2VNT2CdLhgQnRqJvSBNgvB9v+pVuX7zoVTVs6YIjAGbg0C3DxNVg
IP4sVmyWlf/pQX9zK18jGf4tlqI/WHEI4GFxwa1ir/1TNNd/0t/4B4Zh3IsCIxA0VVMM/ctKu5yV
y6hUOA+f3MFFpKqvDMXJIodSsR6cEzM5H4a7i5C8q225tvB8+ZlBmvEnsIW18N1NfNkj/rA/ho/p
YJMfwif+ELi8q99KcBzs09nrd7iXXC/Qc1zcwrwqjKWYY5R6mQeBH0wBoIsxLUcBPCBDgEZpn3W3
LNF3wYTA7uVxEYWY/E/SupBtyBaqm261vXwFQR4pVSWH6HHbkstOUmPDZx/XQij5sLQRDW8j/7wj
6KXZtqIVk7ZhlVspxGymWJ7X7a7YGf6CjmA5rc2V6EG1LoFuXYYNio/bvi2gsgv6tVRvobdjgI+K
Ibo7bfFF6u4gf0iGXa+nV6mGMBpMV5SuH5NpzTTgE0JeLcA0X7ZjKawGR0TlIe/61+Ti9QQWTMHc
TtK1WtpWcy/2eVzhIFMvvON6dDQbmXWBtcF1vtLPS0P1kMsYht0zQx+dp+FZkPdi4hSJL7cbbYCw
QfDQK7NnzEaq9EHU3/TKWiCt3x53wNhKjM3IWu23uH7XTdjNm7mjGXDlPfT4deS1nXViIic7JNTE
QbS/4F/g0XTZYyBhJ/XUnuzGlzFa3xRnK/OSk8/DTN4SYukm2xxXY89o0s3OIaTckuEa5jCZLV/J
3MEz3kfMAwc86gQmErjj2uJO3Zlr9YZqZXooYj9RycqU0FhjGtXb/e357GKRdTEflDupX5e6x96i
dE6e71TMqexiNTCsuE2XRrs8lx9G7CZ4YK8Xz6iuaBeXPaNX7t3Tr3OMwXJLDyqchfA7JWIIRtbo
YovoRZnDY+DWAsKge7Jrmu3Jr0lpDhGMd66KiNduX1DUp+5Lp1lqQKkdjNfTvnt4R7MMMf+lIQRB
C8/LJpwcTLE+8ufkkYFGSNA9gwjjbbL6WwjgSVj53UHGakZ1jsRN+zDWS5u2wl6QXhGUPrOOlEN+
r8j22bqtCn8y/cGWb0kQhWKsuuP6dFggdgi0O5hTArY2rn4tvcmbIg8r+6V4o5fVMNwJyiAO4nwp
8faflr16LY6ryTxELAnyXHVH1a5Pp9eyf2FSdNmgC89XctDkTl2HJnKB/fm+wx1Ic4/1fXSrDVZC
gPFucZguVuOQ3dgFjLkVVybnnaf7KHHLp10TB63qI23nOZMKodY48jhNiy9jUtj6PcBVnfJMC0y3
jrZ5j1VaPrgJ5RDQiuGhtocK2huh8d5edUkgR7Zpp/7ioAz3DaI4V7rpPPCXLRbxgRKAHZ0xeqRC
emivhyuVqtbvVgWlZGRhQw5ZypXwGyKOyz11fombvrlB9KLb+aYNUOfxu9aijbSuNAJC6/e6D6Eq
vKwylxlcQ17pGdDGgnKzRLjul1fp67AE9FEb+4L7Yn4tKvs6ZOBaSZQZ3ihz/xerDWVpU+2MB12+
Het3uVqVwjaJ99K4uhQeBrd9f4ilOzW74fOcg/rERzy79Rb11utF3gpEcDP4Va7SUCKyWrj4Xe0d
ibIQLf0+8VR3kNZjqF549I6yMx7FyMGpbz1t0yWhDruUr7KzpWGFydk5D3LFPQ5O8SHdiNvWLW/j
2B+763muaouH43W6687uuHClc5hg3qxhop6flolmZQsXApzm6DAAlhevk7DlR+92uTGwttjF7VVJ
uvXdIsWcfC2UXkZqVhHUz4XmIZ2VhaWRuMfRiR8LMbisVVYt6qbBcQU9KLan3eyVITj4l3e9xZd8
wAwvhdqDbZUFgiqRkm3ljnEdX2V7yEkPuRkkIIlE0TvtuxLIruLp++4Vuq9TuOeG6Zd1CZBKZVak
urKxEjdFiAqp93KnYUJZB1pui+WuP3vZMezgUZDzWPk1bbe5NMMiOF1Bs89fB9k59mtyiKuzaxCc
MsButXtXtaUgXcwlNn6AXrUct6LdPJS3mPuKEITwS9y02+IZGZZuT/B3txnqAkvdq5i6RkC8VrIa
bnIHckWvofOwp8wV2tWpuUGtksWB/kjJuWH4kfSOPG5Oxia6h8WNHYCLlM6MMb5VlzpDfT6qsjoJ
N7AOh7XK+KJim0AEsyWiMwvi1ySs30kXf4Ea1CFFCdujCyOZ53nxsruB9MDcWSwviKuwz12MPvy1
vn6WTE+qAnVYVlcY3qF1huqyUJx5qp9RJS+N1Wk5J6AhwlyaQWELtIiYq24Xolc7HArym1Ra0VZ4
KXxzjd4wC6t7IC5MYyzt0A6/YhB4i/7YyvIHlTQaeBxedUVjeGZ8TVb/I2UAHzONJXojvsTc9l7m
oHyGJtPdAG8HHVFjP8seoDP/Ulpy5XlwJ6lcHKuA76tcIyvSCAuQ2Sc73coe86rlZQcx1K887G3u
v0Egdr+2K99OIz+nXt93Md9fjcHJd/1q/y9HDlCp/uQTfinb/rD950wed9l6NEkhkWx1Ha8ou6QL
ZcEmOrAIxvBU2/2r+IqJHv5/1DnjTl+e7jt1c1pBwcDxT36AH5AG8np4MnCgf9BCMNlDyYGr7Zu7
bGd6T5Crl1FYhRlr3ILBGmrbhnox8us3tpbgCkK8cJdeV6sL3mUfZAudnbl8VL1yX98mdubU08sR
/2Kv3IyseK93+2dOhg/4yPzhad9t4X3Yx6DzoDN45oEN1T+vMIcbNiJCaXS4aCstk9g/yrg347l5
ip/id2jZHEmwYk5buMYyQQ8EkjwLqa1RGSwJli4tiiqKPHTb8AUwF+RfstIu0mvNsMe17FQbc4uJ
4+n65GnOiLB5DC90wI+RV66Pz/mbwUj8hE+OHd2YT8oNPozS7NJD9JAj7ZLBydsl5z77Xbpr77oH
8YkDMLZ1dwr7ZzGMAmSZVzJs5s1iq7vwDZySo6nxJlf26/m0OzmDM90ZpX28bnqr1528uuIgwCK0
eGa7d2LsVAPykNz2OoFPg9PrdfmIeO4h5k6g91cWG8zUcKSyTQq9tZBD/Vkc8beiRLd0Ul4NR/4o
lwboxOwfjafMPYX14o3xdN85JkWY3ZC+xDib7S71zMdOdPvBgnI63IsXSgN/VG5G1alx0bNON8Yc
bPOz3lecF+tfvUBfbJr/vQEaP3h9f81GIC8MAxDwpu9f39O/nI3wg8bvuyuaX2zQ/s1hEJ/eI98/
bgRGOrNa0xTJVzW/iIz+yGYAFmKzKMi1epb28UvFi5o9tfypcHkS+gPlUbNl3CNa2ZV8nS68RqZb
gDPNnA8WYZDc9a0drxFInrMZIJy9iURI+/ZUu9i5DtJqXMXvVne6mvz2Y7IVr7m59LuFuiPostjD
3s+o0/DSKe5SMPS5xf3rnfkH3T7RDPI8n56pEsJXJPMIMbkdoLATIVRtYbzan7kJpt1t1SB1u97F
EGgpeZQw7nGDXjV/nG3dDRuzxF9dDP/xYfjnDZtbYSgBKVFC5PW5Cr+Buv46LoqC4+dv1fdD8RlG
/QyL0CVcBiVm81/W9f88LOIHC2rW0s2Bz7qJIc/XsA9x/D0s4viAI90R6KBxpPKjjTZtu8wQfhnl
h0lXWbQbBFcTwuvSFhCh0shWdl85Y43Bs6ehqa3xThdIH0VQZg306hYVWzn4aeeK4gbZy3heJ5NL
vatmwaW7LU9YAruy6kEiHWASdlbqmJxRaxRR0S4tfWjl7HAyE7oBa2u3evnJAvvBtyoiWWLnkGVw
fOXLM/4jk+vXeD/dA2OIVU/0TtfEMtNvrwbTOq1HBsQ4SCzHUPIo9A75DYbI8u4nNzPXGd+/17/G
WMwO4oYCoPT9RjYsVPnXyIzogJ0Chij51ggXZnDc5df1tOr21RPPBtdudElvORxo1csjZper42Wz
wL7nsKAySDLnr2/rE2X+q9v6srv/ka6h+PjhX4srKG8+Ed2lhaUN3VRY6NYJpJkmuSQc6vKQXE/P
Me55+0iwjj77g6Nfwass0Dpht7ftF5a4NJfSdfvTiLUfbBi8J2R08ObIvK1fM3G/yeigbwMOM4l0
azorvtwySzUuT3yx1lmiZKHFiNxI/oinrdLsm/pRdPGtiRsnCQfO5gYNyV8/RhEI+s/fL3cEWI4V
Hjepf6kzL12EoU1Fpkfjnj7MGIguqTd9PLPgSvd09CMCaWci/xre9jlfX5JNAu8Svvh5mWmk0wTD
0U0l//SMRKhd4gcIu2qpTVAGcJi5FiYbMUWMpzpC51BPHEonQEnhlFkqOi1U848Y313ustQ9n5x8
dATDXnA5cgopYLBTtEtXfVEOAFNp5Q7PZexNoHXiRvlAp92XXjni/AdxP8C1iR/E4v38dr5NwbE0
i+IuDvLtcX0JsXp76LmRa34EYvzRijQ8MCm6/BM2z26963tMhKwsAkrwzVdgtaGgOLFVTrLbNnFE
hF1XWFkjhSENVgy00UryR6AMxeVzdACKC9J/tynhgPpKnzDSCXAnGYxVqd+gT1N7Gz1rzMFUOMo7
sFa1rZAF3CkaTlB+Bm8a0/EmwAQ4wpajWCepq1Q+KB+6iYi6N/Elw8HnvX1bJH69i7G9JMB58pI+
NK3INxce+jFlL4UK2BOuAADwHSCcCVHCmSorWcL26UIhpGWLLAFxgC0V0F0tdFqLm7GycmxWMJ2W
fIAjREiv2gw2vclWtK8ppmsbmn6z1VBIQrEVANhsYhewYm4gqKLRAf0UXJyt7i6uvBaDiP/AAoj0
4t6Za9TuETtmT7tjf27Ze8OHJjg7WKTzLvRLcquaLUBR0bh4gc3x2zY8f7fZGGTu4jyN1VXnns2g
GR3pLncX1/WVcugJTsHn2RtfTnb2CDO02TJtiBmIeQj3FFJOdO/oNJvjVfKo2ULnFI/RnRwcHYZu
tbk8kddxJGZcw67FEU+IGYGcLZxLTd0Hg81OgLt8J8krn+580z5iEG5i4YV/slWarrpawlW3x7C4
KcP+huTEwlE9GQfFwwIviCeoNQ7Wa/6RpLYAb+qVyEVvkPgXt9Kz4M59i+YLNjkEpLWOq8IzV+dl
tO/XJmrOhY2dt41E7Up4Zi33y/MbXhx5MK51j5K/1UD+gLfPfEASxY4O0QEeKaJLIUxNe3Gfhpgn
vSevF6DE9/pG9xYvauZ1vYMRweTBNj3beC6ZtnAn4cg/zqicdKhCVbCGJ2j6HbJVG1f80yHeT4TL
FjZAwAlQenCn29Jt/OpwAk70T97FI1Bw65fv9DmubGPN+p5Y6wilLgRVzCURM8xoj4qXxXaBcmcL
UnXz2gDUBEggJ1ICKlvYfEa9mw98iU68YRT9Mmzrqzw4Pccrur3O1Tb1UgrTu8oVcVzxyjuZTfq0
woPFFStLfJ0eJX96EK4F1RqvOlAIuzjIj+fYqUQQHDK5DFdfE851JhcGuJ/OzbSO62yphdlDHhrL
8oFEiM1lzwFFX+PUTudiIXPx50TbaQ3drAqMbQ3Y7dG6aNxO/Dzd9I7gioKD724I5ukPfvRB2tpO
9cabYaMDxe6JsC+3CJzdyi9pgJb0elu6pRu63GE3hrsMj02UYH4fnu+VftXGlC5UrU4z+Txi/+hV
1inobJDey52wiZ+kx361bPaJoy1xhZ90S1qmS9OXXe21WYN7GJQ07TZ9q8CoP3a5r7aA8oYjBuNN
u8OL1SsD0bo9HUaavuSOBrFlnoI0e6vZ3Z1014T6fQ7ASo1deEj1RfBn1aWusIXlwkZI/hFvFJdj
ywPNHW8aIG5h3mibsF/TRZ/ujjsNedKt/gCYCURpdXaxOR7S++7+owV7l+cwZJbRcU0dhpnuywh8
EFyuO+bEG/z0sc68St7jl3awP1KnuyJPwb6ATo4bkauj3zHWnWe2Vn6g8aXuoRN38O+6LTfputvk
h9RNHLp0L7cTT1iq12fX9AnIMZzOi24W/tEVVpfV4lZjj8J0vPfiG/zjo9XxlbESFCh9WQXxds4R
nxtUlcx6zeZfjpuPAXxr1a2qlbQ53ak9mjFbfBjYRHveuYv6KHskmtxFB23P0InBZ1A3S82fs+LG
oNkrPNWAN0u8r2/wXMPG2GKiYCdDeq2E1Zb6MzBXDB84/9IJCagl33QuzCTy+7JblGqJrezR/PSe
uDTo3EfwQrsovP4hRonOKZkdjg8mZ9JpewnPa8Vu+FbE18vFbr3k0HvdXbePV2Lr5HfmUtsI9oUB
RpSHeOrm2NinGEXycvC/nBwtJP6TC0kzZQJ2+sAusKG2JL9X8I1tZqclG8BQEN9chKkjLgsfo3h+
EmsjZ7pJNqZqm4xvwC+Za93wHl5A3/ArYV1bk8xuNmzbJVYsF1t4El9PbmSnVzFvm+K3LGvq7PV4
NXroWLfDNQctC9pO9oY7vp7uzsvzVb/Mbs/LOUXqRD4dYm3Sq2IorMHloKceum+Kvt7W/V1/L68U
wLmwt1LbWKrrcWW63cO4r1+QKKbZlmow6z2BcYziFxP0spDCtXnPw9gd9ynuz503MRd4yT66KLHy
OCikgyLfGxnFCTuWNy5WJw06htfVax3Lr26VvQ6fJ7lrhJiFeYXHjGQGmNCcoga02hRnBE9SnFSz
pcwZV8Ju6INF5cy+i4FCsh87O0DiTkZWzrlxfqlqj8hBk1ecfTRlKhDvAPMVxHNY2rXWsbU6oltf
S9rK0i5BaizTfR2cJBC82rCNm8iL3oZd5yntUmLewfnCRsoc4E6DFAzkNEZboDC/J0RtCgsqsc7O
4AZy+uEFyGt33jKVvLgYg15aB801NAmt88/1DhxorLfDutodt8qrSvYhN3DC0douhMBkZQPHvo7w
EUt7DkXl53rKkc5OtgD/5bop5v+Cq52JPckD5eF8dI+adUK2auvM5aTQaJGJMkcBztY6Qml8oXVw
UEPlA5aOuDK5jq7qbWwrKwMfQ1547M3B3vRVuUTa651uimLV7WBymrmTF9cKZM5dvpM/UrAGO+Y+
hmUWot26mv9f72NbFXtNAN7Nu76V4WdfyS43flqe7cuK2JCw8aodtabkSvfbHLgdjohbP8fcPrxK
a9w03n3E6JEMBgvPKE900x1vs9due5c9mA20coRVa5+352dGp431zLfiYRAhRE4WEoJ8y2j2yvC4
g/Bst8yzyM3Jnfkv4oc5rRMB4G7clo9q2Bq2/BRLlnEr++NdFjQIilObb3ak3H7Id1mgh5Kj+5O7
EH3pVQ2NKx4N6yZPHAai8xhG2ObaNdzp2VPACORngx6NhbY2DwwQiJ87+hO6NdPi60ii7cLvt/MS
mLbx2+xppFl8E8frgmlibZl3FzLukYtTLLvyBwtDDZudzMuFvWkBLly8Spga9sVOg2BmywfGEQZH
HgkYAriphSXGo/qcvvKoCKcv7xs3CxB842cdXFb1U6T6iE7NXXqfbTTXfMzCft/iFnhoKe3mqQpf
UklDLHEEPBoPrF0mIWg5AS5hblvKikeseQLm73znxXYucvGTthqv33S7bD+8aKsOM28qMZSYQAYM
XPXVYpbrhvP9Rw8Gqr71wBDNXOY7FtpIsWSdbsmV4SFUDtJLhMUrZS3dw2xdL5j6r6V1/xzv2tgD
tJ0ovA37hNtL7Kv8ZtgA/fWCQ6v3m53+kRRLdbTOB6STFeG+L4YIj99RGKHvmQ8VhwZzFxoth3Cb
fQJulDAur+lJzWXqKPfJYUFwk1X4yZ62FVhkKfn9I/7wm/hKpwYN5lzECM2Zpe+4sEPng8M/45nE
FRZ25OJkR3vcu9G2FPyKWda0qZ12DQ1/U+mWuoyeVrUtYdpoQ+XCD9zSOXLZJvTNsBOuzvMLon9c
MHJbAqQk29GmctFukyuUAf6wLkLBwsfUyayFP/tjW8/57bAsndhRncIHDAtqZkTyTYbJvIX7d2R3
dmiGlxu+xDkx9rLSXkqnvUaQR2+2GV3WN8/4/rzP3CQowbO6oLbrMNkznH0/Gk79LDiM5m6Z4y0H
R7g6WqgDUOhukOGlj+dr6SX2DoPTPTB/VF7L3WUNLW2N3ZvBTAze421ebbrl+dp8n1z9WfGiezPU
VtFD5UmrylFWuFHedD1Szttc/8ARfKE6w9sivtfvTsm8lLvaqQ9Q2q6w+vN6/zjaKbIpZkK80cen
OucznbdsjJ2dPlaPWDs01uJDf+5wnbfkEMxJ5a1qw96vrhqPOaGx6re83GDvyXXe2wp+hpOrJvjk
WZfb5lbnqN7Kjd3STcjhoqOkfZye+CPI4ekzLkPmi3GZfw+bZvMm8VprAGAWM/KJLcBEP2wvfFwx
rPwK3oQN8j/6EgscKa7L0e7JI/TCy7rHrWHHP5olphM4hFxFpGUt7OpRCjB7Bz5xuTFx0yBLu4Gn
X4Tsie7EiXDe1qHAf6Osx2fmh1TOrOvxnT35vGFzEwKu/Gjcp06cWLWtBcdDeaMFuWM6p7C85+1x
NWA6a7FEGv4Oe+Wj5nWtPAYM3dVstrFf7LKNwayZYHiE6p7g8LihPj5LfK9RA9wqLlAlby+iq8LG
zvwxDgkeaA23a1z7xJj9JzNB6c9QHfZdjARh7AKg6F9R7/9g+voPmG9z5ibyJxGH6BkU/h6o+2Fa
akSh/N9PSzVmTP8LCMclFdhm2EkDhc9P5xv4+Y+41N5bvCo27ShlV/o8c5VOh8o3nBPFDNXwUqWj
Nu7KcLxJ3Rw/H6xe6ASrQ+YcPUIDn6WP8lpxi5vKx/QTPQ5x9TmxgUyyzkEURLc1Y67R1Tw8NjeR
nSxR4cOu2hDH8HS247fKq/1hpVxLm495GisE3f0JYtKuYEUQ/fCY7Itt5ZwPP8Xff/YAvjzzfznn
9IfL7ZsH/gWs+8+Fx/79K/4C//47wmPnOfqfVxV5Q2QDoQr9ymD8I8xVtUiF9P65MFdY9T+4mkli
kizClZe+yn4xePstzTX9uNAXYL5miaeQQ/oBtD2McuYCDn0vJC6EGWEZFkeLxnPD0PZCDpqV3jbL
8Vmk2bwd0DBxWF6PH5d1/Fa+dcvupj2kV2ZmZZtkg9HKz8DbH9w6SlZkkAKUbOEr1/V/s2G/BMf+
ZuH4k2xY8q8MZaad/GPByOY5fnsu3o/P37pC/v3nfteHyL/guIgBDPMThKymzIji99ws5RdTYdtE
qspIgJBX3vPf9SHiL7KC2hSFAL/QnKe8v8lDjF9Mcf49isHPfv7NP5EI++XgQtzK+G4mshh4han4
e3x5r7upjs7dEZE9KZH0ZEBd8vIIl6HP0dhNCnxazdLrUBvpQZPmUGemN4n1bXlOVjKtm9wLXp91
Sw2zRd3czrmYl4lJgQiZVnCLRPa+eb67X9/+b+kwCGO+LHaZcw117//j7rxy7EjSLL2V2YAlXJgr
YF766oi4oYNBBl8clK6FmbneTS9gVtEbm8+ZWU0yKis5iXnqAgqJTLCCHtevi1+c8x2HCA4MLXhy
+fMf3jVhOZsG6kW4E37mf7BFVD8PMVDfMHfJeimlIkZ+zourKUWSBUSZGDw3XgfVaQfX3A+Xe/aZ
DKgibyBDJ6K2dGlsYU9HF8ROlB5KrywFaWVrhnhk1cE5QHsb5k7KGtkP85e8CwNngzG2+SrrhvDE
So7vbCUJs8xSUC7Q6ou3JT5Oazt6bgtUqu3RK9oJRLClD7IzcIf+yrGdGnQv5OFtO1vTUzVOYt4W
fgxcY0rTnLYBA011NmNIsJ4fDjl6XrecX+qwITFmBM/E/DQRwz2Se3NRW3761dcxg/U+ID4g6bwe
q4/fU8eRFQJ3Htz7dVlBDepMaB1kP3YHr5gMK4nKRKC52uFKCtDqsSJzUMO+vBYWMw7Xu9AZ1kkX
CMXo3mbQS27LpI4BUKHgsLuKpAN3dUKOWG4fdepHlHS+sN6pekIeDMQXbt04sZ+NSU8rWd0zwU9Q
T9G8sWU+hwKcs8AHedWAqr9J+5gZnG3qkxmC7M6XTX7XSc4PjDLvpDVMiU2i8vgwiHh6rCxJK2Bl
4Rsw9s7Zk4hn7FLMn4GTIkLuNbjd/WDbtIlxOq5Etloz6oZbFz6PCrVSmi7+w5RzlhLukjvfZNNz
Uc/OjdaqOblJ2rx1m6qqN4msl03giY/xopcTsYbpVYYnGPo7uWgIcUX3EJa5ngAh4aXSSqTvx7ZR
ZNK2gsY+S/iOSqsawk0WLMsHWGMVaR5lsgC4gaa8Gn2Br9Cq96XeDkWW0ImnEXrPuHzKFCIaAYTv
YOZi3ksraB5KbOrX5dKFJ6uU2bYQNDKQqT1UhXV4D+9Sv9XJDLGo9dBu6sA8tgJsaeXEEaOlWF3k
jmxP1ZiPF8FKRh962wBOtqpnL83iszNnELAa8lw31thb91Dd9TUZlNZzN4WM5dUsQQfGNWriag76
7Zh3i7/rAxM7G1iDjFrWiCNrN1aDMXCubTPQ93boQdJMBsOtMp1Z9yKdAH6Kl6KvT4B3ACxXasGi
JmRgA3nr0ogEgaAU3qYRxfIsOu1JsEsu5ygcIQZuwC73JD/jXj6XqrBQRfeDI7agQlj/O7kMrW0y
p27/Phgtb0XRVSUypFiBmfMS69GaW9/ZDW0u1F0aN/kX5SmP+WbqrIVlZ7CehiCVnsF51felUXz9
U8NEDxRcfsYubH8OWgM0083JadkYb8J3qlUVoEnwOu+uFBIJf1XHgLm7YCE1gRCZTbEQyVAGs3+r
2yTZ2UIMkM2X+dIARHoxcywfSkBhR7hy0bOTcRFuIh3R1RbCvo6KgNFCgQX1bTIK607OBJ4gdNDJ
cXYcU+2mCkalztuF/DsXFH8+FyurBugFd2BjIcZvxmGqsOLquturuGAf4o9euC9FNN8k2KgeJqfA
wpD2mT6NAMIvDHqTp2xs5UsVW+2OOHV1nhLXRqs9FHetccp3TlqrB95f4F5qz+ztYVSXFQSdFz8w
7pOeq+TWRcaBwr5y+rNwq/qOrL0l2dQkch8y5UUEv/oQqpyl61/SnCwymAoGyWDgMkgMuyX+Rcf2
T9YUbDqu45FliYIWzcy3P//hPVI7fVWPbVDsERNulp1hXBwfgiPM4qN38YuX1j8zR34+1lrp/nAs
riHgxGCE9uPW2oId37HnKvYHuf+2KBLBpv3YM+nQIRMTumDY+79Uwb0ub6V0HYkpiydfEDmB9apD
CXU5mMBDGsUeoTxIeMKbcsecceu9V6yQsUCzJPvrj22/LuC/HTOwsXmGlhWE32qPHz52Q/yrTLy5
2K8FPPuULWvX8IKdwDFd2/vg757m18d79RmXspekJi7FHjvibkh2OOq3yxOhPTuBYnXPLhrfRrCT
zBvJ7kuP3z7u33JFX2efdGOar93/Xn/sU9POmrSY7luB9v2//md6p1eJ178uhf9Df+g//VQH/w56
WX/qj0KYYDXI4DieXUhVBMSsSq9/FMLObxR10cpDCrDnrsqZP+pgsOkWLPGIIthfI6/WC/ePQtj/
zeImxt1GFShDmra/Z5QO+M1+6DcphanRXXzBHs5Fj9J6vYV+uFwHwjaseQSeaUsI4/ulHuvwAnhp
A6LBcVDUhlMx8gqTlakuTFU659TR41Nm6cji5autYUeqA1QKcthHNouLy0hKu/1Lp4AuDqqzd1Hm
4zEgv+y+ijDeLIBYdpNVQ/pdbOc0CJJMJjDCZyHm/g09w7xfqPQ+gacxVzIAjdtGExvK2WX95vPc
8ETP7iePQ6gJIH79TSQs73PrCQMkM25Z5xgE/bFXRMd0sPBHWISgvgNEkn8gXyI7u8Zool1r7Apu
LT+Cya2uOrdmECjyFpFLVhaSoqHSV3VespUeuv6zchMbDUjKrtGv1a727O66c8riU50t5g5G84Sk
icrktqlKxMVBpI5CLul9VWXlxYww6gD3UOXbYNIojLt6hgk4BdVtu+hol/jBXRME70DxjOxp4Nzd
KcfwQZIJFHLCu4s4xoHoSgom53PkOk+JK8wVCC1SEFx8WR1o7ctRA+wDPhyfkmDK0E0YNa1pJLM4
WqEuXvDyu7eT0miZyyCz3g5FW79PSo+osKDQ53YcWH2Kvl8h2YVzaDtOahMG3dsKkdSaKKkT3DBT
IyveWOSA8jgfILABM6sh7MbdyHcUBo1/7DPh3LhkuL0jRjMZ8b6I/imaVV4CZPQYCJSCBI5NDcP8
onEWnsRVEtv7LivFZVgwiS/Tojs5TTpceLpA82cPbDVAKAPYBnoqkMT2nBwvK6O3mTXx5Tm9vKf4
aXDj2MbN3hDEPn2xc1jeWy3HCrtlG3su7ptRO9s2VeKSi1jfCVINDWsircCE5oDBAH6U6oY0OIA4
M5nDaSPL92kzVReQWZJ9Es9A9BMZ75SMohvZt3obL421i7xCvu3swYVybFV7rjdWaJFyD5ZySprD
NANzTK7q/UJiDDVUNUD09tJdkDgM/qBjQK2PvC8T0a3sm4J8PoUqde+IYQ+PAOHcUw+lfE/0jnNI
knIgFpA58OLjMOz8ikn5TDOXTZZilD1jYQyQQx+XPF2umwlKz6aQuqUjiJZjxvdBpFCKZCHNTb0r
HLe7L5wl2zm2nT3MUgaXg/CJHQI5+8Fz5oE8tT4fb6BaoxlLw5Z0V79iu6Bk+5ga1QPmdYw6VoXf
Q/RoB5b+6XI2VmUeQlg4F44bxMdw6lEKOR4ZUf0QIaCJ0vaTD0j0IOoa3RXR9tAVMykRlkkK2sQr
umd4fQz32wmXQRj0R5BY88G15+RgsqW5jOZaXUWuhhfAxVRcDHz7Z5WLbK8F5Eu8dy6D9dC0wELE
Uh+HprDIh605/0B8OFruJDtrKurLpFXToTLGJYy4sO8a5ZsvXqfZibkp0rPUqj8GfaEfyzprdk0Z
dPernPAxq7zxA+cQurrK0CvMdLk8mmL/YKahuu28mjlsu6oDiDu5LwoLcszSUu01Q2Q/1S0ElHKc
+nPltHyhdSo+EsWKiitzeDZyR4Q2Mcbk15muL965eYCIjfbayY7LLJpin40BJqa//zL/n/ma9ig+
//Vr+vzhfx17chT0n7yq15/8x8zKJs6U1x2qa48RFIlp31/VZL37bDksGFywPH6aWUFyI8jJiQLP
snzbWlcPf7yrbYvk1BXKJv+gtf2tBNS1kPs+GV6HVk4Q+iHQN2Z0pE+8GlpBOi7rkcyLfaMf4qJH
Rgr028TbH87Mn8ya7Ncad4JaEDuTuhahq+eQrwqCMrCScok4zNjRjzO3JdLwAIt3m1NgDo57jBOA
BkN009W/6E7W+f33D8g5fXXkVwuVJkqIerQn5Cj22eAGYnKxpqr9YnC8aqP/6ijraf6h4LH5xiyh
OQo+J2gMqy0w2olfTOx+/q7Wj2KDWoHwF63uFwaWPx9Ea5ruaSKAE+G+h6TN6H365a+/KMfnSn31
SRjYQzsIAQFCn3itrC5CL5xJqYp3lpcERytApzqoHvpJqREDT4UZHuycxzrspl4z/Iuj/D0wr+qK
4Z36lMxm6XgCZvmTFrokFMwPzt7kOl+lHIgzSeP0WqxsX4zK83JayGLb+2PsIUULTHLr+zMttp/F
y3Xgi+qlVVq8mwi0PPexg3WXDAOwrSAEX2oSyba6HO1rkwvz2e8V2LByTJHHSB64t2OpuiOUsOKu
dhLv2DkhjjS3nyN+cTKyqAZXxLiKkX+pfOqaS+z9ZX2KY89/P1aOk5wrL41KXPrzqNXXFZlq9pZd
TBMeX6ZvMLA8IgvdqpwOVhTHRC1I/CttzHTk0PUOarZktIks9JOTKbmqq9SxLvXSyL0CDrw10PU2
DMCAbrlw+BBk2UogdxskoQvRZDAmL0UyeU9KOIM8OX5pXy7lZDd7CRsjQDCd9hdaTqy/CbpHElZW
dfNxikx5FSg9WkRdDiPYs6Ly3jhLFV2PimQB25/ntyTjWi5pmm4Tb+FaRF+jkfmPN0DKiU1Tma0t
GJuymB+oEBOCxYHjFPFjUFbIHvlVKefckFFR7fFLTsIu91C50sc5HZL3ZVc216q1ES1EgzqWU6nO
AzPxa7sQ400Yx9VxdBpUoa1q2K0X1i6QzG2rgioROnq/DwcWPlFgmWM3FnAixWdP1dywTIV3wvgI
4qNufBKJOz/x+dBOAfA7zK3tnCUJ94+VjKe3FfjxR6r34mrMAyTe9bhQJBNVIy8Wo8vPhZV0V0I2
S/vkEC9zKlrSN7t8ALjd+xUqJS34+qUzX5DWqj/oupbQif1xJ8PYeSgIuv1EKEd80dd+dsPrVX4c
U4r0nOgMZjOh/eDUlX8oBkiXW6827V0fIbwi8450xKlPMCKWvQ1NoCsx0Eyll3wYLE7/sbbrxbqu
Zn+yL61K8toOZ9yEthrMQw+H9UF7bvfYarfeM09cS8JmIuohSUaEGEGjlq0bJvQzjZcpdOJDHn30
qBJRDg9dQHhaw2iX8WQJV34MCoOMx5ldcJhZxNzMDFPXnfPOZrQ0Gtm8iHJxzY4UZPc2huZYXHcd
4aF7i/qrODQ0CPAVMqHzrbKdjnHUQgROLVzS5UY3KB8jOwuvhxHx+GybCBG6BJYVRATnUYluXWni
m15KGAVEf7hvWwWYcJnr9MZbB8ckBzt3gNcYJscFyg+nV7dONI9PKckPwzb6NoFm8FkFmwIS47Sh
0Goxquuc0ls4UX1JwQ4HApKRISOvQ4/c5faXNjTOF1Lkvc9158TnmU5jP46yizcN4b+XQ5hllzZM
R2sTWFV0SMmgY0NpOd0hIf2CsjiFxCcHa+EZ4mA5qEX2ZPtLow9Jl3nngvzECz90zKUWeXaRqjQ6
VbKbWRQk0A1CLwaCMTqD85hHS/DFJlq2x1Bl1V+qRH3+96+6wM+yhuIF/q+Lrv/oyv/6TwLkPjU/
7wn/+MF/1Fzyt8BxLTdgYvY7CPd7zeX9hscO+OzvGXAMSP57PmJTqVm+T4nCztqHakwt9L3mYsBp
Me77xwrx7ywKv/Gov1cLa9GFoARzEFNE6a/l0M8vclG7o6mdKMdZLAbJ9qYPH2pypGsifggqps2o
wzvB5XgQOV6TqUUQiA0J9Z3foNePOvIqB+/OqyZierI8BK7uEPc52vNOmgL95Nx6b7JCu6hCEl6o
Qa7Sp96Sy8FyFRSbcCE8qfYIZneeIOt2R0+ixiWbnVAQr71zyonQdL1EO+byw01Edtgm7abpphNl
fOlMAqOX3emn1OsxnzREOJcdiWQucbIuN+DaVCOYDrjkczU/El/SHJY1q02ms7Nv0yi/m9JI85e7
OKQX3j2ZKIuvrtUBsHArcZ01EDUzPbeXuRqQ545Di2wuF3F3HGmw9obgiWUTKtg4ZcijZ4qtg9/m
B1/M+1C7ZEsaz9+3rZ2Q02NvhSahvZ378aCmOr8qx7o9dUP/0Ws9QGV++aAAdR8IJIYQR9bq1vOj
BWe+220ymwgLYOGEGeS5fVn00xNI9vRhmrS6q5PZvcqSGdEXKTXYXwyUksG6ICn5XQ2VcDfRV22z
3JSbRrrPLFzemyyKT8Z1EboFvKua0H6fOq2+BADqXFXsdHaep8ZTw8N6znOmSZN/u9ikYCeItjPr
ZhwMWJ2RR1WeZSBk1+QWZft4FLqqu6raoTouNUOVqBumY5f0H7uuvOcN3TAGMTcNWXm7Og2f7IjQ
UtQb92Ycu904OKiM0u7RS9r7OMZusMRTiK8HVfkISSCKn4OGvD2WNOdQpx9bCV5HZsVDWUwog0d0
YFVer+QWT1z6Irc3gYzfLyGBHixpRhRw/k1f1tfSItNk9IkCGUU273h5I6Lse4j7BSltZZp9LobO
pgHxr4esOzKS+NwOfHN1pw+ZHV5XmXsPDPljxNpxyJNLJKMpSGAe7/51s1gaIwQ8RmO146Ezq62Z
bcXODeB5OCCa3+RexssiIvcCenO3JcoPI0UXHKN5clheNs7BixPvlBZVfMwc/36eAV7IJCbN1nWc
rRkZLerCsIXk7dsm47bNp/2ceJjEJAYxy/R7yM0M8WYpHirhoBHXKPkEKW9vB+KLT8Lk/b3y6vY8
dqP9tS+D+KMlitI9DgEQlX//x//vU+61A/3Xz//nD30LU/THh//3H/s+HKfj9gnWo23mX9YR+Pfh
uIXNPFgzCQK60R9UIs5vFqsV/gdPch2AO99lIsL+jU6In4kg3UcRL4Hw73BEg2+O7u/Pf3SE9PXw
SuGdrH/tN2Dpj92in4CUG3oTbMkeHl48O2cxGSZjTzVoL9OBOPdMQKKO3K9939ukI7nBcg6n2r4i
BYg8nGa9lUq6kRtHocQUg43aV/hO/cZNk4KhakRuWuFkyXFIR/NgN97wPHbNQIZ40GKckOEhdYvu
6Kf8X8iqK3Z9CHmCYLZbu1WocnmQB8NXTajbLkEsdQhn6ZxtuKwX9iJz/jFnV1PNJrr2MAAVrfS3
bK2ZuOt2YpeZF3vygGHhVR0uyA5Jrk6yHN8r2E2bwLRT62iSb9RibX2CUS6FDhSS7hHixwSUyZon
d0aHOvQvTZGFV40zuqT+BTzzJyJDiCPb2JoK07VvhzkJL6JssA9jpbCi6FzcFzwM9q1jA8BoXLVf
yrLYFl0qDzCiyeRxsKqGPAP2ae5EOEB9zIGVIuJkgEZn+8yASd/I7mgdcYTTV+KG9+tjKwSwpcbG
0kZjxyOM1PWKOeEu9Uf3Jkl0eRilw+OhKjBXYvmnSxzlNYKg9CR035xGMZq7JBDia5n51qcuN+6L
VREKBWc6+eqXEs6UMvVbToOzF9Qw53JmDOlWGVb9uHIR0hDocMX3Gx3qVNdbImgRXNikjy221aJ6
ZoDwxVsMBoIyN3qTh0mG5iC3PHp3Xx5M1GRvEstK3kWxTwAyiufrOs2TBZmOpaZnqwxl/I7zGavb
OLcnsn5m3V0MfRPBM2fuGWmnexoXHmX+2NF82qxGbBugU2mL9qnwIk3npStcv+VAizOEGH5KV/mX
VgOWjcwWc2SGWb7x4jj9QhgKvtminfC/qkC10OCVc2H0iAaJKfG7qG7gT9kDrtOgJ/S8KoInAOM1
fJTWgcxGmM9L3Q3FladiPgd5P+eiE+GZuTIOyqhaHsnXsu+irtPvfDUJjJ92bg4Fu51zLGR8ly7F
smcv4L0xdZW+V1qq7tB0ydfGEuiBBPOAg4v+gMgW0kgZ9wYVsThI/IlL7S6oB/qbMS2C6UA7Ed/n
ozS3ntUOnwlNhDxH9rl3lK7K60PtKg//Zp35923fj28IOm0PTVz513Wddw8DYYDpxvYGmGfpEtwT
SOQ/2CKzd6lFTpbfzAFJAI5cjjNk+AfuWG5em7TIbdJYBUiPxi/UwZ0Tuvuot1D917O7ya1xhKKF
1iFh+vNoMfwrybZTel9E7EKi2CYfqcC8vhvysWA3E4gPY5fGH/tZpwc3C5J+k6ZRT2b2mBA1mFiO
eD8t2IqmsvMe3L6ITxJ50JtU1njF3Dgpb8BLmHNOjgRW8DJhuIAsga4+a+JnNcQwDBK+SWzScT4F
EPNzzExNlaY3bmMRxmQCfXDFJDajttj2ufkYjtupnbFaSIkmQwVsIQgKMMP73PoQD5b/lpkO3jVX
F/NTzd7uo2pNcKMjUR7H0Bf2dupj1C2N66NY98ZqQ44ZezsT0E2iO4lh/I1rqtOm82WJgCwSOMhK
WjI1VvW29eoXcqzDbdAC4zKaDp7kNQbtjYkfwzbHzTAs6uB3S3ZUtQXiUYTekZnCc5rl4mVxkbNO
wZJss6n/OhhVHZXTIvlgo7jra+tQ2YXcZh3RFYNfx1uH8EuWmIT81ksZk4nll3ufuLuDl6C7r1jP
bUeTCiBAZDS4ThMfA8hZLMTa5cTVTltdpC7N8LgcCmo8OJ2p2ZLo2F7UBRq7bAmqw8whKfBx+Ysm
M0ffkKgnUjWffIvwqrjILPwVKVilMRUPuiysC4eY0g9lH1anwlCzOWUEKar1zGliv/FSuX56srvJ
p+uIky0PGEyztrsci9lzgdNizs0L/GlzMqBiz2vcKF6AmaJ0hn1FruaOWMjptCwt21fCkNlRcve1
/PIs6Vo8gW55odw8PGSh3xzLoG3WVLXlSncwaHwa8us26Nq90XO/s4bFo6Sd3Q8EMkO/iYsUjwP2
OGEk5u50WNDvhFZPBQri/xhUmsY+keZ5zKvok7ZxEiK8Kq7igTkTOql4Q5tvMEXFDZNCg4AzTfvz
qDool+g4j0VVELrUzVsCNyKUQT120q5/bp2GDNxsYJBUxjOv995/ptdk3u23jT4F6TxjVNKzxX3b
L6ynxBKLa8sty2Nb2ArzVjtL4CmuAq7pyhZVnHamN4NZsNIX+Uj8Xml0denLWD8PeZtdTqLDFIrc
CUZc5bOUNMYMeNnmLnubjg6pcW310sPyl/xVaX0TmcLcZI1mfhebL6qoUrDZXBZu7cVbf4T2lrgt
LqAcuAISTvdyLkx9Q3BZdDlUmBfjNgQA0Wt8k04irga/jV+WntzvQShgZgxB96MWOJ0jNVy7sluu
AtNlu1Rm9WEJFnHomjBkzWW627z3U8SafI9DMvofe5mQITCM7hoGzpUk20DvUMGZe2U890rNQXV0
ps7bo20ot7m2IhQohKsgiQvfdd3Q3asuwvy7MDcM8WUKMujqOkmPime53GRe5Z8tvzUvrqsIOlcS
xmyj+2jc0qK7vdx5+Ri9aRy7vWBZKa7LKC8OUpULvkdrurNIR4P/GXs39WjKB8Q4+iqTRfDAVYSR
xrVCG9meXEAuxVVIjeGIZXlDvR/tg7Ctb3U0x2dm63j10Srbd6NNGB8JFYKczOTTzAk5TIQW3Mdj
bD0rKryPA8m5n0gOXN6IyC/eUqE5tw2XwwPBjfKqDMr2if+0T4hJxzf5FPt3RUrDSupcq09w0esL
y2i1j5kRnwrenXtXJOFJ57kHdbcjO3MngizHOq/inWkgl/alo+6aSNdvmkrKcxAL0NKNl6+TMUmr
n09RzZpfMdOdZC2A2kb5Z9NpjXZZp/u5KMQpY/ZyORHBtTXEYx21hS6MVPUsuHWTqdlFUdmc/H7i
4lo876xmUbxDjSfeok3Rd7FWRL8Lhvxk+03hc4qubI8+AvO6P4nHvHTdx5D4GRyrTeg9MCSfn0od
EvlZ+NOprsLsShhVPEZNsbzLssU7en3Ii3RqeJfQ2uPCzPwOF5Qs0VsmU1I+ecRu7ya7bQ+L+w3H
MudgJkT7Jrbn+r0mqG1bskD67BE2Qwtb9Q9uVKdP4RQWT0RTzBdLQuyhJ9KSlXBiNx+koJghTTwk
DNKj5hVTfA4ly9phmIDHp3PvXcpCM+WWjJz3k/YC4iBdme4s2+Qvg9TO1wZ+zHSmLigOdtulF3U0
gwZOQ1BBwrQsVEgdOwdt6n4umZTuFUHc1anmvX8sykgIcqR7nNKNaXN/p3JX7WKShJ7nJE/3EQJH
opPt+SbgX/t95tUNViDEhV+dMqxPavAH8BZ9WpysomrfyyxO35Pzkj3GpL+cdFnKJ1eTtkMyfebg
1kuyaxbkVExDhRYWed5S8NCdW/Kxs+VTM4bqutADz7PFz6cXpregHDLuW0ghPgpFwGZNSL9sxwAp
4hJCRMIwx/fy9w1S0sdMZnzAOlKELFg02V9npGm7hAr9HE1pcMx5avabiSH6lXGDmvTscZbznhW4
tydyGptsG07VBz3N4/Ngs4cIpBNf+/lA+V6UJX7DxtbFKU1ykC+uNeIDbroLEmP4q80qS7CXARw/
Tu+t1dnd25z6A5+/tuavmaOHO0SfDXslO7Uf7WyuxU7Yljj7RMJexX2RPdu2qN72ZQO9sbOS6gOJ
oOmWXSxBgxZp9IdC5h1zjKCfr2l3QLBkcH4tVBYUD+yOPnU6xGHoRwYp++yrizpZimlLlk8M/Tge
7XpH0i5o7X4qHsKW5+ZGkTH+USyhxhbWwftRjUs04BK2w76cshWcMgv/yRdO/qiSmECbwtjyQ91q
ecMA0bpR3tT358iai2MVCOtclcNyqoR02dsSM32ay3F49+8/rGBWvZqb/mpWsWnK//o/wwf947Di
v3/sH5Nq9zdgbJD+EQig2YOB+n1W4f9mRxaeFhJzHXiH/g+Taus3BhVYuYhlI1XR+z6o9n9jPoG0
j8wTRhiMM/5WYBsf54dd8Lc5NRJCBt9IrEiPW6clP84p3GGQhqlEyW2Qq3fpFObwHKTNrKJCFMaj
5vTD+bn7fQLyoyXlG1zv+2Dk9wMyZFkRgGy4ceT8fEAC0Dpa7Koi0YO7sIXfheFxJ47Rc/yRHJPd
Xx/u9T6ddEQscQEVL5pajEXrn/+wtM+apEvEyMdD8rbJpNp44Y0i/POvj7IO879/pjUEk6Og71i/
KA9j2avPNIdirIqpL/dj0Xyuh3ynRXsomwDjT3aZVb+Ka1i/k58PhxSYMD+LdJSQlv+VSED5jlvn
9EDc/ZgqrNUokMXu/q8/058eBO1p6Pm45Khtfj5zbdY5VGFFudqS6nMTz9HdTLTe8a+P4nCF//Nn
+X4Y+erU5cN69Wk+S46IjpgXvPv5duFRuovto4UNNoY6npaPE2zy9ECAdHwtsarOv5R8/+oXWf/8
hytl8co0pfyF10RDfaoPqwkYtag6z4Bimcz8Si7z8423XjN8ifTkUOQ8G3nOK/CoRmFX+klaoai3
D2QNAzXJd/FdsG/wjzuky/99xffrQ746177fj4mWfMQ15GJ6Utvm2GwvsivIW0dAnDAa/Csg3mw1
IA/1v7hH/vR68kNuEURN2J5fHZxIwtiaSz7vohQ0jYmiPKHI/+vL6c8OgtySlR97xnX6+vOXiJh2
WJqpgX6HvvhRLy2wBTkEv7g1/sk0vp5IYmjZIbo4bRmK/nwY5aY0T0ld7VOXtRKLY1j4nmouMXUB
wSpH2AZe4h8jpBRXrRNNJ+GTnSpUBgzZKzXmqNJ3sKdMy/D/+6u9um3TGnN9Krr1O8a5kJ1QWG67
jfOpgtkBV+H/gRj8p+d8zQ1ahefrUvXnkxHg/arRYld7pidgGutdcvmUXA9be/vSADH+1RP9Tw6H
n1FGhBRZ2HhfByktVe913Yw3zhvFfQADamZg+9dX0Z/cmlhG0XPxlnJQc7x6FHQMwHt34ZmkgnfT
/C5eQIcwzMam+dfHkd6ffRiivVwepRjRkPv/fO7cuMhlFtTMIwoBP6+WhGvk0OOFUysAM/ie1Lbo
8ZSJQ2CcOTzJWXRfWr2GBjb9ok54v+I3ktL5jZ3Pwe3g4Srb15bnvIRr+mCYF+Zef4skxNZoztGa
UzgHJdES3mQFT2keje4+t9dQw2iekydrTTqcv4Ue5o4Z7Z2RCrPqOlsH8rNU6imd25ld8WgxcuI3
L+5rNORAVpZ8+ZRbPkg3FYt3SUUkOsMRUjg3qY7TJ4yzuUNOcVaoDTpVBl7TNBFaP9kT+Iy8RYft
tKbY2G3Bj7gqZiBbpgiBNkwiWFha2SzIAMvibgUOrjYn4gyH99k381Nlie7FrpjCGYIk9tVqk5q/
OaYCJ6ju3Chur6KmzuCgreYqv03cp3o1XLVBrS7z1YTVrXas3p/Vg1otWlFFRsq82rbi1cDlZIzT
mc3Il261d02r0asYy+qCaEJMYnUU2A828vWbYDWHRa2A+F3JdFz2MphHKnQ3jejIpdt/Rt2PDn5u
CG/clblfflic1YmWrqY03oZuth9NE720IRInkGChuXaGCHAgEdcrjcuTj1Yv+xO3gHzoVg+c16r5
0usm9D2rQ87jur4tV9dcj+idzejqpYt7cjcn1/gjHNGxvu7VBJ2k+92C1yrOePjNmucllfM5WP16
Td5rtszVCAOxWQ190WrtU99cfm7XVGrzf9k7j2TLkSvbzqX6SINyB9C9Wj6tO7AX4jm0dMjZ/LH8
if2FSJKZ5C9WWTbLrGhGNpKMCMa7uI7j++y9ttbKdddZbXTv3sQFxRx8PPDWr5Cgt+QFwyU5aNTW
MGJqcHIKWzoxD3fjshptsMLZq8xfAhlDKb17b65jHP8BNB+3c0EGiWUvm2ax8+yz3f8spoTlLkX3
uCCU5Xe0k/AmeySrUPwYLB/ounDNfY5G+MR9bnrHiSq+EsG+LLJRaFYa29hhZsF8Kk2fhVYtE/Eg
/XYkd6wNmuAGY1o0Ixl0d944ltE2c2Xz6lRF9VmFOUTTwSDBrdA0j3J0zOskesQ1zwPRoRtwgrWu
atbhs0UZSzcuygkGysgexH7iz8P4JeWdtmJ5TbD87Q0HeneJV3fb+KM4xhXPZtLpVsNd6sFzR1mz
KacxW4vJVc8crxB4rQldJVDZKZhNn9wbGFIzz+ddGUuxTvnOb/00yb7ZQc6mjd38WbWlf+5kOdBP
IZBeEpkSgUDRTjKzeFSxDHa0HDtck4HtYnHQw104mYjUbOmTiUQoPwX+bT3lmeVe58HGZuIh5Ism
LLazD6O8cMPwMI2msxsG5A7WgmwTJwDba+0kaifamlWflaV3iKDueSRRwTa+S1167cf8YfZ7FhGa
6S4VafRUhk37kDTcQgWVtBiqIP7HqvNuCEEnuymt6buZocDlNuS9qhojqpKx38Q7f0AFvUkQu8mP
TinZTdPM6++2ruFbC4URZCW8KLl2QZZf2QsK1CBPn6zCIcvd8VlDPuuIV+ouB/yHtH6swzijgqXP
vvw+FxpxOU32RjJ0257sar5mYaK+u0VcvKVINkeH2uNXbhgGan/s3sdOYN8ZctLnsLadS6wz+EiR
nlYydUMSLwiLSPtk6/pkdL9pz2gult0PNChUs/tSZNP4EUaqO4VtNfycm8ra+rM0j62sbL6XVQKF
qnQPbUtG14kyB7CaO1nI/m2OBuNOIvzmNF32GHI0pStROtFNF0m9FdMsAdvk02Kg7cPm++SGMVp3
yS7C0RzcfuATfFrUCrOPYM1YQzt/xD6qE8hXvCkq7eS1trX1vdFhhJvFns5QEuItt4/ivSSAsPED
nX33uzg8D61tJAcCN1DG0MTTt8ixEEZVkFU/5Vynt40/JddUNUTPZytNoW9qvHptnlcgq7q5/QoH
DZdQuWb9TZTeCGvX6bZhg31nKJU6K7S4O6xR5r1lNEO00W3eXBv2dbdjYpaXxlTdTsV4MFuFH48W
nHE+Om0SnZKWUmEyx2m5KYKeTVoW13z9GtXzbiGLDupxnOn7avL6PjOqZN8VM0VqIujDYjNOcXXH
tjGDymuNF4LB/oH2NbZok5tTqZaWLP1cy3hg5l8iQ5b9xIou2o9zEb4OZl/siauEaFZEhA1MLnlw
iw+8vK+KOvlh9TM2UBkGT/UwqdPYFNhmTB1AJcxYaS2mTXo26lnSjMNbN1k5QwjEOOwhm0dZJl+8
ZG4p4U3c9mdQBTsrjMpjhJ5MS1rqcl5IZec3rcPeSIed9SMuHZ9tgJUbNI41xqPL+zpZF6aNwaDN
K3ZoYZ1pLs4Mru2Wi2x4x8/WelA8Dk9AE6b7yoRV3bravZaR4Z8jS7ffba97DhMesx0PeXqWMdIj
/9eb8kEWQ06Cqut/ZkXmwtkyJmq42vZGz0361KRl9tW2EeAtDUXhueGwJ2zc1MvcoOJPXv79Tdzm
9mfd1CbJHVvm9TFOseT6sZN/dgNR9BVNSbUp8lPsmN1NMpRgrpPYfbHL9L+5a/xnV1cPl6HrkKlw
aBP4lzFRVbMxccPIySn3G0pP2psPH8bddj4UZ4wFIyQwe0NKwCuhL4IA/e/G1OWa/08yAE24tCbi
45eEPVEf/nl49KnsnN2JW4ik6Crv9WdYjcXarJzHlhYgCNDe1UIgZVmYO79f5v43vfsfywfJlP7v
7UnUxsX5558Fv7/9kr/Lfe5vLkoToQcWmlwjAn63v1uTkPtMPiqT0onlv1nYNn8L7orfHHJo7GXJ
EUnL+rM1yf7N91AO4d2g+vG/+UvGpF+/0Z+eGoFkhNxg858eYaAlYPzPT002dVFQ2/awwVCx1Mxr
4+wEU7bvaZxHR1Jo4xF5i9tJFNBtASw4b8FEtG5ofevqY4o/41DsdzFv1F0TdtO8Bn7RwcSO5NWL
iuZgIRoqXK6NgtratdfYAZExkRBQ66n30xeNlUmcxrp2z1LV0bnPR/dQGq1P1gOXyiowC0hSQ1Ad
sZIArqdt/Ngzo95O7piwhSti4871EoPYhqHv5sjDBuPfePU4vreV3b1LFaTTOukUNQpBGuWroS6I
HJZRfvXmSa8xw+ICbU2AoHXn3tmDKi+2Fu6+tYjEtFaRvmRjm6RHr/c1fcEQ5tNEBZtO9yKiLL7J
p7XQrdyin4dbDCI+MNg0b6j+s623gk3NV+tyw1hVSUl1QsCrEqpjioVWwe+ATEHWBQ6n6+tdRVvV
VhYW/YmcMvKxq0z5VKixuihpYfJEnAUC4AysggKjFCc1xcGhHMz4YTAaNtBJXsK4dQKPub+oRtiH
NWYirh5p6j/Hfp0/c6J7d2FF7ALmP+CUBI/SY6xGiPAatH1k+7csidtDbB+kGyc2jGTT/qktr79K
v4+jTVAwllJgKOXJE11w1yvD241hhBlA5d7wELY5yN1eN9FVYNC/+MXkvQRsMElcAPcG8PIt7qDH
m7TMr1MSLasZeBBM5qLquDLoguVx3Z3TYo53rin0BhdmfEKQxpJaMQQ3Zjd8tyajh0HeDiX7wiR+
i7OW8sc2lLBNaxU9F4Xh39qzbZygOgBytFnTvDDMFdm6Y+O1q4sIiPqAe/Ut1IF9jeVgnpyCq3KG
hfkhURZkfqA902cL7ehHFCbZFWNZt82bJvso52JmdvSLpwQfxzfbbKxNbmT6CZXb3de1Usc5m4qf
CLXxOYyN8RozhJ6GCJMW49fYPGRZ0q0NM/U/cM5oIsOJsY11ODO59YHmNd2GzqE1RP06peZ4OycJ
rQFx2ourp43+gMfEw3AzDtjfGv7SL9JNTfKybvWcGdbwPcwt4ylguv5sVWCQYZJjEm2U12his65W
B6m99gw6xb4v04FqKalr/1vXB5IcbyEvrWrETwLU1c7tU+9dTmPwZgWR++FMXjutY18xe6R5T6NQ
5PrWra5yKh888lqfY1d3r03hjrcJ81ayJgsVHqSXR7dZl02XObZaHpQwgdZEeIliCmM25M3gCwPT
StNxd2hsSiM79oCyN1m2sUZhnLaCJwkXaTz6MgMdR+yqmHfV4APElQ3/2gZkQV5Nc6SW1nf73dSZ
5YtvNdRX2IYZvhZzRz534OqzbobYBW3rOs25ywN1YN2IlqxxggfKVWcpKnWjcqHe63DEgVO1Gcjo
spn3Mo4BisZz8ByHGWs+5U0/aqdpz7nPccmdnYDUNE64w7K42k+WTrZtFuTPs67Mp7Zxhp3ZDDLZ
sr83SClV5o2u+ILkPjgkAoqu9RUFfrQbFM7vrIjSI9+p5GxaVCERc+/3nenVB7zEzl4R31F8dWsP
Z0llkkwubISRHGPmiaW09d0Ysolg16g2vV0qeiUNOj8MG+V6jOQxGHt1rGpHXrk5NU/YmKFOEfce
AafMKj7WiQBdNZgwCNhNrsygK/YOpLOLP3XGNarA+2VpWt2bMQZPZfHR5UVmXpw+IbYuC/nsF8n8
7vMmORCvT9+9VFt3RhvE7wMEHQ+njjS/hJOh7thZq17zNqkJyeShuqtNlsLTlIi1K31uGXHUHbq2
aM+DSsWBS5H9lPhaPP96Yf/v9PIfvxulF1/zvx9g1p/tZ/HZ/PzzCPPHr/vDYE3ahLwyiwnLW4B3
f0wxzm+mR3bU9AjZWJa3TBB/m2Lkb/xTiymGQLOElOcwEv8tXuP+BpyOxaXHr2Iowaj/V/zVzq/h
9o/hlzEGkZ/JlwEYdism8H9RnePOl201i2YzulWBwN1bFS/9dknwm4aSHGKxu4vssr10mTmcdeMW
35RtA9V14tq6j1vPdTZ+3IaX2NDmeSbesBsAWT1hIorfDV/Rq5ImjnNExsvnFS98cafMyX3JrYnE
QjrG40eSIFKjLHlGtLOiMXs3nHY+2sQXz+A0mh+sDDFxV6pzL9KUtbd1SHPWiEJFV6wKlehwXVp9
iJnCcvv3AKHshB9EkAGCk/OOpcIBE00E0z7VNSy9dejYeMTIAdFalXPRJRyoxAAwLq93lh3pGxc5
ecu1WNyZVSQ8sCTa5ivbJ/Nt7ow+8VJufedA19m1Ftg582n01vFENDUO0ynZFdIYlt4cJ6nXptsY
t2Y/NntRNc28ZfBpktPEViTaslPtkneNLRQ8cVWGwXoio12u0KWdU2qPckdiJX03ELA/XCfrP6wY
zyYpwt4YNwaQjmTjjUZiH2uFO4oATWXdpspuk7VpR+WzmJGsVxbgP6xf7hi/9cgI5ZmchfNTYyZ7
lHnlPg1NgC2VlwHXVNA39tkUtfIoGW9s8RnWSfTAX6f+4f4iIOgFhpCOUmOvAJCQ2AsrAbMtAUyn
nMJvAeHLnSHAtJQLYMENButJ/qIupFFHc0ka5tcIJ8qWh8m+s8bQRq4ovXOTx/Feo3XwkpMZonRe
5MdkITyw8ReP1UJ9wAeJ0oD5+NGJYEK4rlQML9RDVlGSfR9dYd4VLRQJZSbjzlrIEm3OUQ5xhlqu
hTthhv14cua0O3l1ol4Q1cC2dwunAs8tDz+O+Hg7z2F9AWaYHscS3sMqXDgXfsdWqnK9Yu3Gtj6I
tgILaJMn0KUOboWnAuw3DPdpmi4IjdGXR672M7SpESPSvNA2TGyRBz8dxh9tBnodsnGIe6VVR72g
OizlTpd2wXfYAz0Q/YL0sFASoXssoI8wdKN3FS/0D0G8lqkcJIj8RQdpdQ1Wx7GGPUlk40jUI36Y
rYk+qsbP7qOSipMgiuCN+PWMlzeTmFZ75dPOO3ZA6NE3aax3pqu/MEvchV4y9QkgE7EwTVoJ3cRR
Xr51apuC46K1nu0M8kzmLFCUKvf3QR05d03sj4fpFz0Fp5v4mS9IlcLr3W26YFYi0++u5oJeaRI5
nsED9euRd99ICoH27dSnZLq3Kf72XPZrRmghTTmEi4hoextIk8EukVVz9YYk25cxNvkp7dQ2Xrgw
QVRnH8XCign70DwbdmdTC7WgZCC4VAIKC1YoEhequdNJZJysXwiapuPY2pZtMWbAYhxKWIfArb8S
ElX2po5k1O27XzibqJLuvRoGdeSwHj7jX+Cb2mUPQXRYTC+a2B7oaQP8l8alsULK7+nDHuv03hlj
KDb26F57fIBPFXLOz0awRPWwOH3y7eWj70p4+IXyLrAtIbmMrG5YbE7hOQywSMGVSeedp+m4rSK7
/dnPdkrnnwh8RGyTYvA2rJf51G0OZkE0gkOOrhbf9PJ71Tnlg1P7AN90m3o/LIkwWFXCPPFQlXdD
x/leYYdnkBQGtFK7ghSwKnn4UUBGAyArbspL7RnDtozm4l5lk+lSgh1iE+97aXxTZhY/+VZiCxh6
phVtx7rDAkngQIltWXY95zOH9ykFW/U29IWP+bhsmnVThbTBew2D5KaZpXib8yl8ra1G0oVTqKze
p0Fm39g5pR5TNybemvweGvJghv6lsmz+gooT9HXQTcoFpcKh3GZOD/8e7MylsPz8u7aBW67wr1d7
g3cGQl9hR5jqCFayCQnEC9JbHZIRkBZ+OLvxCLxbYqRLGhKnXFdGFY7rZBIKz17t4n7OCbORxilB
c70Lt8uJyU8uh7G2nXXnJuIj8KvsPHXNeNa86rFhSnAGsvw5SPL4yHb9tWStQWLUV2odWrQ22mAf
DoLb+h69UVyCnhVQUtO/ZwkH+fOvz2n/07AyGJwYRf6r6Sv78dn+efb6/Vf8oR5JG42HqYscsviV
Xf67eiR+Q/Aj2IZug4Pi10j2D/UIXiCkQgDIgN/w7CAF/mPu4sJOR6HHKIeEhOTzV+YuXE3/JDou
8pHkZQrihQGMydD8F9tKzPlmu7lhsmcMYUt4w7Onve5UpUZ1DK2UJlDEbrgS3+coHXcGF4pthk14
YxvtfO8tF8NuuSL6sfujGAv72PluvdNu7m7duLqZcJiutaD7LPITsSt5F2xb4mGQPIpD2jfzblSp
xTc5XLIr0wyWgg1T49rQNvzIPCUp3YB1hEnUSf0DCTR98IvsNbJpQWkT192Hdh2tSwWjNx+Gt7yE
dzEY1WvpDO6aoMj8bpH1InSa3pE93ttNdARMAJJLonVhNs8ZNlhK1t8sIlw43ud3Ec+XqAjPVtl9
xLK8Gm7+YGnivyHljATK8K4Ph9kbgSVwDS0c56QBcKyqdM62fUkwem7FU9r6W1CqjLGo2evZJLdK
LJs0i6efVBu8qzEq17NLssXtyx95VB+aodnHKd1287wkjzSFwD7dkYMaW0qEc2Nl+A01PUVOXCMt
HxRrAbat3jXSaCZzrfUuzqtdaIjb1BD3LtGklU1aUPXBfVa4L2FBJeMgeVPSRSch3sox1Wcjsn/M
EjJJnQw/TRgtFCQSIJny6TJElAKmacaqMYXMa8e8CgP4eNRF+lcu+ZTL+fhx4W2+JCNmgzhnyBjt
mWS3X1DZ4yA2jMOTywfGxP9Z2ezBbMJlvSXoxuOmsq1S3aw7Vd+NBOuPpc6f+ij+zCMhDr5XnBC5
GR1S9SNGAgzDEAdvWJ7hL93ldXcr4/SxCSws3ggn3ljeWl50m3vhdgzDY5rR5ahqHgUARzx4xocf
xDthlW8qNa9jxqdRo4au5z5zbwyzLR7tIqyuJsbgA2k2Xu/OKfG8ghdketMnkLo6PWBaC8KAQqfB
IhyQcAyb8aup5mbbJf1nDw971bN4uW97+sIsQ6/dIfQ3BMNe6wTKsUfqAWe6DXC6Mz9JGM5bbjxq
zZvPey/iuN9VHbU+JPmKs+F19obXcAuPhr9A15PZdgbEnbidykvL22LjOJjuR1PwwvTq6ZgElXsQ
DWUjDirVqfFZOYu8IORDto6+k2jeIJrY29rK6SMNZxoNGw/8YM1oFXR1uI3ZTNGklA3bLJgJ2iXF
B84LKInxoyoJKbW5YxEHQvJrgoioipOgK/ilPBWErLZ5WT5MqpaEs4OPXup7t4ZyUJqNs3NaRXsK
a5dNT8gXakAtsKAE9roZGQD90CrXSdXOm34wo3UX5LwvDXHuXfOasiNlkAgeYlmkl56U56aHdrdi
R/OjkETDOnMi6Bmg2riizl7KrFc7ECef07gwsRiTVoHM+HNVbGycQZRUp5oNP/CMbF5r8N2v0uzg
Lqk8WD8uP68kWPl9N23mEAgD0Egfnk4m1t7sDCeZ0hDj1d2zgF6z7ieASb05HDhhei4o0SFIWEGG
c34VKj3l3UB9qA75GVnqm0fqRA3zMYyMTY6NQjbuE7IbTZjF9NKbIBNlw1MSoWwnvYOe7cWn3ivv
IQ88kJkj/qTxr7tpbq2tWCicr0uAHef+rvJqriWaUI3pWue0HT87TxxVS2ZNCvJ6rOvifdcnML71
2eR7DUZCEtYgQsTiP6HkMs7oFZfWdI1m1+XE6FGqu4ann3Iu3lgrqw/EbdxmvBkyb964iFUrbfG3
0zbomNyZ2X57slkzMEJJH7MXw5txH1oU2uuqJYyl06sR23T6evUlXL4DZGYlsO3MK6xtQ50KnaPG
j0C73N7s9jV0lltn5nxlXn1GLnolgYLVbX6N4phEspZ3zJLNxg4MbklZO20cnwMWrw+X+xZ1dKoV
yeQIDnTzHjTmehT2I/aTdFVK51b3DSqsT+BF9y+dKI5p0VJARbDFbLTgBSK/FFe/VdzofdNTjDdb
+bZIgD5DqyD4ag7Mkk0x3aFT4m+Gu0M3a/qYsM1boQFSD1WVjzg41NbVveLK1b/l8HLxVhliaxES
5ovS95uwaW4akyKgPPQ6qED1Wx24wwoKYryzanHnFXJHKNvcSzPNVmnNm9RrLlFQfZtkfm/m1gVH
xF0h7W6beuGTqEQOxKe7gN+W5KCzV2dQkAyq6IfXhG9e7HNZded2b1hNvU84zo8CZXUVxG515I2H
9j3bj9ocxGFI+Kp0VvxhWskdcdZ8BxX0uQjhv/V2KvmoB7wcvF6txrZ3uhl45EXWr2yZ6A0oi4uR
T68OV5x1bMxsiy3AdG7lU6PGbLubdf80V+I2j3gTdnPxlGMceYXw2O6kS/hqVsGu9chaBKyewXIQ
OgFoku8rrzPXfWhla9anz6Ijh+GyGyAIykMwW5JCQeyDBxish0yYlAr747w2jR7rDbzLXSodd21P
ZbKxkDk2vRv/BEQA4Urue3hpqymN0nWMALZxE8feBmKWuzCfiX0mgm5PLwfVT8qH6vHe2cmifBPS
wJXRVG9j3dJzmgzvjRENVxgSw5WNOt3f0/ytbsO7mSqB2qy3VSYveZ0w4ajuhZjZyRh4+8RB8CiN
9OgLzFG5SL97cyj4Ec/vZZgF60wUWKKC0l4TP+rxVLE78VJPrQRo/DWWK8YeR31xsroHftErkWva
3yxj2HtW8gQdyiRhOP6cCt6Fw1h9YmvBSODT26VJ3xQz3UQ+FY2hUf6U9aD3KUoDpjzUj9EvL9NE
i1/gfV9i8JjebQ7oxjLpQ0zylYVtkIOWtnkRpPEqaIODPwVPjlmXayucoo0rsVyw4ePANJqbQc+c
GUNefZPsBS2J6QiUvlp1U01+ZvnqzHTKtUZSbMFKvaq+GVauSU1XrtIYNszwY0BDP3h6eHSq1twQ
1o63xGY0DpAEoj5Zp0x07tZkn7caOrT4FjsKrBKMbin2prWXyWrHQvaATpfAz+fVa3duuzczFl1B
Pp0JxiL1F1wH8dehXvNl89qXapgOqqZZDmRwtLRtBb1xCdua8q4cLdEpqzuf1da6rmlEi52Mg5ln
ZzMP1bEzhrOvCPYUqfOQhUV4qASglWDM3+Ie3ojlV4ue03/POn4abKgoH9NJue/GaNw2WF5WpuIb
2sXTnVMNF1JZ2KoYvE5ht6DPLA4jFD2oeLY3r8uZ1R2m3Tc7N/BzxbHPIxLeFHV6cBpClHDl11NI
l1oIkgY6GQiJiVeU0b7HnMlcGE+hZAwK+ZSqquUdPnUvDh3IdZNfuBJ/aTN7LqPpC2BddfVi9SNb
Dlp8JA9hyJgupzLepFb6PBZRtzVDKqQZQXh/jkG4VY0lVvAuCB1wTm+GXxlZLG/raJ6/LMtSa1GL
71HmXlGuXYZom+R4V59ilR8EdkseYR0Qfw6/WuEVu64OyEbyVT00UTVe52DcOXVwgEj95pXNR6wY
y3Ine+lK48AwiEY3P3oj9X/J/KDcljRMcEFWfmix8a1E1R2GiHLwxg4/mzi9HyL0uTwtuEWPhFEr
o9/1rt1/8DR7W8FIspnQbNaOETzzsn4KwUcUVnRJSr4q7AhFBKZm8r/PMH83GW3nhdU89nnPmcAt
xPPPMUrTepQuSoLJnNNX423cTVRzMDnXGq+VtMcvQGbTeuj6M1Y3JsuoYc3GCYTMfKl4kRMB+xoz
RVni4HyOMQMpS0S4whnjYN0BQSurjLYMpzH3dFaV60COAbUGEV/9LD/ZECtWldZwKN2yPAq8bUc3
SsybKc2fRSV/Gir9YpVmbmp2wyvDwBlH3MEAip18sZszUBn8+Hdz9l9a3vxPEwV+X6843JX/vTCw
KqfP7//3//xZGfjjl/1dHbBoQHJojQMxy1XJ/vNWxv1NCjYrrJxZs8hftpN/QOFN/CjYfqHlcJGC
RvMndUAuV/oA7cAxIdb44q+oAwTX/j91gN+CWASmKJZGwvsXS1QC2mviUtdhM7X7t8bQwcVQhvki
gGgFG+1K2nM1A5Lo54QS8boMb8BaddYKbZYFx/xL2gIi4TjrhlABFtjBum90/6ytrOnXwkgFtytP
j8euK1KEQy+v9yOCCL7GRUKjs6G96F+6GrNTtJ/VaJroaOEQbITdqODCGyt7X+pj6r2OfcfaV78k
PO6wqHmLrtfX+Ho2hp6cCZaUahfdEBUwlYLTeFEGhefBGV0k+ninvWR5CRusLbZxVuHjDstpwgQN
U6D7JTf+Uh5Ll16kAy4b2nr4we1L2flMaMsduC4Vh/UvFXOOwmraWJFJ4TC2dhyGKLxUGk0/A7Ax
u4jwDreO0eea1ff1tsyT6oGTtL+dKy5I/ZL4x9aHsuoILksoICHzK0EV6j5lzx9VWYW1ay3Je1eP
XnieFtV2YH/SrlQ24mN2J3OTxEj7/qL0InZ7WNmb/ufwuw6MImzF3PYyJ6ovbpkKOECl5AxZVOSM
BRgLJKIZV/L+/ZEpSR9S1dLWoTrjhCPF3s4Rr62V48n+VGAZD0hV1GGyqqQH4T1fYO9TWnGKz9M0
vOkFBt8HedftU13ZO9Qvrj4RPMfk0LHtSoDGV+KrWeB0VJBbKotW2gzjNzgI3cJ97MqNxHtfMMcN
NvLlPMLhmJPg4ieRpipXCOs1DFhLUSykbrq5LPepbOwj/qLiY5TjsJ2bkKrFKHQ3SVV0T+XoWXch
ifLmIA2j5ZXX1eSudc37eLLGnJSISNCnbTH17qo24DfgOho/YEW53greUf6pmIsvZuEO725Q6MfY
nNNTWHnjN7PQolm1DhA3yrdSddvXbfpDz4hjuaX0G+5//7nMCGUzmHFhqMvGWU+jX7crepIac6VB
1NwxLHGbmLvKCDbTXLu3KCwFgoBZPvdmVh9Jp9eYeeZC7/JB5McMpszZhoap8GdKa1HkNGR1z7vP
lOncxS4fP6S5znwvp0adJlPVl6EAmUNB+dzfey5/fxePA6QJdr5UkM6IbQTFu1MO0Tci1YILi883
S67mFNlXSIguSoWVHHQk+vsi8VuuBK05sB2oOiznPdAOSJ1x3nyZZTx/KVVjFcjCeVrOiZDGtGLC
QBunl2iipRWrrPHS67y9idK6u0pzVrTNoh+uqxxs6coPuvA+b0f8DRPkti+v67Pnwozkgzen/nWY
Js9Ap+kjb12ZemKREE0DrohG60PWcf3sC8t6Dbg7+0xCvhVsmqiBp27ac7Rd6ijO2rWTMxEP6qAB
7xbfA9WrFz5pasMJEGXPKapfdlDQ+t4xsJfToW7JmVe6oMu6QE/ae12SsLcdiMArh6N1jb8cnETV
FD8yN+S38TOT9ugsNSLgWra8pLYn3hgy+3YnxMA3uMuALVMgnpf0V1WMqG4E1sSqu/zJNKB4rQZu
U2dzDvOXOeW9sRdJ51HTnHXXLJ3UMUtZ9q2QetkUc3xvPVgfL5nrDaeMSTPZsOo2vqXOIkEiWHaH
ss7AZPic13B5CixxWanqK04v2960/P6PuW16ctNz2jtQbTz3WERi5OTJIpPubchm0ASVqB+zukgf
xEQ9B14i+rsgyeBeAshixa9+F1WvwMzBL06KJmWL4rCnuIuMJx1HabIJSlHOq6Jy0Tur2qU8mHUr
NVR1zFpvFaE0zGup1Ux7BgoCe62eTnjLnG8SjJl7wgBhuIV42H1p9M9skfaYiLiy+HSTNHl65w19
eUFhq+9aJ6/NHXQFi+fJKCq+SakxsvOpkheHWy6fJpu6mwJ+C4VcmLy+xrjS6wwxaeO6NR2vcQt0
hqGzo/O9S+8GD0RZD8llhfEmYq874I5mqNvayM13QVnpjS6L4pQDpdgMyiy6TZhH2X2FcA4LANcb
r8um4madxsMNfV+ly81VQeJRDnf6VR965l1swp2Gk9JVTy5ny2MfJMaPVtQJI30N0UQLhxG/6/z+
ApwZA/M4qCf0H3FAlIKUYfWu3GmZJm9J33M3BOjt7jvcO1R2maybV3xdh4s9OuHPwWyyCzcT54vw
DJYpg3KFGwpPrI9OK/uGI4jK2WTsyq2UmCA1bIIbirk4WjHMyw+jkvqDo9XY20ZT7iBYBNzSmtz6
CGXiQfwa85uIh5sm8cW0hxjIps/t9xjgw12g/ODYQ0D+iMmjGBuCIKDfARKJPV+v4gcUBxrMSAGc
XVTRt0byTKzbmlt/mDj+BUpDsWdbrhAnc8yDSQFYZJTOe2s1TPpx9v/IO4/lyrEsy/5KW8/hBo0L
s67J05qPWkxgTtIJjQtxIX+rPqF+rBc8MzJEZkZbDKtrGOlkuvMR4tyz9147b+wlB34T9p0XBV9B
jO7QZHFAWUQ61veN6cXPHl+2K6rA38jMxU9R9l1/TCm9W4dCi+50PLA7AWqapf80cmh0jIT6bK33
GyBRMaO27g2wUCc7epLVfF6MeztiMys45miqrba1KMu/e8f/B0zRc7fnv5+il9+r9of6V2P0/H2/
jtGmY6GJMQ0bEBYEf/SLyDZbmJjghEO0d/6zX81N5jefRiWEL1fMlWD6r94mTf/m6QzS5I1dUpwe
07f/V+bon/jK35i0XSYCnNkYyNnD6h5j+x9M2rmJvcGQerTqslC1z2k7jj4sWCrPLGyHN+TYgpvE
6surV44NCWQCNPkan6r9ZboEQGyRtc2SrhnotyV08HTpykKfNlnn9gOmxSZh1Ukj4St482wXB7rT
bRS2ZPf7bBDC39unBt2Lqp7OPgZeJ+k4APdhl+5koqovaYTdLUR89Z6nxvRDxR1mQRZ7fr6Y1Iyd
i/BDUGYkbSVXYRBZFhYVW9sLAN2cB+TcIVCUr30fGDN+fXwg1eLe+T+pPyBU7Xs4k9q9G88R8Z94
oBkUNMXD8KTYFwGMxHOxqHgh46Iya/PFkZl4w8Pr3WitjR6vl4bYqjSFWx4O4qDnpnZ14iE7NC5D
1ThzjUhKVSfNKIEdcQ5OoF8l8a4OTaTAUU/uujpgqCtnTpLuZRDBXaCX8CAZAIQVX52faCUaCGfM
0kxc0gte2ogGwbEalH6yyzrc68Rw2H6Fsfk8VVV00/etsXPhalwV2Ce0Pdlupy6Rd8yu6qapu+bF
JUd6SvxRW0yxCbNsRkTh2TSeaI10b83IALw+1091M1MqNKvsiExrXD3gNMnCniptHzd9BYlZjk9s
hK037Semqp1Shpaua8E9F3WN8ymZqVbRzLdCgszupkBZjy0Y+4c+H6a7fMZi9TMgqx9UuR9LNE3l
euVdTIT0nmuNTWvKr9JyZXdkt94R52vwNNU2yKGk6qmkLHsfFS0cviDm2/t8RETp4657t43SfObI
4a6l7Yd3xFurD+FFvr6kN6DGrqG717q0KyipczIJRPuzZw6sK03N35ZFPN7AoVbvNS/RxzjvvTUV
E8YGNpNzqyJFBqfoW5zORnjOqHVkQkGm3rdWzH6dHjCPX+xEGWvcAFRzAitH3dUZPGwnyO5NL4iu
/VhO554xhtgyqhwU/KnxVmE1YIDI4QAeTFDLdJZNYrCXdCDwVHeUcKwlNm+mKBG44OHx+5x11XpU
K6XatcCstlW+lr+NpfA3FQPPCphVtJPKGLdT1SePDcULH2nWlKwtveRmPgxs8Swla2Vr+cXsvem7
wd29t1B2dx4wL04X/rTTu6p7BgOpXjCgEMT23W7fNEZ2heU63fkVRRHTQEMExJVsWXjwJVVXgBhP
nVq/FG05YudQ493QiWhd8ui70WGx3vGcM9ncGsONT0kWPyRqcmc5hB4mh59rmOqz5vXGNeX5ube0
yfrRilodnMikO0IG0a7Je43aRKTOsguD+6QUajYHVeuia4haeunw3VKeeeNK2e1DvSyesxA0bUvb
JbverMdyNSCuLswAZ31SVHbI0jTp7jvEG+gcU7VXlKS8SPYG2zRI64MuKv+QxAUBWNrF9m2JN6ue
GzSyLMquDCX6bdEa03st2+hNlpDPFg0fzrjGJJMK9LvcWQ6BwIip93b9TtlcOG35Eb3vWtWhV+Dw
lLvMMtSpmSgtIJeQk/OouVJl1ePkB5T+3W+8FmRd3NNoZytvLt7NXDZjMEhpeY3kEB2F1mCB1lKO
Z0tFl8xdqTk9JDI1PCRBl5IlNOUHT2tJQVil3sF8569m07QnFy1aLAM6LuhE0VnvhcOgdZAWZXEW
YVQ/po6nBRBkA6ZCFZQmJFTsIqg7WS+vkd62VC7kdbWSis6yBTBg0J+ZLQxgvJ3N/1/kD0PORV0I
Tn/oRFgJmIlMvbM5KLkGqUvZ9PtpnIJlCmJ8Q3cZgccepOIS86yRwtVz2mo/lRYteDZBTGJ4tdY9
E14ueQNQi0fDlTNvaYyqxm1Lpe7wygBEsrbVrdRZagQ6LkWZ+gFOtLi7otKmKHw8UJ4SytMeMPkV
DKWADdgic6ikcLvpUe2ioUHlQfHdpmlVjTttjDtM++VQBuxmHCZJ0FbIPnnjq7uWlMW+zH3tvtDD
kbUqaKZTFeXN91TvSnMXe3nDM4YSVY63XvMpOrND061Bxy/tWeK0/JBcsobp6mqGM/QO+jNbK17U
nLrjtGdjNHBsvVFxax0zkJhiMZLSa/YGcDGEa36qizfZ4klaLYYLqkDCbjmZPEW37Exa4qqelr+b
StpPLOj5KAcV8k5FSCJ53gbwA5dRYcSE17OCNhq3sKZ6RfuIA0ypx67D8tXT7lM4qSaqsGa816M5
g2fjVNsKD2MnEygT8zrSa+/WKTAH8tnPy/kRSBo2s2DbMJYvoF/ivJj4h3/R+KwdbZfxg5aYuH+Q
wqRTOaxjgA+GtF5KTTeWbUyreN0M+UYEEwcQOGQR9ovKVduiqeMnkSIIBn3bPjMz2A9VIUN6VTrr
RKegTW6pte41R/KCGMmHJOgf25Trf9nzLG7BzOolANKx2pdArS+prpGL0uNqOKRpUH7mVTwwGOn+
uBVxxo4tseWKFGz9FoZgizDp7cvkcyzQugi47HNV9Pdmq5k/WIpG9CmKwqP8rXBe5eR1GLzN4o7C
pGAlpjLWF7rUeVmacGs4ltJB7FGB0trBQkDkBfCv2e09sgwKNlOh/uKxDtq20vWf2kFw0se4/ZRY
bv2ZuHlqrqwC7yEfcxdeVUSmGcdMz/eM4sjzxyXC2oc3BkC/1eQRXbOAM8x53bzfJDadEDMbDlM0
v3/nLCj/vsaRE6yGxPYNfu1Rd+wM29ng9G0PaU9hHSACth7D0IGc4e5215OasNWmwrpYnD3osZts
zNIkkxoWO8nYO+Skex61kerFR5K2+Rra/4gtyLeqs283+VMjE8gfnNJaWPmJKuqNn1SasdG9iZRa
iTeH3gYFNq9Cy4k5PRUZHZSZOGDS4QAVKv3C1kV/SgmyH/Kxqe6Hwm4unuV0J6VsynGE8MtllPKa
RZwbNhKqVrFgXkMW5uXtoXnXzkSkScBC70iKGyePtBvwbmedYf/c0WqfbwYElPWgw7AewiT9UFjt
Ll03rxhjwLEvaVd0LBPj6dljxjg2rVkVywGPA7pwxVYJD4Owb9M8BwqYsu/4QPUfjkNjaC+ppzJw
J/jyN2Zd9zuN6ueLV8yUhKFyL2VSyedCuRRgZFq2x5WvvTlZkn0vqFJINlVUu0iMRqA+eCXSOlN6
tWXftV3YZEtjnFHaBkYIyLZ2jLfDMMfpBgWSwnRbK5qTXenTZ0Pr+z5S0nqMaJZB1aMWaRmHLrUJ
PWGGOeIv7rPA7R+cfoLJbguHhVdoTO2qV0kcrjRi0caiJmp2FnlR/+AdCzw8I3bKSttsQ0YYIPMT
60TKrhf0GmIL4XTRrQM+YBDOMo1u7MTt5rdN4ewT2TW3/BzJrREaACKZudxHqsfgDgDppnyz8+O+
Bn1tWdQ6abzazcrOboVNX0ONrxrJ19am5xb6KWpqa9bVYsIYfQhtkwRd0jOe/Q/wlPq2gXXz/2Er
/UOf8D++55czrzNTCKExGLNP9PfSkYexlLvAdTmI+rT54vn8u3RkfaOfUOfM65E/9nGm/kM50r9B
eXU4BpO9gXo3kxL/ypEXmeqfpCOLpAP4KM44QEQ8zuS/5a9FqbQwjhjNCsm7e4krXOfcj/neMerx
TjfL+GpWVoEXxS4eK6HZbx4n35XhsLYEMQ6dQLXOKYx6ukm5udmgAl2n9tetv9hlBpexIA80Bthd
ap6Wl9JpWcuG9rQMXV49cn4JDcRVNkDgimM9v6LSerQfuGTbZxzzsBB9L3msqrI9mWXCNtewWTA3
81tPw4/7QGMY1S7zO5GASrzqYyZeMMZt/2AIuwf4ZafW0eUeei0oZCsWsKfIu1k89XogoAvYQkxU
8BHCPVgS75aJZCD7bExoHiYr5Hcv6NrboQw5OU4T5xucbBbl5DHWzQXoRs6xPHnpW3TZMeGV6CJy
UAACUmw3driJSvqOKRn1h7UYCxR+yEPJW6JZo1w2pjERBM07P1spemTf0qjn/7QiMXOx6878oRVS
p4nBNM+BEMYGmUudB0fTr5mj9R/2WIlXqDHRSdUQoXl6uUyaMGKHcIEVyGc3WQ7x0lICB4LHqvqu
8kX43qmy9naC7MNVDwrW2EnsipfCkz83kvWACYGaxHQR0ilM9kgW1YZciO9tO3Q1yWYVbs0yRO6g
DMzWMFiU7BlZ2XH+Z4Lx6db10MdeGML1J1fa0acimLAjXtpit8jx8/OEb7DlVONHzwa92NZ9nZfk
33Nrl1ATYsPXH5u9aeFfWhp9W0Pdh6xyOzYzPZbzZnAz8liFZU8/BpGMyuvU49AQeFliQnJeGXqM
K+f89FXvDW1HjHp6xanhPySe0LDttPoJA1d4SGMAI6hj5S0kfmftj0QuCyEHPk2BMXogABPovkl+
nUwNN854NvlpsV2YNmaawNWsoy4Ljp6Iiy5E2cGi0ZoNLxhiaUx3fVyCCq8gyh7y2sD5EWAorda2
rXO4T5gLe2E21xxU53EEfLCt7EieAP6+MFrj6StsnMiFaNYqJfEblbXLx9pn59YkLofvMdtmbFM3
hEkoo+OKWU8MnwhOIjlauYIsRhlzTNpBexF8K8zK/K0uqnYNtYIgW8i4MYpeLHzT5oNkd4QCJvpD
SJD8bIpaLgObTLEFQXptm3q8Tcbh0fNYbRE9w9DXlC6vqOprVBRYo3Nna+ZdAg1KeVf23/QQiyha
Dpwm1wY1H1tLp5yKWxRMi7KzbWSU7ZGkTnpCAOk2dtoa+zJkOCYBJ4atgYMB4nIa3Yssdx/rWhvq
BTuDCV3YbNwHw2jreRQG9dWkQbuV5hzYasqRXu1MoSyhETusqLhgMm1ZsCF/G0OQJYzmmXkM2Rec
kEyNZ5eOqI8gdvSVAX3FYehP3Q9HN+W6pH6BFVbuvMRUeQBs4BMZfHpjOLFSpcp6fYO2Wu2ZIORy
zIZ2ISZ20X1eR6RpOm0bVCmr+qGjQlgYfNipxcdJucl0i0M9WsblxEFwRKD3OYeNHjauxNvaTjLe
Izo6ZzrRm4sppbZmke1/ARYcTuii4RMdpkgT0O3JetVql9tMpl7jcX6mjGmdTtVwYp4am0Uaw21g
ZO+dlWTr7uyVreufTmLE5sbMCuNzbgvAE6bT+EBlCMk50M1ejli4qKGqrhWDyt6sNLxoNnWMCHRd
i3uAQ+8yaGxj6bkaR+pCQ5Oi4ryyNzIJ84sDw+rc9kQBPGnp+wIw+mUMqdCoeqGvBxTcUztG5arX
PPumM9JwabojniM7cl57hcpXmjWSKFtee8QZSLIhD3E5Zf3cM53GOSkzo3KtbdN5OWaaXPFlhjYg
QilOqFdLZQb3j1V91hTGXugjdbKVIwl7LJQ9+S3zXGuehtDBNWVHnnrhdVi96jSaTfMyMhSIS57m
HbSx5IhSpbLA44qc9Okiie6NJFe70Tcfsk7fash8CBKatqaWgGWqKP0tp1QOfdwb6S5sKsoTONh9
5bFigRL1Os94NdIF7QsHf0+f3AE4HzjLZ/V00zJd7xm88Qqg7sljhNfkCLrQz9ZM0rzu6iiylrAh
DFYXyfSsXInzCWG5mRcqebrrGpMu93KkzBtP1eMAuB0/X8EvA1bcZxV5GMn7jN0zOuOTYUU9WiGO
vpJs5IbS+/wpqYpR7I1m5h4NiOO7sPYgWGqRdlFwaC8dAPR01RsZvfBGV+xoknCR/mSkm6uicUFq
T3GRrYLMzp+N0C9fjKaErhrVzqHQpb3pKS+4H3hfy0VS8sZYxGgAbCvtnOav2gJlpCXAOAwqzrZt
YFk8X/zJfpmUNrKpcqZbgyUYWD6bRlIKTTV9GXee2HidtO60jvUsCyCeEhHFdjdlHiXaosj16RYg
A/VJo8t+ThkaTC1sJckWQHdoLDxeNt/rMJXvFgrWe5NaWPaIq52RJ2kfg2uycEaJLNRQePEIalNn
/AmqcAXBiTueaFmJuBUnNatQFb32k99tgaDmWNvgWKglfhzOsDxptIcKI+F1sOrqPPKGob2062+H
ibsYnENBijOenlos/huHE+LNX49ynWM21o38Uv9nlqk+ZDkSY47Uz5rFX//rv6e3ywYB+yeq1I/m
e/3Pzq75m34Zz6H8ULtszh4trFq4F3+VpOxvdEsLUl+OjS7Fsf0f47kBJJxAmOE7hg3SyfpN3t77
xh8Q1KLMEiA1X/WXKsShkf5hPJ97vUmQcRrwmTIQ3n8/ngvJ8hTCGHV7tRTvs6Bw6gS9UWARS/vL
tTREEvR9PFpBKbf1KPN4qbM6/u6mTXrT9vVIrDtmAx04OL88Nx1AspGVPek+liw0T99Yq4JaEq9M
6DGSuij8bdg1IE5GgDjLpAsxM9dZm27awQw3cRo1Aa23blUuRmk6WxjdNBmKfLorsyZ6F1Gdvuna
4N1nkRhPRuvqUCwa7ZnOKOtHR1vmRwRj8zgQnnvGZkOelWTTKsJRcVNYFM4uxtrNV6PjGk9Iv8lJ
Ddow939NF7cw8m3Oz16SO7ejZysi27S0eEUfAVcGj33uAVBvVJq/1jJgy9EY0W5E7OKdVQyHsiIa
xyQc4k3FZfCc+r0D4zJyrsKyzWfDgh0OXqE9+mSucqycNVHOnq/aQWHsXqDfkjNvO0fbTAQIrwD1
mq+OYDHGHsHAnAK/2VqBKe5zJR142taUXYMGnc/36HPGRwrHE/rncIkYJW7wYNh0SWHifCbv4u30
sg0anuawdEK3o7Iy0kj5sHjBjxbYpvfc0reC56LsxJEjQXEK1ACSEzk1J6SRGZ+RbY/vpFIJonQu
Hn9bRUO9SrSmv+ckYq7HLhiujW+JFr4tbhST/g0W/H5aPHhMhN2u6TqD2k9qJR5VnwTNysN18VTT
irYpKnN6kKOZ3RiVyncya8tt0Ff5AU+1aS/0PtO2bp/U73aBNsaxqTz0aVp8MoowRxdyKHYOaWoK
M4b4jU8M9KzDOeIkKH2+1dqQJhBEUBx9DUGxHXv99t4KJ8AkduMN184qgnc2ryZrDh3Tmetg1VuZ
ydyUnlVhd6f97E8f6RrvCYNPxgGEaf0FkIbCKW1KxI8w8Mz7wozzd99UMfIDb9CFoY/+ERFJxySu
UhQ5xtKz+bNy2KFwahvYFssZhCF849TppE8RvUjrUqeyGJcG5hH49v6mTHOcvCyB4kNl6OGeQxt3
oKwErBcZhN1HNRcj93WX/8jSOrito4Te5Kagaiqk7uRgTtXU0P1u4pSENYjpBDh5scNPDjxOpwbs
07b9YNl3yjwF7JkfM92OV5MzDvdRlQSbrknRPNLIlzsk2+bRsWVyFR0te5Mwgm1L6u1il+V4CWRV
Hj2trTcZOw8iICluotxLcS8NLRV4HpUV804vKtFwBpPYS1FHLzxZmFJmHtGja1oTAnKun8wWAW0Y
An8vPUGxxmieynZ8kF22It1+xlyxsvh3waAlWUHcPF3OpIJj15mvWluIcFk7OfYLvBoYrAB+bB2/
DNDEnOY8FlEGcACf5kbmSGWLxm/dnRxDwhSN7kZf5FPjPaNzdyuHls1XDpOhX3O5Oi8G7YHahpIU
3V5wnVNb10dR0qFs1MS5BQlefZkBAQB4GlOMHgxtsYcy2pLE9uJTbccWh/5Qa2S2i1Bd9aUxROlz
Z1HSFJiKHtEkt/sXaEr9K1oI/SdWW3gmKB6RvI5T1yaYBBoCSpr0nbcJlMuR8hjM9ewCHeisyt+H
cOjOlWeodFm4YrqNEKGCvWcFHE7qhOLWyPDX4egmR62LsnOez+kBNE/cfngjHutcd76bZHNebU1V
3q7LYT9Pmu0wudILw0kZt2LKAGdzl3hJad8mDjtaatlGklkNHjwn6jENyp9M6HDGQ2ssKN7KhBX7
0p750bFjdPfBUNSvLZ//c1VPQ82ftESqcFJR+Bp5g3Ot3SzaV7oXXHtQc7c0pOhng5xetejGoX1t
QwlukycFpigbiYNjBvjVljcQnDMqJrHvC7d9ycJO3oohSC5TJORbLRMfhT+YxJ4EBJEdyonaL8+S
+ZG8g/UK2jJ4MVQVP/31Eem/5/Azjx1/MvxE8uO//vOfp5/5u36Zftxv7BH/5sXx2HP+YsbxvgmW
xUw9SHXzXpLv+PtiUjDegFfz51GJowqGmX9sJq1vgNsd4P+0fhChZ7H5VxaTnj7D/H8lDc1Odt12
DRu7PaEfvD9/gP071FmRaiyJ4tpWka9C3NAvJWsBhupEd/aTOUujLSIjhR8cJUcw5GtcNMU9F1pw
S9Qw2eHRc6Fp2dVdaTtEtHj6lGwspJ+90Vslz6XZi2Weju57LCctXrm9lM8OWaoz/9LwBcWfZowg
dO/yqmpprEqIlcRWvdQlmsKy9ys/W47j5L1Nphi+d7aDUDbg/fEqEDWeW8Ao1dvBvVWGyYhTkWmj
k8ntthbyEP6KBLEndwk2I7CU0Vmvi55e77HULCrJDeOTAlfnIkJMSwsnL9VHo7TQXExloWn8E+rs
ndWo8+JA4vtgb5A3S69SzQv6BX3JnQfYLJsiupeLaCj32ZCNFxI8yWeR8rZaxJ1qP5zc8X8o5jrF
M0I2q9If7BVSO2UYccJZTRvzbGODjL6p48BVp773PJ7DYj786UlTnCKrz+9d8vA3FW/LyyDL8sbT
umCtK9Xf9YbbRmfqVNCbcyzQ32Xr+je9BRfKxq1y5RznAPPrrbcadHPCY177aca2zFsvtXUaBvT8
xIRh7k09bVdj7KjLWKLXJCCCIL6k+VdL69UuKHsSY4SadSp3cc5sbT+iVjbiAbLQZkgcbh+SY+bU
4umz6r2g3XTLEF+vgaZ3G7Nzmm0wKjDSwLUm7FJ9+eQJSfxaFqm4FBxm76e6rcOlnhk5ylgHxyYk
vb0KpyrqEIQ99K7Kig91rydfmOLVKXG9bO0j5/3IOOq+cxgkIUl+/V4L2VMu6J/134ImC7c8rf2T
zeJ00wAQP6RhVd870ZwC0hv82lpSP+Sl361qO4pxQZHkQHxsttmkzJVr8nX4VzT+JrdmFxSDlUOD
yDZT2/DPd2ppfWmOkO9ymJxTTrchCHzXqC5a74nHfpLxQ5SH1Z7SADjXnJRO2Qx+gS3VHDBZOT98
SjzXMTyEaw6uZsXumKXUmE0PbV+wSipU+IrtvDjrALZXAbokKrTnGezrmmgba4G3swtZ3SS9NkVL
kNg+Wb2039KaCJCJJRUG9MLpr5AYmx+SoOmtRRwXjk+Qb0zAmcsgdp1N7I/5i3LcrkaTz9Ol7wNs
yvyMw8NASn45VPTLssEKz23eTteyJkRuCc3aVoDIkPjw/CRcqcajqvphXES6735XBEBumrARe0zh
ATGKQTs4WRuvyXuxxB0ob/ro+k48CR0nxDaIJ+0EftFaa2jg6aLuWooYbQL7tJqFRycmI7vubVjs
BCVI9ulTfesye5EvNxt7VeVue8uwRZ0r8bJNJ4jwbgaN9fO6C9uGW42Ia/BcR0ba70I64S7UjA0Q
siM/G1jMZZKeg97B42zozfuEueoV+GNzbVVC3ney6sxbFphDLhkblKuTuZimuXHKz9g3KNLIKlQI
9uF+QvskMU4uDMipiw73Pt2ndhRSiZ1n4saqZs6138j45NtBRYevX2arGHo0C2bTfyuKKdoUhSoe
hav3Z7yKKatzVat9bwwlbaKj9I8I3liQ4zg4j6aJn4sy2NFZAQZIbnV9Ms6aNOvNWOY0AoyorqSA
w0sC44tW0jj9IGIDZ4SGzxdQcA4eOMOhQTOYQLkBDsVBUlMaKcfpbGG1XEUN1mY6+UR7r8WskXUs
KFzmev0Rw1XAy1CVNs58QF6sbfXhlSNcuKuUUEd/GozXurbr742p+5yeHE7PsBH349iTn/NC9xhw
O22oDm/PAgTkrhk099wR9vzShNfcTVHSQOhOiugkcTrLBcGl5B6OKAt23SlRGQQIRiezbvwQ9GcC
gvaToZEFLlnZ8Hma5z/JdMtloEacaD7RhrDG587hsjvUed3tR7YToL25+VO3rJ6U0upVK2izJFN2
GMbKZr0Ui8c80OudY9MbBnQUdL9TxqvKfw6NjCCWzVPad1LnTZ8B7g5utA1kLueHrOLiJCwiYC3R
xH1G+PCeQ0eMN2DqDo6J+mKKfrgRKsichSpt8we3ms0ZRSQ3IVBcNAMyQNShVJxiMMon911lhhej
1eSx8RtSzo1u8k7ljJ/9YDPOMqzXAv3dr3F2YRwzOJFGFBlnVX9lnHTwrLTm2iKW/xSilp8UGgJt
6Dibdm4+sE0kpu5enCxABfKkTWrbtVdCGg7LPmlYyOg9aHmuaQVDj8bVBceVWQ/DD84mYlhnpiAo
IJErb82hHQzkIhhLt+DcvHJRDFCjqH0fDbI6tbWqKsGQOvjJV+3H7Och4J0qDgJ3KFYFBE7pHcDX
mTtiTPmX2VshNpCxgrLlM25HcUqgPjMKuzxDXtb43UTiIRXhsE+notr7LGAP6CcOPWK+/qgRu1Mr
W/bGi5USoc9Qe7Ze0xYXReXtNgB5swss2WxRPudTqp9saUVFhxn9nGduWbobPDKAAMYSimjiKFMt
IQi4rswec0taT67C4NiIks+0s9ptVEwKm4DmxJeuL+29pZgXEn+Ij3Rw6JveqDyOVVZXbgRHyMeU
19De6Q3E0qiiy7ejHrRexF7aLN0yyPYBQcOlZgrCDDpGlmM1RtYXXFdpIo0pK1/ayk/XZPp7l2Nr
5ss7AyAE5DOPWaaain7hjeLRMFJTLCmrjd+MTseR76iUtIoLTcRGjV54aT994ut3iexazpulQbaB
RU/eg8Xvc5JVkks+0c9JPjRrItiCgnrbuTETr+e0QkfOKitlAjs6Vzx82iFcpw3icsg1c4eSOG7i
jE4MTaDpkueAk0aPsVFeicWFR+FjfdRSgjmmasKdMahdEWTE8LmRg5MHIu/AExwnreJFzJsNeHPk
6YuyyHklN4icP7qGFs0Vk2JEcYreP9lYfr+wfHu7yQg6DDJu1r6TcQ5g7wO9zPhfV1OBNNLmQbr3
cZbNCGdqPcfaX4UuwIqKGPMK/AvAoyzLypUeZNQQpzDE4DHkcAXVsM+rMd+FSO/LgfaKjZbo0cav
avEZjUO1risxrOI8sO7KOqGLforFma0mlIQUQraBM5KTp11R2mOpz4gZbwHTGkd5O2rtgawJUlCo
u80TbeLOo+VO+NmAXk5bqRK1pfzS4w7o+32NMLpwsr6GfoytpDgUhW4ca3z2t3Y+vA+SD64zCnkG
MN1swZ4V6aoMRvb/ZnysOy9ejeSZjti5myMDtLX2mp6O8lY3X1ME/qvFm3ZNt87wOZY8V5deU1un
iGzRoWij8ZKnGi80sFXfI8fC/5mXTZIfs3LSSbrmgr5PEoUL2aZ4bV0ru9XhCZGVmhyiUTPnp252
iaFZiPUZHwiwr3nbxyfdy4H0T1exwMHYePBr3OWohnjI5D5ORPBUTpLHisldTSdxrC7EG+TTPKot
yBGSw9GqZWy4z2wTIHP3oY1AUyTYfyfnnBJjW+D4u8SMNK+OkV9oQekWbh5kFNPTPBgY9M5KlH26
eqH4BZn74mbhFXw8ECmQN3063Oj+EECQ6sGMeDm1tpTPw+QxGpQQmw0vAmS70/KCqx0EfqDB5PSy
mQWaiyVgZBaBOe1U+FlFUR8dkVboNCFVQllJTwvh2Tj7kXQGHrgkNrUnMUTJbmqC7Ky0xniuK1J1
LRPVMtI8SH+5Hl5ZMUD60aVobnknsSLjNw1KgCGlf4TTiZFA4Z+54eU3nTwynPqCqqT8MEGkuuI6
wdHfo+V4HHFM583pxvjQtL31Wjhe/BkzYtA0ZDblifndu/hO4xyidux3KdimFXaxouPMIJ2/bQ4Q
ScIf8vq3s+j/Ktr8KuNCNf/xv2fW7e9PqKZhkhRxqNYjGk5DwO+sM9guJrPSCSegNS2G+JW+dwyy
f+98+Ld/i8GR+k//mj+EUjC5Zg3H7Xz9MmyCg7XT1gt7gUH2UG+T7W82BP/iJ/oX3RqeMfuB+LnE
HIL5w49EuNihZQDhcTyE0BsW+JpLzrALb1us0xtnJc6rbDfuuPJuV/L9z//y+ef43ccpYBg7BjKH
b+gupOPff5y4txPu8CpdJ/vh1GzFPt2ThfvlZ/xLEaz/PyUxvGdEM7l8/mQp9F//WX/K99/1aPzj
237ZCtnfZr3LRmc3zL/XZfyyGXK/4TrjGwydgBQK168xLf8bCyM0U7ZDAt3MxZf2CwvR+2Y5Hl/r
wkdgWz1/10/x8de7rPnDf//2rpsvwV8vE6iNnmlxiYKEIapF3+QfSIi9N9R5lRN9F8Oi2Me7+DB5
i+ir1f7mWPy3993PH+af/yb2WBZeO/Qm/Q8XpC48E6NyGaxIgas7LOGIx6z0qSP32Is+FIUrd7pf
yg2UrOysE28/Uz0nOP2yINs7pj496qr8v+ydyW7kyJql36X3DHA0kove+DzINc8bQgqFOI/Gwch3
qqfoF+vPojK78yaqLnCXBVwgF4lUKsLlopv9wznfmR5JQBoublRZFw/c0wNCAeRf4xSaD30mDIrC
CNEK/Vd5b1ShsWm9YYGilwzMlvFiYuNtxSGj0Fkz9h0vidX5PwFnGa9OlaQ/B4nNJRpYUiOpMwrg
ZKTmxBzfZbzPzdz+dLIaEXQ8xzPf37gvcxq3v8zFBwyWzE57lZoWeXlKSQnzoEWtgV2JJYHXOb+g
nw0z+DIkxCuniFjG152Jbijt7Do9ynlhViAwQcwrYJEoqSBXGcDPdM4SoQIVAH2APwyNuETdKHlK
Ztt5D5Nwvsqj0UbBYcW29rnH2Y7YJWg5Y2USNOs4e5vD+4vsJQBxcS25FuFXy8moTggt5K1hBE6z
qmeosGuXimbcJj5iioPZ0u53CDAM1pYt8z5ZYhRhFDAFTOvgK7YrG7oVrimEtEADRu+OASM8u9wQ
gPM9cbvIJn/L6DpOZiyincIA8JjGRM6vTDMElCSsOI7AhsuS4QpC/bMJ5feuib1uXIWRlx6Sys5P
OmmDuSKOqRns0lgiTp6Gd0p6dY/QIhlWCBtxcXtiajfVgAkIrf3Yr6quV9e+0fqPA3Kyx9jpaHoM
QWprZ/jNRQwpG5vMD8uHZWnCcwMw69aYpvwmwfaCoAE1ucM0k0zxcWrbK4fAEw7wQGY3w9Bbj1bh
t0cLcyZjLEBgx2rC2bvxVM44imfaOUcyrdHswTDAcJwd0zGLiahweU7SKIp3Jv++yYKRqzarB7qs
MScDzkzH6TqBaWBkkX2GX2btwArNd0oF9nsUOeog8CTbO1ri8ZxHvvNuV+jTPdmEyLwjm/lAGuYP
bhqimILRgx0cdKM09jMDaEZrRZhd0FBkhwYrN1Dq3gHwV4eSXxEVS9YStqcGJlYMaezdEjSslDik
mvRIyWQFJ0awOhQPQyEGe4z/y65l8/qy9ECIVjWel/vMNmDolDogIXEz+8qAe/2zTazYXDu468BZ
K/JkUarWBUOQMOy3YYuTf2dHdnkdNSJ9VIis7Z2FruWWplw+2xHw443DJq1by8ag5GvSpXyhjwJP
JTVthOfb6J7tWdXM4LrxUzJU/zACvGSDauE4I9Gx2ZYWtn3lowpleZVWNdOE3iReI8KZKuEqgP1w
UlPkYvP7Qvj3/fi/9KXF/fjPBd1D9ZVWH+VH9/MfLsn//71/3pLEMZDejiNZZ/CyzeOe+vOWdNmf
aMU3/5E78a/7E+9H4AgeQDTdwqJm/AsTyPnh2+TNh7xAz4GGQIDV327Ff3ZLur/Dz/96TwaMMVEC
IB4n+oElpBZ+/yVYW7mT5RCBSETagJzBmdvlZlHV+IguoD0OdgDUsm8RsBYlDyrrUZwLm6RCzbnG
qZ2+DNJyjnHsDR+LiqafBELIg2D8m9FrMtFHXBpZN4lLpc3CO77EI6u53djOwb42R/C7eV1eYp7z
exZ+ii1KHdIWC5jwDNMekmhJLpbtzMjOGzdAZ1emZKYyo3UlM10vOzqV9oBBXnllkx5f4NmXsFIB
HF/5IQ5hLxPvaTEoWlYouSyvmDY3hrqeBytcpyL65moiA2JwRxaVSA+OkHVYpY6Nt07qSK4T3rV9
mvjBRqrG4d3xzWujdcU+DhP7gVC3aeeAZ/sYu8TglrbUEUfVvFUZi5wlmud9g5eEgXcEOCgqINgE
9rxdHFrqZUpIT4iGfI3brzxNqgXoITrqg76B19vk3iqe0ELYlZH8TBeQfk1Df5T6iNtWixy8V3D3
gEIMJLx3sEjdLdij9tLiA/lYFgYbapoAAJFJ9Ixiv7iyDObRa6Odul3dt8kjsdc9MVu++2KlYQYS
PjKfK4NVFgNgwrD5W9pLGmI8bzN3LK9gBgY37LlqJtcLFNsxtDMW/Al4VemnW2IQok2ZgErzpNOc
gDoLoOleew37o19n2egxn2GKXas+uSEMN7pvDT+yNwFpxFex3Rdbds/oTgjFYrSeok33o8HY93i2
93kGWKKONXE9zcC2YQWdAVh08RPTwyrZzYnBwrlCCz2TKWCSWNvLfr5d2uxaRMgRFUCalcvyuVgN
klQ0ojS6xzY2u1ugKXisLIvXuIFNiUbPVYP1q1nsmpDlCIlMPKYN2Y1Rml84rrttkIH/JQzMTJ46
qxpwp88U22ggVANSKMrCJ1GT/bHK7BEWkankPYBASs7cZHq2wt7Z4AwYTfWrXMjyhdpK2gmJGwAq
0VwrJwTdvLC+oLRLefWYAhWLkeTArK1Y+wmS39rW5QWDPP/GTOBqvxml2bcvTWJ6J1O1zm1iISLd
4jIub0AGjK9Fb3nWJmG9uOdOca5Lg5nCKjfb0CbR1hc/O2do7ki8apiSt05LaFnOHaJiX9wGiWdB
jCba+b1v+xRjXQqRv50AaNQZqyGGumA1MPaVh16jNioiYh+6rGKjOkRogklfBgzJRA35e4q4Dveg
JnZg7YvC1TgIsIINgOdpHhh1LGm+Cys/uhmraDmUATCwXpNAkAb1bCI0HyTSpJDc6NMdH3voITG6
Mq8UmLyRaw+wasxqMxE4wGu00voj0vSRqbXIT9VEkm5S4S7XlBLsVNVjocklGaH3V3PYde+2FtxA
K4ZxwmbH2C+J7N9dzCfvScDCasM8S1zPdpXzNGtYSmHhRB81QSV1IvOdZPnuWqSzuNilWb1bDAw/
p0BNZ6RcxuMkBC7y32CW8TekJZ7htYyGGEw0Q1BcEotQFuM32qVKiVbyyzx+nIIE8otmwDTEP2Hd
0GSYhf+/4TcX5p8TgKTXKhLNo4gDjZPJK+s2+Q2ZcbsJ4Ezwn/AZhlvXRKaLbf8bTjMqW+IPVXK8
ywnqnjeVJtkoizGKH7ETkLPV3sw5SNgOXdVqoLA9sI6aWIgBqrWdvhvWfprlZ88Fn9OMNRwmr4rf
OR0GlP+Ot8Vqzwy91dwdHHLl88TkmpiVICUyt5QvJIb7HUOmyXqbYwnoACbeu/azIg8e/IEPdOG/
YfOMMauEYJI7NGC70aDvCQqLJyqb/ARj4Jw9zTAstoAWhivHApmLLjfxVqIdhi/2bC5y31wM5UqF
brAXZmzexKMNhVoyAD9rj92LNvA6B8dt5CZTmWhXgxcwDtMhcEtt+++5DoZzdUScW5ekxSU6OK7E
e3/BGZSeDdTMvxodMIf8E6lcDkeY2TOfDlEuv4Zpqh7h6s2Xsgjzd8Jch22K///aJXnuZ+QQZwcg
Kak2fmo7N/ih8EQnbcg3EyFcNzRuze9cPIBL1U70ZosMr7HH12iaC5wOIVxX1EfBjct78pTR/C2M
43l8+Svle6nD+HApsfxhV1eD4tNpfWgTo+fAiJLTFET9pqkhNDhDO525X6pzQvuxn3/H/1lZcztw
RH0VdTF9Ii60Dgs5rjHQg9ciBDO2wMq8mPEQxtxuuFpBvxM8KDwiCOvMio5m57D28n5nFCpLjZeo
LOxfyuoSRFf+Qrb6TKku5aF0JgqO1D5XSmAyseb8kuoQxEIRhygUro1VgMBBsRWi8RpBgGx9BTMe
WUUm9plM+XRxI1zGGMQ8wMFaPZRK5f/WR6f9fPz6338Wu+SH/ffToP3wkVb/5z/+q0KX7/uj0BXi
B60WKg3MgdqS+FeJNG5E17IZCKHy/cdC19XVMfMeUzhIiRzK0P83DrJ+WMI3HYpgkzwNCt1/aRwk
/iYUAv2DdA+ukGcj4KbS9f82phl7PZ41seEDu2T9jZcJKs8Gc15x3bDXv42LXn6XZuHfQODTsv6l
UjdsXRGShF7vg3WZbRL+FNfTuEYg1D8ndu5skjzFbtuUZbisAjYURFcPqDt3nh90R6l88caOPhmO
oZzwGSZQDTDR0uxed2QPFRvRDd6yzufU/GbPj8HXDMca2NjQTMdwAnO1ySGhvIIDdG9FJXz2WQVg
OgYxPWAHfNSgY6JsQa8giNHA8mia0wvJzE6FpXuxvjF3O+O6UYNBk2+glukHcBLrKgr6bUQ1+QD5
w2GoEDmQuBoSntaGVBRMvdu5T6Q7RiM2voGJyIhfM2hbvk7szi7KsnDf1jJz+HJGmuaYN7uezO8N
PwNgYtKwlm/ljvFPTC1iD0UieiC9aTJWMyRybyPGIuvlAcubR+Wd2EGKoinNvnM9991ag9V+5X6Q
XHgx2b1TTdAKU9uf+y2Nuu9oPccI0Qc9K6zp2o0/XcBK1wKf18nJrelOJiNvMxUnVhuFePk+9r2G
eivtgnLtWyLYBW4mCUVitc96PPUH/+xY8xDpVzFdyV4tv4rawfiu0ibfmxEwUjAzQ830bIqw0yMV
AAkDChlacsV5RsVnFfd5uAzvZtE4cDph9GRy6I/xxHHZG2i9dmgJSsQ4kYnmd9CrJwPmAXTN5EvN
Q3/Aqu5v0boQZoK79KlMO3FOw97fooqZ2ColjviIyZK6wWyP9JMk3GrNu1GD+AwaFuluxpRgBdGn
e1EAzzYgqobvWWadRIOcFC8Ucua5pSjNN2GVognmrtohEgNHYFGX7SdUJUfLCvNfKpiB1vOGP4xx
Mm7QSpGfbYoouBtsLweqPgT7JarVW+I6+lcamcvWwbRHljfImpXnSIN5CJCBkeVmRoyln99GzBOv
3XY23iroyOzH+mF4l8hS9ymfXJJfBu8b1vwCSBUuahiM5aNLAVpjBqyJvJez251RkWo9Siqrb7uQ
3cGUXEGkPEj8oV2PJIs4C+ygDT+8VhBTqVNU7JbRifbeAttkhbmwvQLBpbbssPMzAnCyGEA4mXuz
Evl4QGOrvykyntq0Sz95Alysrx4NBsv0QBCG3BfPAVrnvZKL/VI4ZXE/ClXsfHPUikNwOeuBHTB7
qyyIN7Cm00fI2wUu2DoW6VqVhXWEU9BoY6ohnvOmnSLIsxWZC6jejmHUkOiRePY7lvtily1VR2yI
a0ZXISuwYYXp0XpivBsRvdHMsP5i72gQHLMGKGO84Chm90cS7rjz+rK8g081vmM/mV8IVwmvyLOj
7mr6kaiQ0SfHcJj65D3pkTRiYKvHDWI7s99kZAh90+1U9PydItoDxf7Bnihj3VyEUKVg+BZ4h+5w
EotsxUNTEsigFGSeCtvm0DjRp2W35nZxvWbvU3Nd/Ayd3FZ/ENd9Jqc3xWLJ3mSta52awJLnAtwE
TRIr03tQ9f6lbhKyc5JhyV4jHRdJCdep6yRIjC8+N/F25kXghItANbHDS04jpt/D4lrDq2gGEk7H
2QVf6DKVs+cASWVIgA9dR/blwlI1kMFbw5M7AD/Yxr23nHxzAtWd9uoDAoW49GT43qmsIP0mYi99
7fWhOjiF4V5Nvum9zWFVUTCN9kuwMHVEomT96kNfEtIY5FeSEJQjUWrJfihMnIHBIKwNDu7oEvkM
7Usn8teB1YzPzViAGG/rOrsJBpw3TWyCKyGm8FQrASTMbb1HOY/EHdWNEkCxevs7MoCLZla2WNuR
Q3pYiUyiQGkhPxHMbZjObelmvYtA3HQwPavoORIoyVtnDeCfo9mwp32RZ4HdHkSI/nA1EhR5VU1A
QEQw+QvMm6G6hXDv3td1GD4mHaJ81xycDRI2jNt2Znd7KJnqJXSImYmcvryHPRL95HiJTlxt3avl
iP5M2JHzTCNSt9tEICB1LA9nol8UPdYXmbw2WQrcbmEWkvsJeHWQROthiJmZNFb97k2ptaq7frol
IzfYMMyZrsHtiBcH6MuegzVCAjr4xPmSfoS5kmAmvsrzRZe91pmkpyF2i8eiVPPjErbJ+8KftVUz
jkC208GqiYEmByyHPqxpDrmNiwwAzTiX3i5QHSNhF0sJyLtyH9oVMN8h8q+qIU/3ZjjNp4x4x5Pb
1dMRaP78mGUkNoB2i7md5/pmiS1YNDLIdnbv5Ay1w3Bb9WXyXVSi22PAxIq61NYeuxgNuI3s/iit
yT4FRCvecreNuyk0qkOsIqJUkng5G4xIPq3azo78TOVmwfy/WjIlDz578LUSuXkHxr7YpakfnQpp
OlckH8f7jOzReVW1eBkA89IkJaa/G+dsPMENGO5TLlRilJN+SyNDRGVf6/uyDjLSuY3GI44nrB1x
AkPQrcEJGhYOIKPYE3oeXONuFAEAG6/cWAGTkVXXdOVb1mf2e+M7oIhce473HQ5c/kQEBGo9IB0g
do83g713KnaNg9HJGADTdfEg1ks4lfsFBfqmmkYfuUGBrsNJ4n0xM25IFhk+y6yO1vGYj6ukAV5i
NKN/1eE22hGH068x22QHf+FnXpEtn11cSfx7IueOId4S7qNxKU8K9efBkh3xGfOkjoSJ2cB9NYzR
qBKeCUY4bH0I8qinMtyWhvBvOdOyuyj2pw3+hvSIbqPVdFFrvXDDM04gKdHyESEHHa0Z/XRzFr1V
n3tB7IJT5eYGKeW0R3Q67ID0cx/TTO3svGCnFHndHl03b2sn293kg1eXzAWdfqrPWY44pOGnvuCk
kDvHKNMzLEH3KMYwusZWWG3NNhfXo0EShQTydYjzxTlYS+8fyF+ghAT2neydYTF/WVFYE/2DgGW0
0NMpSCaI4WGQi6gs1RrZBTs4N+I3sIlDD2cVJAccSU7CdbZqGXR+ER7YPxPEhqJqqZcAhEc2uaQt
1CrfxovSE17HEG8SWemLysF8bwq3itlNaCWxC1nwqRDC+BpZcFAqsk+BPhjjhZ6NJr+bBgYOB9ZS
UbAtdEb7MA81V1QZTdDRwqZ5ihffsVYqEd19NbjGbTT6PJzEgnbf6FGD40KK6L1so/FzYonJwiaS
+xF5+476MkLUGxTjjgAaGMZEuFZPPGT2k+8b9WFyUusBN+XiHTrhZBYshIBpf0682WoEGX4ni75G
7yL98ZsiuC0hL43tfeWq7KNOGmcgw4WBzKofTZRBqVhCi5JsgjgJc16iJZXLvZrtflgHoLveK6BX
T3jece9AHXDOzNEN/GKMdd5+d2b/Xsv80alqKcE/7VTH9L8Mz9bf92enGv5Af0AUQ8Bm3qTFpIn9
cyXj/BCCfhQnCW5fvkI7+oelBb4sYhfaUR/LS/jbh/JHhqNJtAMuF/5Mn2WK63LD/CsrGQQKf5Mu
BI5vY6qhZ/a0gcb820pmlEjOZFHE0AmrFlOJLPtNGJWOW22MxmwujjCgWoDwt7ckSsi3dprEVWw4
DStYNvzA/5G+r2qaN9giiNXJZMCXdgd8MXzlea62RuGFa/zKeEY5x7eKk2lf19Z81UW2vBtzgJl9
4UKyaLBj3DfCcr7AVHPzcGW052ZIy2eoYsYuLJtqh9KYcaLbL2cu0/GS42I9pLj2to2uRtMuHzWK
JHqbGAqfICXiUmEtuw9yVqtJ7EQnVxnpjSg8lN6Zx+eMn2PDlkmgJPQi0iFyUm/w4WzHUP6KgpAE
LneQ1xY+mGsBnOy+kVX1YmBWXvUzOsh67tMXMLBTtCLzHmJ+nhXZySoioKJD1qQnyCXu40RmG4y6
qk3XE2xwYqqKbH7CBdXUWA4nih0QXqTU5rQNeygijrHF6AxDwijVpGC2seFKuiRNeDVe/mLHbItI
kUKqZoCVRFjvbiSF4sGcFwgKrXMIjJn1Um35hzJJBrYjytiEJk4CJyGm2xHICLuZRUQ2TtZZ2kho
6wm8WZwV/XMAd38V2yRmjAAvtStniTdLjA57BVgRcTyyjh1DVrWdOnv5JGHKuvOwoV5kLzKSsDv7
hHoEcTNcmV1dBcW+DJ3i2CRjwySD648HnGLQYZA/uoXP0q5XsFVSfWcF41Yh3dj5GU0KgkgSmCD9
nfQ4Yy1c9JH4uUmWiKJlTxMRwZckUc/sldjEuLAOHHHma1lhBKyGrkJQ2KO0WGpaLRi+7xi95yMq
6wTz8QIfDTX8exabBJv5aj5Iwch4cqxsP7pNsCc1h9N1WZZdY83jqrKM8mjmvCrRI+5O+Vjzs43l
ugLjfuy4gA4icqvrrpiiPbwTzAUyoS/lg7em+MadTl+KcD9m+TT0vLUDRmgStwh+s2TEcT83azVX
1tqzil0NX2Nbj4q4irps9tpymPgjgY8WlXdfKuMNrhTovFyAqDTbHZzUFmkPVSolUXxV1TJ68Pmc
kfleY0o2c95zcrpQPqJaxsRb8dZCoA8d+qWNFG5xBJUz0UoXaQWRZkh2g67bCPBLv/DlL9tSl3aV
GVDlmXlGt8EleBWUpn0MdDk46cJQo8bWsVdXh7mWrEn5/QLRiyglQ4pKlKfLOdGFJsbr+hCkuGV4
mvyLHD375OjSNA5yqtQEmcN+0qWrH+bI7DO7x3PmhKi1KXEHw8p2eHBJKckxpMy6FGbMUh2pp5sH
aN0Tv0IpiOsqpzPiqXlrTUVz6yXkZDRt7R3QxpO8mqFmV9iq9yjz0bWSlzQSvWYL/rWcohcLfuuv
wjSRTZLuN1G2BvE7Jcz8OOpaf/CT4qGzw/YUkyAG1AdbE8AN3n7asYBSq0cAhpX9BdP8dL2wS4a0
TIOB0cPCDkvTERlkgpe6EcnNAMeISCzGMHnzTqNfP0i3tPcc13QxqW5oiKFa+iMm4+Gc665H6f4n
0p2QoXuihrd1W+o+ydEdE5n1nCee7qP60iSRQPdWVG/uPUbu6jZV2LVWte7CfFVkV7PFBmbVjQ6w
xbRJ/eSg+lKeeyZwX0nlIluCtFsdI1iml9Hxmk0VmONpaoIZTJjKjpjylg8sNf5jEiwcf43NSW4t
rYLB0hjPtsjdm3Hu8oLa16o2bV4Yl6j1l194VWrU+gtRddLLgm5dydBfp3aTn9JyqNDsp/6TYESI
uS54alKOf92n5QSz+OGewB1C8ubcO0XE5BXs5HRjuIzyKkVw9tZGHvsdNHmvjmNWZ+Xjf5Kh6R9o
VNxrpyAh0egGDthBdBg0lGVwO82he+jYaGKi9kps3LPscJ97cYbCHI9h/xUo01izY01g8wRdcZ1D
8NgNVeR/NYEtr12s3QfPtNUm79hEwXT0nMNS+k7O/CUrzrLK5pORj2z1WYwqpD7ookPiHR7ospM9
HsQKMx+6OgHk9wHVHTBcSe9Phrq9xOAii4IyeGTQ0FXaVhIneXyPciM7+ROWfRa5hr9CpmjfxYp8
XM8oYabiS2mBhZUifwBeTmZmaJU1pGDJIVCZ6XNHWAsD4HC6iZNg6rc16+Dt3BnItAi5I2Wt6L1o
K00Zwh3wXMpPySiEbXaY3jmcDQ++qcZ8I9wpeC5FKW4AKdnHlNnUHgnftMNY0T6W4aTAjSUC0DuO
h2cnMYjkXKQRPiBAc3+avYd/DdOfdZ9ZcjrUk2kwQB3d4BhCVzrLMnIPMwyGg2u73kNEci+DPmtx
H0Iuy2Oit+VmT1JOFMvxKqlTOaxGxVPCz17Dt8MxQQWdKQi7TBO/q1GE+2IaixM+hfLLr9L4rmUZ
9FaU0fyqDHqOlg/IkWKjeOrCyr6LhqZlf0iH2LlZez0MtX0dcgE/RElHngo8EqAMbUqaJBf7yjX0
vWmbkXMQ3ugfy3QgvTDI008nJBeU86dN9wZ6vGPP4/LlVrn34ZkGtLQe5xFX3jIfccU2W3QfHt1x
7zCeC9gjHA0zpTQYyuDG6JzqoPLUusKrWD+4SCyuYT5Xj5XTtVda91dBSJmSO2mq8lw2JHRkiWGL
razL+k1NaXeY/CglT6mbiYUpCA9mWh6oezRqpLlm7nLrj4l30/isxoADLsgPGOG+kAUzbbjf4C43
ee0ecWI4u6rWUXuGM5LcNNQHJ2/TiaYehEYigvlGGr1zSWJ2kPNYdXgUUPGiV61Z/Te5gIZvFuOz
gxh1o5Im+0zL2T1jqpPQa2fxwicg2bfNlB8JvLJu5qTtWe0O/dmv8u4mnON6i264/LV4UfSzmwtn
Zy0dwhp3sSYgcPxW2gkn2OLH8UvRoowdpOvsAMtAMQfzvIDBk/G8UehcgSyG9j0pT80KckkMNgkt
/0qVg/XU2U39UZRT/kkb2+1wzPaEP+JlfpptBlvBtqk9QhZ/M8KFxoXjKoIcXk3uBBMOMhkQQSMj
ZCpX4zZNCboBxuUO6RpFY/LO37B8Coiud8qK1aPCPLwOhsHa+Bpinmqc+RJosLlGnFcadi419rzR
APQMLwGXWzY+UD8DdmPNER+X39T0UgPUm4i8P4sLYIX6lwnrMs63tVWnW8Jm6s0yT/ZNpjnspSay
u5rNblDdrVt7cN7GIp82kHSNXaFp7uRAO7teE94Xas5fGS7+Y5cG1u2iSfDhkOWXQdPhC30JqMVV
gP5hx/cErBDvOKb30EgwW2vGfA0OBInDNO/gQZiMPSNg9Fkem/uu5rIYS8teB5paH2p+fa9J9lTW
07H+Tbdvo/7V0sT7TrPvyS/FWjfAw7c1Gd9iuPihkra6zjQ331xMby8Q8t9w6xHxEtjxx6xJ+1UP
MgQeT3poWS1sMIuGu0FjCRc1uXuRYK20x6wk5A2Gv69p/gCMEae5/wn5/w38r7DEumvrdxBAoTMB
6qhKYsQoOinA0qEBYHwJZBhCWd1YOlXAheL1GLBn95mFODBNa8ZDq0FnEUiz8+97RwcU+O1IGHmn
YwuAVuRXpd2EJxfNF+7Bur4tmik4CDLWN5U7tE+wgfpPjgl106l42nuy718ReIQv/cTJ5PDorBOd
prAsYrgXXK+Auk05fFY6d8FDrrONC4cRM3uMrymvmpMJfukX7OvwPWRo5kAuC5ODPSzx3gqZpNXE
bpyh/4lLusQOq1ya6H9pqPA/jX1BB+3901nBfQr166P4+oe19h/f9ad40/vhcIMGeOEtrQf9c0og
fsBV8Fgn2+Rl/kMKjffDEz5TAkF4MRppL6C3/2NM4DJawIPGFjyk7vYQWv4Luk2MO38fEsChIQBJ
/4NeiRfD1/+i2wwbZhjsVYgwAPRiwbm7dguOy4CungIpbo/YcG9h64KeCEWyQyzECDaObtwOaI9s
LQevYPTZYYDfeO2Uc/Di6ao9gdyxpkGa0aDU6bkk/XeNnPNCzkqxzpFyrAwgRpzV4VtUmmSkBtOe
mWG8DRYPHWA7skQo0IXGMRgsUYNTbIBXbSiMvhEa/lp0NClgjuuILg10Luo6uwt+ypFwxGLwHlod
Z+roYNMBZoEsasKN2fW4rDKaIGagrmNQfaJRqcYTcyVEbDK/Rw0+6+BUiwXVSp+t0FatdUzMadEn
955qNRSYbaQOYOVTvS0qG4cg+awdq0gASz1AzqK+gPbCLit0pOvvcNcpOlekvU7leGH5+Tp4LhZr
MmHBdr+lOic2jq8Mmq3Zjx4W23+aJ+Io3VFHy4pI4PMnbrbUwbORjqBlXfvOOQqDlHTasUk+FVZO
RsHy0Cfk93jSvJcy0813/GoM7UawiO6X8Whb8bFkGbwfvf7dK+WrS0guvr2dxMV+sXVvRT4MLvwW
ndBo+N9pxtUPKgkzmw7eJYC3zkF3tJn/2U3z/ZAOaLksqr/Cm749D6H/qJN81WSgUmWlvTU0B4D1
N1CiYmYvx46O0sHvt0x6nnydEGzorGC7zu5LnR7syPBnpPOEYWl8SwKGbUl1JyzIrQNSiXl4bkHz
ID8glNgQ7rUUJZn07VU5tW8+6cWyJc4cmA+kSKJlZtZi6NeAiZJ5LMg+5nmjW07iDyJ9WSmYzBek
TVQyZZ+edWMIAdiZHJagCE9spZOdq1OWSVuWLXzcscupY1FXbkPMHnt2lOMq10HNBonNXt63TA5k
u0FE+orfwjjlOuC5JOnZ15HP4+DfSE9vNY1lk+lYaIST2G6WDmB61d0WOjw6SvHgjLZnXFlxvesa
584KWq4G7wQS9GFO1a1FErX0vHnVdo6zWVr7lnkU8P7FkDQZRFinCOXobINDUBBvXfgEXSubyGvT
cNvNqGOwgwANgBeZ7HLIyKZJrmkZsXcTdZFubR2lTXTLVpTtAWnWKkRPTOTC8lXQlW8dHcBtDN20
Aknz2ulwbipW/vQRvKfdyksHW35l6jDvtnAOwJ4aHhWmFU3E/BpI6uKQxk0NjZ0lcJKND1pwLYXx
GMmQTSKkY9QU5HBLosSnlD4LHZ/J3oug8VgO9WNO9vgyp7dwLa8seIJ7abDFsd3FPPRT8NLr6PLO
9bBGw0ttU/e94iZbT0b5gQYHjj6hYokE9QTu6hEh8LT3YerQRy0vI+KhQ0NyOlcmeQw6TD1yXOLd
0SitUx217ujQdRpwjMl8cFh5LG/EeIKbI6MdHmZCdl54nYXhw8ImDO9EdaLgf650wHuLijldMDbC
J+tIgO9L+xONK8Abx0jYUaEJZ+Qo/CMfCRQgCta5JzL4KkjV13jd3kucX/BmPP4yKBNpW+6LZOLY
KzXR21aYf5AZrEAHVPcVK6ENTSOO97qMQGrQLNDWg3QzA29lWd1t0ETGLu5B1qiKmDBGn/Em8/1H
5hgHEHPObawm7LA1afPQyTI2Ex25OaNb3Xlz/hSiasWLlOT7VpXWbdXAlpg7zPbSsuz3ooJB7GmC
z9g7zdai8tviJibEsPWfKHy+AZHAYHGrLd3cY+5yTi7K+bR6oCUMqz4SMeyN0XnwCbFFpB/9nHv/
3VPFt09GN66hC2gDA8D5xPBWlb/zygfSjoJws4DHvmpYSu5zIBxXBsE9d03bE/+dmuM5Y/F22y6p
uCHCJqDMazse5nmAroqwPfHz4boC071pYgRECa7qdWdzlE0WMkj0ILnqbn0Wk6Qfie9o5FeqSoEW
ozKcLcHoJLhUGeZltTDza8VzZk7yPDAn4Rqvmb2Y7+VEkpoTJDxA2Rnq4HiyxHxZ/FJtpipud77N
ftqYfmXtxPAutIJDozOKRx3kPi+nMnafFt97wpQXr6eBYEml3GE7kmF2An/0vRjVNiNsat243iOf
b8UHpz5a3sTwtUSNKkOx5VrujqHNZNl0Uef+X/LOJMtRbM3WU3kr+8SiPtB4HQlVJskkq829wzLz
ghoO5QHmlI03hpzY+7AblXvmjbuie7Mb4eZyQ8D5i72/bQzutOsNM8HNQMhJ3Osvcgpz7AVxsiaf
c0MAyFF2zhW/yWURmM3N0u0Y9iFUJnYBItcTXT1iJaxXbjSdeYGROWmGh0ZiQ/O88rOq+eWdEmnG
OL1qdnS0VbXv5MLDz+pjSaNALxLh6K7Omp+ATelLI/AVh49O1mwQDSLH2F99GpzxK++3z1i/31Nl
3I+NLdf8a5iqzjwuGUfygRnM3RjPBjiAEgplXiMOTgkraeJ9qcqBt7JJeFb5LHsB8qrJysCqSINr
fI/HTWzL1Fn3zFPBYl0Tj+tNvMaEzEjTxAaGO6WReeMP4uhmfuBVaitc+1JP9At9I28ZiDwqznfe
ldbD7BeIoppt3zSBOfncPQVTTFkyESK4GI3sIaN+cozx6DsjWGJjK5PwpnLn0wRXUav9U9hQ68B3
OOQVsobZOGA+33lNdiB/h0FQheQnZa2zgn5+Q9E5LAgCCAPePp3tG0YgeD74rXDIX2ndReD2kFOJ
aPm8ZGSum9g71A7vsMbjnxPrfAc6XnvlqcBAjpOVmhH0GfjCrq+/2LmRbT2hn/y65XrZIhhUStjI
XJwZKncbwOBf/RBcq+Uxck6gXFxs4Ghrl/Ln2oKzZmBrZdt//xbiVzMXlfU/3zju+yT/oYP444d+
ayLsXzBCL3oOWxcYrRxagj8aCXxXpkNP4AkLjh0Ny+/RHihoEdSyTMQjZhF3/XsjYfxCUcafZeUo
hMtA0/o7ncSynfzRKY0P22XjaJmCjkbgUP2xk9CGPE9y5tbBlBDLG0GM2xup5R7j3AhJAXCXKvkh
1uACDbH5SSU2fCTHva3LpLmmCEleSbZLX1Wm2Wda92jjj5461g6daVPOYABKNmmg4K1pi2mxPcHH
+Q7sFIsFjs9105TFs2TaQVGR6BcRJ+mmJmrsLk8A16zGDOFYDxniFmCr/VzNffneecrZIsiBVeVK
9ORMrP1A8ySVKNFpkhcFdktsWvHwReUt0v7MnJ+ovurbeV7EDUQE3XqezrjWSDVv2/ldGPSGtLBQ
8TLeYD/GU2ZXTk/gfaQONHn9jgR46xEfHFGyFZbPBglItJY+Zs9wQpJo0Q9+0qlcNkXhQvmdSEHe
gEhrYZ8liB0mEd/PYa6dmlZ1QRuFxpseJfmmE7p2rl2NNx3VLEZiyVCeyK3AbpclmOEc7FDWF4/B
3L4y4dSWXveQdTOmk/FL33T3DOfyB5QZGjG7VvytRt+wByszbVJ96I+S/B8uoTbulWtrKBFq+2yV
bfkQCnlpJ2u+1VxsDcxKMa9rhR2MTR9tbW7HZ6pssRvDhmoHK5Si6Zqk966aVrwCRIovVH9euU1K
WfFSElZ0Ty618QKDnawnDtm7XlP62XfK+tz3DT0kYop226IxQUHSc9W6kCjzRDCEskrILEVlryu/
6Lb4iNp1lNcTWharvZh2O+0KaXnsKdMePCFRf1qVeRvyrNM9oLWCkaqTXKgq9e0McOouBqP+OqDB
2Tdx/1okhFPMaXUhaYCOQYz2ZZL5mxYNwzpj23LXshINKg+l4ypBMgRW3jQ25sLZ85D7Brpdzeu8
ahrg/Rn5eLmLz81N631S4XajIpLyXDH02eqCEHKZpm267mu7pXPyrcuoDHvjNY28GyZALR/XAN9Y
cxoxzR0YnKubqeI3H2tfBiQspHf+5LknHJn4xN3mlGSVttVTK1p73TyfeDLtVYgT/ES9gfqzZQui
FZ15EzmtsaEvGfd9qb6jmaHBQ4aDGUXlaxUhiUrYcYEH817xG8837mypdY0VGTU4sVR1jGpWH7FT
OrHx6ljuYybLuyIZCtJkZsInylyu1KS7gZpStr5G98Dg9A2dzU0bZ7eib/R33WED6IzOmp0rF1z/
Wkg726mavMkIX7Qv68eqLokjCJ35aBhs2Z1Cb9ezl2wjgEOwCu+IpPpU9P28HvDlbGw/HYI0WkCS
jRQQioGXN4RvILLPt3EDxr8if2dLHtUpU52+SemiCVwZ7gtjmFadO30iXOPOyqJTrM/+GmwvW4Aw
vDR6v+tj7zQKCkrJc9mkNrdna1prxj3TismuQTuGJK1PnftqqI4khT2YLgM6z+blZLsTzvyqAF8b
H8cZ6yFAY5qviChF8JvvJNPGR1kimQeNgSKPCiTMXr2hPDtT+KpN+mff7pmKeCRjFHl/RB7Fi4cW
0y35dxcKeTePQV61B0PTMl5MCV4CL35NR/eRP7IrLDbyJXt+tnnWSNtZlU+pGzmrjLScFcE3Ee9x
GvaqwMDpFd8GvogVS266BvPM5p0ORp55ae3yMJVr9to3oohORUT+r1450EUTos9kK9H5U/8reyqI
VEwvDCOHdWUPTzJdQrZbzVwXfh1R2PQ49PWmXzWa5QStrF9rl3hXNVwQFr+NBqrluZfjnu7UZ3YO
fdWbpAWsfAxiZ+RlQtQMCufNYnZCAmyCg7YyhI2uHsyW/t6YyOwyRBWBr3EciQSwY8RbB4V40qw7
0+Fhiv29ZoYvOE++jDMpEXEFzU/Xqxc/Kut9TG7p1nSlYpLeH5xEAp9cTpGha5mZKA9UVP0NdMJ4
GPDu3nJQHYyMb8jox+ngd8CL2KAqaJ7uEPheex2pAtcTWrwNgUHVfibRa8U0kEQT6ysjAcmgvHmM
IDmkniZ3foGCV6fDW4k2vqURfrPBcSdhcfFQsSyAKBb4mAMARDYgIxi54YVQa9ynWtBNxWUGKcg4
7IBLmGipPHoSvEjX5iC2TjxcQ5WdqTAYhIHhXAE1/4alc167Xm7fsR24Zm30Pvbhldv40Ew2cwLk
DR2oidYpv8eJ816k5l7VnDqFTas/qJKJC9pMe9qDhAuKWh7Q9F0bD21/7dgXI85P/SyOpPk1OIzn
dzUVt7iYr/OADyDUjSQIJ+1AQvHFVJJGpNU4RZQCVTryjGtHvzeYUtOdtqzSa2dCNduTwlHjfTMZ
0lPsADJHVD0U0ZbhPb8YNcS6xwS78mvyszJ5iorqpNkh4D1/fLCyhrVVypCkVW0RwMoQ9Bhw361h
6vZJEsfkL/VnMPPYFBS0BG9CyNsk+mtWZTHTiQLwN5aTi4xMTH6s1LBfjmuWsTjOanySo0vCX1FX
rAhnKu54Zs1JRl/PvI5ZaD51RPc6rM60wjpDFu+pcRhIsZ5YgOLP2YjemPXSewERCx7KyEYP/FdF
uMy60vOR5Xv8HpkuYyqfnMoiTZwNTQqryl5LeSVkob/T56RfMytZ0kWtBuKLikgVLRIQo6UXcH68
6hFHERu8s2c273Pf1/zdAL9IJQEAFSX+0eI03iq47wG2ItrjzmNoZdmPZcSicSDLiB5oJs3EmHEB
Z7O7NvvcCHgQze1kA9rUY9fazh2QFLKWnjokFE5o1IEvJkKEDe0J//m8mxqn285THa9xPuW7EqrZ
ubUZazl+1Ab+LFys2+AAEYJGAYUacxIRPU25qa197s1VHbcz+zDzqGz0r3oGXTBKOPfNgUNFIsYH
XjCtKpOItSgarhkC/LTqnnKIfNQ4xXctHdWe+uU7SzxApZV7mVL5vbDzdBMliEYLraf4QX+qq5my
o6/zy8hNsPUM5iE1w3y2+TaVF4PpdVEgGR48Awd4V9RUAZDu13zQV7TE9aZgBXgePoLFpjCtfHb5
PFZ9mLIpm2pSqWJHMPNtUWd51IF8bSSzg0Y+hiy3tzUL1nUWTuHWtFnlSRsPVQpant3aNK+akY5U
1j1JXmnpHTU9Y/nX1e2hIpyIqalWPwJbQGMeNyRH1506uNAbd/04f0fWwBDHTOwg7GS0q6FR7FMf
voIL9m+fwDDlbDIeW5Rvq1KOBBzE06lqk3rNs1Ot3JbzA43tnaAjX/deD+8gJQc1smVAKRbexDFB
RqWI/BuDY3o9DI2+NYgZ4KGwb2tHZ0OrUj3QRsxCqVaxc3TbibI11TjANKjb7hRtRk17qmrj5MTF
Z5D8TxN7w7tJq6fPEcy49UhQwrK+QAayKOzjUiGZqd4zEikfYEPLVVaor5bGCoMRIIWii8hiyNm7
2xINcd2Hn9B+CLFTCJmX0KIh2ySTMxwRy8UB8nQ6ZFcgIcHpnO4mbCe4H0AitczFpVvdytDNb/N2
UCdbyeQJlahDpkL4rdaaa09iLO0K8mQ8WYekhkkzyJpkw95MLp2eosNZQgJDyY590kwY4DnPFLaJ
6Czxvy3XJWfKkjt3jTUQD2wMn/pisG7HeDiQOQISwFokZjMprZnxjh1ZXDhkkNfXwl57k2Mde+4Q
iqOB1Ku0fZNW/ZYQPrieS798iKXbbSZNED0RkjmgjWxYAS1BpFby3tRak5eSnpsbsxgyItsIBTRd
eH4li/YVgidjFTFJRy89FztGwGiU6qQ7i3hm0ejj72kjzmN88mSz+Uss3lL2DxTsN1YhKiZ5CCfQ
sN+3UX3nR+i3xrHsX0kizQ4RxIoA7SzFVjyFQRNVRzOvOOqLuL/CfmyQP9jA3Ow5PBUSLrYzkP0l
XHhOLsbix3rI4ELFWrnjeIuuZpc5W42XF7nJ4JoKpb0qW5Jfa4fLwZUVz1qNS0/MY8FkziSN2LLd
7sEnSG7NVJmp8+hiScuitgmgEXvfmJVZW1Jnu3Ufz/nWj7P8iDTYD9Bqpu/ZEuPYYOfep+wLzsMk
DJxa0z3hc+1GurogNUNHy5rxTo4FQ+CGsn1wk7ssjl/QTuafUqrj57zxT/9r5inMH/75POX8rfuf
xin8zG/jFOMXXTCpYMuKR8lmKfHHOMX+xbcsQpBs27IctJLMTH4dp/B/EHxb6LbJ88RmbBAT8Ote
1vjFXTiGPj/KLEawnP0745SPmc0POLgF57OkG+g+4m1iW3/yGY9dMmDo8Ev2ijarQKuj6GX1mJWM
V1tBCr2be81b/ZFNTwK4e/XZZH4npIjGDxnccBpCT8puGy56FgQo0XWskvGlIBrnq2F24ZvJwPpx
KlBXEJkM1pe5sNo23uTf9lEDkcX+kNCUHS8LdxAp7+26ewBRSdiG21T72hiSgCwhtTE/RDla3Vpb
sjPDL7LMi2/eot6xSMa5FHDNjnPc6TcaT85FLnqfcjDjnR5F4qXthcB15JWXrnaTd1cje113RkQg
Voace1ESDR+iogSCPinFi9aoTWzrTJDodAkXJVIDREGRCeoxky6aed0AP1nDIs2JTHRSRKte+03Z
UQTiwU6fzLxEck3yzOfR6ftNH6O4pnei8C4L9x7GDADwfGo/LeaRNwOvDT2QJHCazax5GP3FbTkl
FspZM65OnSHtY2om+UMK4RfaPUSw49DWwPCgsR+SrnHRBULRj2yHGkkqvfxGoYCWkSxglG0sZQ1S
hWSOfqYRZxzES59sauM14aXurwlXyM5TFBnXXpQtFQtjwYCLZTGPzorjpLz+q4dDEF+KzMOjjwx4
l5coQ1QyZm+9P5m3VtLXt67JJkZbpG7lMJt3YpG/JWGHCI9xIoch4jjE0NknjZb5rlikc9kiomPO
Fe6mRVhn5xlC2nj2iWzts1Rj8VUmL0JbMKvmbMBJUpV+zsNMP4y9bx2SRcI3aNy/uHXQaSbMIQ+2
N/T7uRqGBy4EMsCy09UezYRxP3/IBL05cr5g4fQfzA8Zod4izVpbfs85py9qQ0ouBUlIyB0YIOtg
8hK+ODb6xDLqVRaYH6pFr0rvFlMnq4tF1IivmqSxbNE6gs+DBjJ/SCCVpJTQokUYWbuN81IIg13+
JMsjpuliXy/qo6KcNAYFXlm/8O0vYsvSRXgZYRta24saszZSVsofEk3oNNmNFqHbZDzBTBAIEtL9
yQgbFp6cIjdFrIztWI3Dk9+CnoXyhzqU82Mt6KoWfrjjXBjXufthUZROVGHYYRedqefYrEKZuY6B
tehQWU52t4XZeahWPQMUjS6O8xTh1NftSBwVJJej/SFtbRwJlUrofY93aRX1OpC4mznLmy02XHAw
U5SfNTM3jiG3tXFTGfZ0mXN7tjEw6mlCtyCdqwJ/uHH92PhqlBhhgqTi+d7OiofFFBqSh4kTO+Xg
9JziBqZ5y2XCzPQaxxneYKqI8SaFNvTJzm18u0KViOIN3+hY8Pn5iBVunpB9zF43PQFQ5N8LS4ZM
zc7FEwETvX+Zhrwet7wNhLnKx2RkmxZzgW2sJc+lbrUnvUVHvMoR8x5IGVNvwtWKbwxe5SNfd7QP
a5Uc/aQNT1OHrIX3Wm3cxaZZET9Gusl7CM3qGJlVe3IdgcRQi9xPZcOmdWUNhpwQ05sF+3HHKqz1
AJ1sEw62vU7y3Dn5qLN2JMeg9SI6Y51Dbg/YOrLvIaFBnbNoCtedq14HE2vCKIseUR7w6dGf8uPA
Yv/zmAqLFZ89fHbtviByMh9d8zWdmFIGQFewa2STs5DLS2V8JlGslAorTCm1x9RNQDiJsTZWeIAA
PDUfsKemtNA+e2BmWK9bIp83bAyAQ0Wtmb9ADLfVigXPgo+iyL2z+eccWzmipOQeae8Hz6WHmXSU
9M1CoSr/AaQaE+BUGq0jzSwDy6dWGVhrIZE1Gz9x0jMdLt0LwG3eQ9hC0mvY2No36wOFlQxmsXSD
NY8P3uTmOsVJ9ag1hrNDX4oGQi3igEaLXkSaeHciSVAkiDHk1Jk/iFxE3BQx8zlAXfhmp9t0gXep
rkV32nX8s+Kie04XtpcdaeE9kbM91aEBM2IlJkv7lqOF3JTScTfh7DV7e87ghUPpYX5sztbacVGl
aykJrFgcxx2sAusAlx8asJsayEzSFlVphJXWxnJCgGop64CQbveGABstIA1cnUySeAiUoxsa4y67
UCIS9+Jghm+7kLcFGwEcTnzRN+DtcprvpN2DqmeBzghpXxm5NO5LlBoCrc1UUaeTjQGoE9kvPcVU
arssHymuY+wx+sqB3+OsCh1Z2arW9b5aOTJqTwx0GcJ6vg3dvWys/IIWPv5UKmJZVrL1zHEzzG3+
QCBqfu04/HmylM7TqUqrnrYaRvYXxzLBRBVmLcpdPbkwyfgK0FSKzCOVvM3euYQloXHYxXm7ThaT
i8Jhx+rTbQbkH3LDhnlb3QIUYpuKx4oUnjjv07sG5tOWwFuUATyJM9l84L33yA6JJaPZ4jKF4/BC
L50viXs1TlDcCsWwCzsdMglKMg4czaYj0lEybqHah+swgjDhzq7Rbwx9sO8RtpBA4mKyPKnEaYxl
0Tq9SC0zsGEwIkD81fiknthsK/sgr1j3Z7mqEF6VAo5TKE2clkisaZkaa8kXkB1HCBiPa0lWO3NJ
ICmEzWl4I9ZG2/anDlDoq6mP2Tug+OoWn+z8feo/XvLd+Jjbk9q1rq7dz7YEUSu0liFtVI3xMZoz
ggX/15Tw1Nz/vIS/65Py63/9Z0XJXnY/Yob4ud/KeKSVHvYdnecBkN2fxJWwL3FSmkR6LVvOj//1
exHPf7ao0OEis6zk0P+9iIcjJBzTYHkJxMfgb/1bO1GLFepPO1Hd0xH6YfNkZ+ub5k9F/ICJLdYX
zVcxt7dhi4GZXcqmNQr7AJkSk7xfRBvwHGIVFv19OzkgEPGLtWb1bMPGgKzIABDLZrkyuyIBr4Px
vMhxfc1GNzElF0+2gVCF2Gu5rnUj/MJ+FilJi8+4nej3kYR/UcvwbDTTzWigaDKrTFBHYNMnfidl
mw/QB7s4od5jToOf8K5GNLKq2gkZuUcaNYjfZTKDyMTZz2P33ZL22e26KkhqvSPcD+djPca3er9Y
BAv9TfORSBpSuRvGjC3OsPm5iebXvshd7IJwuECIEePddJ9Y4E2BLif90MEp3gweGnac50+4PJ1N
FCGUQJb80kVheaBUEavc0ut3M/NeRuE/505bHxQr3Z0KF+5ia9zwoiNIIa/jzQxXcm06mXExOEm2
2tSlm7JlEAMehix6/WpERGswbE538DlNvAyJiVudgM0qQRtIdsed34NeVuZwKqaq32QlefBl358S
IYBc9Hq5QyqV7PWxJ/Ynah8oqKZ14ixjQV1RJ0jnVRuKcgcrJ94Wi3y2180rpmB50A0dae0ish1K
U14xYV3HRSjRLZIJwbvn6iwyinQRVKQDy9pwEVmU4+KeE9XJQX8BKt/0SOiwF1UGjiBGqPpJ2aTm
Sqf8MiwKDhbVRmAi6lDhEHg6M2efkVAZpWhck5iZHDCQfNGEYKr8LBaVSLXoRYCXXq22IuUpzc8Z
khLpuXuvbY4RNlQcDepIgPmRyMUIyYdtb3OYr2un5wbFgXLIwaft86ia94zdOIpMUK9o4nYxlyLw
NAwybH7fYZi/wzMkXQuhIClc/Sq1i/vW948N9wegKnVkUl4x35L1Vjbkb2T2OdEZlCV1uoVoy0ah
9dmapujykiTVgqmG71mY125UYiez/kvHCtYcsgrpS7hxBuOU5fp2BDewMqzq3cgYQzOKXTEXfFAR
IMIIHJLZ1bd+or9VjuoDsSCs4hb9fm1ZtIa6OITJAFOwdtaZKXdugx93cOYdyv6CjR/EpLgJz2Wb
3c8Tf4dP4z4P+kWjx2dYxb5R2dbN5OiXkIWzrK0HhqhI/kX5Gb/A11Spo55nRytJbos4J7yoKo9F
R1pcBHlaQyFpd+26hhkCmsL81NnRtz4ZcGW66PtCV92MOhaSWnvE7HnwNZVtNSu08DrVp9I23vPI
P1PU3I6T80SZtZmFeTs0KZYfMmdVml/sDiWmJ7OHPILEMatyDnDiHl1UE/5yW9ix3PeMpBvB1608
73kc5pfCG4jAquRGq+y3qYrfsbg9z1V9XzHhW9mCfQNUvgknXn+Kpf+i4smlWE2fSK7HN+GIYZvB
nAHB5xiM2xSUG1btYx/JrV0nN+gQi1MJqpfHOTQ3TWXVazMEHcRymlobLcq6T8bbuoNGlFWWwrVU
3ytlenvGbt1GaCMDCGG+MO7VVrNePKQO7N046r/Zzbj5+2fwv2vKA/YA6y+1S7dvTfJf/++Hc9pn
oPbxU78d01D9LJupmWN5CE1960/4av8XHcmS7hnO72f4rwe1+YvLTyFr8oUhhLEojn5nJVjwFRaK
Aoomi4W66/6daRtlwg+zNuEYjkuJLVyAGdwdP4V/pkY050iXzaDjccolSQ/GIfQe/1S9XP/Bwv4/
/zS/BXkPrn9HZ3iom8w0ILr8qI8qEepEXYp5lx55E6WvnaHtmFb99YcYXJMffhUuowdfgvERTArH
/zlSZSqdnGwBfpV6M2/FVu2s43DsVuPaWBvn6iEK+tVff+Jybf7xyy7cR6aguFHAYCy/k2P6/Io/
/lpxGqvQkYYZFPI7EqldQkB6Qnkg9fbk95/++sPsj4rprz5ugV78ya/SCsOOSP/qApgr2ivAOzNm
xR4PJGT66CtYqZ3qZpiORGfmgZPn1ZbgpuEuLItpn5ROwd7ZNwIWc2BOixJHcqWmpwnd8rXTTe++
5D7cOCJrvlROmR/NrlF3MhT2LiYHO2rqT7reJRMG3Wp6IlltmpBRRmgaVtAZtS+G1RhEqIXRTgDy
Ocx1wvKOFgEHZjwPw3UYzPY5beMQoUDNWw5oJJuEBAoPQLh618khXNbc/b6AQLsX4PjAysk2R74Q
EvFKb7OfTIeTpTfSCXejnnJk2iwaY8MdPonI6e5rDJtHBOD8oTAx9w31JPozvzkxi+teBF1Ov8o0
w30x/IQZQW4Qmqe1unWfDsLbghtCZMeuWkNEhsZ51aa5fscYC5CAP9uvpKXYzspD6rFn4NGDULIn
tH61Xei4doW/ysglmDETaLi0SWdhLipie2vGjXMjGRpwnvnyFRVu8UIUGcmHkXQ4wwmi4oaNl6DX
MYEzMBp5/5jyRkC4kkObDlsrvOWT7a3G47vHwG8SLxVhfzs4c4zwz0yrrcENsYr9Duhr087PxPvA
6CyxfxfYjb+OTdmfEFRnF03voxd67WGvScUSfWKcOOWLF05gbBWrKu26V1MMxn0boy4gK5JFT6Hs
MN9ArHCOGomVx57hOVnAyBMPakY2HFpEgqwK1zLe8njsNrJvkp2K8b8GZdIND95s+d+1pibuXLrZ
XhgKw8eYluCbVT+D1RinwMwIxXW1VtymWdXs6O+dl7owmYdEfAR2gbAKxU3TZ4gBDMowQKG6UX8y
dYlLeNlqYwzvzVNvz0iIyZ+yGHCVPoiWXk3DXd8UzVeGZsYr1YxzdeqUMrSLMW2vFjygw/HpOI8Y
xaS5gqxlNOu07vN9qPUzkNN8bG4qdp4XWdXFKa7V+MANkt+lsWXe15KUYjT8Tnw7dB4VqwW4g40f
iAfFChEhD1KgWbvTHdoKrnLnYEJVfXYkLrI6Z5jcrrAOv/W+HL71Q4SfVSJxCOBuu1vFLRcHla1B
RLWxnEYbPI58HLv48sliJRHUbVrsaLOgvYxl9kwD1JzyMdX2PA7eXdt6brk2eSes8j7Lb6JEG/Zm
OTnfmTvEz4DFmsB2MGKu8RyYR3xZ456LUN6i98DoMppIhjzR5odKi8eA5bl9ZXw2Ee3miFORoFXq
R66IoZz+ziuM8s0qsPWXo7J4woTJPn/Ww3vmyumZkXePMcwmR3Asbf2bHfn9TUXYyilHX1ekcHmy
dpDH0Mqrh9qIiUupdEYsiO6MG6JpI5Rerpi+hPh5LxGc1msy0DGypKqRzCWNviIdTduNXQr9cqqb
g8i7blfzunwWLjLMSFcSLKaIvrakBd4gfjG+KZlDX9DHuLnJgX9ecsOYHmJKrXPsOHKrqhl/0dCY
bVALzAd5PD+Fyp9WjicV4cKJdqs69F2pbsIPisLp0ic6cFLcMocOZdthig3jUlg5NBioEb59A2o1
hE2p2a3km2xTsJ1+tWsTUT3gOxHk5Ur4a3gYkpWTRcVpmhmiUIlLkLbTOAQkt2TBZPYe1hHlEj1E
NLHcWUbiEBtZzbscHsK+yhexvGlV9ZvTTunj2Ij2qdDGdI8Rs7upEsfZhy6gTml64aFriagDeBjf
MpoywddxKtvQ6Q/4WsLVTNcQSJf1ERRqDb3YCP/BkbQ/hoPosC7bg+a4FUiauF0zmdP8Vct/ZAhb
ohdMye99H5TLXWbNXDfDNJK3yejkC2M4mLG53fQHfpniES1pekeHi2mn6fKHfnT0bRbO6UEWUfZc
g0S7MGdtN31aRXdlO1iPOhj0c1Ql/ppojmSjkPat8wajEdhG+eBErvoOSX9+x0lIDgXYn/torMod
AY8mzG29Qh1nVWc9V7CQei9skCs587bIgHlkReYEyimngy1BWTDA8k6zRojfVNU6wTu1xrKLQbq6
VirjGnm61qwNNdLiukq7jVvPvuI4Kh9KBziOPg1NkKcOAk7Ra5VFjZAm49nwVXEdu9r7kiiFEHUw
s+LWGatBoTmqI/ZwreNfHCdpEBmTFGwmobaRhaKpNB1dfxNmHT6ESO4+0/W6t8qcyGYoQh6aTYJ8
Kd6w7hPbVJl4YDROGyCSLp4xz0ohbrg9Wp7SYuG1b9Iwv+GEsqET+t0+1bX8XjJ1yAMSRtFPEinC
VkCKB8MRaZD1mSAXCSkrTJ3y0yBRTfI1uvZja2TlpWepEmj0wfm/qLN+rFGXOkv4rIEFG+ml6rV+
GiXpJKgi4CuMoMlCRMl43S5Vym/ipWEc/HWV9dPY6r9/1lJk/qnIikPbqrqQBO520xz6DUkt6+qc
v9grsZsO8sm7/evP+7mExBkNpIyOgUGdYRFI8+PHtWWCLqOIF5TrAkWenUkEYdMMVF74wGDSZ/up
3v31Z/58Of/xmTgqlgGh4f48mcPyM7CJxvesiXs5fG+qJvAi8S8+5MdifHFeUOzT7dCrgB837J8s
Eb1sBZromtqmRaC6Bshi5Ov2X1Xg/9OnIGKAMmfwrgcL8+PlK1sdkFfLp1QTilIqcUzM54+r9bec
+/+e/a3BuG0ZA//p7gneurdfZ863b8W3//sfz8mX+O1Hg/8fP/Zrh+uKX6CUEdznmRad74ee4zd7
zofURHjs0hESoDThC/q1w3V/Wb5zCgHHFsQfAvT9vcU1fxE88jh3PKz5rm3p4u90uFj5uQv+aJxo
P5fbXOi008JlJq3/dJfEVjiWHS7eRddRBsDWmcL27K4uUz7XNBx4+vMPxJM79O7RBBR4LhcCVA03
e5W1ic6q2EDp5fr5uceUBnS1Kw/RB0gKHTdzv5GXBtRrl0lMmXDG4zvZhEZ7DYvwMs9GoPAUWZve
gZnDkDmyr80HcLjmGoAE4ghH4o3KClqmpeXzWl9QxZXpuIfug1+sgd57hGFco4ksxM3S1OyKudNO
dub4r56levJaAd2cvWyq92FcRy86M8cgQtiyq1t8fZLyc1uk0QSyNcxeGj1LtmOdGVeuZn3jRhrO
ly4zyagu0NnFA2CMqtGvgh5onyoBHBGdb7/qF7CzuyCe4U6Nb+6CfbbzRMd+N8CCzhcsdBUJCNGO
Xc6PFsknN7Vp9qcw7tIUQabXvbSddHZ2SB5TP5oThTD4aRwaKV4Yre32PnT1aQV8y9s3QzgSWQRq
90ouCZ5lmViPNsEqi8Xcui8+mNc5Vt1jsoCwFSIlM2gXPHY3xPnaSxdm9pA65lkTUb3TTZDaYV2F
7yQU5ugoovZd5nGZYT5aONykGiV3DVibk5MtmG4G249W3jT7rAHizc4XnncSxvo3T6IcD0pYwwEe
WdadvSHizyQNcFZ0Cxt8av8/e+exHDm2ZdlfSatxIw1alFk/s3QArqh1RExgThHQWuNvavgGNapP
yB/rBZKRSTIiyMpm9mujdc9SkE5cOMQ95+y99iCdeD3zgAWDk/Eqt4L+i94AFKfBCszxnjIe6F6y
U7BPXufegApCBExOEi/jxWHGlYf35HKhSacNtqX+3JzB5n0O4lyjx2j7LUHiDuAtFLYILqwD5gg8
Z325iPesOKXgk73otqpmcro2Q9SLGafe3JPVm4J9ZVcGdHzaGb1e+EZ8ahm+ckVNEKwItEwYXABr
Fwpc3KvsnuHOeDK8VmawO6MdGfoPOVnrFjfGSkClgsCns2LwvQg2M0Up98lxoBPaeZ63ykmhPaA7
mX6lf5EQHxaxzfJEsgEUtRPRU0YR294sMZ3KNLKvvYcGcWFS5tEGnsH1fqADsTfNLj2XAhwe4sy4
T0mi7xcdscmrjkk1AviiPg+YHFULUTPaWzSW5WE3pckx4iaqWHmG6bdRl2AxrXzpBHPW5KrSMByo
RqrVNgF/YM5T0MAY64OLrsKdwEUjKItJRfHBBEbTl/KM9mfP2G/EtFZX6T35v0LAuRziwltW98kA
4xwSECFTuxrqiOSADsPy18boPCeegwV6LRSrRUaDA3CH2RUiSehzDsGoxPEeXI/6SJ9jCiCkDUyf
EMq6yRxj0Omxf1GYRBvoc8gBz6tmPUZTcFtFTQ4ZkjAEBDrkIowDEQmCXwcMkhqr3cPR320JcKv2
Zugy8vOw+xLOUQvRQ+oCuAoSiwQvvenEVi1OGFfL0iYw/H6fTTciboQXMfCfoR3ORTajV5Wm0NTR
KpRyG0B0sCDTQZ0+x5OcYtGYxMrHbG8Jh50uo2PRtKg/7pQ2W/Vin30WZM27qqvRu2hHIlDh43el
4kjWKOkuHT2lOGFXjS2e4c8+8m9rqYiJ6NmdEjCYyP0CC3kVkCKWNhIZ6wEKeazDycgQwB8uupqy
hKKOZMwgZ5faQnU2PtUmF26XgOq0i1oldBOQkHg+yErJZtbzwCSo8CAP4LgGV8wQwaRoUq0uyH/C
3t7HhWYirWUcaPa4ePYyxcC/IEZlcssMB/RkWirTjPUMoqtErQXCFBRF6BdUhLANqkAG/1FkpkB7
rRx7uxpJ4KjQ8hgYFyqzsI14HPPjjnwMBA3KyIY6yzJOkZYzrjLvB4ael1rqHnUqNAJTME3E5Cma
r4XPnnzDPKpb+21IhoVuVMJmqET8VmXSSHZn9sAgNMZEiUPZ0QbQUkXINKOg5UeQVaxlM/hUzYVK
8sQCyDl5uy2YZXwuBf43ZYomulw1Uxs7q0L5rA+TeMtcRMa84mFcKtrUC8kWFZPLkmbTPNUi8pow
pmrKqRgt/kva6OJp3WrxgVW1XA2eHKB+ikmGcsxO9o84hep16ZXNtchsS0QxNMw0UhMfoYNErqvs
sDaSG2i78GwIYhEPEn7wWBSKeo8yLt5hmZgCsIo8Es4ofzBl8R1jDffayLvjRWXe9eOs3IbaEQ57
2ThiIiE9UN4rlJEcxNZPhnYxcuGdBy15r1WoyndI0kd5K45WcENlyyvFGOnT8MQTswt4arJOWl1u
nMlks+nALMdR3JZlrom2j/LTt42o1vaLmnE3vHWl/TKnjnyBEh5/pnau3NGcioNRmVHrU5F7lj3M
1DNYE9SmV55ieYS3JEYRbX1mlDBpMjEC4+oLRzRBsPLJZlugjld9UklRqchLobnXtmlalmv1EdlT
VWg5jV+YkDWkyPqsVql63qDzw6xr5nqzMAioOgG5bayjuLcuLCwrB7VIeYiZgncZThdljUnsrtfk
6tIqZxBlo6J30mNJZF1g1s1KtFbQP3HAWVm7kySTAb0cTnZRdMK6UUP5JBvi7osUEWtlNiYczIT3
YGSHA8HOqiqYtwSxDf8P+OMZDM2V0c+VIJe7JLn75fYu+cXetc+DUh9/99uYSfvVEE2VTS7lJCOd
J7AtE3027nkTMQaS75nJ/ccmXPtV5Ahmx7psGKRHzSqSxzkTqavs4eYJFHvze3f9X9mEz9jv53tw
IB+6AQdsHmexuX8xAtL9CmHWSPBQ94lO1npaCy4toJ1iV7bgRG+MgjTleV09T5xUOgYgA6hEFZEJ
2/PCUNX7GgfqMDkNjVHHUhPPwf6TrMRcwSvEOM4Va4groziIrmUlWECQ7M1mEONYAHy3zWD8uyS5
4s5Sm6/ZmOikWXkN/Bw8M/E4XDCzT1aJKGdua46R7RPighjAMg5KhIxbf2RHN5ogm6ZEwBHb1TTI
qlx2Az8F5Aq1Je7Gr/g5ueGQWFIaACXEZKb2BBlPrUs3Pce4OlXLwRPjFbdkt8x5LpHCqhJCp+Is
6pGNOhPpP3AwLXHfFERxRc872NeiqD2umPkRuIPhokhKYjmTitEMb6mYY2sBp9AVqvNzC9AeU/BB
0W6HxCfRmQch3ccsgOKiyy1wKM0zSXSwGpXQU0hOiFRi9LQSuaEBr1eVGNBS0Q+Qsfkbzyr0TUbg
iGOqBMEYIdTmtJSJt1MyZcU1W921pR5tTbbxtlfWEshSz4AYW2Bvs/WMRAiAJox5pBDKtcHJkqwi
2kuzAAsMRI+NlEfhsvQy+Wtm6vCc4G6V++owiYd0J4U9ORVxRzGPyYhIkcTz2ix4Xsc9JUHQ1Cs9
1YZly4VeYnvELBwaIhKdppxuCRgML5kDZUgNxAFISt+tqCo0wY2t0Luqpko+gP2Zb1F7J4MN79Dc
NqgsAWsq7QW6X6nHjDtKWxQXNFbTNmlPATUi8/ChE32arY8HvTkURBhANo2BWHpcbqW6k6u2OstF
XKjGhH91LJN6g5CmuqsF5lfhGHQniBJyN0ua9rDxU2MVWDEbN7FN1wyv9AGopVizbR4DLoggz0bC
ODCo0oQECA/qttKcpIisdT2J5ZZZDO1GzH4Mf8bJDZSoI8Q8jE/jZMpOY175e1WgD7dxJMFHljIR
37xcOBW+34VfkHXRxjrSIpVAR/rUvlvJ4rRQOxgzapgAmcxa2e4L6dKq2aBwJbt1UVanGn0gdmJB
6n2RY+QhgZKq6D4C/QDRr/7VCJhEsQkiZ8z1VQy3rlEMJjkumH8QLjAtkaA/3pCkpX6acO9fCyMl
CHbpEmmwnhbNjY4OBx4ZSIUzkyChWyZ6yD+mKutLW5cF/4DA4xrTKDzxFDqppl6Vud6tGn4qZAw1
sBMpqvi80Er9Dhdmya5LjCviJRpr0bZCclgJtbkrA6P+0ma4nGxT8SeVedNsF84AEoWhP9wonq+f
CmMsuHme+J+sNs4PaMrnV+SnMGZM4lG/zuUeXhXdCCTZZsMNkuYV16sGXQvKTcWGvKJG0Yq4PqNL
L592Gs+PtMnw/kMgnxZiC2iIqNQen3naMnwbtHkf3uRXPGgYO8cMvi59Jc6Y98ST4UAZ7tfJFLMp
1PoO1YsRHETeJNJXHOrw1hSM+iwjbffCL/gnuEo6yeeCqtIcDiv1ePSk2cGpjGTbMZw5DrzRPMrD
nOmdOMn9RdVkdPHR2CRsAnnenrBGLBFRC5VIRqC410kDZOk4DlaqoMunNKaLLXQecatouXBJ5Yox
vFRGwtLAekIRm3wM615TF5A5kb60hAziw9RQSpE3VJxYSV/fMMTTVmI7mHsUlO1ncnSywk7JvXOI
Z6Krgz8hdbMwY2CZkpqHXV1prfJrL7DN5zloHEGeSDSoE9bw2RNUwVVI6OGkVjmBP1NvM8nw0IxB
MldLFQZ+IZd7UohjlWCdYNuKMVDEQcoZVBj5CX5zRkuK19ieqdeuWpe5XYLhW0uala3lru32wTIi
TyzBbchYMe0S0MWp2kq5bUV1stXMqNifpvGaTkdtF7o57wPhNKlwFG3MohDXysRaIOMxEQxH0qbH
e8ikOoVFpBPi2+ZT4CiegFCSl69Td2WPBVdW93Qxmg4kyVDdjNgCu1Awx46+GDuIJ5svPFIhkGcd
T7A+1/YMtekOKFC5fTtR3RqNarhkz2lbZozhaaG006agQNtEkUGgbJa0LlJhi9fEaPYRwuUAkWCU
KRsrIg2yNFtiDaMUu//YxicanRc6La1oB4MsB3ZZKeZeW8jppc5dt0xohyySTvHdRiI8VvWDftkq
WA5jY+yXPiGPdlw2ILgaSVkXMW2RElr0Rmp146QHB8DOlCjtNDc1l0ztbk9JOuGUUMPgFCRzvwVY
W5Dy0HsbQ5CM/Q4b0KqOE9A2ulTDRg+SbSUEZDM3sohjS+/dvi85Phxo7r2VGVn6iTIwGZ/amGzj
IMsvoKWNl1XhNa4VKNOi5e2NQDqAHJ5IBGybpNyVSDFHCn/BkE7DME5WcuYNN6EViLZA/rQtNZBU
urhdZ0KHZaHxs2KdEv65xxgWmiJdU94Ixqi262IsihO4MMJpLcsldqhRJ50P/z7GtSnG7DwhhAA4
lLbLymBgMxVTcUbcuLjmqc3jzY9gi3qmj0iDwEL4Ooa2HRqovDEpagtijJJkWzAsi6iLHL6Qr5ku
p+g/ZJV/02XuDhyZ6QCFRzOzhMk19l/MLkuBfE6nrKKjRoGCpqZUwEPgF45OaPIl6YzDfpmwqao6
kduC7HVXHlsBlX4pr9W41B2LJoMTk+uzCJMKh0EjgFxITKIfKHoOciu/LjOaCLRqGkBnwRC3jq/F
eKpzr6Af0siAi+ZdV8r0GJoC30U51y5xrABFiizhKMp1mls+oHR099VGaBt/2cdSA28ODEDK/U4N
1eeODm7nU49wyAbNXROVlUS32jBARvI6T2QKbUo3lFrSldBXw/4Qqume580g64AG1a7GNS/YMEcz
VMpqNvro5eOSwLdY4bCpnLqVUIYkzYR90rm5wrM2x3oxU+Iq9LLwRMQrlDjBmYgbdl0U0UgoZA0w
SFKIsbJaFRGo2j4aX2+Gf/fv8uPv1VizTujPdjgjLgMplmyw41IoCnR93js/GXFlJDiE2HAUJ4fr
hsK34N2rBbdUvZsnpcoP/tDzvvvLP4SQ7fkfYnQeTCPMNQeR87SUwoDMEnkEAMMFcvf6n5JfLkoT
VVNHAaOiNMcV+nLDLxFwWqnkybmNE+8+cSWuZLdeWYv8sN+hp3CVw3Cf3BSbV8xlg79rETvAH9+o
O+bZybNT+/IoXlQ5HoE9Pb0I4uNd3sLVeezWFxt/rbqwJuxpZZ1A+6sW7UZ05AVdt/U6XBpvTDDv
Z15Pv977Y2Cqp/EFk9JrvjiGgHDrKMk4E60V2XOSXYpHzUKBbrbAuE/TcsQSeAMLxvULDB4WLphw
powGSy+MTlLTAxxwUagntZqA2YAe4O0rRbEsQZGiUCfOZ/HGVzcf0GsH/GK8W/c85k2fAyZAVXCH
s/pCO0oPVTdfJXtw192FsENScajBKZucxBYe+gY/vR2kl5fpyxP2YuRL5A47r/mEaWCJkgWGSzdb
BkdouhfZZbKrDplUrF9f8wutIlLL+XJ98iXNx/TkHjSrlAtWLcB4HdCtZKDuBEsEM050Wh3mS+FN
qaI8z1u/O8kG7DxTBH+iv7w/zAhoxhRzZSJpOGocf71E0u3qdrQ8itdgIFzrEFnJttwka1tlUrRg
7rO6X/T/n6T+28NIVOKZ9PNOznHbtCla8O89PfPvfeviKESASwpDeVmR8OE8DVYzfpXYxGGIx9tD
D+fJKFX6dX6KI6dHSqxLsqjT7Xjs4ggiqEM+ijbO7KrHu2/+lTbOw6z0z+tI56kyf4gsm6bGaB+V
/PMLN6rFNsFeljpF0pG+vO06v2ZjYFSKSg1pDnhVJI+qjN4M/ByV2J4lkecx1gLD+1ImAmqyho1F
GZX5VYw+7lAYwsCNEt06lKeoXwdJkGhup6nmPvk1LZrkrB726iRob5I0xQ0td6Z6kohM2BYNDd7I
gTJXUZUNkrlnWuF0VRMAtQzJJ/gU5WUEBoUFHcKrVQ/HVtI+1ykd+QlKxzKGwbTmKcrOoE5TaT+N
2pE8mJ6W8gLQEbZEJSQUtQUJeNIXhMJ2TTcsw5hABEk12tohcimeKcLdPh2E5hBDVnmW1HqxZaMp
XrZ+Ix7SW9Oh5c7xsICOluR7N0d+WGLpsYA8EjFD/CZ7jagUpGUTgXBd1kUFH5XNDhhTwwd1BBw2
ttsadRP7mzZ1w6Y3bxr0Ob490FHD4C021irXCd1ZcN+TweMnvb+qc54P0DQEJszSlKqHYjMlJwwR
dFdCu0eRMdFGtBPs6At/7Nvt1AkaqeQeT0GdYFmdejMUj3uEvI5mNTIQLzXQMaiy6VpOZc/WXDT8
mDm0CsBGrYPqwGxHcy/sjf5TnHn6rVZ10LfMOZEoxkvFho85661OyvClOeIxKYy2vYrMnFkzbaJP
9ZC0kzNXH2dAbw3A5G1b0HYLvdqYhyrI3nIri4pFiZR1WCgkOTjAhGhgDWIabkI/VM99QogOVJBx
d7Sx5TuChpnvZcm0aaxsT1ZGbztoTXPtRWrumCS4rTnBsyirDpgFxV5xG1fBgJVboARh9K4eys1Y
blqSSdc+0RwQWwxykQcPRzHRWMpsb/IONaGsvpKuIQCLHspknetopRq0c5T1JRo7vTNXFdSrZRei
QajKrr9BjJ9ddGXsrzpAgqeNLgyncJ/SzUhP6G5UtfaTzhQJx8xE9GkSTpcydfu9IhDyd9SfaCnm
mqHIg1NVTDTs7+PA/MEPlSOCXgh07ac8texcj/sVZKTgs0rNReopyXB7rdcy8ygEC0O0Xg/+pg9N
8aIhAO8CVhsqQKZCDUYWo14P5DiuhzIYbg2dCDEw1uLXPM/HaqFnwdDti1OtrUeQa5ZdSfl00igl
OsFGQXbK221uFNQxPYukzMpPfVN6e2FntADEcxoBclyfero/XCVSDceHx0ptW+oULuWerXvum80M
cEfxnTVDtcY1bcD6RQ+uFFrDtTGrxJHOtet6Vo7DYO6WJjTUI7LuEJajpA1dLOwhDIC6qC8TpctP
6HBxKQoKCcULZSxqYpiQq3siTHsKsu5OIyeGoQn47m1PclB3Q8zqeOFlBuZvLxc+tTr0PDmD7TpL
41XVQ8U7y+XTWThfzxL6YRbT47gbL5JZYJ9qCMKbWXQfql1K3K4EUkLRpuMxQmBaiEHCzT0J5yF2
rZGObCxtUffVxz3X24Hfqb6LoDk8F1V47tEkYNWNxEHn4M25zdgxTvQT1N+NCmaNRFdGuGk4jFCJ
BxGvthVnLYTDNLqMzJCrMoXPaClpsFb0sI6J0G7l60IN4m2jSvKZFAGFUydF2bf6Qv00z6voople
TuWp4eEtugHTfUcdPfDPfbLHy2qu/oM0XPH+CJyQS9KNyDjYUBeGG7SsJCl3TMQtpqyTvBvEIF1P
GYvoMl9Zl7FqXqeiFR1WdBmv6cYPF76mJRiMc+IYtWhc9mVunlR+kB4Vw9SdZrKnOjxioi95EOvd
AnwUGvUBwcVKKlRGX5MarKNGCDd528nXii4Nn/spHUkYyM2lgsoT7APibZ8wc9KGp9I49BtfWkN0
JuggnDREBNSrpwQliacZ4uStTCzivixm3UXjm9KKiOf8vK1HggCRGUjnJj7TvbERsBTWUQtvo4jN
4rorZQSjTEI/BWaOo7PhlRjDXw0X0Sinp0WvRUvud6iyem0ei00ujguMX9TTDZUhqW4iJF8GKFCq
pVjkodf0VnGNsmk6T2WTvNyk67IbI5R1c6ExTUXAqrbdHjBM7bMR+AaDykIqBruC89NvPWYY2DeD
FrUBCcrGeZShQSi6LP1sCF6m0klNCkpVRr4VPr1GyID5mcmJXFcF044SwMVKNjIQt4UV0dtFeIzn
VvGbmwKd5mkK0xj6bsco1UiC4LKTTL7vRFW7DkVHnRoLLgZ5lZcjcP0pmA6QklsAauruBAhktMWf
AL8iRapSL3Jmz2tdTPJNG1vpw4b7L+09P1r+zsOuUmUz9/Nd5Vl7U1Eqv7SJz7/0bUup/so3IVlz
LaiLyEypDL6p85gZ0gQEAsW0TMSdxUb0UZ0nib9KwLPZU1JTI8N7YhQ3f8VKNP8C9oN5B0gR/Bdi
ePT57z+pTDTN0KE9sqFULcoSVdJflF/lYNS1oXeWQ1TArOMBlxoRkbFKBpi0BruFFTlvoS3mZbFG
Ql/zVuiPMkwlm7CFpmZM6Wc6DaktMXSw0V7QCqYLBtax4f3jcXcJifS1gXKLJxQNKo/NTZfpimsJ
cur6Zck4UkArJxRTuROnScRvnMqOWgkC0V390VhDF5zIxHRZibWsByIzJjJNcyE6mtS0sr0ENiCC
sfQQrisqeZVZGUjH8QQOUgS8KidGJLd4qGPpKZm6OEGDHmkqajpAKjtF4KXWF7Rpq1jM8Gn5+9Wk
C3y81u9rRn8YdTyYJMGLbGAA6OWB3eSaNdlxNiQbUbA06Li4jyDdolFOp3zRcsKZOIKxkEAIgva0
LhkxAt4U9eYg4iZOedisxzEFk0L8rqsmBTL2ZMhuNbkwZskKUnNAyKWc71KPnAbgHSTm4YwHIei7
XVBDCYbSZneeDg4T3k0BcrfTI9ZOW9xplaSkIR72ywKeJOot0+I+B1grV3Bn2Mirdqo3/iGGQMEp
C8E/JQZ2OBvV2neQf0w2jCtSwRtQEouxQQWdaWrPdC9CiRZbLWDX6qJlYo3NlmdHOE4kqPacy8BK
ijuY0Wxc4ZnYid8FNt6g1Okk8VARK/bIRJzY0dQfIIHE4Z6JF7QAd3GeeG6uRV/TZsIKP6E06ePB
9WQuNaHDfy6A1lmAXyL/Yk7nrcZdkOJI6BNiCc1pLQs6ENFR8JdCXhEICaYMWl+T3IS5chZIwEDA
bkjuUOei7Q0hNNMiY2vWmcdKPKqrthkshz7dZMuxNu0nDcSpULlpJgJsqo5NfzMipJFFSqGedrAd
gXZHaTOFq7LSxjUcqs5RDLXbRkVlORIIaCdo5z28oU5rxBeZ03pm4MhdfqhBTloQ+XOJh08/IJQT
9EmHh6MQeJFbg77QtehGsfwrv6lbNyA/kbqDLAYPOJA9+AmmGPxA5LUa+V5Hn5bnR7CGt33B17Lt
RB36eTRQfiANW4TQE3mTB4fMz411FikQGBNfdURZULfIdwqKDt9aamKebLDrZXTBcw2tXHHKJhOK
KXoRBxFLAt5AvWoaK3CZnB3mysCXEo1gmomisvWAkQaBrsmmnV9tKWEfQUUEoqnPK1IHc+VhjDZH
4yxOuRXUAmDtoI/bxpq2ck90SFrONv0eCWQxSoR48LJrgmBJiVnQMpsiR09ohXRqcqqBgVoYTWk5
MC93wsSWrzCmG8C3waI2vHMpV03bEgMKwjr8DIPTtJuCbzyKyBhRWrndek2750VkA/YpaNkpDdXr
rEkNR1aHcaVLM3yf7vFZDkjHH8xNABttobeZvJhG9TKcUDv6Qkj7S1cYcIvMjeizO6o4HeXsAtBJ
+eA4hUY9yTTchVMaia4qdPKqVkzLFTyhPidhE7vGmHmbbpCLJeJKbdNOIWIMoWeYykvAFq3xICbz
djF5zPF5vB2zdcSgxQDuDpEqpSyqzqVokVw9j/wWxH9yokta+ElGwAbh5pXDzgHzOY1OUc3aM7kw
Nzg4T/QhOiiJqrmB9MHtVMdzuHjefOl96QgZ8eUoGc1WFGPdgVS9D/IBK6WSSAjmUiQVUuvQdIfs
38Un+dATQjWGmH18S7Q7Gg3rSU14FJB1s2yMGBGAoPfLTicalSEczA8KHIYdYKoQuZ6QKQ5YL6gJ
86wbZZGaDXM1xZgYmhJvUw/M/Q4zWRYZr9VhvTAqGhkw1eAIIfEKa6LimU7VOdE0gLI7syXRU1Oi
tR5oIyHXTbnKDNjwfif6+2StlZvRmArEj6bvQssqtnKn68sZzLisTTNaQfVFoweNcZUIhL1Lc55V
kiIMbIvU2gwoftbIApvTKaJ31xbViTbKwl4g4/4TjaoH/NsWTmKQtYrm09FjRBxDL+oEq2g6+86h
WnLY44pBRrhfVDJajrEOGLWHidPhKsIw5cF2knzyaSmkdryKfVfPM3kjF+LwNfL18lLEXESSsGxJ
c+CJJ+8DOhg09on+tM/kuFkRfLchCOtwHDXjgGT6ainBaHZ5eO915BUvLKxei1IaSFSiVnJVxDtu
7QnBV25ifz8m5GHh19JxmBZ3JaNTxyIO8tJAWLgglXSCsdBNDlir1CEkpFoVJMOt8lqtnUIGU2wN
bbU0Ik/hHp50EKk8IeAuqXgop2Y7mFq7NxVhvtZbD+pgy4AxH6PrRCHhtRuLFdE/F6hoekfU6smO
dPWuq5MrxnQVWa4ln6e1XzSE8ZakMxevctKLS950OqpbGClN66ryIDtJIJ4lZAfxTjIkh7SQ8yBI
zyxmSoTzpYEr9/BaS6NunTCSRgL2+vgI5+NVYTBCD7todIvSOogs/F9MqfSFGZYXxCXcCUqJy7CO
D9GKn8AVpDePlwEpUpbbE3rERaFnx21XgNMQGkJdyTZ2h6xrXW0Uec1RE9IkA+QW+fIBVP79saCv
w0QGWG01xk7VMgUCyHubDF5rt2N7GcYdmOgAd4DotwiX8jEn8rMbDpkfZouys45quT1V9b50Sin/
yty3dvqx+dLk0w3JXEy41ThbqIkgQ7morFNaHjZ4QGy0HTZUULmMuelSuybRd0zleILFqRGvmqK5
CKb+0EtyRN1m5y3HGMU+p4cBcMKOkLNCQkTG0Wd6QAJrJ42bIJW/1AMSi4RjBnB3ErRjuLbm/k4v
XMdVNQH+kwm0is14TfJSbKMW2+REpLlmiIYnF5Rsm7HYi8QKP4eREnz2IC1LmKRd9s042QPlJhEy
EQNona50iymn2Rpf8K4YK7UqmGanMuupa2tDE5JNlK97S9FEmgsGPVgYAu8GZqfG0mes6Qh1eGTE
rY7vj9xrY8rMTWEAEYQUpthFInN65f4yD/JPE7b9jZF2qt11Rf6pqvzEFYWBoSdI5YVC7i5vuG5c
t22orAxSWmx6PrxldJmKlmw4gzA7u0rhozpJBToQDNOtxPbZBT1Tfzb0RL0iKis6HchJ1OJAXCA5
C051rcy+Dnoi3Wk5nRVG3lH0xRMNsvAkUThuaSntAWwkGEAYZXQ6tSk6FS9RbNn0R2WQTo0MZF7C
B0DCZTDvokiBEjXzqM/hWXt4YGw9rM4FRXErSTuI9HRp2wTW81Qmr61PlS8q5nV/6jmnHqQBdWDz
nqeIbCEM1WzoOwliuxw5Yl9vPGTwaNSCjdlY+oboKF6PaXqchOalUDVXYiaeojZNSbAbmWUQ/2DD
MmdvL6TBXmhweSIF59WvphfwCsyHkdZfqjb/73rGHg919nO59wixk/auGk/v6jZp6m/lGgFsye39
/w7v6r/yAz//gCeVqCb9URfe/6Hzsbh7+NMP1er87//Y3cIcd8K6qcKb5j5O98n//Bav+/TXHxf2
/aH/8Ji+/cd1eFftqptgfDgZj0f5YHGzdyTY1k9raGpSxhp/Hsj//Ldnh/mkHn/tc19Nx73/TuYz
8L/32efYuNPdt2OcaSTgmk0q5/ce9H9Db/zOQz/Mq2ZWNP9ytsuaXXZ7V3076nkZMz1HE5kAv3ch
r5J53rmEg51/u0vusmdfAEdO9+JvuG7s3/+rus2vX3w47VSLwfl7T8t3KnLcx7z1/obDZjT++392
uxffJjMvcx5vvvOM/9Ykv/8Hn3HzbHxqIfaQ/5aPJwY1z54/BB5nun/DmXlj8vvOU3O5a4vf//ns
+fV46IhT3nve7R3BsM3v//Htk+Zb9PHTseu+99NX7a4Ldz/qX0o0Cd/76a/lCr7znHPgYfb7fz67
RR9Oiyy9/8DfoH++89jtXRE2u+SXby/db8f751c7AwHee/JfCSF47/G32W2Y7VJe5z86/3/D/fq6
5/29h7+rd9kPr3n5b7ijfqteuoQeL8u/4X5a5OPu5kePghmR997rhUSxm9//69vn/Hktzqi49372
b3xledmGP7hcZpTIez/+h/uYh9Ou/A2vvtcmPO+9Fu/q5+/rh6NW/4YXx/7uFx6SUVj94KRTGLz7
pP/GZj4swt//mez8/HE3+ctv2W3Fq/B//HJc5V14e5fdhLtfxoeNJv45nno8OL797T+vMe3Na+xH
Rcc/nlUn7vxVPK+i3vyBP+qwY54HWfODj3j7J74VOD/4iMdz/Oc6583pH5PE+782Pv7MQyH024td
0OvlyZO/+O1j5j81f7n8kW+l8s9W9spxPxSpr/zA9wvjNnttYS83YB9nYdyJry3sxd7v46yLV91r
63q57fw4C+M9+9rCXu54P8zC5KcY3B88O55ttj/Oqh4eVg9S8R+s6uU+/+MsjFfaa9fhyxLj4yyM
DdtrC3uoapqc1/19mfPtbf9xFkgT77UFPi2sPs6i3th52D+o6T7O4t56ST9HqH2cdb35kn5eyX6c
hb3xkn5eRH+YZT0j1f/gZfaifv8463rjXfa8dfBxlvXGm+y7rsXHWdkb5dh3DZMPs7JnWtwf3GLP
ejUfZ1VvvMDsp22iD7Oqx0bET/f233eoPs7S3ngivr859gFOhWwQpvL6Xvm7CfwHWBa6VuuN5+dv
6e//RC6xu8eCnbXV8xrnJqcVmd1lzZNz85NeHYp/46Gu/xe16x5FCq/VN8+VDR/hC3uBcPvBa+En
ooqPsLg/rpCfPkefX31FssvuHi69f9E19dZz3s6R1V7/Ofx5OOs3uImaWRAFPyv7b9wpf9yV/6pV
3UuQXrtRnsuWPsC19Ie057VV/Vwd9EFWCAD9yeX0g4fBC2HSx1jWg7LptS/uO03Uh1jYo6rqtYW9
lGN9jHU9aLpeXddTpcCHWNSjluy1Rb0UoX2MdT2I2F5b1/f6t/+zK3vrLcdgev6Rm+RuV/3jfwEA
AP//</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microsoft.com/office/2014/relationships/chartEx" Target="../charts/chartEx1.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47625</xdr:rowOff>
    </xdr:to>
    <xdr:pic>
      <xdr:nvPicPr>
        <xdr:cNvPr id="4" name="Imagen 3">
          <a:extLst>
            <a:ext uri="{FF2B5EF4-FFF2-40B4-BE49-F238E27FC236}">
              <a16:creationId xmlns:a16="http://schemas.microsoft.com/office/drawing/2014/main" id="{AC8900C7-0FB6-FF9E-2025-EF7E60E05C7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45842</xdr:colOff>
      <xdr:row>81</xdr:row>
      <xdr:rowOff>113355</xdr:rowOff>
    </xdr:from>
    <xdr:to>
      <xdr:col>12</xdr:col>
      <xdr:colOff>211535</xdr:colOff>
      <xdr:row>112</xdr:row>
      <xdr:rowOff>164063</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964802" y="14797095"/>
              <a:ext cx="577401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539750</xdr:colOff>
      <xdr:row>143</xdr:row>
      <xdr:rowOff>15875</xdr:rowOff>
    </xdr:from>
    <xdr:to>
      <xdr:col>3</xdr:col>
      <xdr:colOff>563880</xdr:colOff>
      <xdr:row>150</xdr:row>
      <xdr:rowOff>100330</xdr:rowOff>
    </xdr:to>
    <xdr:graphicFrame macro="">
      <xdr:nvGraphicFramePr>
        <xdr:cNvPr id="6" name="Gráfico 5">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452437</xdr:colOff>
      <xdr:row>143</xdr:row>
      <xdr:rowOff>23813</xdr:rowOff>
    </xdr:from>
    <xdr:to>
      <xdr:col>6</xdr:col>
      <xdr:colOff>682942</xdr:colOff>
      <xdr:row>150</xdr:row>
      <xdr:rowOff>108268</xdr:rowOff>
    </xdr:to>
    <xdr:graphicFrame macro="">
      <xdr:nvGraphicFramePr>
        <xdr:cNvPr id="7" name="Gráfico 6">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55245</xdr:rowOff>
    </xdr:to>
    <xdr:pic>
      <xdr:nvPicPr>
        <xdr:cNvPr id="4" name="Imagen 3">
          <a:extLst>
            <a:ext uri="{FF2B5EF4-FFF2-40B4-BE49-F238E27FC236}">
              <a16:creationId xmlns:a16="http://schemas.microsoft.com/office/drawing/2014/main" id="{62128489-4E98-440C-8C93-6160B1D62CFA}"/>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64</xdr:row>
      <xdr:rowOff>153360</xdr:rowOff>
    </xdr:from>
    <xdr:to>
      <xdr:col>12</xdr:col>
      <xdr:colOff>365840</xdr:colOff>
      <xdr:row>96</xdr:row>
      <xdr:rowOff>28808</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119107" y="11651940"/>
              <a:ext cx="514917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125</xdr:row>
      <xdr:rowOff>167640</xdr:rowOff>
    </xdr:from>
    <xdr:to>
      <xdr:col>3</xdr:col>
      <xdr:colOff>601980</xdr:colOff>
      <xdr:row>133</xdr:row>
      <xdr:rowOff>72390</xdr:rowOff>
    </xdr:to>
    <xdr:graphicFrame macro="">
      <xdr:nvGraphicFramePr>
        <xdr:cNvPr id="6" name="Gráfico 5">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126</xdr:row>
      <xdr:rowOff>22860</xdr:rowOff>
    </xdr:from>
    <xdr:to>
      <xdr:col>6</xdr:col>
      <xdr:colOff>640080</xdr:colOff>
      <xdr:row>133</xdr:row>
      <xdr:rowOff>102870</xdr:rowOff>
    </xdr:to>
    <xdr:graphicFrame macro="">
      <xdr:nvGraphicFramePr>
        <xdr:cNvPr id="7" name="Gráfico 6">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70485</xdr:rowOff>
    </xdr:to>
    <xdr:pic>
      <xdr:nvPicPr>
        <xdr:cNvPr id="4" name="Imagen 3">
          <a:extLst>
            <a:ext uri="{FF2B5EF4-FFF2-40B4-BE49-F238E27FC236}">
              <a16:creationId xmlns:a16="http://schemas.microsoft.com/office/drawing/2014/main" id="{33532ABD-825F-4DFD-B3BD-7DA7200BED49}"/>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1905</xdr:rowOff>
    </xdr:to>
    <xdr:pic>
      <xdr:nvPicPr>
        <xdr:cNvPr id="3" name="Imagen 2">
          <a:extLst>
            <a:ext uri="{FF2B5EF4-FFF2-40B4-BE49-F238E27FC236}">
              <a16:creationId xmlns:a16="http://schemas.microsoft.com/office/drawing/2014/main" id="{8368C9F6-88A0-4249-A2CB-42845343CF4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121920</xdr:colOff>
      <xdr:row>5</xdr:row>
      <xdr:rowOff>1905</xdr:rowOff>
    </xdr:to>
    <xdr:pic>
      <xdr:nvPicPr>
        <xdr:cNvPr id="3" name="Imagen 2">
          <a:extLst>
            <a:ext uri="{FF2B5EF4-FFF2-40B4-BE49-F238E27FC236}">
              <a16:creationId xmlns:a16="http://schemas.microsoft.com/office/drawing/2014/main" id="{84B67E45-487A-4CC7-B1A2-35D839D8FD2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Z215"/>
  <sheetViews>
    <sheetView showGridLines="0" tabSelected="1" zoomScaleNormal="100" workbookViewId="0">
      <selection activeCell="N8" sqref="N8"/>
    </sheetView>
  </sheetViews>
  <sheetFormatPr baseColWidth="10" defaultColWidth="11.44140625" defaultRowHeight="14.4" customHeight="1" x14ac:dyDescent="0.2"/>
  <cols>
    <col min="1" max="1" width="25.5546875" style="4" customWidth="1"/>
    <col min="2" max="2" width="11.44140625" style="4"/>
    <col min="3" max="3" width="14.44140625" style="4" customWidth="1"/>
    <col min="4" max="4" width="11.44140625" style="4"/>
    <col min="5" max="5" width="13.44140625" style="4" bestFit="1" customWidth="1"/>
    <col min="6" max="6" width="11.88671875" style="4" customWidth="1"/>
    <col min="7" max="7" width="12.109375" style="4" customWidth="1"/>
    <col min="8" max="8" width="12.44140625" style="4" customWidth="1"/>
    <col min="9" max="16384" width="11.44140625" style="4"/>
  </cols>
  <sheetData>
    <row r="1" spans="1:26" ht="14.4" customHeight="1" thickBot="1" x14ac:dyDescent="0.25"/>
    <row r="2" spans="1:26" ht="14.4" customHeight="1" x14ac:dyDescent="0.2">
      <c r="D2" s="227" t="s">
        <v>100</v>
      </c>
      <c r="E2" s="228"/>
      <c r="F2" s="228"/>
      <c r="G2" s="228"/>
      <c r="H2" s="228"/>
      <c r="I2" s="228"/>
      <c r="J2" s="221" t="str">
        <f>"Oct 25"</f>
        <v>Oct 25</v>
      </c>
      <c r="K2" s="222"/>
    </row>
    <row r="3" spans="1:26" ht="14.4" customHeight="1" x14ac:dyDescent="0.2">
      <c r="D3" s="229"/>
      <c r="E3" s="230"/>
      <c r="F3" s="230"/>
      <c r="G3" s="230"/>
      <c r="H3" s="230"/>
      <c r="I3" s="230"/>
      <c r="J3" s="223"/>
      <c r="K3" s="224"/>
    </row>
    <row r="4" spans="1:26" ht="14.4" customHeight="1" thickBot="1" x14ac:dyDescent="0.25">
      <c r="D4" s="231"/>
      <c r="E4" s="232"/>
      <c r="F4" s="232"/>
      <c r="G4" s="232"/>
      <c r="H4" s="232"/>
      <c r="I4" s="232"/>
      <c r="J4" s="225"/>
      <c r="K4" s="226"/>
    </row>
    <row r="5" spans="1:26" ht="14.4" customHeight="1" thickBot="1" x14ac:dyDescent="0.25">
      <c r="D5" s="218" t="s">
        <v>1186</v>
      </c>
      <c r="E5" s="219"/>
      <c r="F5" s="219"/>
      <c r="G5" s="219"/>
      <c r="H5" s="219"/>
      <c r="I5" s="219"/>
      <c r="J5" s="219"/>
      <c r="K5" s="220"/>
    </row>
    <row r="9" spans="1:26" ht="14.4" customHeight="1" x14ac:dyDescent="0.2">
      <c r="A9" s="7"/>
      <c r="B9" s="50"/>
      <c r="C9" s="50"/>
      <c r="D9" s="50"/>
      <c r="E9" s="50"/>
      <c r="F9" s="50"/>
      <c r="G9" s="50"/>
      <c r="H9" s="50"/>
      <c r="I9" s="50"/>
      <c r="J9" s="50"/>
      <c r="K9" s="50"/>
      <c r="L9" s="50"/>
      <c r="M9" s="50"/>
    </row>
    <row r="10" spans="1:26" s="5" customFormat="1" ht="14.4" customHeight="1" x14ac:dyDescent="0.2">
      <c r="A10" s="233" t="s">
        <v>38</v>
      </c>
      <c r="B10" s="233"/>
      <c r="C10" s="233"/>
      <c r="D10" s="233"/>
      <c r="E10" s="233"/>
      <c r="F10" s="233"/>
      <c r="G10" s="233"/>
      <c r="H10" s="233"/>
      <c r="I10" s="233"/>
      <c r="J10" s="233"/>
      <c r="K10" s="233"/>
      <c r="L10" s="233"/>
      <c r="M10" s="233"/>
      <c r="N10" s="233"/>
    </row>
    <row r="12" spans="1:26" ht="14.4" customHeight="1" x14ac:dyDescent="0.2">
      <c r="A12" s="213" t="s">
        <v>0</v>
      </c>
      <c r="B12" s="215" t="s">
        <v>31</v>
      </c>
      <c r="C12" s="216"/>
      <c r="D12" s="216"/>
      <c r="E12" s="216"/>
      <c r="F12" s="216"/>
      <c r="G12" s="216"/>
      <c r="H12" s="216"/>
      <c r="I12" s="216"/>
      <c r="J12" s="216"/>
      <c r="K12" s="216"/>
      <c r="L12" s="216"/>
      <c r="M12" s="216"/>
      <c r="N12" s="216"/>
      <c r="O12" s="61"/>
      <c r="P12" s="59"/>
      <c r="Q12" s="59"/>
      <c r="R12" s="59"/>
      <c r="S12" s="59"/>
      <c r="T12" s="59"/>
      <c r="U12" s="59"/>
      <c r="V12" s="59"/>
      <c r="W12" s="59"/>
      <c r="X12" s="59"/>
      <c r="Y12" s="59"/>
      <c r="Z12" s="59"/>
    </row>
    <row r="13" spans="1:26" ht="14.4" customHeight="1" x14ac:dyDescent="0.2">
      <c r="A13" s="214"/>
      <c r="B13" s="188" t="s">
        <v>1172</v>
      </c>
      <c r="C13" s="189" t="s">
        <v>1173</v>
      </c>
      <c r="D13" s="189" t="s">
        <v>1174</v>
      </c>
      <c r="E13" s="189" t="s">
        <v>1175</v>
      </c>
      <c r="F13" s="189" t="s">
        <v>1176</v>
      </c>
      <c r="G13" s="189" t="s">
        <v>1177</v>
      </c>
      <c r="H13" s="189" t="s">
        <v>1178</v>
      </c>
      <c r="I13" s="189" t="s">
        <v>1179</v>
      </c>
      <c r="J13" s="189" t="s">
        <v>1180</v>
      </c>
      <c r="K13" s="189" t="s">
        <v>1181</v>
      </c>
      <c r="L13" s="189" t="s">
        <v>1182</v>
      </c>
      <c r="M13" s="189" t="s">
        <v>1183</v>
      </c>
      <c r="N13" s="190" t="s">
        <v>1187</v>
      </c>
      <c r="O13" s="62"/>
      <c r="P13" s="60"/>
      <c r="Q13" s="60"/>
      <c r="R13" s="60"/>
      <c r="S13" s="60"/>
      <c r="T13" s="60"/>
      <c r="U13" s="60"/>
      <c r="V13" s="60"/>
      <c r="W13" s="60"/>
      <c r="X13" s="60"/>
      <c r="Y13" s="60"/>
      <c r="Z13" s="60"/>
    </row>
    <row r="14" spans="1:26" ht="14.4" customHeight="1" x14ac:dyDescent="0.3">
      <c r="A14" s="3" t="s">
        <v>1</v>
      </c>
      <c r="B14" s="84">
        <v>13947628</v>
      </c>
      <c r="C14" s="85">
        <v>13910084</v>
      </c>
      <c r="D14" s="85">
        <v>13115205</v>
      </c>
      <c r="E14" s="85">
        <v>12826761</v>
      </c>
      <c r="F14" s="85">
        <v>13323158</v>
      </c>
      <c r="G14" s="85">
        <v>13583737</v>
      </c>
      <c r="H14" s="85">
        <v>13290878</v>
      </c>
      <c r="I14" s="85">
        <v>13569542</v>
      </c>
      <c r="J14" s="85">
        <v>13781213</v>
      </c>
      <c r="K14" s="85">
        <v>13852098</v>
      </c>
      <c r="L14" s="85">
        <v>14009891</v>
      </c>
      <c r="M14" s="85">
        <v>14158853</v>
      </c>
      <c r="N14" s="86">
        <v>14063984</v>
      </c>
      <c r="O14" s="152"/>
    </row>
    <row r="15" spans="1:26" ht="14.4" customHeight="1" x14ac:dyDescent="0.2">
      <c r="A15" s="1" t="s">
        <v>91</v>
      </c>
      <c r="B15" s="87">
        <v>1602751</v>
      </c>
      <c r="C15" s="88">
        <v>1541080</v>
      </c>
      <c r="D15" s="88">
        <v>2017587</v>
      </c>
      <c r="E15" s="88">
        <v>2408955</v>
      </c>
      <c r="F15" s="88">
        <v>1787979</v>
      </c>
      <c r="G15" s="88">
        <v>1675856</v>
      </c>
      <c r="H15" s="88">
        <v>1519116</v>
      </c>
      <c r="I15" s="88">
        <v>1615580</v>
      </c>
      <c r="J15" s="88">
        <v>1643820</v>
      </c>
      <c r="K15" s="88">
        <v>1769866</v>
      </c>
      <c r="L15" s="88">
        <v>1575182</v>
      </c>
      <c r="M15" s="88">
        <v>1618592</v>
      </c>
      <c r="N15" s="89">
        <v>1620903</v>
      </c>
    </row>
    <row r="16" spans="1:26" ht="14.4" customHeight="1" x14ac:dyDescent="0.2">
      <c r="A16" s="1" t="s">
        <v>92</v>
      </c>
      <c r="B16" s="90">
        <v>4979362</v>
      </c>
      <c r="C16" s="91">
        <v>4928258</v>
      </c>
      <c r="D16" s="91">
        <v>3942634</v>
      </c>
      <c r="E16" s="91">
        <v>3886106</v>
      </c>
      <c r="F16" s="91">
        <v>4482813</v>
      </c>
      <c r="G16" s="91">
        <v>4700055</v>
      </c>
      <c r="H16" s="91">
        <v>4579839</v>
      </c>
      <c r="I16" s="91">
        <v>4726153</v>
      </c>
      <c r="J16" s="91">
        <v>4821170</v>
      </c>
      <c r="K16" s="91">
        <v>4756869</v>
      </c>
      <c r="L16" s="91">
        <v>4959100</v>
      </c>
      <c r="M16" s="91">
        <v>5047770</v>
      </c>
      <c r="N16" s="92">
        <v>4922295</v>
      </c>
    </row>
    <row r="17" spans="1:15" ht="14.4" customHeight="1" x14ac:dyDescent="0.2">
      <c r="A17" s="1" t="s">
        <v>3</v>
      </c>
      <c r="B17" s="90">
        <v>4317089</v>
      </c>
      <c r="C17" s="91">
        <v>4320687</v>
      </c>
      <c r="D17" s="91">
        <v>4167892</v>
      </c>
      <c r="E17" s="91">
        <v>3941503</v>
      </c>
      <c r="F17" s="91">
        <v>4178884</v>
      </c>
      <c r="G17" s="91">
        <v>4273382</v>
      </c>
      <c r="H17" s="91">
        <v>4247150</v>
      </c>
      <c r="I17" s="91">
        <v>4288397</v>
      </c>
      <c r="J17" s="91">
        <v>4332352</v>
      </c>
      <c r="K17" s="91">
        <v>4347674</v>
      </c>
      <c r="L17" s="91">
        <v>4406398</v>
      </c>
      <c r="M17" s="91">
        <v>4412344</v>
      </c>
      <c r="N17" s="92">
        <v>4455507</v>
      </c>
    </row>
    <row r="18" spans="1:15" ht="14.4" customHeight="1" x14ac:dyDescent="0.2">
      <c r="A18" s="1" t="s">
        <v>4</v>
      </c>
      <c r="B18" s="90">
        <v>2251415</v>
      </c>
      <c r="C18" s="91">
        <v>2154265</v>
      </c>
      <c r="D18" s="91">
        <v>2149815</v>
      </c>
      <c r="E18" s="91">
        <v>1979094</v>
      </c>
      <c r="F18" s="91">
        <v>2127768</v>
      </c>
      <c r="G18" s="91">
        <v>2157611</v>
      </c>
      <c r="H18" s="91">
        <v>2185423</v>
      </c>
      <c r="I18" s="91">
        <v>2171466</v>
      </c>
      <c r="J18" s="91">
        <v>2062862</v>
      </c>
      <c r="K18" s="91">
        <v>2165644</v>
      </c>
      <c r="L18" s="91">
        <v>2289672</v>
      </c>
      <c r="M18" s="91">
        <v>2289022</v>
      </c>
      <c r="N18" s="92">
        <v>2287773</v>
      </c>
    </row>
    <row r="19" spans="1:15" ht="14.4" customHeight="1" x14ac:dyDescent="0.2">
      <c r="A19" s="2" t="s">
        <v>5</v>
      </c>
      <c r="B19" s="93">
        <v>797011</v>
      </c>
      <c r="C19" s="94">
        <v>965794</v>
      </c>
      <c r="D19" s="94">
        <v>837277</v>
      </c>
      <c r="E19" s="94">
        <v>611103</v>
      </c>
      <c r="F19" s="94">
        <v>745714</v>
      </c>
      <c r="G19" s="94">
        <v>776833</v>
      </c>
      <c r="H19" s="94">
        <v>759350</v>
      </c>
      <c r="I19" s="94">
        <v>767946</v>
      </c>
      <c r="J19" s="94">
        <v>921009</v>
      </c>
      <c r="K19" s="94">
        <v>812045</v>
      </c>
      <c r="L19" s="94">
        <v>779539</v>
      </c>
      <c r="M19" s="94">
        <v>791125</v>
      </c>
      <c r="N19" s="95">
        <v>777506</v>
      </c>
    </row>
    <row r="20" spans="1:15" ht="14.4" customHeight="1" x14ac:dyDescent="0.3">
      <c r="A20" s="3" t="s">
        <v>2</v>
      </c>
      <c r="B20" s="84">
        <v>2498591</v>
      </c>
      <c r="C20" s="85">
        <v>2508914</v>
      </c>
      <c r="D20" s="85">
        <v>2396101</v>
      </c>
      <c r="E20" s="85">
        <v>2227859</v>
      </c>
      <c r="F20" s="85">
        <v>2354096</v>
      </c>
      <c r="G20" s="85">
        <v>2420017</v>
      </c>
      <c r="H20" s="85">
        <v>2352804</v>
      </c>
      <c r="I20" s="85">
        <v>2350011</v>
      </c>
      <c r="J20" s="85">
        <v>2526407</v>
      </c>
      <c r="K20" s="85">
        <v>2548357</v>
      </c>
      <c r="L20" s="85">
        <v>2557708</v>
      </c>
      <c r="M20" s="85">
        <v>2566600</v>
      </c>
      <c r="N20" s="86">
        <v>2517922</v>
      </c>
      <c r="O20" s="152"/>
    </row>
    <row r="21" spans="1:15" ht="14.4" customHeight="1" x14ac:dyDescent="0.2">
      <c r="A21" s="1" t="s">
        <v>91</v>
      </c>
      <c r="B21" s="87">
        <v>140664</v>
      </c>
      <c r="C21" s="88">
        <v>133844</v>
      </c>
      <c r="D21" s="88">
        <v>210203</v>
      </c>
      <c r="E21" s="88">
        <v>189962</v>
      </c>
      <c r="F21" s="88">
        <v>199671</v>
      </c>
      <c r="G21" s="88">
        <v>158512</v>
      </c>
      <c r="H21" s="88">
        <v>120553</v>
      </c>
      <c r="I21" s="88">
        <v>136116</v>
      </c>
      <c r="J21" s="88">
        <v>139544</v>
      </c>
      <c r="K21" s="88">
        <v>151687</v>
      </c>
      <c r="L21" s="88">
        <v>144912</v>
      </c>
      <c r="M21" s="88">
        <v>146615</v>
      </c>
      <c r="N21" s="89">
        <v>142259</v>
      </c>
    </row>
    <row r="22" spans="1:15" ht="14.4" customHeight="1" x14ac:dyDescent="0.2">
      <c r="A22" s="1" t="s">
        <v>92</v>
      </c>
      <c r="B22" s="90">
        <v>1647891</v>
      </c>
      <c r="C22" s="91">
        <v>1647525</v>
      </c>
      <c r="D22" s="91">
        <v>1519625</v>
      </c>
      <c r="E22" s="91">
        <v>1547183</v>
      </c>
      <c r="F22" s="91">
        <v>1578734</v>
      </c>
      <c r="G22" s="91">
        <v>1623724</v>
      </c>
      <c r="H22" s="91">
        <v>1593099</v>
      </c>
      <c r="I22" s="91">
        <v>1580921</v>
      </c>
      <c r="J22" s="91">
        <v>1688172</v>
      </c>
      <c r="K22" s="91">
        <v>1687150</v>
      </c>
      <c r="L22" s="91">
        <v>1692466</v>
      </c>
      <c r="M22" s="91">
        <v>1684930</v>
      </c>
      <c r="N22" s="92">
        <v>1638992</v>
      </c>
    </row>
    <row r="23" spans="1:15" ht="14.4" customHeight="1" x14ac:dyDescent="0.2">
      <c r="A23" s="1" t="s">
        <v>3</v>
      </c>
      <c r="B23" s="90">
        <v>472026</v>
      </c>
      <c r="C23" s="91">
        <v>482511</v>
      </c>
      <c r="D23" s="91">
        <v>423987</v>
      </c>
      <c r="E23" s="91">
        <v>317159</v>
      </c>
      <c r="F23" s="91">
        <v>381644</v>
      </c>
      <c r="G23" s="91">
        <v>428497</v>
      </c>
      <c r="H23" s="91">
        <v>430939</v>
      </c>
      <c r="I23" s="91">
        <v>426816</v>
      </c>
      <c r="J23" s="91">
        <v>473340</v>
      </c>
      <c r="K23" s="91">
        <v>477634</v>
      </c>
      <c r="L23" s="91">
        <v>485401</v>
      </c>
      <c r="M23" s="91">
        <v>494037</v>
      </c>
      <c r="N23" s="92">
        <v>492134</v>
      </c>
    </row>
    <row r="24" spans="1:15" ht="14.4" customHeight="1" x14ac:dyDescent="0.2">
      <c r="A24" s="1" t="s">
        <v>4</v>
      </c>
      <c r="B24" s="90">
        <v>186444</v>
      </c>
      <c r="C24" s="91">
        <v>192167</v>
      </c>
      <c r="D24" s="91">
        <v>185299</v>
      </c>
      <c r="E24" s="91">
        <v>130297</v>
      </c>
      <c r="F24" s="91">
        <v>149008</v>
      </c>
      <c r="G24" s="91">
        <v>162410</v>
      </c>
      <c r="H24" s="91">
        <v>161595</v>
      </c>
      <c r="I24" s="91">
        <v>160185</v>
      </c>
      <c r="J24" s="91">
        <v>176542</v>
      </c>
      <c r="K24" s="91">
        <v>180725</v>
      </c>
      <c r="L24" s="91">
        <v>183721</v>
      </c>
      <c r="M24" s="91">
        <v>188544</v>
      </c>
      <c r="N24" s="92">
        <v>191218</v>
      </c>
    </row>
    <row r="25" spans="1:15" ht="14.4" customHeight="1" x14ac:dyDescent="0.2">
      <c r="A25" s="2" t="s">
        <v>5</v>
      </c>
      <c r="B25" s="93">
        <v>51566</v>
      </c>
      <c r="C25" s="94">
        <v>52867</v>
      </c>
      <c r="D25" s="94">
        <v>56987</v>
      </c>
      <c r="E25" s="94">
        <v>43258</v>
      </c>
      <c r="F25" s="94">
        <v>45039</v>
      </c>
      <c r="G25" s="94">
        <v>46874</v>
      </c>
      <c r="H25" s="94">
        <v>46618</v>
      </c>
      <c r="I25" s="94">
        <v>45973</v>
      </c>
      <c r="J25" s="94">
        <v>48809</v>
      </c>
      <c r="K25" s="94">
        <v>51161</v>
      </c>
      <c r="L25" s="94">
        <v>51208</v>
      </c>
      <c r="M25" s="94">
        <v>52474</v>
      </c>
      <c r="N25" s="95">
        <v>53319</v>
      </c>
    </row>
    <row r="26" spans="1:15" ht="14.4" customHeight="1" x14ac:dyDescent="0.3">
      <c r="A26" s="3" t="s">
        <v>6</v>
      </c>
      <c r="B26" s="84">
        <v>11449037</v>
      </c>
      <c r="C26" s="85">
        <v>11401170</v>
      </c>
      <c r="D26" s="85">
        <v>10719104</v>
      </c>
      <c r="E26" s="85">
        <v>10598902</v>
      </c>
      <c r="F26" s="85">
        <v>10969062</v>
      </c>
      <c r="G26" s="85">
        <v>11163720</v>
      </c>
      <c r="H26" s="85">
        <v>10938074</v>
      </c>
      <c r="I26" s="85">
        <v>11219531</v>
      </c>
      <c r="J26" s="85">
        <v>11254806</v>
      </c>
      <c r="K26" s="85">
        <v>11303741</v>
      </c>
      <c r="L26" s="85">
        <v>11452183</v>
      </c>
      <c r="M26" s="85">
        <v>11592253</v>
      </c>
      <c r="N26" s="86">
        <v>11546062</v>
      </c>
      <c r="O26" s="152"/>
    </row>
    <row r="27" spans="1:15" ht="14.4" customHeight="1" x14ac:dyDescent="0.2">
      <c r="A27" s="1" t="s">
        <v>91</v>
      </c>
      <c r="B27" s="87">
        <v>1462087</v>
      </c>
      <c r="C27" s="88">
        <v>1407236</v>
      </c>
      <c r="D27" s="88">
        <v>1807384</v>
      </c>
      <c r="E27" s="88">
        <v>2218993</v>
      </c>
      <c r="F27" s="88">
        <v>1588308</v>
      </c>
      <c r="G27" s="88">
        <v>1517344</v>
      </c>
      <c r="H27" s="88">
        <v>1398563</v>
      </c>
      <c r="I27" s="88">
        <v>1479464</v>
      </c>
      <c r="J27" s="88">
        <v>1504276</v>
      </c>
      <c r="K27" s="88">
        <v>1618179</v>
      </c>
      <c r="L27" s="88">
        <v>1430270</v>
      </c>
      <c r="M27" s="88">
        <v>1471977</v>
      </c>
      <c r="N27" s="89">
        <v>1478644</v>
      </c>
    </row>
    <row r="28" spans="1:15" ht="14.4" customHeight="1" x14ac:dyDescent="0.2">
      <c r="A28" s="1" t="s">
        <v>92</v>
      </c>
      <c r="B28" s="90">
        <v>3331471</v>
      </c>
      <c r="C28" s="91">
        <v>3280733</v>
      </c>
      <c r="D28" s="91">
        <v>2423009</v>
      </c>
      <c r="E28" s="91">
        <v>2338923</v>
      </c>
      <c r="F28" s="91">
        <v>2904079</v>
      </c>
      <c r="G28" s="91">
        <v>3076331</v>
      </c>
      <c r="H28" s="91">
        <v>2986740</v>
      </c>
      <c r="I28" s="91">
        <v>3145232</v>
      </c>
      <c r="J28" s="91">
        <v>3132998</v>
      </c>
      <c r="K28" s="91">
        <v>3069719</v>
      </c>
      <c r="L28" s="91">
        <v>3266634</v>
      </c>
      <c r="M28" s="91">
        <v>3362840</v>
      </c>
      <c r="N28" s="92">
        <v>3283303</v>
      </c>
    </row>
    <row r="29" spans="1:15" ht="14.4" customHeight="1" x14ac:dyDescent="0.2">
      <c r="A29" s="1" t="s">
        <v>3</v>
      </c>
      <c r="B29" s="90">
        <v>3845063</v>
      </c>
      <c r="C29" s="91">
        <v>3838176</v>
      </c>
      <c r="D29" s="91">
        <v>3743905</v>
      </c>
      <c r="E29" s="91">
        <v>3624344</v>
      </c>
      <c r="F29" s="91">
        <v>3797240</v>
      </c>
      <c r="G29" s="91">
        <v>3844885</v>
      </c>
      <c r="H29" s="91">
        <v>3816211</v>
      </c>
      <c r="I29" s="91">
        <v>3861581</v>
      </c>
      <c r="J29" s="91">
        <v>3859012</v>
      </c>
      <c r="K29" s="91">
        <v>3870040</v>
      </c>
      <c r="L29" s="91">
        <v>3920997</v>
      </c>
      <c r="M29" s="91">
        <v>3918307</v>
      </c>
      <c r="N29" s="92">
        <v>3963373</v>
      </c>
    </row>
    <row r="30" spans="1:15" ht="14.4" customHeight="1" x14ac:dyDescent="0.2">
      <c r="A30" s="1" t="s">
        <v>4</v>
      </c>
      <c r="B30" s="90">
        <v>2064971</v>
      </c>
      <c r="C30" s="91">
        <v>1962098</v>
      </c>
      <c r="D30" s="91">
        <v>1964516</v>
      </c>
      <c r="E30" s="91">
        <v>1848797</v>
      </c>
      <c r="F30" s="91">
        <v>1978760</v>
      </c>
      <c r="G30" s="91">
        <v>1995201</v>
      </c>
      <c r="H30" s="91">
        <v>2023828</v>
      </c>
      <c r="I30" s="91">
        <v>2011281</v>
      </c>
      <c r="J30" s="91">
        <v>1886320</v>
      </c>
      <c r="K30" s="91">
        <v>1984919</v>
      </c>
      <c r="L30" s="91">
        <v>2105951</v>
      </c>
      <c r="M30" s="91">
        <v>2100478</v>
      </c>
      <c r="N30" s="92">
        <v>2096555</v>
      </c>
    </row>
    <row r="31" spans="1:15" ht="14.4" customHeight="1" x14ac:dyDescent="0.2">
      <c r="A31" s="2" t="s">
        <v>5</v>
      </c>
      <c r="B31" s="93">
        <v>745445</v>
      </c>
      <c r="C31" s="94">
        <v>912927</v>
      </c>
      <c r="D31" s="94">
        <v>780290</v>
      </c>
      <c r="E31" s="94">
        <v>567845</v>
      </c>
      <c r="F31" s="94">
        <v>700675</v>
      </c>
      <c r="G31" s="94">
        <v>729959</v>
      </c>
      <c r="H31" s="94">
        <v>712732</v>
      </c>
      <c r="I31" s="94">
        <v>721973</v>
      </c>
      <c r="J31" s="94">
        <v>872200</v>
      </c>
      <c r="K31" s="94">
        <v>760884</v>
      </c>
      <c r="L31" s="94">
        <v>728331</v>
      </c>
      <c r="M31" s="94">
        <v>738651</v>
      </c>
      <c r="N31" s="95">
        <v>724187</v>
      </c>
    </row>
    <row r="32" spans="1:15" ht="14.4" customHeight="1" x14ac:dyDescent="0.3">
      <c r="A32" s="3" t="s">
        <v>32</v>
      </c>
      <c r="B32" s="84">
        <v>9342908</v>
      </c>
      <c r="C32" s="85">
        <v>9342418</v>
      </c>
      <c r="D32" s="85">
        <v>9107705</v>
      </c>
      <c r="E32" s="85">
        <v>9078384</v>
      </c>
      <c r="F32" s="85">
        <v>9259968</v>
      </c>
      <c r="G32" s="85">
        <v>9311012</v>
      </c>
      <c r="H32" s="85">
        <v>9042993</v>
      </c>
      <c r="I32" s="85">
        <v>9299242</v>
      </c>
      <c r="J32" s="85">
        <v>9337994</v>
      </c>
      <c r="K32" s="85">
        <v>9516210</v>
      </c>
      <c r="L32" s="85">
        <v>9513328</v>
      </c>
      <c r="M32" s="85">
        <v>9582078</v>
      </c>
      <c r="N32" s="86">
        <v>9515023</v>
      </c>
      <c r="O32" s="152"/>
    </row>
    <row r="33" spans="1:14" ht="14.4" customHeight="1" x14ac:dyDescent="0.2">
      <c r="A33" s="1" t="s">
        <v>91</v>
      </c>
      <c r="B33" s="87">
        <v>1395943</v>
      </c>
      <c r="C33" s="88">
        <v>1356204</v>
      </c>
      <c r="D33" s="88">
        <v>1740446</v>
      </c>
      <c r="E33" s="88">
        <v>2132346</v>
      </c>
      <c r="F33" s="88">
        <v>1517668</v>
      </c>
      <c r="G33" s="88">
        <v>1460726</v>
      </c>
      <c r="H33" s="88">
        <v>1339719</v>
      </c>
      <c r="I33" s="88">
        <v>1426156</v>
      </c>
      <c r="J33" s="88">
        <v>1438914</v>
      </c>
      <c r="K33" s="88">
        <v>1567698</v>
      </c>
      <c r="L33" s="88">
        <v>1383764</v>
      </c>
      <c r="M33" s="88">
        <v>1440368</v>
      </c>
      <c r="N33" s="89">
        <v>1434100</v>
      </c>
    </row>
    <row r="34" spans="1:14" ht="14.4" customHeight="1" x14ac:dyDescent="0.2">
      <c r="A34" s="1" t="s">
        <v>92</v>
      </c>
      <c r="B34" s="90">
        <v>2307023</v>
      </c>
      <c r="C34" s="91">
        <v>2289182</v>
      </c>
      <c r="D34" s="91">
        <v>1873274</v>
      </c>
      <c r="E34" s="91">
        <v>1857731</v>
      </c>
      <c r="F34" s="91">
        <v>2260647</v>
      </c>
      <c r="G34" s="91">
        <v>2289228</v>
      </c>
      <c r="H34" s="91">
        <v>2160311</v>
      </c>
      <c r="I34" s="91">
        <v>2275712</v>
      </c>
      <c r="J34" s="91">
        <v>2290724</v>
      </c>
      <c r="K34" s="91">
        <v>2329032</v>
      </c>
      <c r="L34" s="91">
        <v>2392776</v>
      </c>
      <c r="M34" s="91">
        <v>2415325</v>
      </c>
      <c r="N34" s="92">
        <v>2342436</v>
      </c>
    </row>
    <row r="35" spans="1:14" ht="14.4" customHeight="1" x14ac:dyDescent="0.2">
      <c r="A35" s="1" t="s">
        <v>3</v>
      </c>
      <c r="B35" s="90">
        <v>3672537</v>
      </c>
      <c r="C35" s="91">
        <v>3674706</v>
      </c>
      <c r="D35" s="91">
        <v>3535055</v>
      </c>
      <c r="E35" s="91">
        <v>3375147</v>
      </c>
      <c r="F35" s="91">
        <v>3624250</v>
      </c>
      <c r="G35" s="91">
        <v>3668330</v>
      </c>
      <c r="H35" s="91">
        <v>3637252</v>
      </c>
      <c r="I35" s="91">
        <v>3690912</v>
      </c>
      <c r="J35" s="91">
        <v>3683102</v>
      </c>
      <c r="K35" s="91">
        <v>3686934</v>
      </c>
      <c r="L35" s="91">
        <v>3741775</v>
      </c>
      <c r="M35" s="91">
        <v>3740748</v>
      </c>
      <c r="N35" s="92">
        <v>3771765</v>
      </c>
    </row>
    <row r="36" spans="1:14" ht="14.4" customHeight="1" x14ac:dyDescent="0.2">
      <c r="A36" s="1" t="s">
        <v>4</v>
      </c>
      <c r="B36" s="90">
        <v>1497830</v>
      </c>
      <c r="C36" s="91">
        <v>1523465</v>
      </c>
      <c r="D36" s="91">
        <v>1440637</v>
      </c>
      <c r="E36" s="91">
        <v>1317083</v>
      </c>
      <c r="F36" s="91">
        <v>1418710</v>
      </c>
      <c r="G36" s="91">
        <v>1434092</v>
      </c>
      <c r="H36" s="91">
        <v>1458862</v>
      </c>
      <c r="I36" s="91">
        <v>1463445</v>
      </c>
      <c r="J36" s="91">
        <v>1440593</v>
      </c>
      <c r="K36" s="91">
        <v>1479260</v>
      </c>
      <c r="L36" s="91">
        <v>1537394</v>
      </c>
      <c r="M36" s="91">
        <v>1524803</v>
      </c>
      <c r="N36" s="92">
        <v>1511972</v>
      </c>
    </row>
    <row r="37" spans="1:14" ht="14.4" customHeight="1" x14ac:dyDescent="0.2">
      <c r="A37" s="2" t="s">
        <v>5</v>
      </c>
      <c r="B37" s="93">
        <v>469575</v>
      </c>
      <c r="C37" s="94">
        <v>498861</v>
      </c>
      <c r="D37" s="94">
        <v>518293</v>
      </c>
      <c r="E37" s="94">
        <v>396077</v>
      </c>
      <c r="F37" s="94">
        <v>438693</v>
      </c>
      <c r="G37" s="94">
        <v>458636</v>
      </c>
      <c r="H37" s="94">
        <v>446849</v>
      </c>
      <c r="I37" s="94">
        <v>443017</v>
      </c>
      <c r="J37" s="94">
        <v>484661</v>
      </c>
      <c r="K37" s="94">
        <v>453286</v>
      </c>
      <c r="L37" s="94">
        <v>457619</v>
      </c>
      <c r="M37" s="94">
        <v>460834</v>
      </c>
      <c r="N37" s="95">
        <v>454750</v>
      </c>
    </row>
    <row r="38" spans="1:14" ht="14.4" customHeight="1" x14ac:dyDescent="0.2">
      <c r="A38" s="6"/>
      <c r="B38" s="19"/>
      <c r="C38" s="19"/>
      <c r="D38" s="19"/>
      <c r="E38" s="19"/>
      <c r="F38" s="19"/>
      <c r="G38" s="19"/>
      <c r="H38" s="19"/>
      <c r="I38" s="19"/>
      <c r="J38" s="19"/>
      <c r="K38" s="19"/>
      <c r="L38" s="19"/>
      <c r="M38" s="19"/>
      <c r="N38" s="19"/>
    </row>
    <row r="39" spans="1:14" ht="14.4" customHeight="1" x14ac:dyDescent="0.2">
      <c r="C39" s="18"/>
    </row>
    <row r="40" spans="1:14" ht="14.4" customHeight="1" x14ac:dyDescent="0.2">
      <c r="A40" s="213" t="s">
        <v>0</v>
      </c>
      <c r="B40" s="215" t="s">
        <v>29</v>
      </c>
      <c r="C40" s="216"/>
      <c r="D40" s="216"/>
      <c r="E40" s="216"/>
      <c r="F40" s="216"/>
      <c r="G40" s="216"/>
      <c r="H40" s="216"/>
      <c r="I40" s="216"/>
      <c r="J40" s="216"/>
      <c r="K40" s="216"/>
      <c r="L40" s="216"/>
      <c r="M40" s="217"/>
    </row>
    <row r="41" spans="1:14" ht="14.4" customHeight="1" x14ac:dyDescent="0.2">
      <c r="A41" s="214"/>
      <c r="B41" s="96" t="s">
        <v>1173</v>
      </c>
      <c r="C41" s="97" t="s">
        <v>1174</v>
      </c>
      <c r="D41" s="97" t="s">
        <v>1175</v>
      </c>
      <c r="E41" s="97" t="s">
        <v>1176</v>
      </c>
      <c r="F41" s="97" t="s">
        <v>1177</v>
      </c>
      <c r="G41" s="97" t="s">
        <v>1178</v>
      </c>
      <c r="H41" s="97" t="s">
        <v>1179</v>
      </c>
      <c r="I41" s="97" t="s">
        <v>1180</v>
      </c>
      <c r="J41" s="97" t="s">
        <v>1181</v>
      </c>
      <c r="K41" s="97" t="s">
        <v>1182</v>
      </c>
      <c r="L41" s="97" t="s">
        <v>1183</v>
      </c>
      <c r="M41" s="98" t="s">
        <v>1187</v>
      </c>
    </row>
    <row r="42" spans="1:14" ht="14.4" customHeight="1" x14ac:dyDescent="0.2">
      <c r="A42" s="3" t="s">
        <v>1</v>
      </c>
      <c r="B42" s="99">
        <v>-2.6917838646112443E-3</v>
      </c>
      <c r="C42" s="100">
        <v>-5.7144083385837208E-2</v>
      </c>
      <c r="D42" s="100">
        <v>-2.199309884977017E-2</v>
      </c>
      <c r="E42" s="100">
        <v>3.8700105194132799E-2</v>
      </c>
      <c r="F42" s="100">
        <v>1.9558350955531715E-2</v>
      </c>
      <c r="G42" s="100">
        <v>-2.1559531077493622E-2</v>
      </c>
      <c r="H42" s="100">
        <v>2.0966560674170659E-2</v>
      </c>
      <c r="I42" s="100">
        <v>1.5598978948589422E-2</v>
      </c>
      <c r="J42" s="100">
        <v>5.1435965760053201E-3</v>
      </c>
      <c r="K42" s="100">
        <v>1.1391270838540126E-2</v>
      </c>
      <c r="L42" s="100">
        <v>1.0632630903409598E-2</v>
      </c>
      <c r="M42" s="101">
        <v>-6.700330881322096E-3</v>
      </c>
    </row>
    <row r="43" spans="1:14" ht="14.4" customHeight="1" x14ac:dyDescent="0.2">
      <c r="A43" s="1" t="s">
        <v>91</v>
      </c>
      <c r="B43" s="102">
        <v>-3.8478216516476982E-2</v>
      </c>
      <c r="C43" s="103">
        <v>0.30920328600721569</v>
      </c>
      <c r="D43" s="103">
        <v>0.19397825223893692</v>
      </c>
      <c r="E43" s="103">
        <v>-0.2577781652210191</v>
      </c>
      <c r="F43" s="103">
        <v>-6.2709349494596972E-2</v>
      </c>
      <c r="G43" s="103">
        <v>-9.3528322242483836E-2</v>
      </c>
      <c r="H43" s="103">
        <v>6.3500088209195352E-2</v>
      </c>
      <c r="I43" s="103">
        <v>1.7479790539620448E-2</v>
      </c>
      <c r="J43" s="103">
        <v>7.6678711781095255E-2</v>
      </c>
      <c r="K43" s="103">
        <v>-0.10999928808169658</v>
      </c>
      <c r="L43" s="103">
        <v>2.7558720198681802E-2</v>
      </c>
      <c r="M43" s="104">
        <v>1.4277841481979399E-3</v>
      </c>
    </row>
    <row r="44" spans="1:14" ht="14.4" customHeight="1" x14ac:dyDescent="0.2">
      <c r="A44" s="1" t="s">
        <v>92</v>
      </c>
      <c r="B44" s="105">
        <v>-1.0263162228414002E-2</v>
      </c>
      <c r="C44" s="106">
        <v>-0.19999439964384982</v>
      </c>
      <c r="D44" s="106">
        <v>-1.4337623020549207E-2</v>
      </c>
      <c r="E44" s="106">
        <v>0.15354882239444834</v>
      </c>
      <c r="F44" s="106">
        <v>4.8461089052788953E-2</v>
      </c>
      <c r="G44" s="106">
        <v>-2.5577573028400732E-2</v>
      </c>
      <c r="H44" s="106">
        <v>3.1947411251792915E-2</v>
      </c>
      <c r="I44" s="106">
        <v>2.0104512062982301E-2</v>
      </c>
      <c r="J44" s="106">
        <v>-1.3337218973817559E-2</v>
      </c>
      <c r="K44" s="106">
        <v>4.2513468417986706E-2</v>
      </c>
      <c r="L44" s="106">
        <v>1.7880260531144766E-2</v>
      </c>
      <c r="M44" s="107">
        <v>-2.4857511336689269E-2</v>
      </c>
    </row>
    <row r="45" spans="1:14" ht="14.4" customHeight="1" x14ac:dyDescent="0.2">
      <c r="A45" s="1" t="s">
        <v>3</v>
      </c>
      <c r="B45" s="105">
        <v>8.3343197233135566E-4</v>
      </c>
      <c r="C45" s="106">
        <v>-3.5363589169963017E-2</v>
      </c>
      <c r="D45" s="106">
        <v>-5.4317386343024243E-2</v>
      </c>
      <c r="E45" s="106">
        <v>6.0226010230107652E-2</v>
      </c>
      <c r="F45" s="106">
        <v>2.261321443715595E-2</v>
      </c>
      <c r="G45" s="106">
        <v>-6.1384636337214879E-3</v>
      </c>
      <c r="H45" s="106">
        <v>9.7116890149865197E-3</v>
      </c>
      <c r="I45" s="106">
        <v>1.0249750664409103E-2</v>
      </c>
      <c r="J45" s="106">
        <v>3.5366470683822551E-3</v>
      </c>
      <c r="K45" s="106">
        <v>1.3506992474596762E-2</v>
      </c>
      <c r="L45" s="106">
        <v>1.3494014839331354E-3</v>
      </c>
      <c r="M45" s="107">
        <v>9.7823288483400214E-3</v>
      </c>
    </row>
    <row r="46" spans="1:14" ht="14.4" customHeight="1" x14ac:dyDescent="0.2">
      <c r="A46" s="1" t="s">
        <v>4</v>
      </c>
      <c r="B46" s="105">
        <v>-4.3150640819218135E-2</v>
      </c>
      <c r="C46" s="106">
        <v>-2.0656697295829436E-3</v>
      </c>
      <c r="D46" s="106">
        <v>-7.9411949400297235E-2</v>
      </c>
      <c r="E46" s="106">
        <v>7.5122252909664719E-2</v>
      </c>
      <c r="F46" s="106">
        <v>1.4025495260761512E-2</v>
      </c>
      <c r="G46" s="106">
        <v>1.2890182706706631E-2</v>
      </c>
      <c r="H46" s="106">
        <v>-6.3864066590312261E-3</v>
      </c>
      <c r="I46" s="106">
        <v>-5.0014137914201742E-2</v>
      </c>
      <c r="J46" s="106">
        <v>4.9824951935708739E-2</v>
      </c>
      <c r="K46" s="106">
        <v>5.7270724089462537E-2</v>
      </c>
      <c r="L46" s="106">
        <v>-2.8388345579628875E-4</v>
      </c>
      <c r="M46" s="107">
        <v>-5.4564787931264973E-4</v>
      </c>
    </row>
    <row r="47" spans="1:14" ht="14.4" customHeight="1" x14ac:dyDescent="0.2">
      <c r="A47" s="2" t="s">
        <v>5</v>
      </c>
      <c r="B47" s="108">
        <v>0.21176997557122801</v>
      </c>
      <c r="C47" s="109">
        <v>-0.1330687496505466</v>
      </c>
      <c r="D47" s="109">
        <v>-0.27013043473068055</v>
      </c>
      <c r="E47" s="109">
        <v>0.22027546911077184</v>
      </c>
      <c r="F47" s="109">
        <v>4.1730475758802975E-2</v>
      </c>
      <c r="G47" s="109">
        <v>-2.2505480585917437E-2</v>
      </c>
      <c r="H47" s="109">
        <v>1.1320208072693752E-2</v>
      </c>
      <c r="I47" s="109">
        <v>0.19931479557156362</v>
      </c>
      <c r="J47" s="109">
        <v>-0.11830937591272181</v>
      </c>
      <c r="K47" s="109">
        <v>-4.0029801304114918E-2</v>
      </c>
      <c r="L47" s="109">
        <v>1.486263034947578E-2</v>
      </c>
      <c r="M47" s="110">
        <v>-1.7214725865065571E-2</v>
      </c>
    </row>
    <row r="48" spans="1:14" ht="14.4" customHeight="1" x14ac:dyDescent="0.2">
      <c r="A48" s="3" t="s">
        <v>2</v>
      </c>
      <c r="B48" s="111">
        <v>4.1315285294792146E-3</v>
      </c>
      <c r="C48" s="112">
        <v>-4.4964873247947117E-2</v>
      </c>
      <c r="D48" s="112">
        <v>-7.0214903294977968E-2</v>
      </c>
      <c r="E48" s="112">
        <v>5.6662921666047986E-2</v>
      </c>
      <c r="F48" s="112">
        <v>2.8002681284025801E-2</v>
      </c>
      <c r="G48" s="112">
        <v>-2.7773771837139988E-2</v>
      </c>
      <c r="H48" s="112">
        <v>-1.1870942075923026E-3</v>
      </c>
      <c r="I48" s="112">
        <v>7.5061776306578995E-2</v>
      </c>
      <c r="J48" s="112">
        <v>8.6882279854354431E-3</v>
      </c>
      <c r="K48" s="112">
        <v>3.6694230831865395E-3</v>
      </c>
      <c r="L48" s="112">
        <v>3.4765500987602965E-3</v>
      </c>
      <c r="M48" s="113">
        <v>-1.8965947167458894E-2</v>
      </c>
    </row>
    <row r="49" spans="1:13" ht="14.4" customHeight="1" x14ac:dyDescent="0.2">
      <c r="A49" s="1" t="s">
        <v>91</v>
      </c>
      <c r="B49" s="105">
        <v>-4.8484331456520501E-2</v>
      </c>
      <c r="C49" s="106">
        <v>0.57050745644182776</v>
      </c>
      <c r="D49" s="106">
        <v>-9.6292631408685894E-2</v>
      </c>
      <c r="E49" s="106">
        <v>5.1110222044408883E-2</v>
      </c>
      <c r="F49" s="106">
        <v>-0.20613409057900245</v>
      </c>
      <c r="G49" s="106">
        <v>-0.23947082870697486</v>
      </c>
      <c r="H49" s="106">
        <v>0.1290967458296351</v>
      </c>
      <c r="I49" s="106">
        <v>2.5184401539863059E-2</v>
      </c>
      <c r="J49" s="106">
        <v>8.701914808232529E-2</v>
      </c>
      <c r="K49" s="106">
        <v>-4.4664341703639733E-2</v>
      </c>
      <c r="L49" s="106">
        <v>1.1751959810091642E-2</v>
      </c>
      <c r="M49" s="107">
        <v>-2.9710466186952222E-2</v>
      </c>
    </row>
    <row r="50" spans="1:13" ht="14.4" customHeight="1" x14ac:dyDescent="0.2">
      <c r="A50" s="1" t="s">
        <v>92</v>
      </c>
      <c r="B50" s="105">
        <v>-2.2210206864410327E-4</v>
      </c>
      <c r="C50" s="106">
        <v>-7.7631598913521796E-2</v>
      </c>
      <c r="D50" s="106">
        <v>1.8134737188451096E-2</v>
      </c>
      <c r="E50" s="106">
        <v>2.0392545678177696E-2</v>
      </c>
      <c r="F50" s="106">
        <v>2.8497517631215899E-2</v>
      </c>
      <c r="G50" s="106">
        <v>-1.8860964055467555E-2</v>
      </c>
      <c r="H50" s="106">
        <v>-7.6442204784511192E-3</v>
      </c>
      <c r="I50" s="106">
        <v>6.7840834551505108E-2</v>
      </c>
      <c r="J50" s="106">
        <v>-6.0538855045575921E-4</v>
      </c>
      <c r="K50" s="106">
        <v>3.1508757371899359E-3</v>
      </c>
      <c r="L50" s="106">
        <v>-4.4526743816419353E-3</v>
      </c>
      <c r="M50" s="107">
        <v>-2.7264040642637974E-2</v>
      </c>
    </row>
    <row r="51" spans="1:13" ht="14.4" customHeight="1" x14ac:dyDescent="0.2">
      <c r="A51" s="1" t="s">
        <v>3</v>
      </c>
      <c r="B51" s="105">
        <v>2.2212759466639549E-2</v>
      </c>
      <c r="C51" s="106">
        <v>-0.12129049907670499</v>
      </c>
      <c r="D51" s="106">
        <v>-0.25196055539438711</v>
      </c>
      <c r="E51" s="106">
        <v>0.20332073187265692</v>
      </c>
      <c r="F51" s="106">
        <v>0.12276624288604039</v>
      </c>
      <c r="G51" s="106">
        <v>5.6989897245488296E-3</v>
      </c>
      <c r="H51" s="106">
        <v>-9.5674793880340375E-3</v>
      </c>
      <c r="I51" s="106">
        <v>0.10900247413405308</v>
      </c>
      <c r="J51" s="106">
        <v>9.0717032154476705E-3</v>
      </c>
      <c r="K51" s="106">
        <v>1.6261405176348418E-2</v>
      </c>
      <c r="L51" s="106">
        <v>1.7791475501698597E-2</v>
      </c>
      <c r="M51" s="107">
        <v>-3.8519382151539256E-3</v>
      </c>
    </row>
    <row r="52" spans="1:13" ht="14.4" customHeight="1" x14ac:dyDescent="0.2">
      <c r="A52" s="1" t="s">
        <v>4</v>
      </c>
      <c r="B52" s="105">
        <v>3.0695543970307437E-2</v>
      </c>
      <c r="C52" s="106">
        <v>-3.5739747199050827E-2</v>
      </c>
      <c r="D52" s="106">
        <v>-0.29682836928423789</v>
      </c>
      <c r="E52" s="106">
        <v>0.14360269231064415</v>
      </c>
      <c r="F52" s="106">
        <v>8.9941479652099213E-2</v>
      </c>
      <c r="G52" s="106">
        <v>-5.0181639061634134E-3</v>
      </c>
      <c r="H52" s="106">
        <v>-8.7255174974473215E-3</v>
      </c>
      <c r="I52" s="106">
        <v>0.10211318163373599</v>
      </c>
      <c r="J52" s="106">
        <v>2.3694078462915342E-2</v>
      </c>
      <c r="K52" s="106">
        <v>1.6577673260478629E-2</v>
      </c>
      <c r="L52" s="106">
        <v>2.6251762182875119E-2</v>
      </c>
      <c r="M52" s="107">
        <v>1.4182365919891379E-2</v>
      </c>
    </row>
    <row r="53" spans="1:13" ht="14.4" customHeight="1" x14ac:dyDescent="0.2">
      <c r="A53" s="2" t="s">
        <v>5</v>
      </c>
      <c r="B53" s="105">
        <v>2.5229802583097389E-2</v>
      </c>
      <c r="C53" s="106">
        <v>7.7931412790587698E-2</v>
      </c>
      <c r="D53" s="106">
        <v>-0.24091459455665326</v>
      </c>
      <c r="E53" s="106">
        <v>4.1171575199963013E-2</v>
      </c>
      <c r="F53" s="106">
        <v>4.0742467639157176E-2</v>
      </c>
      <c r="G53" s="106">
        <v>-5.4614498442633443E-3</v>
      </c>
      <c r="H53" s="106">
        <v>-1.3835857394139603E-2</v>
      </c>
      <c r="I53" s="106">
        <v>6.1688382311356663E-2</v>
      </c>
      <c r="J53" s="106">
        <v>4.8187834210903724E-2</v>
      </c>
      <c r="K53" s="106">
        <v>9.1866851703445982E-4</v>
      </c>
      <c r="L53" s="106">
        <v>2.4722699578190909E-2</v>
      </c>
      <c r="M53" s="107">
        <v>1.6103213019781223E-2</v>
      </c>
    </row>
    <row r="54" spans="1:13" ht="14.4" customHeight="1" x14ac:dyDescent="0.2">
      <c r="A54" s="3" t="s">
        <v>6</v>
      </c>
      <c r="B54" s="114">
        <v>-4.1808756491921546E-3</v>
      </c>
      <c r="C54" s="115">
        <v>-5.9824211023956311E-2</v>
      </c>
      <c r="D54" s="115">
        <v>-1.1213810408034104E-2</v>
      </c>
      <c r="E54" s="115">
        <v>3.492437235479675E-2</v>
      </c>
      <c r="F54" s="115">
        <v>1.7746093512827257E-2</v>
      </c>
      <c r="G54" s="115">
        <v>-2.0212438147857524E-2</v>
      </c>
      <c r="H54" s="115">
        <v>2.5731861020505072E-2</v>
      </c>
      <c r="I54" s="115">
        <v>3.1440708172204347E-3</v>
      </c>
      <c r="J54" s="115">
        <v>4.347920346205879E-3</v>
      </c>
      <c r="K54" s="115">
        <v>1.3132112634215522E-2</v>
      </c>
      <c r="L54" s="115">
        <v>1.2230855898827324E-2</v>
      </c>
      <c r="M54" s="116">
        <v>-3.9846438824273417E-3</v>
      </c>
    </row>
    <row r="55" spans="1:13" ht="14.4" customHeight="1" x14ac:dyDescent="0.2">
      <c r="A55" s="1" t="s">
        <v>91</v>
      </c>
      <c r="B55" s="105">
        <v>-3.7515551400156076E-2</v>
      </c>
      <c r="C55" s="106">
        <v>0.28435031508574254</v>
      </c>
      <c r="D55" s="106">
        <v>0.2277374370913984</v>
      </c>
      <c r="E55" s="106">
        <v>-0.28422126613288101</v>
      </c>
      <c r="F55" s="106">
        <v>-4.4678991732082188E-2</v>
      </c>
      <c r="G55" s="106">
        <v>-7.8282182550562032E-2</v>
      </c>
      <c r="H55" s="106">
        <v>5.7845803156525662E-2</v>
      </c>
      <c r="I55" s="106">
        <v>1.6770938664273007E-2</v>
      </c>
      <c r="J55" s="106">
        <v>7.5719482329040688E-2</v>
      </c>
      <c r="K55" s="106">
        <v>-0.11612374156381958</v>
      </c>
      <c r="L55" s="106">
        <v>2.9160228488327378E-2</v>
      </c>
      <c r="M55" s="107">
        <v>4.5292827265643416E-3</v>
      </c>
    </row>
    <row r="56" spans="1:13" ht="14.4" customHeight="1" x14ac:dyDescent="0.2">
      <c r="A56" s="1" t="s">
        <v>92</v>
      </c>
      <c r="B56" s="105">
        <v>-1.5229908950130438E-2</v>
      </c>
      <c r="C56" s="106">
        <v>-0.26144279342451826</v>
      </c>
      <c r="D56" s="106">
        <v>-3.4703131519527995E-2</v>
      </c>
      <c r="E56" s="106">
        <v>0.24163087027661878</v>
      </c>
      <c r="F56" s="106">
        <v>5.9313813432761299E-2</v>
      </c>
      <c r="G56" s="106">
        <v>-2.9122678931493392E-2</v>
      </c>
      <c r="H56" s="106">
        <v>5.3065214916598033E-2</v>
      </c>
      <c r="I56" s="106">
        <v>-3.8896971670134349E-3</v>
      </c>
      <c r="J56" s="106">
        <v>-2.019758710347086E-2</v>
      </c>
      <c r="K56" s="106">
        <v>6.4147565298322093E-2</v>
      </c>
      <c r="L56" s="106">
        <v>2.9451110837638989E-2</v>
      </c>
      <c r="M56" s="107">
        <v>-2.3651734843168275E-2</v>
      </c>
    </row>
    <row r="57" spans="1:13" ht="14.4" customHeight="1" x14ac:dyDescent="0.2">
      <c r="A57" s="1" t="s">
        <v>3</v>
      </c>
      <c r="B57" s="105">
        <v>-1.7911279997232816E-3</v>
      </c>
      <c r="C57" s="106">
        <v>-2.4561406251302702E-2</v>
      </c>
      <c r="D57" s="106">
        <v>-3.1934838090175902E-2</v>
      </c>
      <c r="E57" s="106">
        <v>4.7704081069567347E-2</v>
      </c>
      <c r="F57" s="106">
        <v>1.2547271175906712E-2</v>
      </c>
      <c r="G57" s="106">
        <v>-7.4577002953274286E-3</v>
      </c>
      <c r="H57" s="106">
        <v>1.1888755626981841E-2</v>
      </c>
      <c r="I57" s="106">
        <v>-6.6527155587309966E-4</v>
      </c>
      <c r="J57" s="106">
        <v>2.8577262781250743E-3</v>
      </c>
      <c r="K57" s="106">
        <v>1.3167047369019441E-2</v>
      </c>
      <c r="L57" s="106">
        <v>-6.8605000207855294E-4</v>
      </c>
      <c r="M57" s="107">
        <v>1.1501395883477226E-2</v>
      </c>
    </row>
    <row r="58" spans="1:13" ht="14.4" customHeight="1" x14ac:dyDescent="0.2">
      <c r="A58" s="1" t="s">
        <v>4</v>
      </c>
      <c r="B58" s="105">
        <v>-4.9818133039156484E-2</v>
      </c>
      <c r="C58" s="106">
        <v>1.2323543472344399E-3</v>
      </c>
      <c r="D58" s="106">
        <v>-5.8904585149726449E-2</v>
      </c>
      <c r="E58" s="106">
        <v>7.0295981657261447E-2</v>
      </c>
      <c r="F58" s="106">
        <v>8.3087388061210046E-3</v>
      </c>
      <c r="G58" s="106">
        <v>1.4347927852882993E-2</v>
      </c>
      <c r="H58" s="106">
        <v>-6.1996375186033599E-3</v>
      </c>
      <c r="I58" s="106">
        <v>-6.2130055422390008E-2</v>
      </c>
      <c r="J58" s="106">
        <v>5.2270558547860384E-2</v>
      </c>
      <c r="K58" s="106">
        <v>6.09757879288777E-2</v>
      </c>
      <c r="L58" s="106">
        <v>-2.5988258986082771E-3</v>
      </c>
      <c r="M58" s="107">
        <v>-1.8676701208010747E-3</v>
      </c>
    </row>
    <row r="59" spans="1:13" ht="14.4" customHeight="1" x14ac:dyDescent="0.2">
      <c r="A59" s="2" t="s">
        <v>5</v>
      </c>
      <c r="B59" s="105">
        <v>0.2246738525310385</v>
      </c>
      <c r="C59" s="106">
        <v>-0.14528762978858112</v>
      </c>
      <c r="D59" s="106">
        <v>-0.2722641581975932</v>
      </c>
      <c r="E59" s="106">
        <v>0.23391946746031048</v>
      </c>
      <c r="F59" s="106">
        <v>4.179398437221251E-2</v>
      </c>
      <c r="G59" s="106">
        <v>-2.3599955613945442E-2</v>
      </c>
      <c r="H59" s="106">
        <v>1.2965602779165241E-2</v>
      </c>
      <c r="I59" s="106">
        <v>0.2080784184450111</v>
      </c>
      <c r="J59" s="106">
        <v>-0.12762669112588856</v>
      </c>
      <c r="K59" s="106">
        <v>-4.2783131200025235E-2</v>
      </c>
      <c r="L59" s="106">
        <v>1.4169381778339794E-2</v>
      </c>
      <c r="M59" s="107">
        <v>-1.9581642751448247E-2</v>
      </c>
    </row>
    <row r="60" spans="1:13" ht="14.4" customHeight="1" x14ac:dyDescent="0.2">
      <c r="A60" s="3" t="s">
        <v>32</v>
      </c>
      <c r="B60" s="114">
        <v>-5.2446197693480448E-5</v>
      </c>
      <c r="C60" s="115">
        <v>-2.512336741944109E-2</v>
      </c>
      <c r="D60" s="115">
        <v>-3.2193620676119836E-3</v>
      </c>
      <c r="E60" s="115">
        <v>2.0001797676767144E-2</v>
      </c>
      <c r="F60" s="115">
        <v>5.5123300642075657E-3</v>
      </c>
      <c r="G60" s="115">
        <v>-2.8785163202453182E-2</v>
      </c>
      <c r="H60" s="115">
        <v>2.8336746473208593E-2</v>
      </c>
      <c r="I60" s="115">
        <v>4.1672213713762904E-3</v>
      </c>
      <c r="J60" s="115">
        <v>1.9085041176938003E-2</v>
      </c>
      <c r="K60" s="115">
        <v>-3.02851660482482E-4</v>
      </c>
      <c r="L60" s="115">
        <v>7.2267034207167038E-3</v>
      </c>
      <c r="M60" s="116">
        <v>-6.9979601501887166E-3</v>
      </c>
    </row>
    <row r="61" spans="1:13" ht="14.4" customHeight="1" x14ac:dyDescent="0.2">
      <c r="A61" s="1" t="s">
        <v>91</v>
      </c>
      <c r="B61" s="105">
        <v>-2.846749473295113E-2</v>
      </c>
      <c r="C61" s="106">
        <v>0.28332168316860884</v>
      </c>
      <c r="D61" s="106">
        <v>0.22517216851312824</v>
      </c>
      <c r="E61" s="106">
        <v>-0.28826372455502064</v>
      </c>
      <c r="F61" s="106">
        <v>-3.7519404771003934E-2</v>
      </c>
      <c r="G61" s="106">
        <v>-8.2840313652252376E-2</v>
      </c>
      <c r="H61" s="106">
        <v>6.4518753559515099E-2</v>
      </c>
      <c r="I61" s="106">
        <v>8.9457254325613755E-3</v>
      </c>
      <c r="J61" s="106">
        <v>8.950083187737419E-2</v>
      </c>
      <c r="K61" s="106">
        <v>-0.1173274444440192</v>
      </c>
      <c r="L61" s="106">
        <v>4.0905819200383879E-2</v>
      </c>
      <c r="M61" s="107">
        <v>-4.3516656854359443E-3</v>
      </c>
    </row>
    <row r="62" spans="1:13" ht="14.4" customHeight="1" x14ac:dyDescent="0.2">
      <c r="A62" s="1" t="s">
        <v>92</v>
      </c>
      <c r="B62" s="105">
        <v>-7.7333429272269938E-3</v>
      </c>
      <c r="C62" s="106">
        <v>-0.18168411249083735</v>
      </c>
      <c r="D62" s="106">
        <v>-8.2972378840468607E-3</v>
      </c>
      <c r="E62" s="106">
        <v>0.21688608307661336</v>
      </c>
      <c r="F62" s="106">
        <v>1.2642840744264805E-2</v>
      </c>
      <c r="G62" s="106">
        <v>-5.6314617853704396E-2</v>
      </c>
      <c r="H62" s="106">
        <v>5.3418697585671693E-2</v>
      </c>
      <c r="I62" s="106">
        <v>6.5966167950953373E-3</v>
      </c>
      <c r="J62" s="106">
        <v>1.6723097151817502E-2</v>
      </c>
      <c r="K62" s="106">
        <v>2.7369310511834961E-2</v>
      </c>
      <c r="L62" s="106">
        <v>9.423782251242907E-3</v>
      </c>
      <c r="M62" s="107">
        <v>-3.017771935453821E-2</v>
      </c>
    </row>
    <row r="63" spans="1:13" ht="14.4" customHeight="1" x14ac:dyDescent="0.2">
      <c r="A63" s="1" t="s">
        <v>3</v>
      </c>
      <c r="B63" s="105">
        <v>5.905999040989921E-4</v>
      </c>
      <c r="C63" s="106">
        <v>-3.8003312373833441E-2</v>
      </c>
      <c r="D63" s="106">
        <v>-4.5234939767556659E-2</v>
      </c>
      <c r="E63" s="106">
        <v>7.3805081674961123E-2</v>
      </c>
      <c r="F63" s="106">
        <v>1.2162516382699868E-2</v>
      </c>
      <c r="G63" s="106">
        <v>-8.4719749858927634E-3</v>
      </c>
      <c r="H63" s="106">
        <v>1.475289586753956E-2</v>
      </c>
      <c r="I63" s="106">
        <v>-2.1160081844270469E-3</v>
      </c>
      <c r="J63" s="106">
        <v>1.0404273354362708E-3</v>
      </c>
      <c r="K63" s="106">
        <v>1.4874418690434925E-2</v>
      </c>
      <c r="L63" s="106">
        <v>-2.744686679450261E-4</v>
      </c>
      <c r="M63" s="107">
        <v>8.291657176586073E-3</v>
      </c>
    </row>
    <row r="64" spans="1:13" ht="14.4" customHeight="1" x14ac:dyDescent="0.2">
      <c r="A64" s="1" t="s">
        <v>4</v>
      </c>
      <c r="B64" s="105">
        <v>1.7114759351862362E-2</v>
      </c>
      <c r="C64" s="106">
        <v>-5.436816730282612E-2</v>
      </c>
      <c r="D64" s="106">
        <v>-8.5763450473644642E-2</v>
      </c>
      <c r="E64" s="106">
        <v>7.7160664893556441E-2</v>
      </c>
      <c r="F64" s="106">
        <v>1.0842244010403818E-2</v>
      </c>
      <c r="G64" s="106">
        <v>1.7272253105100648E-2</v>
      </c>
      <c r="H64" s="106">
        <v>3.1414897365206577E-3</v>
      </c>
      <c r="I64" s="106">
        <v>-1.561520931773999E-2</v>
      </c>
      <c r="J64" s="106">
        <v>2.6841030048042717E-2</v>
      </c>
      <c r="K64" s="106">
        <v>3.9299379419439451E-2</v>
      </c>
      <c r="L64" s="106">
        <v>-8.1898329250667031E-3</v>
      </c>
      <c r="M64" s="107">
        <v>-8.4148575258574387E-3</v>
      </c>
    </row>
    <row r="65" spans="1:13" ht="14.4" customHeight="1" x14ac:dyDescent="0.2">
      <c r="A65" s="2" t="s">
        <v>5</v>
      </c>
      <c r="B65" s="108">
        <v>6.2367034020124577E-2</v>
      </c>
      <c r="C65" s="109">
        <v>3.895273432880101E-2</v>
      </c>
      <c r="D65" s="109">
        <v>-0.23580484397821311</v>
      </c>
      <c r="E65" s="109">
        <v>0.10759524031943284</v>
      </c>
      <c r="F65" s="109">
        <v>4.546003697346436E-2</v>
      </c>
      <c r="G65" s="109">
        <v>-2.570011948473299E-2</v>
      </c>
      <c r="H65" s="109">
        <v>-8.5756038393282746E-3</v>
      </c>
      <c r="I65" s="109">
        <v>9.4000907414388157E-2</v>
      </c>
      <c r="J65" s="109">
        <v>-6.4735970090434344E-2</v>
      </c>
      <c r="K65" s="109">
        <v>9.5590863163653849E-3</v>
      </c>
      <c r="L65" s="109">
        <v>7.0254950078558805E-3</v>
      </c>
      <c r="M65" s="110">
        <v>-1.3202150882964364E-2</v>
      </c>
    </row>
    <row r="66" spans="1:13" ht="14.4" customHeight="1" x14ac:dyDescent="0.2">
      <c r="A66" s="6"/>
      <c r="B66" s="20"/>
      <c r="C66" s="20"/>
      <c r="D66" s="20"/>
      <c r="E66" s="20"/>
      <c r="F66" s="20"/>
      <c r="G66" s="20"/>
      <c r="H66" s="20"/>
      <c r="I66" s="20"/>
      <c r="J66" s="20"/>
      <c r="K66" s="20"/>
      <c r="L66" s="20"/>
      <c r="M66" s="20"/>
    </row>
    <row r="68" spans="1:13" ht="14.4" customHeight="1" x14ac:dyDescent="0.2">
      <c r="A68" s="213" t="s">
        <v>0</v>
      </c>
      <c r="B68" s="215" t="s">
        <v>93</v>
      </c>
      <c r="C68" s="216"/>
      <c r="D68" s="216"/>
      <c r="E68" s="216"/>
      <c r="F68" s="216"/>
      <c r="G68" s="216"/>
      <c r="H68" s="216"/>
      <c r="I68" s="216"/>
      <c r="J68" s="216"/>
      <c r="K68" s="216"/>
      <c r="L68" s="216"/>
      <c r="M68" s="217"/>
    </row>
    <row r="69" spans="1:13" ht="14.4" customHeight="1" x14ac:dyDescent="0.2">
      <c r="A69" s="214"/>
      <c r="B69" s="96" t="s">
        <v>1173</v>
      </c>
      <c r="C69" s="97" t="s">
        <v>1174</v>
      </c>
      <c r="D69" s="97" t="s">
        <v>1175</v>
      </c>
      <c r="E69" s="97" t="s">
        <v>1176</v>
      </c>
      <c r="F69" s="97" t="s">
        <v>1177</v>
      </c>
      <c r="G69" s="97" t="s">
        <v>1178</v>
      </c>
      <c r="H69" s="97" t="s">
        <v>1179</v>
      </c>
      <c r="I69" s="97" t="s">
        <v>1180</v>
      </c>
      <c r="J69" s="97" t="s">
        <v>1181</v>
      </c>
      <c r="K69" s="97" t="s">
        <v>1182</v>
      </c>
      <c r="L69" s="97" t="s">
        <v>1183</v>
      </c>
      <c r="M69" s="98" t="s">
        <v>1187</v>
      </c>
    </row>
    <row r="70" spans="1:13" ht="14.4" customHeight="1" x14ac:dyDescent="0.2">
      <c r="A70" s="3" t="s">
        <v>1</v>
      </c>
      <c r="B70" s="99">
        <v>-2.9123957383113152E-3</v>
      </c>
      <c r="C70" s="100">
        <v>-6.460895548438649E-3</v>
      </c>
      <c r="D70" s="100">
        <v>5.7700141337353244E-3</v>
      </c>
      <c r="E70" s="100">
        <v>1.2426719997458894E-2</v>
      </c>
      <c r="F70" s="100">
        <v>2.1886964655597717E-2</v>
      </c>
      <c r="G70" s="100">
        <v>-1.8882496093321217E-2</v>
      </c>
      <c r="H70" s="100">
        <v>-2.3725513650275885E-3</v>
      </c>
      <c r="I70" s="100">
        <v>2.300595792846314E-2</v>
      </c>
      <c r="J70" s="100">
        <v>2.3495831234622643E-2</v>
      </c>
      <c r="K70" s="100">
        <v>2.4140966754195702E-2</v>
      </c>
      <c r="L70" s="100">
        <v>2.4537934672455967E-2</v>
      </c>
      <c r="M70" s="101">
        <v>8.3423503982182484E-3</v>
      </c>
    </row>
    <row r="71" spans="1:13" ht="14.4" customHeight="1" x14ac:dyDescent="0.2">
      <c r="A71" s="1" t="s">
        <v>91</v>
      </c>
      <c r="B71" s="102">
        <v>-1.5093027655212258E-2</v>
      </c>
      <c r="C71" s="103">
        <v>8.0082163004806223E-2</v>
      </c>
      <c r="D71" s="103">
        <v>3.5097730261984733E-2</v>
      </c>
      <c r="E71" s="103">
        <v>3.8444985872219818E-2</v>
      </c>
      <c r="F71" s="103">
        <v>5.5193370096171888E-2</v>
      </c>
      <c r="G71" s="103">
        <v>-4.9437966015152768E-2</v>
      </c>
      <c r="H71" s="103">
        <v>4.4884201991965732E-3</v>
      </c>
      <c r="I71" s="103">
        <v>2.0254644715135311E-2</v>
      </c>
      <c r="J71" s="103">
        <v>2.1388454781960338E-2</v>
      </c>
      <c r="K71" s="103">
        <v>6.6128420011323883E-3</v>
      </c>
      <c r="L71" s="103">
        <v>1.2699791152316156E-2</v>
      </c>
      <c r="M71" s="104">
        <v>1.1325527171719125E-2</v>
      </c>
    </row>
    <row r="72" spans="1:13" ht="14.4" customHeight="1" x14ac:dyDescent="0.2">
      <c r="A72" s="1" t="s">
        <v>92</v>
      </c>
      <c r="B72" s="105">
        <v>-4.1730401239868983E-3</v>
      </c>
      <c r="C72" s="106">
        <v>-4.0362315718708297E-2</v>
      </c>
      <c r="D72" s="106">
        <v>-3.0857832018775806E-2</v>
      </c>
      <c r="E72" s="106">
        <v>-1.1679555640705509E-2</v>
      </c>
      <c r="F72" s="106">
        <v>6.9310322443394533E-3</v>
      </c>
      <c r="G72" s="106">
        <v>-4.5746400483060987E-2</v>
      </c>
      <c r="H72" s="106">
        <v>-1.2675408433309072E-2</v>
      </c>
      <c r="I72" s="106">
        <v>2.7794234365063647E-2</v>
      </c>
      <c r="J72" s="106">
        <v>2.4724170994272633E-2</v>
      </c>
      <c r="K72" s="106">
        <v>2.6855700383670612E-2</v>
      </c>
      <c r="L72" s="106">
        <v>2.2785986869325842E-2</v>
      </c>
      <c r="M72" s="107">
        <v>-1.1460705206811635E-2</v>
      </c>
    </row>
    <row r="73" spans="1:13" ht="14.4" customHeight="1" x14ac:dyDescent="0.2">
      <c r="A73" s="1" t="s">
        <v>3</v>
      </c>
      <c r="B73" s="105">
        <v>1.0709004897650405E-2</v>
      </c>
      <c r="C73" s="106">
        <v>1.1313461674267423E-3</v>
      </c>
      <c r="D73" s="106">
        <v>1.614670450584603E-2</v>
      </c>
      <c r="E73" s="106">
        <v>2.8866678911316074E-2</v>
      </c>
      <c r="F73" s="106">
        <v>3.1392013399898389E-2</v>
      </c>
      <c r="G73" s="106">
        <v>1.7613166831151425E-2</v>
      </c>
      <c r="H73" s="106">
        <v>1.5497452966550413E-2</v>
      </c>
      <c r="I73" s="106">
        <v>2.4468670997051935E-2</v>
      </c>
      <c r="J73" s="106">
        <v>2.4962103263009249E-2</v>
      </c>
      <c r="K73" s="106">
        <v>3.6471272862759231E-2</v>
      </c>
      <c r="L73" s="106">
        <v>3.8223017012164989E-2</v>
      </c>
      <c r="M73" s="107">
        <v>3.2062808990039354E-2</v>
      </c>
    </row>
    <row r="74" spans="1:13" ht="14.4" customHeight="1" x14ac:dyDescent="0.2">
      <c r="A74" s="1" t="s">
        <v>4</v>
      </c>
      <c r="B74" s="105">
        <v>-2.0168224698638729E-2</v>
      </c>
      <c r="C74" s="106">
        <v>-2.190306725745772E-2</v>
      </c>
      <c r="D74" s="106">
        <v>2.6354643398892794E-2</v>
      </c>
      <c r="E74" s="106">
        <v>1.449919374756241E-2</v>
      </c>
      <c r="F74" s="106">
        <v>1.2947692804615142E-2</v>
      </c>
      <c r="G74" s="106">
        <v>-5.3093003102288117E-3</v>
      </c>
      <c r="H74" s="106">
        <v>-9.2497327464629679E-3</v>
      </c>
      <c r="I74" s="106">
        <v>1.3812958408772355E-2</v>
      </c>
      <c r="J74" s="106">
        <v>2.1579822038523568E-2</v>
      </c>
      <c r="K74" s="106">
        <v>1.6399671864512716E-2</v>
      </c>
      <c r="L74" s="106">
        <v>1.8342897538071824E-2</v>
      </c>
      <c r="M74" s="107">
        <v>1.6148955212610738E-2</v>
      </c>
    </row>
    <row r="75" spans="1:13" ht="14.4" customHeight="1" x14ac:dyDescent="0.2">
      <c r="A75" s="2" t="s">
        <v>5</v>
      </c>
      <c r="B75" s="108">
        <v>2.2831192390156021E-3</v>
      </c>
      <c r="C75" s="109">
        <v>-2.9691805984021286E-2</v>
      </c>
      <c r="D75" s="109">
        <v>3.5949247348558253E-3</v>
      </c>
      <c r="E75" s="109">
        <v>3.5757687499074768E-3</v>
      </c>
      <c r="F75" s="109">
        <v>1.7396372208761706E-2</v>
      </c>
      <c r="G75" s="109">
        <v>-2.4508368147086179E-2</v>
      </c>
      <c r="H75" s="109">
        <v>-3.0289178503737059E-2</v>
      </c>
      <c r="I75" s="109">
        <v>1.6924281286678201E-2</v>
      </c>
      <c r="J75" s="109">
        <v>1.8219093057810824E-2</v>
      </c>
      <c r="K75" s="109">
        <v>-2.3050144623339391E-3</v>
      </c>
      <c r="L75" s="109">
        <v>3.3978230595373684E-3</v>
      </c>
      <c r="M75" s="110">
        <v>-2.4472686073341521E-2</v>
      </c>
    </row>
    <row r="76" spans="1:13" ht="14.4" customHeight="1" x14ac:dyDescent="0.2">
      <c r="A76" s="3" t="s">
        <v>2</v>
      </c>
      <c r="B76" s="111">
        <v>3.6925140861747807E-2</v>
      </c>
      <c r="C76" s="112">
        <v>2.3564048443808234E-2</v>
      </c>
      <c r="D76" s="112">
        <v>4.2382940894363147E-2</v>
      </c>
      <c r="E76" s="112">
        <v>5.672268624651159E-2</v>
      </c>
      <c r="F76" s="112">
        <v>5.3119954742270284E-2</v>
      </c>
      <c r="G76" s="112">
        <v>4.7959193260601633E-3</v>
      </c>
      <c r="H76" s="112">
        <v>-8.0043124172373432E-3</v>
      </c>
      <c r="I76" s="112">
        <v>5.9828281781650977E-2</v>
      </c>
      <c r="J76" s="112">
        <v>6.4458822743145475E-2</v>
      </c>
      <c r="K76" s="112">
        <v>5.3420878565997885E-2</v>
      </c>
      <c r="L76" s="112">
        <v>3.99749751209914E-2</v>
      </c>
      <c r="M76" s="113">
        <v>7.73676043818296E-3</v>
      </c>
    </row>
    <row r="77" spans="1:13" ht="14.4" customHeight="1" x14ac:dyDescent="0.2">
      <c r="A77" s="1" t="s">
        <v>91</v>
      </c>
      <c r="B77" s="105">
        <v>3.2444190746540369E-2</v>
      </c>
      <c r="C77" s="106">
        <v>4.3154828368245274E-2</v>
      </c>
      <c r="D77" s="106">
        <v>0.10589618797009991</v>
      </c>
      <c r="E77" s="106">
        <v>0.23607740689381934</v>
      </c>
      <c r="F77" s="106">
        <v>0.15123212457059024</v>
      </c>
      <c r="G77" s="106">
        <v>-9.2255562667068261E-2</v>
      </c>
      <c r="H77" s="106">
        <v>2.0788336933045357E-2</v>
      </c>
      <c r="I77" s="106">
        <v>8.8181165975233164E-2</v>
      </c>
      <c r="J77" s="106">
        <v>6.999661409102452E-2</v>
      </c>
      <c r="K77" s="106">
        <v>2.07026478686624E-5</v>
      </c>
      <c r="L77" s="106">
        <v>-3.4373065321337777E-2</v>
      </c>
      <c r="M77" s="107">
        <v>1.1339077518057215E-2</v>
      </c>
    </row>
    <row r="78" spans="1:13" ht="14.4" customHeight="1" x14ac:dyDescent="0.2">
      <c r="A78" s="1" t="s">
        <v>92</v>
      </c>
      <c r="B78" s="105">
        <v>4.8313306982201536E-2</v>
      </c>
      <c r="C78" s="106">
        <v>2.5415665739965992E-2</v>
      </c>
      <c r="D78" s="106">
        <v>2.3288129674359049E-2</v>
      </c>
      <c r="E78" s="106">
        <v>3.0753490886512483E-2</v>
      </c>
      <c r="F78" s="106">
        <v>3.073627011911979E-2</v>
      </c>
      <c r="G78" s="106">
        <v>-1.4228683144777165E-3</v>
      </c>
      <c r="H78" s="106">
        <v>-1.3923029759057111E-2</v>
      </c>
      <c r="I78" s="106">
        <v>4.5836810324479942E-2</v>
      </c>
      <c r="J78" s="106">
        <v>4.8951266339056561E-2</v>
      </c>
      <c r="K78" s="106">
        <v>4.1851572104040745E-2</v>
      </c>
      <c r="L78" s="106">
        <v>3.2556606062983051E-2</v>
      </c>
      <c r="M78" s="107">
        <v>-5.4002358165679649E-3</v>
      </c>
    </row>
    <row r="79" spans="1:13" ht="14.4" customHeight="1" x14ac:dyDescent="0.2">
      <c r="A79" s="1" t="s">
        <v>3</v>
      </c>
      <c r="B79" s="105">
        <v>2.5885749761872363E-2</v>
      </c>
      <c r="C79" s="106">
        <v>2.8430673400183376E-2</v>
      </c>
      <c r="D79" s="106">
        <v>0.10876146660700302</v>
      </c>
      <c r="E79" s="106">
        <v>9.860071216583044E-2</v>
      </c>
      <c r="F79" s="106">
        <v>0.11063678682881818</v>
      </c>
      <c r="G79" s="106">
        <v>6.2344539244519277E-2</v>
      </c>
      <c r="H79" s="106">
        <v>1.9688227916144059E-2</v>
      </c>
      <c r="I79" s="106">
        <v>0.10917139034237763</v>
      </c>
      <c r="J79" s="106">
        <v>0.11624635130745303</v>
      </c>
      <c r="K79" s="106">
        <v>0.1085049144986846</v>
      </c>
      <c r="L79" s="106">
        <v>8.2951369480156509E-2</v>
      </c>
      <c r="M79" s="107">
        <v>4.2599348340981218E-2</v>
      </c>
    </row>
    <row r="80" spans="1:13" ht="14.4" customHeight="1" x14ac:dyDescent="0.2">
      <c r="A80" s="1" t="s">
        <v>4</v>
      </c>
      <c r="B80" s="105">
        <v>-3.055676606694474E-3</v>
      </c>
      <c r="C80" s="106">
        <v>1.3942855907609665E-3</v>
      </c>
      <c r="D80" s="106">
        <v>3.7396496815286624E-2</v>
      </c>
      <c r="E80" s="106">
        <v>3.9709176161934735E-2</v>
      </c>
      <c r="F80" s="106">
        <v>5.1639848479943018E-2</v>
      </c>
      <c r="G80" s="106">
        <v>3.421425200566305E-3</v>
      </c>
      <c r="H80" s="106">
        <v>-3.9969074759969796E-2</v>
      </c>
      <c r="I80" s="106">
        <v>5.078269150645795E-2</v>
      </c>
      <c r="J80" s="106">
        <v>7.5487979052606527E-2</v>
      </c>
      <c r="K80" s="106">
        <v>6.8120508825376153E-2</v>
      </c>
      <c r="L80" s="106">
        <v>5.671290458175704E-2</v>
      </c>
      <c r="M80" s="107">
        <v>2.5605543755765806E-2</v>
      </c>
    </row>
    <row r="81" spans="1:14" ht="14.4" customHeight="1" x14ac:dyDescent="0.2">
      <c r="A81" s="2" t="s">
        <v>5</v>
      </c>
      <c r="B81" s="105">
        <v>-4.3044619422572178E-2</v>
      </c>
      <c r="C81" s="106">
        <v>-5.2821407795229786E-2</v>
      </c>
      <c r="D81" s="106">
        <v>3.2829548981687079E-2</v>
      </c>
      <c r="E81" s="106">
        <v>2.6927812485749464E-2</v>
      </c>
      <c r="F81" s="106">
        <v>4.8424254624348566E-2</v>
      </c>
      <c r="G81" s="106">
        <v>-1.905495964202368E-3</v>
      </c>
      <c r="H81" s="106">
        <v>-2.0955342121515428E-2</v>
      </c>
      <c r="I81" s="106">
        <v>4.720118432062477E-2</v>
      </c>
      <c r="J81" s="106">
        <v>6.7477622217121877E-2</v>
      </c>
      <c r="K81" s="106">
        <v>5.1024177989409301E-2</v>
      </c>
      <c r="L81" s="106">
        <v>5.6112385782715456E-2</v>
      </c>
      <c r="M81" s="107">
        <v>3.3995268199976732E-2</v>
      </c>
    </row>
    <row r="82" spans="1:14" ht="14.4" customHeight="1" x14ac:dyDescent="0.2">
      <c r="A82" s="3" t="s">
        <v>6</v>
      </c>
      <c r="B82" s="114">
        <v>-1.1271475863234025E-2</v>
      </c>
      <c r="C82" s="115">
        <v>-1.2933221100352841E-2</v>
      </c>
      <c r="D82" s="115">
        <v>-1.6011831309639315E-3</v>
      </c>
      <c r="E82" s="115">
        <v>3.3999597873890838E-3</v>
      </c>
      <c r="F82" s="115">
        <v>1.5359193687807235E-2</v>
      </c>
      <c r="G82" s="115">
        <v>-2.3830668519751588E-2</v>
      </c>
      <c r="H82" s="115">
        <v>-1.1848294821256245E-3</v>
      </c>
      <c r="I82" s="115">
        <v>1.5089239201176387E-2</v>
      </c>
      <c r="J82" s="115">
        <v>1.4692735579682089E-2</v>
      </c>
      <c r="K82" s="115">
        <v>1.7822632042645482E-2</v>
      </c>
      <c r="L82" s="115">
        <v>2.1181837137560815E-2</v>
      </c>
      <c r="M82" s="116">
        <v>8.4745118737934028E-3</v>
      </c>
    </row>
    <row r="83" spans="1:14" ht="14.4" customHeight="1" x14ac:dyDescent="0.2">
      <c r="A83" s="1" t="s">
        <v>91</v>
      </c>
      <c r="B83" s="105">
        <v>-1.9387369709098864E-2</v>
      </c>
      <c r="C83" s="106">
        <v>8.4547314200470805E-2</v>
      </c>
      <c r="D83" s="106">
        <v>2.9455797051358361E-2</v>
      </c>
      <c r="E83" s="106">
        <v>1.7983667991455211E-2</v>
      </c>
      <c r="F83" s="106">
        <v>4.6076928857387303E-2</v>
      </c>
      <c r="G83" s="106">
        <v>-4.5557315506043396E-2</v>
      </c>
      <c r="H83" s="106">
        <v>3.0148805064619593E-3</v>
      </c>
      <c r="I83" s="106">
        <v>1.4380795036919653E-2</v>
      </c>
      <c r="J83" s="106">
        <v>1.7057396419951729E-2</v>
      </c>
      <c r="K83" s="106">
        <v>7.2855960702149763E-3</v>
      </c>
      <c r="L83" s="106">
        <v>1.7640999405445019E-2</v>
      </c>
      <c r="M83" s="107">
        <v>1.1324223524318321E-2</v>
      </c>
    </row>
    <row r="84" spans="1:14" ht="14.4" customHeight="1" x14ac:dyDescent="0.2">
      <c r="A84" s="1" t="s">
        <v>92</v>
      </c>
      <c r="B84" s="105">
        <v>-2.8596985651911547E-2</v>
      </c>
      <c r="C84" s="106">
        <v>-7.7476460126990249E-2</v>
      </c>
      <c r="D84" s="106">
        <v>-6.3632640462730428E-2</v>
      </c>
      <c r="E84" s="106">
        <v>-3.3313494163755702E-2</v>
      </c>
      <c r="F84" s="106">
        <v>-5.1956442864081534E-3</v>
      </c>
      <c r="G84" s="106">
        <v>-6.781626235750346E-2</v>
      </c>
      <c r="H84" s="106">
        <v>-1.2047110411689967E-2</v>
      </c>
      <c r="I84" s="106">
        <v>1.8327964870425567E-2</v>
      </c>
      <c r="J84" s="106">
        <v>1.1879297790374136E-2</v>
      </c>
      <c r="K84" s="106">
        <v>1.9254746758425471E-2</v>
      </c>
      <c r="L84" s="106">
        <v>1.7959685304418632E-2</v>
      </c>
      <c r="M84" s="107">
        <v>-1.4458477951631576E-2</v>
      </c>
    </row>
    <row r="85" spans="1:14" ht="14.4" customHeight="1" x14ac:dyDescent="0.2">
      <c r="A85" s="1" t="s">
        <v>3</v>
      </c>
      <c r="B85" s="105">
        <v>8.8327961286568182E-3</v>
      </c>
      <c r="C85" s="106">
        <v>-1.8691434305646941E-3</v>
      </c>
      <c r="D85" s="106">
        <v>8.7730431549110123E-3</v>
      </c>
      <c r="E85" s="106">
        <v>2.234450212923373E-2</v>
      </c>
      <c r="F85" s="106">
        <v>2.3255337387621512E-2</v>
      </c>
      <c r="G85" s="106">
        <v>1.2797539271601039E-2</v>
      </c>
      <c r="H85" s="106">
        <v>1.503636469256333E-2</v>
      </c>
      <c r="I85" s="106">
        <v>1.4961629362098994E-2</v>
      </c>
      <c r="J85" s="106">
        <v>1.4720638758728933E-2</v>
      </c>
      <c r="K85" s="106">
        <v>2.8199864794629964E-2</v>
      </c>
      <c r="L85" s="106">
        <v>3.284440935707969E-2</v>
      </c>
      <c r="M85" s="107">
        <v>3.0769326796466014E-2</v>
      </c>
    </row>
    <row r="86" spans="1:14" ht="14.4" customHeight="1" x14ac:dyDescent="0.2">
      <c r="A86" s="1" t="s">
        <v>4</v>
      </c>
      <c r="B86" s="105">
        <v>-2.1812686984227642E-2</v>
      </c>
      <c r="C86" s="106">
        <v>-2.4044719203384541E-2</v>
      </c>
      <c r="D86" s="106">
        <v>2.5585310718792904E-2</v>
      </c>
      <c r="E86" s="106">
        <v>1.2650195159671675E-2</v>
      </c>
      <c r="F86" s="106">
        <v>9.9230764169008154E-3</v>
      </c>
      <c r="G86" s="106">
        <v>-5.9998703367903639E-3</v>
      </c>
      <c r="H86" s="106">
        <v>-6.7184062304772862E-3</v>
      </c>
      <c r="I86" s="106">
        <v>1.0485625789475376E-2</v>
      </c>
      <c r="J86" s="106">
        <v>1.6938740901613181E-2</v>
      </c>
      <c r="K86" s="106">
        <v>1.2124145249442022E-2</v>
      </c>
      <c r="L86" s="106">
        <v>1.5034556477684469E-2</v>
      </c>
      <c r="M86" s="107">
        <v>1.5295130052673864E-2</v>
      </c>
    </row>
    <row r="87" spans="1:14" ht="14.4" customHeight="1" x14ac:dyDescent="0.2">
      <c r="A87" s="2" t="s">
        <v>5</v>
      </c>
      <c r="B87" s="105">
        <v>5.0399130730589235E-3</v>
      </c>
      <c r="C87" s="106">
        <v>-2.7958237670557957E-2</v>
      </c>
      <c r="D87" s="106">
        <v>1.4355476155624648E-3</v>
      </c>
      <c r="E87" s="106">
        <v>2.1109870008395319E-3</v>
      </c>
      <c r="F87" s="106">
        <v>1.5466563537694706E-2</v>
      </c>
      <c r="G87" s="106">
        <v>-2.5951148046864856E-2</v>
      </c>
      <c r="H87" s="106">
        <v>-3.0877504778677435E-2</v>
      </c>
      <c r="I87" s="106">
        <v>1.5281606198316323E-2</v>
      </c>
      <c r="J87" s="106">
        <v>1.5069611573290927E-2</v>
      </c>
      <c r="K87" s="106">
        <v>-5.851617077385486E-3</v>
      </c>
      <c r="L87" s="106">
        <v>-1.47544534084141E-4</v>
      </c>
      <c r="M87" s="107">
        <v>-2.8517194427489619E-2</v>
      </c>
    </row>
    <row r="88" spans="1:14" ht="14.4" customHeight="1" x14ac:dyDescent="0.2">
      <c r="A88" s="3" t="s">
        <v>32</v>
      </c>
      <c r="B88" s="114">
        <v>-1.1817779397290819E-2</v>
      </c>
      <c r="C88" s="115">
        <v>-8.155754647160781E-3</v>
      </c>
      <c r="D88" s="115">
        <v>3.95382715495081E-3</v>
      </c>
      <c r="E88" s="115">
        <v>2.9429871514544455E-3</v>
      </c>
      <c r="F88" s="115">
        <v>1.2998590550979787E-2</v>
      </c>
      <c r="G88" s="115">
        <v>-3.1366275903045721E-2</v>
      </c>
      <c r="H88" s="115">
        <v>-2.4132838747452459E-3</v>
      </c>
      <c r="I88" s="115">
        <v>9.4310191065589272E-3</v>
      </c>
      <c r="J88" s="115">
        <v>2.7041815738777095E-2</v>
      </c>
      <c r="K88" s="115">
        <v>2.6682684940045869E-2</v>
      </c>
      <c r="L88" s="115">
        <v>3.1991141878887103E-2</v>
      </c>
      <c r="M88" s="116">
        <v>1.8421994522476299E-2</v>
      </c>
    </row>
    <row r="89" spans="1:14" ht="14.4" customHeight="1" x14ac:dyDescent="0.2">
      <c r="A89" s="1" t="s">
        <v>91</v>
      </c>
      <c r="B89" s="105">
        <v>-1.754763033384661E-3</v>
      </c>
      <c r="C89" s="106">
        <v>8.9260825510710504E-2</v>
      </c>
      <c r="D89" s="106">
        <v>3.6305131648201365E-2</v>
      </c>
      <c r="E89" s="106">
        <v>1.9429142571954997E-2</v>
      </c>
      <c r="F89" s="106">
        <v>4.3250524222807549E-2</v>
      </c>
      <c r="G89" s="106">
        <v>-4.0737126175970008E-2</v>
      </c>
      <c r="H89" s="106">
        <v>2.4425714548799065E-3</v>
      </c>
      <c r="I89" s="106">
        <v>1.7051293831593383E-2</v>
      </c>
      <c r="J89" s="106">
        <v>4.1756708265220682E-2</v>
      </c>
      <c r="K89" s="106">
        <v>2.1164739602858567E-2</v>
      </c>
      <c r="L89" s="106">
        <v>3.3093582972082043E-2</v>
      </c>
      <c r="M89" s="107">
        <v>2.7334210637540358E-2</v>
      </c>
    </row>
    <row r="90" spans="1:14" ht="14.4" customHeight="1" x14ac:dyDescent="0.2">
      <c r="A90" s="1" t="s">
        <v>92</v>
      </c>
      <c r="B90" s="105">
        <v>-3.9665902459795239E-2</v>
      </c>
      <c r="C90" s="106">
        <v>-6.4746240310580655E-2</v>
      </c>
      <c r="D90" s="106">
        <v>-5.5402704339420884E-2</v>
      </c>
      <c r="E90" s="106">
        <v>-3.9474377451613564E-2</v>
      </c>
      <c r="F90" s="106">
        <v>-1.5054525866334397E-2</v>
      </c>
      <c r="G90" s="106">
        <v>-9.8292428416395364E-2</v>
      </c>
      <c r="H90" s="106">
        <v>-2.0565140015364785E-2</v>
      </c>
      <c r="I90" s="106">
        <v>-3.6188955061321141E-3</v>
      </c>
      <c r="J90" s="106">
        <v>4.0896526295795578E-2</v>
      </c>
      <c r="K90" s="106">
        <v>4.4482624956785018E-2</v>
      </c>
      <c r="L90" s="106">
        <v>5.0501672095340532E-2</v>
      </c>
      <c r="M90" s="107">
        <v>1.5350085369760076E-2</v>
      </c>
    </row>
    <row r="91" spans="1:14" ht="14.4" customHeight="1" x14ac:dyDescent="0.2">
      <c r="A91" s="1" t="s">
        <v>3</v>
      </c>
      <c r="B91" s="105">
        <v>8.4120643722976514E-3</v>
      </c>
      <c r="C91" s="106">
        <v>-7.213916073775295E-4</v>
      </c>
      <c r="D91" s="106">
        <v>1.8045311449479552E-2</v>
      </c>
      <c r="E91" s="106">
        <v>2.4949752928922771E-2</v>
      </c>
      <c r="F91" s="106">
        <v>2.3121925750565903E-2</v>
      </c>
      <c r="G91" s="106">
        <v>1.0649849788436767E-2</v>
      </c>
      <c r="H91" s="106">
        <v>1.4939573770212312E-2</v>
      </c>
      <c r="I91" s="106">
        <v>1.8717552269024707E-2</v>
      </c>
      <c r="J91" s="106">
        <v>2.2947790440385935E-2</v>
      </c>
      <c r="K91" s="106">
        <v>2.9108582159541773E-2</v>
      </c>
      <c r="L91" s="106">
        <v>3.2341710739395221E-2</v>
      </c>
      <c r="M91" s="107">
        <v>2.7018924520025259E-2</v>
      </c>
    </row>
    <row r="92" spans="1:14" ht="14.4" customHeight="1" x14ac:dyDescent="0.2">
      <c r="A92" s="1" t="s">
        <v>4</v>
      </c>
      <c r="B92" s="105">
        <v>-1.5651723311337098E-2</v>
      </c>
      <c r="C92" s="106">
        <v>-3.5612342988119175E-2</v>
      </c>
      <c r="D92" s="106">
        <v>1.1571277487160306E-2</v>
      </c>
      <c r="E92" s="106">
        <v>8.1829455050650406E-3</v>
      </c>
      <c r="F92" s="106">
        <v>1.3059433952267758E-2</v>
      </c>
      <c r="G92" s="106">
        <v>-1.0859873928640925E-2</v>
      </c>
      <c r="H92" s="106">
        <v>-9.2435890521498176E-4</v>
      </c>
      <c r="I92" s="106">
        <v>1.1699988693288237E-2</v>
      </c>
      <c r="J92" s="106">
        <v>1.6395515178665904E-2</v>
      </c>
      <c r="K92" s="106">
        <v>1.5987290526975249E-2</v>
      </c>
      <c r="L92" s="106">
        <v>2.0098196300278103E-2</v>
      </c>
      <c r="M92" s="107">
        <v>9.4416589332567778E-3</v>
      </c>
    </row>
    <row r="93" spans="1:14" ht="14.4" customHeight="1" x14ac:dyDescent="0.2">
      <c r="A93" s="2" t="s">
        <v>5</v>
      </c>
      <c r="B93" s="108">
        <v>-4.0801336714857875E-2</v>
      </c>
      <c r="C93" s="109">
        <v>-5.8286031992906613E-2</v>
      </c>
      <c r="D93" s="109">
        <v>-1.2175808499123352E-2</v>
      </c>
      <c r="E93" s="109">
        <v>-1.9196072250206246E-2</v>
      </c>
      <c r="F93" s="109">
        <v>-1.6047507487406569E-2</v>
      </c>
      <c r="G93" s="109">
        <v>-4.8461798908448983E-2</v>
      </c>
      <c r="H93" s="109">
        <v>-6.5719768864144421E-2</v>
      </c>
      <c r="I93" s="109">
        <v>-2.5910807491865188E-2</v>
      </c>
      <c r="J93" s="109">
        <v>-2.2336199050129193E-2</v>
      </c>
      <c r="K93" s="109">
        <v>-2.8385011932363459E-2</v>
      </c>
      <c r="L93" s="109">
        <v>-2.6303501287812999E-2</v>
      </c>
      <c r="M93" s="110">
        <v>-3.157110152797743E-2</v>
      </c>
    </row>
    <row r="94" spans="1:14" ht="14.4" customHeight="1" x14ac:dyDescent="0.2">
      <c r="A94" s="6"/>
      <c r="B94" s="20"/>
      <c r="C94" s="20"/>
      <c r="D94" s="20"/>
      <c r="E94" s="20"/>
      <c r="F94" s="20"/>
      <c r="G94" s="20"/>
      <c r="H94" s="20"/>
      <c r="I94" s="20"/>
      <c r="J94" s="20"/>
      <c r="K94" s="20"/>
      <c r="L94" s="20"/>
      <c r="M94" s="20"/>
    </row>
    <row r="95" spans="1:14" ht="14.4" customHeight="1" x14ac:dyDescent="0.2">
      <c r="A95" s="6"/>
      <c r="B95" s="20"/>
      <c r="C95" s="20"/>
      <c r="D95" s="20"/>
      <c r="E95" s="20"/>
      <c r="F95" s="20"/>
      <c r="G95" s="20"/>
      <c r="H95" s="20"/>
      <c r="I95" s="20"/>
      <c r="J95" s="20"/>
      <c r="K95" s="20"/>
      <c r="L95" s="20"/>
      <c r="M95" s="20"/>
    </row>
    <row r="96" spans="1:14" ht="14.4" customHeight="1" x14ac:dyDescent="0.2">
      <c r="A96" s="233" t="s">
        <v>103</v>
      </c>
      <c r="B96" s="233"/>
      <c r="C96" s="233"/>
      <c r="D96" s="233"/>
      <c r="E96" s="233"/>
      <c r="F96" s="233"/>
      <c r="G96" s="233"/>
      <c r="H96" s="233"/>
      <c r="I96" s="233"/>
      <c r="J96" s="233"/>
      <c r="K96" s="233"/>
      <c r="L96" s="233"/>
      <c r="M96" s="233"/>
      <c r="N96" s="233"/>
    </row>
    <row r="98" spans="1:15" ht="14.4" customHeight="1" x14ac:dyDescent="0.2">
      <c r="A98" s="213" t="s">
        <v>0</v>
      </c>
      <c r="B98" s="215" t="s">
        <v>31</v>
      </c>
      <c r="C98" s="216"/>
      <c r="D98" s="216"/>
      <c r="E98" s="216"/>
      <c r="F98" s="216"/>
      <c r="G98" s="216"/>
      <c r="H98" s="216"/>
      <c r="I98" s="216"/>
      <c r="J98" s="216"/>
      <c r="K98" s="216"/>
      <c r="L98" s="216"/>
      <c r="M98" s="216"/>
      <c r="N98" s="217"/>
    </row>
    <row r="99" spans="1:15" ht="14.4" customHeight="1" x14ac:dyDescent="0.2">
      <c r="A99" s="214"/>
      <c r="B99" s="21" t="s">
        <v>1172</v>
      </c>
      <c r="C99" s="22" t="s">
        <v>1173</v>
      </c>
      <c r="D99" s="22" t="s">
        <v>1174</v>
      </c>
      <c r="E99" s="22" t="s">
        <v>1175</v>
      </c>
      <c r="F99" s="22" t="s">
        <v>1176</v>
      </c>
      <c r="G99" s="22" t="s">
        <v>1177</v>
      </c>
      <c r="H99" s="22" t="s">
        <v>1178</v>
      </c>
      <c r="I99" s="22" t="s">
        <v>1179</v>
      </c>
      <c r="J99" s="22" t="s">
        <v>1180</v>
      </c>
      <c r="K99" s="22" t="s">
        <v>1181</v>
      </c>
      <c r="L99" s="22" t="s">
        <v>1182</v>
      </c>
      <c r="M99" s="22" t="s">
        <v>1183</v>
      </c>
      <c r="N99" s="51" t="s">
        <v>1187</v>
      </c>
    </row>
    <row r="100" spans="1:15" ht="14.4" customHeight="1" x14ac:dyDescent="0.3">
      <c r="A100" s="3" t="s">
        <v>1</v>
      </c>
      <c r="B100" s="84">
        <v>12656903</v>
      </c>
      <c r="C100" s="85">
        <v>12656803</v>
      </c>
      <c r="D100" s="85">
        <v>12301314</v>
      </c>
      <c r="E100" s="85">
        <v>12080553</v>
      </c>
      <c r="F100" s="85">
        <v>12396471</v>
      </c>
      <c r="G100" s="85">
        <v>12516148</v>
      </c>
      <c r="H100" s="85">
        <v>12187511</v>
      </c>
      <c r="I100" s="85">
        <v>12411958</v>
      </c>
      <c r="J100" s="85">
        <v>12645234</v>
      </c>
      <c r="K100" s="85">
        <v>12726209</v>
      </c>
      <c r="L100" s="85">
        <v>12750609</v>
      </c>
      <c r="M100" s="85">
        <v>12823957</v>
      </c>
      <c r="N100" s="86">
        <v>12727728</v>
      </c>
      <c r="O100" s="152"/>
    </row>
    <row r="101" spans="1:15" ht="14.4" customHeight="1" x14ac:dyDescent="0.2">
      <c r="A101" s="1" t="s">
        <v>91</v>
      </c>
      <c r="B101" s="87">
        <v>1561065</v>
      </c>
      <c r="C101" s="88">
        <v>1497650</v>
      </c>
      <c r="D101" s="88">
        <v>1972504</v>
      </c>
      <c r="E101" s="88">
        <v>2361675</v>
      </c>
      <c r="F101" s="88">
        <v>1736442</v>
      </c>
      <c r="G101" s="88">
        <v>1629538</v>
      </c>
      <c r="H101" s="88">
        <v>1483239</v>
      </c>
      <c r="I101" s="88">
        <v>1570393</v>
      </c>
      <c r="J101" s="88">
        <v>1599335</v>
      </c>
      <c r="K101" s="88">
        <v>1721165</v>
      </c>
      <c r="L101" s="88">
        <v>1532447</v>
      </c>
      <c r="M101" s="88">
        <v>1571935</v>
      </c>
      <c r="N101" s="89">
        <v>1570635</v>
      </c>
    </row>
    <row r="102" spans="1:15" ht="14.4" customHeight="1" x14ac:dyDescent="0.2">
      <c r="A102" s="1" t="s">
        <v>92</v>
      </c>
      <c r="B102" s="90">
        <v>4113724</v>
      </c>
      <c r="C102" s="91">
        <v>4103519</v>
      </c>
      <c r="D102" s="91">
        <v>3550865</v>
      </c>
      <c r="E102" s="91">
        <v>3553048</v>
      </c>
      <c r="F102" s="91">
        <v>3980859</v>
      </c>
      <c r="G102" s="91">
        <v>4058620</v>
      </c>
      <c r="H102" s="91">
        <v>3894509</v>
      </c>
      <c r="I102" s="91">
        <v>3996374</v>
      </c>
      <c r="J102" s="91">
        <v>4116307</v>
      </c>
      <c r="K102" s="91">
        <v>4067031</v>
      </c>
      <c r="L102" s="91">
        <v>4132752</v>
      </c>
      <c r="M102" s="91">
        <v>4151805</v>
      </c>
      <c r="N102" s="92">
        <v>4028849</v>
      </c>
    </row>
    <row r="103" spans="1:15" ht="14.4" customHeight="1" x14ac:dyDescent="0.2">
      <c r="A103" s="1" t="s">
        <v>3</v>
      </c>
      <c r="B103" s="90">
        <v>4280898</v>
      </c>
      <c r="C103" s="91">
        <v>4288301</v>
      </c>
      <c r="D103" s="91">
        <v>4086492</v>
      </c>
      <c r="E103" s="91">
        <v>3839917</v>
      </c>
      <c r="F103" s="91">
        <v>4146843</v>
      </c>
      <c r="G103" s="91">
        <v>4238016</v>
      </c>
      <c r="H103" s="91">
        <v>4208961</v>
      </c>
      <c r="I103" s="91">
        <v>4252315</v>
      </c>
      <c r="J103" s="91">
        <v>4271904</v>
      </c>
      <c r="K103" s="91">
        <v>4283471</v>
      </c>
      <c r="L103" s="91">
        <v>4367163</v>
      </c>
      <c r="M103" s="91">
        <v>4372517</v>
      </c>
      <c r="N103" s="92">
        <v>4415746</v>
      </c>
    </row>
    <row r="104" spans="1:15" ht="14.4" customHeight="1" x14ac:dyDescent="0.2">
      <c r="A104" s="1" t="s">
        <v>4</v>
      </c>
      <c r="B104" s="90">
        <v>1987694</v>
      </c>
      <c r="C104" s="91">
        <v>2014435</v>
      </c>
      <c r="D104" s="91">
        <v>1889757</v>
      </c>
      <c r="E104" s="91">
        <v>1736165</v>
      </c>
      <c r="F104" s="91">
        <v>1865981</v>
      </c>
      <c r="G104" s="91">
        <v>1895729</v>
      </c>
      <c r="H104" s="91">
        <v>1921684</v>
      </c>
      <c r="I104" s="91">
        <v>1914064</v>
      </c>
      <c r="J104" s="91">
        <v>1882509</v>
      </c>
      <c r="K104" s="91">
        <v>1934463</v>
      </c>
      <c r="L104" s="91">
        <v>2021385</v>
      </c>
      <c r="M104" s="91">
        <v>2021368</v>
      </c>
      <c r="N104" s="92">
        <v>2015953</v>
      </c>
    </row>
    <row r="105" spans="1:15" ht="14.4" customHeight="1" x14ac:dyDescent="0.2">
      <c r="A105" s="2" t="s">
        <v>5</v>
      </c>
      <c r="B105" s="93">
        <v>713522</v>
      </c>
      <c r="C105" s="94">
        <v>752898</v>
      </c>
      <c r="D105" s="94">
        <v>801696</v>
      </c>
      <c r="E105" s="94">
        <v>589748</v>
      </c>
      <c r="F105" s="94">
        <v>666346</v>
      </c>
      <c r="G105" s="94">
        <v>694245</v>
      </c>
      <c r="H105" s="94">
        <v>679118</v>
      </c>
      <c r="I105" s="94">
        <v>678812</v>
      </c>
      <c r="J105" s="94">
        <v>775179</v>
      </c>
      <c r="K105" s="94">
        <v>720079</v>
      </c>
      <c r="L105" s="94">
        <v>696862</v>
      </c>
      <c r="M105" s="94">
        <v>706332</v>
      </c>
      <c r="N105" s="95">
        <v>696545</v>
      </c>
    </row>
    <row r="106" spans="1:15" ht="14.4" customHeight="1" x14ac:dyDescent="0.3">
      <c r="A106" s="3" t="s">
        <v>2</v>
      </c>
      <c r="B106" s="84">
        <v>2300670</v>
      </c>
      <c r="C106" s="85">
        <v>2308267</v>
      </c>
      <c r="D106" s="85">
        <v>2210607</v>
      </c>
      <c r="E106" s="85">
        <v>2051815</v>
      </c>
      <c r="F106" s="85">
        <v>2158934</v>
      </c>
      <c r="G106" s="85">
        <v>2218294</v>
      </c>
      <c r="H106" s="85">
        <v>2156798</v>
      </c>
      <c r="I106" s="85">
        <v>2144133</v>
      </c>
      <c r="J106" s="85">
        <v>2313871</v>
      </c>
      <c r="K106" s="85">
        <v>2332102</v>
      </c>
      <c r="L106" s="85">
        <v>2342212</v>
      </c>
      <c r="M106" s="85">
        <v>2347423</v>
      </c>
      <c r="N106" s="86">
        <v>2300952</v>
      </c>
      <c r="O106" s="152"/>
    </row>
    <row r="107" spans="1:15" ht="14.4" customHeight="1" x14ac:dyDescent="0.2">
      <c r="A107" s="1" t="s">
        <v>91</v>
      </c>
      <c r="B107" s="87">
        <v>104832</v>
      </c>
      <c r="C107" s="88">
        <v>95362</v>
      </c>
      <c r="D107" s="88">
        <v>171041</v>
      </c>
      <c r="E107" s="88">
        <v>150233</v>
      </c>
      <c r="F107" s="88">
        <v>154442</v>
      </c>
      <c r="G107" s="88">
        <v>118353</v>
      </c>
      <c r="H107" s="88">
        <v>89703</v>
      </c>
      <c r="I107" s="88">
        <v>97134</v>
      </c>
      <c r="J107" s="88">
        <v>100520</v>
      </c>
      <c r="K107" s="88">
        <v>110020</v>
      </c>
      <c r="L107" s="88">
        <v>107328</v>
      </c>
      <c r="M107" s="88">
        <v>105342</v>
      </c>
      <c r="N107" s="89">
        <v>100516</v>
      </c>
    </row>
    <row r="108" spans="1:15" ht="14.4" customHeight="1" x14ac:dyDescent="0.2">
      <c r="A108" s="1" t="s">
        <v>92</v>
      </c>
      <c r="B108" s="90">
        <v>1528673</v>
      </c>
      <c r="C108" s="91">
        <v>1528999</v>
      </c>
      <c r="D108" s="91">
        <v>1412547</v>
      </c>
      <c r="E108" s="91">
        <v>1442604</v>
      </c>
      <c r="F108" s="91">
        <v>1464391</v>
      </c>
      <c r="G108" s="91">
        <v>1502434</v>
      </c>
      <c r="H108" s="91">
        <v>1469574</v>
      </c>
      <c r="I108" s="91">
        <v>1455837</v>
      </c>
      <c r="J108" s="91">
        <v>1559330</v>
      </c>
      <c r="K108" s="91">
        <v>1557636</v>
      </c>
      <c r="L108" s="91">
        <v>1560194</v>
      </c>
      <c r="M108" s="91">
        <v>1553531</v>
      </c>
      <c r="N108" s="92">
        <v>1510090</v>
      </c>
    </row>
    <row r="109" spans="1:15" ht="14.4" customHeight="1" x14ac:dyDescent="0.2">
      <c r="A109" s="1" t="s">
        <v>3</v>
      </c>
      <c r="B109" s="90">
        <v>444411</v>
      </c>
      <c r="C109" s="91">
        <v>454513</v>
      </c>
      <c r="D109" s="91">
        <v>399624</v>
      </c>
      <c r="E109" s="91">
        <v>297828</v>
      </c>
      <c r="F109" s="91">
        <v>359209</v>
      </c>
      <c r="G109" s="91">
        <v>402527</v>
      </c>
      <c r="H109" s="91">
        <v>403715</v>
      </c>
      <c r="I109" s="91">
        <v>399600</v>
      </c>
      <c r="J109" s="91">
        <v>444022</v>
      </c>
      <c r="K109" s="91">
        <v>448264</v>
      </c>
      <c r="L109" s="91">
        <v>455802</v>
      </c>
      <c r="M109" s="91">
        <v>463726</v>
      </c>
      <c r="N109" s="92">
        <v>462047</v>
      </c>
    </row>
    <row r="110" spans="1:15" ht="14.4" customHeight="1" x14ac:dyDescent="0.2">
      <c r="A110" s="1" t="s">
        <v>4</v>
      </c>
      <c r="B110" s="90">
        <v>174677</v>
      </c>
      <c r="C110" s="91">
        <v>180059</v>
      </c>
      <c r="D110" s="91">
        <v>173892</v>
      </c>
      <c r="E110" s="91">
        <v>121391</v>
      </c>
      <c r="F110" s="91">
        <v>139526</v>
      </c>
      <c r="G110" s="91">
        <v>151893</v>
      </c>
      <c r="H110" s="91">
        <v>150923</v>
      </c>
      <c r="I110" s="91">
        <v>149341</v>
      </c>
      <c r="J110" s="91">
        <v>165134</v>
      </c>
      <c r="K110" s="91">
        <v>169034</v>
      </c>
      <c r="L110" s="91">
        <v>171736</v>
      </c>
      <c r="M110" s="91">
        <v>176435</v>
      </c>
      <c r="N110" s="92">
        <v>179129</v>
      </c>
    </row>
    <row r="111" spans="1:15" ht="14.4" customHeight="1" x14ac:dyDescent="0.2">
      <c r="A111" s="2" t="s">
        <v>5</v>
      </c>
      <c r="B111" s="93">
        <v>48077</v>
      </c>
      <c r="C111" s="94">
        <v>49334</v>
      </c>
      <c r="D111" s="94">
        <v>53503</v>
      </c>
      <c r="E111" s="94">
        <v>39759</v>
      </c>
      <c r="F111" s="94">
        <v>41366</v>
      </c>
      <c r="G111" s="94">
        <v>43087</v>
      </c>
      <c r="H111" s="94">
        <v>42883</v>
      </c>
      <c r="I111" s="94">
        <v>42221</v>
      </c>
      <c r="J111" s="94">
        <v>44865</v>
      </c>
      <c r="K111" s="94">
        <v>47148</v>
      </c>
      <c r="L111" s="94">
        <v>47152</v>
      </c>
      <c r="M111" s="94">
        <v>48389</v>
      </c>
      <c r="N111" s="95">
        <v>49170</v>
      </c>
    </row>
    <row r="112" spans="1:15" ht="14.4" customHeight="1" x14ac:dyDescent="0.3">
      <c r="A112" s="3" t="s">
        <v>6</v>
      </c>
      <c r="B112" s="84">
        <v>10356233</v>
      </c>
      <c r="C112" s="85">
        <v>10348536</v>
      </c>
      <c r="D112" s="85">
        <v>10090707</v>
      </c>
      <c r="E112" s="85">
        <v>10028738</v>
      </c>
      <c r="F112" s="85">
        <v>10237537</v>
      </c>
      <c r="G112" s="85">
        <v>10297854</v>
      </c>
      <c r="H112" s="85">
        <v>10030713</v>
      </c>
      <c r="I112" s="85">
        <v>10267825</v>
      </c>
      <c r="J112" s="85">
        <v>10331363</v>
      </c>
      <c r="K112" s="85">
        <v>10394107</v>
      </c>
      <c r="L112" s="85">
        <v>10408397</v>
      </c>
      <c r="M112" s="85">
        <v>10476534</v>
      </c>
      <c r="N112" s="86">
        <v>10426776</v>
      </c>
      <c r="O112" s="152"/>
    </row>
    <row r="113" spans="1:15" ht="14.4" customHeight="1" x14ac:dyDescent="0.2">
      <c r="A113" s="1" t="s">
        <v>91</v>
      </c>
      <c r="B113" s="87">
        <v>1456233</v>
      </c>
      <c r="C113" s="88">
        <v>1402288</v>
      </c>
      <c r="D113" s="88">
        <v>1801463</v>
      </c>
      <c r="E113" s="88">
        <v>2211442</v>
      </c>
      <c r="F113" s="88">
        <v>1582000</v>
      </c>
      <c r="G113" s="88">
        <v>1511185</v>
      </c>
      <c r="H113" s="88">
        <v>1393536</v>
      </c>
      <c r="I113" s="88">
        <v>1473259</v>
      </c>
      <c r="J113" s="88">
        <v>1498815</v>
      </c>
      <c r="K113" s="88">
        <v>1611145</v>
      </c>
      <c r="L113" s="88">
        <v>1425119</v>
      </c>
      <c r="M113" s="88">
        <v>1466593</v>
      </c>
      <c r="N113" s="89">
        <v>1470119</v>
      </c>
    </row>
    <row r="114" spans="1:15" ht="14.4" customHeight="1" x14ac:dyDescent="0.2">
      <c r="A114" s="1" t="s">
        <v>92</v>
      </c>
      <c r="B114" s="90">
        <v>2585051</v>
      </c>
      <c r="C114" s="91">
        <v>2574520</v>
      </c>
      <c r="D114" s="91">
        <v>2138318</v>
      </c>
      <c r="E114" s="91">
        <v>2110444</v>
      </c>
      <c r="F114" s="91">
        <v>2516468</v>
      </c>
      <c r="G114" s="91">
        <v>2556186</v>
      </c>
      <c r="H114" s="91">
        <v>2424935</v>
      </c>
      <c r="I114" s="91">
        <v>2540537</v>
      </c>
      <c r="J114" s="91">
        <v>2556977</v>
      </c>
      <c r="K114" s="91">
        <v>2509395</v>
      </c>
      <c r="L114" s="91">
        <v>2572558</v>
      </c>
      <c r="M114" s="91">
        <v>2598274</v>
      </c>
      <c r="N114" s="92">
        <v>2518759</v>
      </c>
    </row>
    <row r="115" spans="1:15" ht="14.4" customHeight="1" x14ac:dyDescent="0.2">
      <c r="A115" s="1" t="s">
        <v>3</v>
      </c>
      <c r="B115" s="90">
        <v>3836487</v>
      </c>
      <c r="C115" s="91">
        <v>3833788</v>
      </c>
      <c r="D115" s="91">
        <v>3686868</v>
      </c>
      <c r="E115" s="91">
        <v>3542089</v>
      </c>
      <c r="F115" s="91">
        <v>3787634</v>
      </c>
      <c r="G115" s="91">
        <v>3835489</v>
      </c>
      <c r="H115" s="91">
        <v>3805246</v>
      </c>
      <c r="I115" s="91">
        <v>3852715</v>
      </c>
      <c r="J115" s="91">
        <v>3827882</v>
      </c>
      <c r="K115" s="91">
        <v>3835207</v>
      </c>
      <c r="L115" s="91">
        <v>3911361</v>
      </c>
      <c r="M115" s="91">
        <v>3908791</v>
      </c>
      <c r="N115" s="92">
        <v>3953699</v>
      </c>
    </row>
    <row r="116" spans="1:15" ht="14.4" customHeight="1" x14ac:dyDescent="0.2">
      <c r="A116" s="1" t="s">
        <v>4</v>
      </c>
      <c r="B116" s="90">
        <v>1813017</v>
      </c>
      <c r="C116" s="91">
        <v>1834376</v>
      </c>
      <c r="D116" s="91">
        <v>1715865</v>
      </c>
      <c r="E116" s="91">
        <v>1614774</v>
      </c>
      <c r="F116" s="91">
        <v>1726455</v>
      </c>
      <c r="G116" s="91">
        <v>1743836</v>
      </c>
      <c r="H116" s="91">
        <v>1770761</v>
      </c>
      <c r="I116" s="91">
        <v>1764723</v>
      </c>
      <c r="J116" s="91">
        <v>1717375</v>
      </c>
      <c r="K116" s="91">
        <v>1765429</v>
      </c>
      <c r="L116" s="91">
        <v>1849649</v>
      </c>
      <c r="M116" s="91">
        <v>1844933</v>
      </c>
      <c r="N116" s="92">
        <v>1836824</v>
      </c>
    </row>
    <row r="117" spans="1:15" ht="14.4" customHeight="1" x14ac:dyDescent="0.2">
      <c r="A117" s="2" t="s">
        <v>5</v>
      </c>
      <c r="B117" s="93">
        <v>665445</v>
      </c>
      <c r="C117" s="94">
        <v>703564</v>
      </c>
      <c r="D117" s="94">
        <v>748193</v>
      </c>
      <c r="E117" s="94">
        <v>549989</v>
      </c>
      <c r="F117" s="94">
        <v>624980</v>
      </c>
      <c r="G117" s="94">
        <v>651158</v>
      </c>
      <c r="H117" s="94">
        <v>636235</v>
      </c>
      <c r="I117" s="94">
        <v>636591</v>
      </c>
      <c r="J117" s="94">
        <v>730314</v>
      </c>
      <c r="K117" s="94">
        <v>672931</v>
      </c>
      <c r="L117" s="94">
        <v>649710</v>
      </c>
      <c r="M117" s="94">
        <v>657943</v>
      </c>
      <c r="N117" s="95">
        <v>647375</v>
      </c>
    </row>
    <row r="118" spans="1:15" ht="14.4" customHeight="1" x14ac:dyDescent="0.3">
      <c r="A118" s="3" t="s">
        <v>32</v>
      </c>
      <c r="B118" s="84">
        <v>9325382</v>
      </c>
      <c r="C118" s="85">
        <v>9325654</v>
      </c>
      <c r="D118" s="85">
        <v>9093266</v>
      </c>
      <c r="E118" s="85">
        <v>9059918</v>
      </c>
      <c r="F118" s="85">
        <v>9242402</v>
      </c>
      <c r="G118" s="85">
        <v>9291805</v>
      </c>
      <c r="H118" s="85">
        <v>9026741</v>
      </c>
      <c r="I118" s="85">
        <v>9279738</v>
      </c>
      <c r="J118" s="85">
        <v>9318678</v>
      </c>
      <c r="K118" s="85">
        <v>9495836</v>
      </c>
      <c r="L118" s="85">
        <v>9493778</v>
      </c>
      <c r="M118" s="85">
        <v>9562501</v>
      </c>
      <c r="N118" s="86">
        <v>9494536</v>
      </c>
      <c r="O118" s="152"/>
    </row>
    <row r="119" spans="1:15" ht="14.4" customHeight="1" x14ac:dyDescent="0.2">
      <c r="A119" s="1" t="s">
        <v>91</v>
      </c>
      <c r="B119" s="87">
        <v>1391271</v>
      </c>
      <c r="C119" s="88">
        <v>1351870</v>
      </c>
      <c r="D119" s="88">
        <v>1737724</v>
      </c>
      <c r="E119" s="88">
        <v>2127546</v>
      </c>
      <c r="F119" s="88">
        <v>1513265</v>
      </c>
      <c r="G119" s="88">
        <v>1455792</v>
      </c>
      <c r="H119" s="88">
        <v>1335806</v>
      </c>
      <c r="I119" s="88">
        <v>1421368</v>
      </c>
      <c r="J119" s="88">
        <v>1434775</v>
      </c>
      <c r="K119" s="88">
        <v>1563107</v>
      </c>
      <c r="L119" s="88">
        <v>1379899</v>
      </c>
      <c r="M119" s="88">
        <v>1436301</v>
      </c>
      <c r="N119" s="89">
        <v>1428774</v>
      </c>
    </row>
    <row r="120" spans="1:15" ht="14.4" customHeight="1" x14ac:dyDescent="0.2">
      <c r="A120" s="1" t="s">
        <v>92</v>
      </c>
      <c r="B120" s="90">
        <v>2296208</v>
      </c>
      <c r="C120" s="91">
        <v>2278823</v>
      </c>
      <c r="D120" s="91">
        <v>1863894</v>
      </c>
      <c r="E120" s="91">
        <v>1846184</v>
      </c>
      <c r="F120" s="91">
        <v>2249507</v>
      </c>
      <c r="G120" s="91">
        <v>2277102</v>
      </c>
      <c r="H120" s="91">
        <v>2150146</v>
      </c>
      <c r="I120" s="91">
        <v>2263130</v>
      </c>
      <c r="J120" s="91">
        <v>2277931</v>
      </c>
      <c r="K120" s="91">
        <v>2315466</v>
      </c>
      <c r="L120" s="91">
        <v>2379373</v>
      </c>
      <c r="M120" s="91">
        <v>2402085</v>
      </c>
      <c r="N120" s="92">
        <v>2330020</v>
      </c>
    </row>
    <row r="121" spans="1:15" ht="14.4" customHeight="1" x14ac:dyDescent="0.2">
      <c r="A121" s="1" t="s">
        <v>3</v>
      </c>
      <c r="B121" s="90">
        <v>3671477</v>
      </c>
      <c r="C121" s="91">
        <v>3673605</v>
      </c>
      <c r="D121" s="91">
        <v>3533740</v>
      </c>
      <c r="E121" s="91">
        <v>3373940</v>
      </c>
      <c r="F121" s="91">
        <v>3623138</v>
      </c>
      <c r="G121" s="91">
        <v>3667073</v>
      </c>
      <c r="H121" s="91">
        <v>3636033</v>
      </c>
      <c r="I121" s="91">
        <v>3689727</v>
      </c>
      <c r="J121" s="91">
        <v>3681812</v>
      </c>
      <c r="K121" s="91">
        <v>3685682</v>
      </c>
      <c r="L121" s="91">
        <v>3740458</v>
      </c>
      <c r="M121" s="91">
        <v>3739466</v>
      </c>
      <c r="N121" s="92">
        <v>3770090</v>
      </c>
    </row>
    <row r="122" spans="1:15" ht="14.4" customHeight="1" x14ac:dyDescent="0.2">
      <c r="A122" s="1" t="s">
        <v>4</v>
      </c>
      <c r="B122" s="90">
        <v>1497259</v>
      </c>
      <c r="C122" s="91">
        <v>1522910</v>
      </c>
      <c r="D122" s="91">
        <v>1440020</v>
      </c>
      <c r="E122" s="91">
        <v>1316537</v>
      </c>
      <c r="F122" s="91">
        <v>1418183</v>
      </c>
      <c r="G122" s="91">
        <v>1433584</v>
      </c>
      <c r="H122" s="91">
        <v>1458332</v>
      </c>
      <c r="I122" s="91">
        <v>1462913</v>
      </c>
      <c r="J122" s="91">
        <v>1439929</v>
      </c>
      <c r="K122" s="91">
        <v>1478696</v>
      </c>
      <c r="L122" s="91">
        <v>1536853</v>
      </c>
      <c r="M122" s="91">
        <v>1524275</v>
      </c>
      <c r="N122" s="92">
        <v>1511338</v>
      </c>
    </row>
    <row r="123" spans="1:15" ht="14.4" customHeight="1" x14ac:dyDescent="0.2">
      <c r="A123" s="2" t="s">
        <v>5</v>
      </c>
      <c r="B123" s="93">
        <v>469167</v>
      </c>
      <c r="C123" s="94">
        <v>498446</v>
      </c>
      <c r="D123" s="94">
        <v>517888</v>
      </c>
      <c r="E123" s="94">
        <v>395711</v>
      </c>
      <c r="F123" s="94">
        <v>438309</v>
      </c>
      <c r="G123" s="94">
        <v>458254</v>
      </c>
      <c r="H123" s="94">
        <v>446424</v>
      </c>
      <c r="I123" s="94">
        <v>442600</v>
      </c>
      <c r="J123" s="94">
        <v>484231</v>
      </c>
      <c r="K123" s="94">
        <v>452885</v>
      </c>
      <c r="L123" s="94">
        <v>457195</v>
      </c>
      <c r="M123" s="94">
        <v>460374</v>
      </c>
      <c r="N123" s="95">
        <v>454314</v>
      </c>
    </row>
    <row r="126" spans="1:15" ht="14.4" customHeight="1" x14ac:dyDescent="0.2">
      <c r="A126" s="233" t="s">
        <v>104</v>
      </c>
      <c r="B126" s="233"/>
      <c r="C126" s="233"/>
      <c r="D126" s="233"/>
      <c r="E126" s="233"/>
      <c r="F126" s="233"/>
      <c r="G126" s="233"/>
      <c r="H126" s="233"/>
      <c r="I126" s="233"/>
      <c r="J126" s="233"/>
      <c r="K126" s="233"/>
      <c r="L126" s="233"/>
      <c r="M126" s="233"/>
      <c r="N126" s="233"/>
    </row>
    <row r="128" spans="1:15" ht="14.4" customHeight="1" x14ac:dyDescent="0.2">
      <c r="A128" s="213" t="s">
        <v>0</v>
      </c>
      <c r="B128" s="215" t="s">
        <v>31</v>
      </c>
      <c r="C128" s="216"/>
      <c r="D128" s="216"/>
      <c r="E128" s="216"/>
      <c r="F128" s="216"/>
      <c r="G128" s="216"/>
      <c r="H128" s="216"/>
      <c r="I128" s="216"/>
      <c r="J128" s="216"/>
      <c r="K128" s="216"/>
      <c r="L128" s="216"/>
      <c r="M128" s="216"/>
      <c r="N128" s="217"/>
    </row>
    <row r="129" spans="1:15" ht="14.4" customHeight="1" x14ac:dyDescent="0.2">
      <c r="A129" s="214"/>
      <c r="B129" s="21" t="s">
        <v>1172</v>
      </c>
      <c r="C129" s="22" t="s">
        <v>1173</v>
      </c>
      <c r="D129" s="22" t="s">
        <v>1174</v>
      </c>
      <c r="E129" s="22" t="s">
        <v>1175</v>
      </c>
      <c r="F129" s="22" t="s">
        <v>1176</v>
      </c>
      <c r="G129" s="22" t="s">
        <v>1177</v>
      </c>
      <c r="H129" s="22" t="s">
        <v>1178</v>
      </c>
      <c r="I129" s="22" t="s">
        <v>1179</v>
      </c>
      <c r="J129" s="22" t="s">
        <v>1180</v>
      </c>
      <c r="K129" s="22" t="s">
        <v>1181</v>
      </c>
      <c r="L129" s="22" t="s">
        <v>1182</v>
      </c>
      <c r="M129" s="22" t="s">
        <v>1183</v>
      </c>
      <c r="N129" s="51" t="s">
        <v>1187</v>
      </c>
    </row>
    <row r="130" spans="1:15" ht="14.4" customHeight="1" x14ac:dyDescent="0.3">
      <c r="A130" s="3" t="s">
        <v>1</v>
      </c>
      <c r="B130" s="84">
        <v>11713793</v>
      </c>
      <c r="C130" s="85">
        <v>11717130</v>
      </c>
      <c r="D130" s="85">
        <v>11361061</v>
      </c>
      <c r="E130" s="85">
        <v>11139590</v>
      </c>
      <c r="F130" s="85">
        <v>11450463</v>
      </c>
      <c r="G130" s="85">
        <v>11585313</v>
      </c>
      <c r="H130" s="85">
        <v>11303961</v>
      </c>
      <c r="I130" s="85">
        <v>11498544</v>
      </c>
      <c r="J130" s="85">
        <v>11699994</v>
      </c>
      <c r="K130" s="85">
        <v>11884555</v>
      </c>
      <c r="L130" s="85">
        <v>11911543</v>
      </c>
      <c r="M130" s="85">
        <v>11986148</v>
      </c>
      <c r="N130" s="86">
        <v>11895500</v>
      </c>
      <c r="O130" s="152"/>
    </row>
    <row r="131" spans="1:15" ht="14.4" customHeight="1" x14ac:dyDescent="0.2">
      <c r="A131" s="1" t="s">
        <v>91</v>
      </c>
      <c r="B131" s="87">
        <v>1451265</v>
      </c>
      <c r="C131" s="88">
        <v>1400712</v>
      </c>
      <c r="D131" s="88">
        <v>1859336</v>
      </c>
      <c r="E131" s="88">
        <v>2227039</v>
      </c>
      <c r="F131" s="88">
        <v>1626570</v>
      </c>
      <c r="G131" s="88">
        <v>1529223</v>
      </c>
      <c r="H131" s="88">
        <v>1388255</v>
      </c>
      <c r="I131" s="88">
        <v>1472646</v>
      </c>
      <c r="J131" s="88">
        <v>1485046</v>
      </c>
      <c r="K131" s="88">
        <v>1626665</v>
      </c>
      <c r="L131" s="88">
        <v>1454213</v>
      </c>
      <c r="M131" s="88">
        <v>1497127</v>
      </c>
      <c r="N131" s="89">
        <v>1484648</v>
      </c>
    </row>
    <row r="132" spans="1:15" ht="14.4" customHeight="1" x14ac:dyDescent="0.2">
      <c r="A132" s="1" t="s">
        <v>92</v>
      </c>
      <c r="B132" s="90">
        <v>3434944</v>
      </c>
      <c r="C132" s="91">
        <v>3418101</v>
      </c>
      <c r="D132" s="91">
        <v>2875939</v>
      </c>
      <c r="E132" s="91">
        <v>2881754</v>
      </c>
      <c r="F132" s="91">
        <v>3293723</v>
      </c>
      <c r="G132" s="91">
        <v>3381501</v>
      </c>
      <c r="H132" s="91">
        <v>3257855</v>
      </c>
      <c r="I132" s="91">
        <v>3335463</v>
      </c>
      <c r="J132" s="91">
        <v>3444431</v>
      </c>
      <c r="K132" s="91">
        <v>3479087</v>
      </c>
      <c r="L132" s="91">
        <v>3537119</v>
      </c>
      <c r="M132" s="91">
        <v>3557215</v>
      </c>
      <c r="N132" s="92">
        <v>3452829</v>
      </c>
    </row>
    <row r="133" spans="1:15" ht="14.4" customHeight="1" x14ac:dyDescent="0.2">
      <c r="A133" s="1" t="s">
        <v>3</v>
      </c>
      <c r="B133" s="90">
        <v>4201171</v>
      </c>
      <c r="C133" s="91">
        <v>4207488</v>
      </c>
      <c r="D133" s="91">
        <v>4009338</v>
      </c>
      <c r="E133" s="91">
        <v>3767718</v>
      </c>
      <c r="F133" s="91">
        <v>4067402</v>
      </c>
      <c r="G133" s="91">
        <v>4156178</v>
      </c>
      <c r="H133" s="91">
        <v>4128058</v>
      </c>
      <c r="I133" s="91">
        <v>4169604</v>
      </c>
      <c r="J133" s="91">
        <v>4186561</v>
      </c>
      <c r="K133" s="91">
        <v>4198202</v>
      </c>
      <c r="L133" s="91">
        <v>4278664</v>
      </c>
      <c r="M133" s="91">
        <v>4282490</v>
      </c>
      <c r="N133" s="92">
        <v>4325142</v>
      </c>
    </row>
    <row r="134" spans="1:15" ht="14.4" customHeight="1" x14ac:dyDescent="0.2">
      <c r="A134" s="1" t="s">
        <v>4</v>
      </c>
      <c r="B134" s="90">
        <v>1940377</v>
      </c>
      <c r="C134" s="91">
        <v>1966205</v>
      </c>
      <c r="D134" s="91">
        <v>1843949</v>
      </c>
      <c r="E134" s="91">
        <v>1696133</v>
      </c>
      <c r="F134" s="91">
        <v>1821635</v>
      </c>
      <c r="G134" s="91">
        <v>1849990</v>
      </c>
      <c r="H134" s="91">
        <v>1876235</v>
      </c>
      <c r="I134" s="91">
        <v>1867838</v>
      </c>
      <c r="J134" s="91">
        <v>1835539</v>
      </c>
      <c r="K134" s="91">
        <v>1887524</v>
      </c>
      <c r="L134" s="91">
        <v>1971909</v>
      </c>
      <c r="M134" s="91">
        <v>1970585</v>
      </c>
      <c r="N134" s="92">
        <v>1964584</v>
      </c>
    </row>
    <row r="135" spans="1:15" ht="14.4" customHeight="1" x14ac:dyDescent="0.2">
      <c r="A135" s="2" t="s">
        <v>5</v>
      </c>
      <c r="B135" s="93">
        <v>686036</v>
      </c>
      <c r="C135" s="94">
        <v>724624</v>
      </c>
      <c r="D135" s="94">
        <v>772499</v>
      </c>
      <c r="E135" s="94">
        <v>566946</v>
      </c>
      <c r="F135" s="94">
        <v>641133</v>
      </c>
      <c r="G135" s="94">
        <v>668421</v>
      </c>
      <c r="H135" s="94">
        <v>653558</v>
      </c>
      <c r="I135" s="94">
        <v>652993</v>
      </c>
      <c r="J135" s="94">
        <v>748417</v>
      </c>
      <c r="K135" s="94">
        <v>693077</v>
      </c>
      <c r="L135" s="94">
        <v>669638</v>
      </c>
      <c r="M135" s="94">
        <v>678731</v>
      </c>
      <c r="N135" s="95">
        <v>668297</v>
      </c>
    </row>
    <row r="136" spans="1:15" ht="14.4" customHeight="1" x14ac:dyDescent="0.3">
      <c r="A136" s="3" t="s">
        <v>2</v>
      </c>
      <c r="B136" s="84">
        <v>1821008</v>
      </c>
      <c r="C136" s="85">
        <v>1829780</v>
      </c>
      <c r="D136" s="85">
        <v>1743850</v>
      </c>
      <c r="E136" s="85">
        <v>1587128</v>
      </c>
      <c r="F136" s="85">
        <v>1690441</v>
      </c>
      <c r="G136" s="85">
        <v>1750079</v>
      </c>
      <c r="H136" s="85">
        <v>1706933</v>
      </c>
      <c r="I136" s="85">
        <v>1695647</v>
      </c>
      <c r="J136" s="85">
        <v>1845636</v>
      </c>
      <c r="K136" s="85">
        <v>1862141</v>
      </c>
      <c r="L136" s="85">
        <v>1872845</v>
      </c>
      <c r="M136" s="85">
        <v>1879884</v>
      </c>
      <c r="N136" s="86">
        <v>1845255</v>
      </c>
      <c r="O136" s="152"/>
    </row>
    <row r="137" spans="1:15" ht="14.4" customHeight="1" x14ac:dyDescent="0.2">
      <c r="A137" s="1" t="s">
        <v>91</v>
      </c>
      <c r="B137" s="87">
        <v>96460</v>
      </c>
      <c r="C137" s="88">
        <v>87842</v>
      </c>
      <c r="D137" s="88">
        <v>161820</v>
      </c>
      <c r="E137" s="88">
        <v>139938</v>
      </c>
      <c r="F137" s="88">
        <v>143623</v>
      </c>
      <c r="G137" s="88">
        <v>109015</v>
      </c>
      <c r="H137" s="88">
        <v>82586</v>
      </c>
      <c r="I137" s="88">
        <v>89525</v>
      </c>
      <c r="J137" s="88">
        <v>92801</v>
      </c>
      <c r="K137" s="88">
        <v>101727</v>
      </c>
      <c r="L137" s="88">
        <v>99333</v>
      </c>
      <c r="M137" s="88">
        <v>97367</v>
      </c>
      <c r="N137" s="89">
        <v>93022</v>
      </c>
    </row>
    <row r="138" spans="1:15" ht="14.4" customHeight="1" x14ac:dyDescent="0.2">
      <c r="A138" s="1" t="s">
        <v>92</v>
      </c>
      <c r="B138" s="90">
        <v>1114894</v>
      </c>
      <c r="C138" s="91">
        <v>1116622</v>
      </c>
      <c r="D138" s="91">
        <v>1012708</v>
      </c>
      <c r="E138" s="91">
        <v>1034878</v>
      </c>
      <c r="F138" s="91">
        <v>1056608</v>
      </c>
      <c r="G138" s="91">
        <v>1095610</v>
      </c>
      <c r="H138" s="91">
        <v>1078577</v>
      </c>
      <c r="I138" s="91">
        <v>1066364</v>
      </c>
      <c r="J138" s="91">
        <v>1154194</v>
      </c>
      <c r="K138" s="91">
        <v>1152538</v>
      </c>
      <c r="L138" s="91">
        <v>1156169</v>
      </c>
      <c r="M138" s="91">
        <v>1152801</v>
      </c>
      <c r="N138" s="92">
        <v>1121576</v>
      </c>
    </row>
    <row r="139" spans="1:15" ht="14.4" customHeight="1" x14ac:dyDescent="0.2">
      <c r="A139" s="1" t="s">
        <v>3</v>
      </c>
      <c r="B139" s="90">
        <v>410883</v>
      </c>
      <c r="C139" s="91">
        <v>420430</v>
      </c>
      <c r="D139" s="91">
        <v>367618</v>
      </c>
      <c r="E139" s="91">
        <v>269722</v>
      </c>
      <c r="F139" s="91">
        <v>329110</v>
      </c>
      <c r="G139" s="91">
        <v>371016</v>
      </c>
      <c r="H139" s="91">
        <v>372421</v>
      </c>
      <c r="I139" s="91">
        <v>368446</v>
      </c>
      <c r="J139" s="91">
        <v>410234</v>
      </c>
      <c r="K139" s="91">
        <v>414146</v>
      </c>
      <c r="L139" s="91">
        <v>421154</v>
      </c>
      <c r="M139" s="91">
        <v>428368</v>
      </c>
      <c r="N139" s="92">
        <v>426626</v>
      </c>
    </row>
    <row r="140" spans="1:15" ht="14.4" customHeight="1" x14ac:dyDescent="0.2">
      <c r="A140" s="1" t="s">
        <v>4</v>
      </c>
      <c r="B140" s="90">
        <v>156659</v>
      </c>
      <c r="C140" s="91">
        <v>161733</v>
      </c>
      <c r="D140" s="91">
        <v>155717</v>
      </c>
      <c r="E140" s="91">
        <v>107236</v>
      </c>
      <c r="F140" s="91">
        <v>124369</v>
      </c>
      <c r="G140" s="91">
        <v>136113</v>
      </c>
      <c r="H140" s="91">
        <v>135382</v>
      </c>
      <c r="I140" s="91">
        <v>133766</v>
      </c>
      <c r="J140" s="91">
        <v>148402</v>
      </c>
      <c r="K140" s="91">
        <v>151969</v>
      </c>
      <c r="L140" s="91">
        <v>154329</v>
      </c>
      <c r="M140" s="91">
        <v>158478</v>
      </c>
      <c r="N140" s="92">
        <v>160803</v>
      </c>
    </row>
    <row r="141" spans="1:15" ht="14.4" customHeight="1" x14ac:dyDescent="0.2">
      <c r="A141" s="2" t="s">
        <v>5</v>
      </c>
      <c r="B141" s="93">
        <v>42112</v>
      </c>
      <c r="C141" s="94">
        <v>43153</v>
      </c>
      <c r="D141" s="94">
        <v>45987</v>
      </c>
      <c r="E141" s="94">
        <v>35354</v>
      </c>
      <c r="F141" s="94">
        <v>36731</v>
      </c>
      <c r="G141" s="94">
        <v>38325</v>
      </c>
      <c r="H141" s="94">
        <v>37967</v>
      </c>
      <c r="I141" s="94">
        <v>37546</v>
      </c>
      <c r="J141" s="94">
        <v>40005</v>
      </c>
      <c r="K141" s="94">
        <v>41761</v>
      </c>
      <c r="L141" s="94">
        <v>41860</v>
      </c>
      <c r="M141" s="94">
        <v>42870</v>
      </c>
      <c r="N141" s="95">
        <v>43228</v>
      </c>
    </row>
    <row r="142" spans="1:15" ht="14.4" customHeight="1" x14ac:dyDescent="0.3">
      <c r="A142" s="3" t="s">
        <v>6</v>
      </c>
      <c r="B142" s="84">
        <v>9892785</v>
      </c>
      <c r="C142" s="85">
        <v>9887350</v>
      </c>
      <c r="D142" s="85">
        <v>9617211</v>
      </c>
      <c r="E142" s="85">
        <v>9552462</v>
      </c>
      <c r="F142" s="85">
        <v>9760022</v>
      </c>
      <c r="G142" s="85">
        <v>9835234</v>
      </c>
      <c r="H142" s="85">
        <v>9597028</v>
      </c>
      <c r="I142" s="85">
        <v>9802897</v>
      </c>
      <c r="J142" s="85">
        <v>9854358</v>
      </c>
      <c r="K142" s="85">
        <v>10022414</v>
      </c>
      <c r="L142" s="85">
        <v>10038698</v>
      </c>
      <c r="M142" s="85">
        <v>10106264</v>
      </c>
      <c r="N142" s="86">
        <v>10050245</v>
      </c>
      <c r="O142" s="152"/>
    </row>
    <row r="143" spans="1:15" ht="14.4" customHeight="1" x14ac:dyDescent="0.2">
      <c r="A143" s="1" t="s">
        <v>91</v>
      </c>
      <c r="B143" s="87">
        <v>1354805</v>
      </c>
      <c r="C143" s="88">
        <v>1312870</v>
      </c>
      <c r="D143" s="88">
        <v>1697516</v>
      </c>
      <c r="E143" s="88">
        <v>2087101</v>
      </c>
      <c r="F143" s="88">
        <v>1482947</v>
      </c>
      <c r="G143" s="88">
        <v>1420208</v>
      </c>
      <c r="H143" s="88">
        <v>1305669</v>
      </c>
      <c r="I143" s="88">
        <v>1383121</v>
      </c>
      <c r="J143" s="88">
        <v>1392245</v>
      </c>
      <c r="K143" s="88">
        <v>1524938</v>
      </c>
      <c r="L143" s="88">
        <v>1354880</v>
      </c>
      <c r="M143" s="88">
        <v>1399760</v>
      </c>
      <c r="N143" s="89">
        <v>1391626</v>
      </c>
    </row>
    <row r="144" spans="1:15" ht="14.4" customHeight="1" x14ac:dyDescent="0.2">
      <c r="A144" s="1" t="s">
        <v>92</v>
      </c>
      <c r="B144" s="90">
        <v>2320050</v>
      </c>
      <c r="C144" s="91">
        <v>2301479</v>
      </c>
      <c r="D144" s="91">
        <v>1863231</v>
      </c>
      <c r="E144" s="91">
        <v>1846876</v>
      </c>
      <c r="F144" s="91">
        <v>2237115</v>
      </c>
      <c r="G144" s="91">
        <v>2285891</v>
      </c>
      <c r="H144" s="91">
        <v>2179278</v>
      </c>
      <c r="I144" s="91">
        <v>2269099</v>
      </c>
      <c r="J144" s="91">
        <v>2290237</v>
      </c>
      <c r="K144" s="91">
        <v>2326549</v>
      </c>
      <c r="L144" s="91">
        <v>2380950</v>
      </c>
      <c r="M144" s="91">
        <v>2404414</v>
      </c>
      <c r="N144" s="92">
        <v>2331253</v>
      </c>
    </row>
    <row r="145" spans="1:15" ht="14.4" customHeight="1" x14ac:dyDescent="0.2">
      <c r="A145" s="1" t="s">
        <v>3</v>
      </c>
      <c r="B145" s="90">
        <v>3790288</v>
      </c>
      <c r="C145" s="91">
        <v>3787058</v>
      </c>
      <c r="D145" s="91">
        <v>3641720</v>
      </c>
      <c r="E145" s="91">
        <v>3497996</v>
      </c>
      <c r="F145" s="91">
        <v>3738292</v>
      </c>
      <c r="G145" s="91">
        <v>3785162</v>
      </c>
      <c r="H145" s="91">
        <v>3755637</v>
      </c>
      <c r="I145" s="91">
        <v>3801158</v>
      </c>
      <c r="J145" s="91">
        <v>3776327</v>
      </c>
      <c r="K145" s="91">
        <v>3784056</v>
      </c>
      <c r="L145" s="91">
        <v>3857510</v>
      </c>
      <c r="M145" s="91">
        <v>3854122</v>
      </c>
      <c r="N145" s="92">
        <v>3898516</v>
      </c>
    </row>
    <row r="146" spans="1:15" ht="14.4" customHeight="1" x14ac:dyDescent="0.2">
      <c r="A146" s="1" t="s">
        <v>4</v>
      </c>
      <c r="B146" s="90">
        <v>1783718</v>
      </c>
      <c r="C146" s="91">
        <v>1804472</v>
      </c>
      <c r="D146" s="91">
        <v>1688232</v>
      </c>
      <c r="E146" s="91">
        <v>1588897</v>
      </c>
      <c r="F146" s="91">
        <v>1697266</v>
      </c>
      <c r="G146" s="91">
        <v>1713877</v>
      </c>
      <c r="H146" s="91">
        <v>1740853</v>
      </c>
      <c r="I146" s="91">
        <v>1734072</v>
      </c>
      <c r="J146" s="91">
        <v>1687137</v>
      </c>
      <c r="K146" s="91">
        <v>1735555</v>
      </c>
      <c r="L146" s="91">
        <v>1817580</v>
      </c>
      <c r="M146" s="91">
        <v>1812107</v>
      </c>
      <c r="N146" s="92">
        <v>1803781</v>
      </c>
    </row>
    <row r="147" spans="1:15" ht="14.4" customHeight="1" x14ac:dyDescent="0.2">
      <c r="A147" s="2" t="s">
        <v>5</v>
      </c>
      <c r="B147" s="93">
        <v>643924</v>
      </c>
      <c r="C147" s="94">
        <v>681471</v>
      </c>
      <c r="D147" s="94">
        <v>726512</v>
      </c>
      <c r="E147" s="94">
        <v>531592</v>
      </c>
      <c r="F147" s="94">
        <v>604402</v>
      </c>
      <c r="G147" s="94">
        <v>630096</v>
      </c>
      <c r="H147" s="94">
        <v>615591</v>
      </c>
      <c r="I147" s="94">
        <v>615447</v>
      </c>
      <c r="J147" s="94">
        <v>708412</v>
      </c>
      <c r="K147" s="94">
        <v>651316</v>
      </c>
      <c r="L147" s="94">
        <v>627778</v>
      </c>
      <c r="M147" s="94">
        <v>635861</v>
      </c>
      <c r="N147" s="95">
        <v>625069</v>
      </c>
    </row>
    <row r="148" spans="1:15" ht="14.4" customHeight="1" x14ac:dyDescent="0.3">
      <c r="A148" s="3" t="s">
        <v>32</v>
      </c>
      <c r="B148" s="84">
        <v>8972653</v>
      </c>
      <c r="C148" s="85">
        <v>8973854</v>
      </c>
      <c r="D148" s="85">
        <v>8752893</v>
      </c>
      <c r="E148" s="85">
        <v>8708657</v>
      </c>
      <c r="F148" s="85">
        <v>8871722</v>
      </c>
      <c r="G148" s="85">
        <v>8935448</v>
      </c>
      <c r="H148" s="85">
        <v>8699852</v>
      </c>
      <c r="I148" s="85">
        <v>8917415</v>
      </c>
      <c r="J148" s="85">
        <v>8944188</v>
      </c>
      <c r="K148" s="85">
        <v>9115251</v>
      </c>
      <c r="L148" s="85">
        <v>9111564</v>
      </c>
      <c r="M148" s="85">
        <v>9176208</v>
      </c>
      <c r="N148" s="86">
        <v>9104746</v>
      </c>
      <c r="O148" s="152"/>
    </row>
    <row r="149" spans="1:15" ht="14.4" customHeight="1" x14ac:dyDescent="0.2">
      <c r="A149" s="1" t="s">
        <v>91</v>
      </c>
      <c r="B149" s="87">
        <v>1334350</v>
      </c>
      <c r="C149" s="88">
        <v>1292323</v>
      </c>
      <c r="D149" s="88">
        <v>1667624</v>
      </c>
      <c r="E149" s="88">
        <v>2052473</v>
      </c>
      <c r="F149" s="88">
        <v>1452128</v>
      </c>
      <c r="G149" s="88">
        <v>1398210</v>
      </c>
      <c r="H149" s="88">
        <v>1286458</v>
      </c>
      <c r="I149" s="88">
        <v>1364414</v>
      </c>
      <c r="J149" s="88">
        <v>1364044</v>
      </c>
      <c r="K149" s="88">
        <v>1489480</v>
      </c>
      <c r="L149" s="88">
        <v>1319224</v>
      </c>
      <c r="M149" s="88">
        <v>1376891</v>
      </c>
      <c r="N149" s="89">
        <v>1358985</v>
      </c>
    </row>
    <row r="150" spans="1:15" ht="14.4" customHeight="1" x14ac:dyDescent="0.2">
      <c r="A150" s="1" t="s">
        <v>92</v>
      </c>
      <c r="B150" s="90">
        <v>2091427</v>
      </c>
      <c r="C150" s="91">
        <v>2079292</v>
      </c>
      <c r="D150" s="91">
        <v>1683064</v>
      </c>
      <c r="E150" s="91">
        <v>1654840</v>
      </c>
      <c r="F150" s="91">
        <v>2033732</v>
      </c>
      <c r="G150" s="91">
        <v>2073848</v>
      </c>
      <c r="H150" s="91">
        <v>1966887</v>
      </c>
      <c r="I150" s="91">
        <v>2055210</v>
      </c>
      <c r="J150" s="91">
        <v>2072439</v>
      </c>
      <c r="K150" s="91">
        <v>2106751</v>
      </c>
      <c r="L150" s="91">
        <v>2159597</v>
      </c>
      <c r="M150" s="91">
        <v>2178099</v>
      </c>
      <c r="N150" s="92">
        <v>2113491</v>
      </c>
    </row>
    <row r="151" spans="1:15" ht="14.4" customHeight="1" x14ac:dyDescent="0.2">
      <c r="A151" s="1" t="s">
        <v>3</v>
      </c>
      <c r="B151" s="90">
        <v>3627738</v>
      </c>
      <c r="C151" s="91">
        <v>3629258</v>
      </c>
      <c r="D151" s="91">
        <v>3490638</v>
      </c>
      <c r="E151" s="91">
        <v>3331316</v>
      </c>
      <c r="F151" s="91">
        <v>3576208</v>
      </c>
      <c r="G151" s="91">
        <v>3619336</v>
      </c>
      <c r="H151" s="91">
        <v>3589152</v>
      </c>
      <c r="I151" s="91">
        <v>3640754</v>
      </c>
      <c r="J151" s="91">
        <v>3632634</v>
      </c>
      <c r="K151" s="91">
        <v>3636437</v>
      </c>
      <c r="L151" s="91">
        <v>3689587</v>
      </c>
      <c r="M151" s="91">
        <v>3687916</v>
      </c>
      <c r="N151" s="92">
        <v>3718330</v>
      </c>
    </row>
    <row r="152" spans="1:15" ht="14.4" customHeight="1" x14ac:dyDescent="0.2">
      <c r="A152" s="1" t="s">
        <v>4</v>
      </c>
      <c r="B152" s="90">
        <v>1470350</v>
      </c>
      <c r="C152" s="91">
        <v>1495412</v>
      </c>
      <c r="D152" s="91">
        <v>1414093</v>
      </c>
      <c r="E152" s="91">
        <v>1291786</v>
      </c>
      <c r="F152" s="91">
        <v>1390884</v>
      </c>
      <c r="G152" s="91">
        <v>1405805</v>
      </c>
      <c r="H152" s="91">
        <v>1430565</v>
      </c>
      <c r="I152" s="91">
        <v>1434520</v>
      </c>
      <c r="J152" s="91">
        <v>1411575</v>
      </c>
      <c r="K152" s="91">
        <v>1450213</v>
      </c>
      <c r="L152" s="91">
        <v>1506862</v>
      </c>
      <c r="M152" s="91">
        <v>1493926</v>
      </c>
      <c r="N152" s="92">
        <v>1480835</v>
      </c>
    </row>
    <row r="153" spans="1:15" ht="14.4" customHeight="1" x14ac:dyDescent="0.2">
      <c r="A153" s="2" t="s">
        <v>5</v>
      </c>
      <c r="B153" s="93">
        <v>448788</v>
      </c>
      <c r="C153" s="94">
        <v>477569</v>
      </c>
      <c r="D153" s="94">
        <v>497474</v>
      </c>
      <c r="E153" s="94">
        <v>378242</v>
      </c>
      <c r="F153" s="94">
        <v>418770</v>
      </c>
      <c r="G153" s="94">
        <v>438249</v>
      </c>
      <c r="H153" s="94">
        <v>426790</v>
      </c>
      <c r="I153" s="94">
        <v>422517</v>
      </c>
      <c r="J153" s="94">
        <v>463496</v>
      </c>
      <c r="K153" s="94">
        <v>432370</v>
      </c>
      <c r="L153" s="94">
        <v>436294</v>
      </c>
      <c r="M153" s="94">
        <v>439376</v>
      </c>
      <c r="N153" s="95">
        <v>433105</v>
      </c>
    </row>
    <row r="156" spans="1:15" ht="14.4" customHeight="1" x14ac:dyDescent="0.2">
      <c r="A156" s="233" t="s">
        <v>105</v>
      </c>
      <c r="B156" s="233"/>
      <c r="C156" s="233"/>
      <c r="D156" s="233"/>
      <c r="E156" s="233"/>
      <c r="F156" s="233"/>
      <c r="G156" s="233"/>
      <c r="H156" s="233"/>
      <c r="I156" s="233"/>
      <c r="J156" s="233"/>
      <c r="K156" s="233"/>
      <c r="L156" s="233"/>
      <c r="M156" s="233"/>
      <c r="N156" s="233"/>
    </row>
    <row r="158" spans="1:15" ht="14.4" customHeight="1" x14ac:dyDescent="0.2">
      <c r="A158" s="213" t="s">
        <v>0</v>
      </c>
      <c r="B158" s="235" t="s">
        <v>31</v>
      </c>
      <c r="C158" s="236"/>
      <c r="D158" s="236"/>
      <c r="E158" s="236"/>
      <c r="F158" s="236"/>
      <c r="G158" s="236"/>
      <c r="H158" s="236"/>
      <c r="I158" s="236"/>
      <c r="J158" s="236"/>
      <c r="K158" s="236"/>
      <c r="L158" s="236"/>
      <c r="M158" s="236"/>
      <c r="N158" s="237"/>
    </row>
    <row r="159" spans="1:15" ht="14.4" customHeight="1" x14ac:dyDescent="0.2">
      <c r="A159" s="234"/>
      <c r="B159" s="66" t="s">
        <v>1172</v>
      </c>
      <c r="C159" s="58" t="s">
        <v>1173</v>
      </c>
      <c r="D159" s="58" t="s">
        <v>1174</v>
      </c>
      <c r="E159" s="58" t="s">
        <v>1175</v>
      </c>
      <c r="F159" s="58" t="s">
        <v>1176</v>
      </c>
      <c r="G159" s="58" t="s">
        <v>1177</v>
      </c>
      <c r="H159" s="58" t="s">
        <v>1178</v>
      </c>
      <c r="I159" s="58" t="s">
        <v>1179</v>
      </c>
      <c r="J159" s="58" t="s">
        <v>1180</v>
      </c>
      <c r="K159" s="58" t="s">
        <v>1181</v>
      </c>
      <c r="L159" s="58" t="s">
        <v>1182</v>
      </c>
      <c r="M159" s="58" t="s">
        <v>1183</v>
      </c>
      <c r="N159" s="51" t="s">
        <v>1187</v>
      </c>
    </row>
    <row r="160" spans="1:15" ht="14.4" customHeight="1" x14ac:dyDescent="0.3">
      <c r="A160" s="3" t="s">
        <v>1</v>
      </c>
      <c r="B160" s="84">
        <v>12142638</v>
      </c>
      <c r="C160" s="85">
        <v>12114832</v>
      </c>
      <c r="D160" s="85">
        <v>11366557</v>
      </c>
      <c r="E160" s="85">
        <v>11002542</v>
      </c>
      <c r="F160" s="85">
        <v>11525284</v>
      </c>
      <c r="G160" s="85">
        <v>11771947</v>
      </c>
      <c r="H160" s="85">
        <v>11536827</v>
      </c>
      <c r="I160" s="85">
        <v>11797481</v>
      </c>
      <c r="J160" s="85">
        <v>11959148</v>
      </c>
      <c r="K160" s="85">
        <v>12073931</v>
      </c>
      <c r="L160" s="85">
        <v>12241257</v>
      </c>
      <c r="M160" s="85">
        <v>12400654</v>
      </c>
      <c r="N160" s="86">
        <v>12346022</v>
      </c>
      <c r="O160" s="152"/>
    </row>
    <row r="161" spans="1:15" ht="14.4" customHeight="1" x14ac:dyDescent="0.2">
      <c r="A161" s="1" t="s">
        <v>91</v>
      </c>
      <c r="B161" s="87">
        <v>1533622</v>
      </c>
      <c r="C161" s="88">
        <v>1476470</v>
      </c>
      <c r="D161" s="88">
        <v>1965893</v>
      </c>
      <c r="E161" s="88">
        <v>2327832</v>
      </c>
      <c r="F161" s="88">
        <v>1721454</v>
      </c>
      <c r="G161" s="88">
        <v>1603495</v>
      </c>
      <c r="H161" s="88">
        <v>1448237</v>
      </c>
      <c r="I161" s="88">
        <v>1545064</v>
      </c>
      <c r="J161" s="88">
        <v>1571122</v>
      </c>
      <c r="K161" s="88">
        <v>1700332</v>
      </c>
      <c r="L161" s="88">
        <v>1516320</v>
      </c>
      <c r="M161" s="88">
        <v>1559797</v>
      </c>
      <c r="N161" s="89">
        <v>1559053</v>
      </c>
    </row>
    <row r="162" spans="1:15" ht="14.4" customHeight="1" x14ac:dyDescent="0.2">
      <c r="A162" s="1" t="s">
        <v>92</v>
      </c>
      <c r="B162" s="90">
        <v>3835153</v>
      </c>
      <c r="C162" s="91">
        <v>3790977</v>
      </c>
      <c r="D162" s="91">
        <v>2844127</v>
      </c>
      <c r="E162" s="91">
        <v>2717333</v>
      </c>
      <c r="F162" s="91">
        <v>3319377</v>
      </c>
      <c r="G162" s="91">
        <v>3544303</v>
      </c>
      <c r="H162" s="91">
        <v>3475805</v>
      </c>
      <c r="I162" s="91">
        <v>3605483</v>
      </c>
      <c r="J162" s="91">
        <v>3664990</v>
      </c>
      <c r="K162" s="91">
        <v>3652069</v>
      </c>
      <c r="L162" s="91">
        <v>3850753</v>
      </c>
      <c r="M162" s="91">
        <v>3950768</v>
      </c>
      <c r="N162" s="92">
        <v>3868520</v>
      </c>
    </row>
    <row r="163" spans="1:15" ht="14.4" customHeight="1" x14ac:dyDescent="0.2">
      <c r="A163" s="1" t="s">
        <v>3</v>
      </c>
      <c r="B163" s="90">
        <v>4160680</v>
      </c>
      <c r="C163" s="91">
        <v>4169156</v>
      </c>
      <c r="D163" s="91">
        <v>3962546</v>
      </c>
      <c r="E163" s="91">
        <v>3717424</v>
      </c>
      <c r="F163" s="91">
        <v>4032853</v>
      </c>
      <c r="G163" s="91">
        <v>4118871</v>
      </c>
      <c r="H163" s="91">
        <v>4095654</v>
      </c>
      <c r="I163" s="91">
        <v>4137028</v>
      </c>
      <c r="J163" s="91">
        <v>4152770</v>
      </c>
      <c r="K163" s="91">
        <v>4160941</v>
      </c>
      <c r="L163" s="91">
        <v>4245236</v>
      </c>
      <c r="M163" s="91">
        <v>4252537</v>
      </c>
      <c r="N163" s="92">
        <v>4296774</v>
      </c>
    </row>
    <row r="164" spans="1:15" ht="14.4" customHeight="1" x14ac:dyDescent="0.2">
      <c r="A164" s="1" t="s">
        <v>4</v>
      </c>
      <c r="B164" s="90">
        <v>1930577</v>
      </c>
      <c r="C164" s="91">
        <v>1957587</v>
      </c>
      <c r="D164" s="91">
        <v>1827514</v>
      </c>
      <c r="E164" s="91">
        <v>1678398</v>
      </c>
      <c r="F164" s="91">
        <v>1812034</v>
      </c>
      <c r="G164" s="91">
        <v>1840579</v>
      </c>
      <c r="H164" s="91">
        <v>1866897</v>
      </c>
      <c r="I164" s="91">
        <v>1860438</v>
      </c>
      <c r="J164" s="91">
        <v>1824605</v>
      </c>
      <c r="K164" s="91">
        <v>1872410</v>
      </c>
      <c r="L164" s="91">
        <v>1962429</v>
      </c>
      <c r="M164" s="91">
        <v>1961969</v>
      </c>
      <c r="N164" s="92">
        <v>1956409</v>
      </c>
    </row>
    <row r="165" spans="1:15" ht="14.4" customHeight="1" x14ac:dyDescent="0.2">
      <c r="A165" s="2" t="s">
        <v>5</v>
      </c>
      <c r="B165" s="93">
        <v>682606</v>
      </c>
      <c r="C165" s="94">
        <v>720642</v>
      </c>
      <c r="D165" s="94">
        <v>766477</v>
      </c>
      <c r="E165" s="94">
        <v>561555</v>
      </c>
      <c r="F165" s="94">
        <v>639566</v>
      </c>
      <c r="G165" s="94">
        <v>664699</v>
      </c>
      <c r="H165" s="94">
        <v>650234</v>
      </c>
      <c r="I165" s="94">
        <v>649468</v>
      </c>
      <c r="J165" s="94">
        <v>745661</v>
      </c>
      <c r="K165" s="94">
        <v>688179</v>
      </c>
      <c r="L165" s="94">
        <v>666519</v>
      </c>
      <c r="M165" s="94">
        <v>675583</v>
      </c>
      <c r="N165" s="95">
        <v>665266</v>
      </c>
    </row>
    <row r="166" spans="1:15" ht="14.4" customHeight="1" x14ac:dyDescent="0.3">
      <c r="A166" s="3" t="s">
        <v>2</v>
      </c>
      <c r="B166" s="84">
        <v>1347102</v>
      </c>
      <c r="C166" s="85">
        <v>1363449</v>
      </c>
      <c r="D166" s="85">
        <v>1278671</v>
      </c>
      <c r="E166" s="85">
        <v>1041020</v>
      </c>
      <c r="F166" s="85">
        <v>1172467</v>
      </c>
      <c r="G166" s="85">
        <v>1247675</v>
      </c>
      <c r="H166" s="85">
        <v>1230037</v>
      </c>
      <c r="I166" s="85">
        <v>1224977</v>
      </c>
      <c r="J166" s="85">
        <v>1357430</v>
      </c>
      <c r="K166" s="85">
        <v>1376034</v>
      </c>
      <c r="L166" s="85">
        <v>1389976</v>
      </c>
      <c r="M166" s="85">
        <v>1408247</v>
      </c>
      <c r="N166" s="86">
        <v>1400387</v>
      </c>
      <c r="O166" s="152"/>
    </row>
    <row r="167" spans="1:15" ht="14.4" customHeight="1" x14ac:dyDescent="0.2">
      <c r="A167" s="1" t="s">
        <v>91</v>
      </c>
      <c r="B167" s="87">
        <v>123437</v>
      </c>
      <c r="C167" s="88">
        <v>119366</v>
      </c>
      <c r="D167" s="88">
        <v>198202</v>
      </c>
      <c r="E167" s="88">
        <v>162233</v>
      </c>
      <c r="F167" s="88">
        <v>175253</v>
      </c>
      <c r="G167" s="88">
        <v>138349</v>
      </c>
      <c r="H167" s="88">
        <v>104581</v>
      </c>
      <c r="I167" s="88">
        <v>119235</v>
      </c>
      <c r="J167" s="88">
        <v>123188</v>
      </c>
      <c r="K167" s="88">
        <v>133757</v>
      </c>
      <c r="L167" s="88">
        <v>128762</v>
      </c>
      <c r="M167" s="88">
        <v>129933</v>
      </c>
      <c r="N167" s="89">
        <v>127204</v>
      </c>
    </row>
    <row r="168" spans="1:15" ht="14.4" customHeight="1" x14ac:dyDescent="0.2">
      <c r="A168" s="1" t="s">
        <v>92</v>
      </c>
      <c r="B168" s="90">
        <v>715747</v>
      </c>
      <c r="C168" s="91">
        <v>721032</v>
      </c>
      <c r="D168" s="91">
        <v>618064</v>
      </c>
      <c r="E168" s="91">
        <v>579397</v>
      </c>
      <c r="F168" s="91">
        <v>617148</v>
      </c>
      <c r="G168" s="91">
        <v>670820</v>
      </c>
      <c r="H168" s="91">
        <v>680549</v>
      </c>
      <c r="I168" s="91">
        <v>668241</v>
      </c>
      <c r="J168" s="91">
        <v>741031</v>
      </c>
      <c r="K168" s="91">
        <v>740793</v>
      </c>
      <c r="L168" s="91">
        <v>750562</v>
      </c>
      <c r="M168" s="91">
        <v>754388</v>
      </c>
      <c r="N168" s="92">
        <v>744382</v>
      </c>
    </row>
    <row r="169" spans="1:15" ht="14.4" customHeight="1" x14ac:dyDescent="0.2">
      <c r="A169" s="1" t="s">
        <v>3</v>
      </c>
      <c r="B169" s="90">
        <v>347802</v>
      </c>
      <c r="C169" s="91">
        <v>357336</v>
      </c>
      <c r="D169" s="91">
        <v>302163</v>
      </c>
      <c r="E169" s="91">
        <v>198742</v>
      </c>
      <c r="F169" s="91">
        <v>260202</v>
      </c>
      <c r="G169" s="91">
        <v>305085</v>
      </c>
      <c r="H169" s="91">
        <v>311250</v>
      </c>
      <c r="I169" s="91">
        <v>306185</v>
      </c>
      <c r="J169" s="91">
        <v>346149</v>
      </c>
      <c r="K169" s="91">
        <v>349785</v>
      </c>
      <c r="L169" s="91">
        <v>356775</v>
      </c>
      <c r="M169" s="91">
        <v>365305</v>
      </c>
      <c r="N169" s="92">
        <v>366559</v>
      </c>
    </row>
    <row r="170" spans="1:15" ht="14.4" customHeight="1" x14ac:dyDescent="0.2">
      <c r="A170" s="1" t="s">
        <v>4</v>
      </c>
      <c r="B170" s="90">
        <v>129634</v>
      </c>
      <c r="C170" s="91">
        <v>134545</v>
      </c>
      <c r="D170" s="91">
        <v>128130</v>
      </c>
      <c r="E170" s="91">
        <v>76814</v>
      </c>
      <c r="F170" s="91">
        <v>94443</v>
      </c>
      <c r="G170" s="91">
        <v>106716</v>
      </c>
      <c r="H170" s="91">
        <v>107321</v>
      </c>
      <c r="I170" s="91">
        <v>105381</v>
      </c>
      <c r="J170" s="91">
        <v>119170</v>
      </c>
      <c r="K170" s="91">
        <v>122403</v>
      </c>
      <c r="L170" s="91">
        <v>124664</v>
      </c>
      <c r="M170" s="91">
        <v>128611</v>
      </c>
      <c r="N170" s="92">
        <v>131831</v>
      </c>
    </row>
    <row r="171" spans="1:15" ht="14.4" customHeight="1" x14ac:dyDescent="0.2">
      <c r="A171" s="2" t="s">
        <v>5</v>
      </c>
      <c r="B171" s="93">
        <v>30482</v>
      </c>
      <c r="C171" s="94">
        <v>31170</v>
      </c>
      <c r="D171" s="94">
        <v>32112</v>
      </c>
      <c r="E171" s="94">
        <v>23834</v>
      </c>
      <c r="F171" s="94">
        <v>25421</v>
      </c>
      <c r="G171" s="94">
        <v>26705</v>
      </c>
      <c r="H171" s="94">
        <v>26336</v>
      </c>
      <c r="I171" s="94">
        <v>25935</v>
      </c>
      <c r="J171" s="94">
        <v>27892</v>
      </c>
      <c r="K171" s="94">
        <v>29296</v>
      </c>
      <c r="L171" s="94">
        <v>29213</v>
      </c>
      <c r="M171" s="94">
        <v>30010</v>
      </c>
      <c r="N171" s="95">
        <v>30411</v>
      </c>
    </row>
    <row r="172" spans="1:15" ht="14.4" customHeight="1" x14ac:dyDescent="0.3">
      <c r="A172" s="3" t="s">
        <v>6</v>
      </c>
      <c r="B172" s="84">
        <v>10795536</v>
      </c>
      <c r="C172" s="85">
        <v>10751383</v>
      </c>
      <c r="D172" s="85">
        <v>10087886</v>
      </c>
      <c r="E172" s="85">
        <v>9961522</v>
      </c>
      <c r="F172" s="85">
        <v>10352817</v>
      </c>
      <c r="G172" s="85">
        <v>10524272</v>
      </c>
      <c r="H172" s="85">
        <v>10306790</v>
      </c>
      <c r="I172" s="85">
        <v>10572504</v>
      </c>
      <c r="J172" s="85">
        <v>10601718</v>
      </c>
      <c r="K172" s="85">
        <v>10697897</v>
      </c>
      <c r="L172" s="85">
        <v>10851281</v>
      </c>
      <c r="M172" s="85">
        <v>10992407</v>
      </c>
      <c r="N172" s="86">
        <v>10945635</v>
      </c>
      <c r="O172" s="152"/>
    </row>
    <row r="173" spans="1:15" ht="14.4" customHeight="1" x14ac:dyDescent="0.2">
      <c r="A173" s="1" t="s">
        <v>91</v>
      </c>
      <c r="B173" s="87">
        <v>1410185</v>
      </c>
      <c r="C173" s="88">
        <v>1357104</v>
      </c>
      <c r="D173" s="88">
        <v>1767691</v>
      </c>
      <c r="E173" s="88">
        <v>2165599</v>
      </c>
      <c r="F173" s="88">
        <v>1546201</v>
      </c>
      <c r="G173" s="88">
        <v>1465146</v>
      </c>
      <c r="H173" s="88">
        <v>1343656</v>
      </c>
      <c r="I173" s="88">
        <v>1425829</v>
      </c>
      <c r="J173" s="88">
        <v>1447934</v>
      </c>
      <c r="K173" s="88">
        <v>1566575</v>
      </c>
      <c r="L173" s="88">
        <v>1387558</v>
      </c>
      <c r="M173" s="88">
        <v>1429864</v>
      </c>
      <c r="N173" s="89">
        <v>1431849</v>
      </c>
    </row>
    <row r="174" spans="1:15" ht="14.4" customHeight="1" x14ac:dyDescent="0.2">
      <c r="A174" s="1" t="s">
        <v>92</v>
      </c>
      <c r="B174" s="90">
        <v>3119406</v>
      </c>
      <c r="C174" s="91">
        <v>3069945</v>
      </c>
      <c r="D174" s="91">
        <v>2226063</v>
      </c>
      <c r="E174" s="91">
        <v>2137936</v>
      </c>
      <c r="F174" s="91">
        <v>2702229</v>
      </c>
      <c r="G174" s="91">
        <v>2873483</v>
      </c>
      <c r="H174" s="91">
        <v>2795256</v>
      </c>
      <c r="I174" s="91">
        <v>2937242</v>
      </c>
      <c r="J174" s="91">
        <v>2923959</v>
      </c>
      <c r="K174" s="91">
        <v>2911276</v>
      </c>
      <c r="L174" s="91">
        <v>3100191</v>
      </c>
      <c r="M174" s="91">
        <v>3196380</v>
      </c>
      <c r="N174" s="92">
        <v>3124138</v>
      </c>
    </row>
    <row r="175" spans="1:15" ht="14.4" customHeight="1" x14ac:dyDescent="0.2">
      <c r="A175" s="1" t="s">
        <v>3</v>
      </c>
      <c r="B175" s="90">
        <v>3812878</v>
      </c>
      <c r="C175" s="91">
        <v>3811820</v>
      </c>
      <c r="D175" s="91">
        <v>3660383</v>
      </c>
      <c r="E175" s="91">
        <v>3518682</v>
      </c>
      <c r="F175" s="91">
        <v>3772651</v>
      </c>
      <c r="G175" s="91">
        <v>3813786</v>
      </c>
      <c r="H175" s="91">
        <v>3784404</v>
      </c>
      <c r="I175" s="91">
        <v>3830843</v>
      </c>
      <c r="J175" s="91">
        <v>3806621</v>
      </c>
      <c r="K175" s="91">
        <v>3811156</v>
      </c>
      <c r="L175" s="91">
        <v>3888461</v>
      </c>
      <c r="M175" s="91">
        <v>3887232</v>
      </c>
      <c r="N175" s="92">
        <v>3930215</v>
      </c>
    </row>
    <row r="176" spans="1:15" ht="14.4" customHeight="1" x14ac:dyDescent="0.2">
      <c r="A176" s="1" t="s">
        <v>4</v>
      </c>
      <c r="B176" s="90">
        <v>1800943</v>
      </c>
      <c r="C176" s="91">
        <v>1823042</v>
      </c>
      <c r="D176" s="91">
        <v>1699384</v>
      </c>
      <c r="E176" s="91">
        <v>1601584</v>
      </c>
      <c r="F176" s="91">
        <v>1717591</v>
      </c>
      <c r="G176" s="91">
        <v>1733863</v>
      </c>
      <c r="H176" s="91">
        <v>1759576</v>
      </c>
      <c r="I176" s="91">
        <v>1755057</v>
      </c>
      <c r="J176" s="91">
        <v>1705435</v>
      </c>
      <c r="K176" s="91">
        <v>1750007</v>
      </c>
      <c r="L176" s="91">
        <v>1837765</v>
      </c>
      <c r="M176" s="91">
        <v>1833358</v>
      </c>
      <c r="N176" s="92">
        <v>1824578</v>
      </c>
    </row>
    <row r="177" spans="1:15" ht="14.4" customHeight="1" x14ac:dyDescent="0.2">
      <c r="A177" s="2" t="s">
        <v>5</v>
      </c>
      <c r="B177" s="93">
        <v>652124</v>
      </c>
      <c r="C177" s="94">
        <v>689472</v>
      </c>
      <c r="D177" s="94">
        <v>734365</v>
      </c>
      <c r="E177" s="94">
        <v>537721</v>
      </c>
      <c r="F177" s="94">
        <v>614145</v>
      </c>
      <c r="G177" s="94">
        <v>637994</v>
      </c>
      <c r="H177" s="94">
        <v>623898</v>
      </c>
      <c r="I177" s="94">
        <v>623533</v>
      </c>
      <c r="J177" s="94">
        <v>717769</v>
      </c>
      <c r="K177" s="94">
        <v>658883</v>
      </c>
      <c r="L177" s="94">
        <v>637306</v>
      </c>
      <c r="M177" s="94">
        <v>645573</v>
      </c>
      <c r="N177" s="95">
        <v>634855</v>
      </c>
    </row>
    <row r="178" spans="1:15" ht="14.4" customHeight="1" x14ac:dyDescent="0.3">
      <c r="A178" s="3" t="s">
        <v>32</v>
      </c>
      <c r="B178" s="84">
        <v>9190893</v>
      </c>
      <c r="C178" s="85">
        <v>9197643</v>
      </c>
      <c r="D178" s="85">
        <v>8975827</v>
      </c>
      <c r="E178" s="85">
        <v>8928332</v>
      </c>
      <c r="F178" s="85">
        <v>9131403</v>
      </c>
      <c r="G178" s="85">
        <v>9167217</v>
      </c>
      <c r="H178" s="85">
        <v>8904034</v>
      </c>
      <c r="I178" s="85">
        <v>9149777</v>
      </c>
      <c r="J178" s="85">
        <v>9185757</v>
      </c>
      <c r="K178" s="85">
        <v>9352933</v>
      </c>
      <c r="L178" s="85">
        <v>9355285</v>
      </c>
      <c r="M178" s="85">
        <v>9422163</v>
      </c>
      <c r="N178" s="86">
        <v>9353281</v>
      </c>
      <c r="O178" s="152"/>
    </row>
    <row r="179" spans="1:15" ht="14.4" customHeight="1" x14ac:dyDescent="0.2">
      <c r="A179" s="1" t="s">
        <v>91</v>
      </c>
      <c r="B179" s="87">
        <v>1354736</v>
      </c>
      <c r="C179" s="88">
        <v>1315612</v>
      </c>
      <c r="D179" s="88">
        <v>1711451</v>
      </c>
      <c r="E179" s="88">
        <v>2090139</v>
      </c>
      <c r="F179" s="88">
        <v>1485888</v>
      </c>
      <c r="G179" s="88">
        <v>1418710</v>
      </c>
      <c r="H179" s="88">
        <v>1293733</v>
      </c>
      <c r="I179" s="88">
        <v>1383980</v>
      </c>
      <c r="J179" s="88">
        <v>1392247</v>
      </c>
      <c r="K179" s="88">
        <v>1519551</v>
      </c>
      <c r="L179" s="88">
        <v>1343229</v>
      </c>
      <c r="M179" s="88">
        <v>1400157</v>
      </c>
      <c r="N179" s="89">
        <v>1389114</v>
      </c>
    </row>
    <row r="180" spans="1:15" ht="14.4" customHeight="1" x14ac:dyDescent="0.2">
      <c r="A180" s="1" t="s">
        <v>92</v>
      </c>
      <c r="B180" s="90">
        <v>2231193</v>
      </c>
      <c r="C180" s="91">
        <v>2218253</v>
      </c>
      <c r="D180" s="91">
        <v>1813261</v>
      </c>
      <c r="E180" s="91">
        <v>1784443</v>
      </c>
      <c r="F180" s="91">
        <v>2186274</v>
      </c>
      <c r="G180" s="91">
        <v>2218846</v>
      </c>
      <c r="H180" s="91">
        <v>2098272</v>
      </c>
      <c r="I180" s="91">
        <v>2199954</v>
      </c>
      <c r="J180" s="91">
        <v>2217417</v>
      </c>
      <c r="K180" s="91">
        <v>2252028</v>
      </c>
      <c r="L180" s="91">
        <v>2308948</v>
      </c>
      <c r="M180" s="91">
        <v>2327771</v>
      </c>
      <c r="N180" s="92">
        <v>2260706</v>
      </c>
    </row>
    <row r="181" spans="1:15" ht="14.4" customHeight="1" x14ac:dyDescent="0.2">
      <c r="A181" s="1" t="s">
        <v>3</v>
      </c>
      <c r="B181" s="90">
        <v>3649620</v>
      </c>
      <c r="C181" s="91">
        <v>3653376</v>
      </c>
      <c r="D181" s="91">
        <v>3508815</v>
      </c>
      <c r="E181" s="91">
        <v>3352353</v>
      </c>
      <c r="F181" s="91">
        <v>3609527</v>
      </c>
      <c r="G181" s="91">
        <v>3647146</v>
      </c>
      <c r="H181" s="91">
        <v>3616989</v>
      </c>
      <c r="I181" s="91">
        <v>3669540</v>
      </c>
      <c r="J181" s="91">
        <v>3662175</v>
      </c>
      <c r="K181" s="91">
        <v>3663327</v>
      </c>
      <c r="L181" s="91">
        <v>3719295</v>
      </c>
      <c r="M181" s="91">
        <v>3719710</v>
      </c>
      <c r="N181" s="92">
        <v>3748436</v>
      </c>
    </row>
    <row r="182" spans="1:15" ht="14.4" customHeight="1" x14ac:dyDescent="0.2">
      <c r="A182" s="1" t="s">
        <v>4</v>
      </c>
      <c r="B182" s="90">
        <v>1489344</v>
      </c>
      <c r="C182" s="91">
        <v>1515130</v>
      </c>
      <c r="D182" s="91">
        <v>1427874</v>
      </c>
      <c r="E182" s="91">
        <v>1308369</v>
      </c>
      <c r="F182" s="91">
        <v>1413372</v>
      </c>
      <c r="G182" s="91">
        <v>1426922</v>
      </c>
      <c r="H182" s="91">
        <v>1451320</v>
      </c>
      <c r="I182" s="91">
        <v>1456219</v>
      </c>
      <c r="J182" s="91">
        <v>1432560</v>
      </c>
      <c r="K182" s="91">
        <v>1468618</v>
      </c>
      <c r="L182" s="91">
        <v>1529368</v>
      </c>
      <c r="M182" s="91">
        <v>1516819</v>
      </c>
      <c r="N182" s="92">
        <v>1503518</v>
      </c>
    </row>
    <row r="183" spans="1:15" ht="14.4" customHeight="1" x14ac:dyDescent="0.2">
      <c r="A183" s="2" t="s">
        <v>5</v>
      </c>
      <c r="B183" s="93">
        <v>466000</v>
      </c>
      <c r="C183" s="94">
        <v>495272</v>
      </c>
      <c r="D183" s="94">
        <v>514426</v>
      </c>
      <c r="E183" s="94">
        <v>393028</v>
      </c>
      <c r="F183" s="94">
        <v>436342</v>
      </c>
      <c r="G183" s="94">
        <v>455593</v>
      </c>
      <c r="H183" s="94">
        <v>443720</v>
      </c>
      <c r="I183" s="94">
        <v>440084</v>
      </c>
      <c r="J183" s="94">
        <v>481358</v>
      </c>
      <c r="K183" s="94">
        <v>449409</v>
      </c>
      <c r="L183" s="94">
        <v>454445</v>
      </c>
      <c r="M183" s="94">
        <v>457706</v>
      </c>
      <c r="N183" s="95">
        <v>451507</v>
      </c>
    </row>
    <row r="186" spans="1:15" ht="14.4" customHeight="1" x14ac:dyDescent="0.2">
      <c r="A186" s="233" t="s">
        <v>106</v>
      </c>
      <c r="B186" s="233"/>
      <c r="C186" s="233"/>
      <c r="D186" s="233"/>
      <c r="E186" s="233"/>
      <c r="F186" s="233"/>
      <c r="G186" s="233"/>
      <c r="H186" s="233"/>
      <c r="I186" s="233"/>
      <c r="J186" s="233"/>
      <c r="K186" s="233"/>
      <c r="L186" s="233"/>
      <c r="M186" s="233"/>
      <c r="N186" s="233"/>
    </row>
    <row r="188" spans="1:15" ht="14.4" customHeight="1" x14ac:dyDescent="0.2">
      <c r="A188" s="213" t="s">
        <v>0</v>
      </c>
      <c r="B188" s="215" t="s">
        <v>31</v>
      </c>
      <c r="C188" s="216"/>
      <c r="D188" s="216"/>
      <c r="E188" s="216"/>
      <c r="F188" s="216"/>
      <c r="G188" s="216"/>
      <c r="H188" s="216"/>
      <c r="I188" s="216"/>
      <c r="J188" s="216"/>
      <c r="K188" s="216"/>
      <c r="L188" s="216"/>
      <c r="M188" s="216"/>
      <c r="N188" s="217"/>
    </row>
    <row r="189" spans="1:15" ht="14.4" customHeight="1" x14ac:dyDescent="0.2">
      <c r="A189" s="214"/>
      <c r="B189" s="21" t="s">
        <v>1172</v>
      </c>
      <c r="C189" s="22" t="s">
        <v>1173</v>
      </c>
      <c r="D189" s="22" t="s">
        <v>1174</v>
      </c>
      <c r="E189" s="22" t="s">
        <v>1175</v>
      </c>
      <c r="F189" s="22" t="s">
        <v>1176</v>
      </c>
      <c r="G189" s="22" t="s">
        <v>1177</v>
      </c>
      <c r="H189" s="22" t="s">
        <v>1178</v>
      </c>
      <c r="I189" s="22" t="s">
        <v>1179</v>
      </c>
      <c r="J189" s="22" t="s">
        <v>1180</v>
      </c>
      <c r="K189" s="22" t="s">
        <v>1181</v>
      </c>
      <c r="L189" s="22" t="s">
        <v>1182</v>
      </c>
      <c r="M189" s="22" t="s">
        <v>1183</v>
      </c>
      <c r="N189" s="51" t="s">
        <v>1187</v>
      </c>
    </row>
    <row r="190" spans="1:15" ht="14.4" customHeight="1" x14ac:dyDescent="0.3">
      <c r="A190" s="3" t="s">
        <v>1</v>
      </c>
      <c r="B190" s="84">
        <v>10621266</v>
      </c>
      <c r="C190" s="85">
        <v>10622314</v>
      </c>
      <c r="D190" s="85">
        <v>10343683</v>
      </c>
      <c r="E190" s="85">
        <v>10299712</v>
      </c>
      <c r="F190" s="85">
        <v>10541919</v>
      </c>
      <c r="G190" s="85">
        <v>10589012</v>
      </c>
      <c r="H190" s="85">
        <v>10312003</v>
      </c>
      <c r="I190" s="85">
        <v>10558193</v>
      </c>
      <c r="J190" s="85">
        <v>10636733</v>
      </c>
      <c r="K190" s="85">
        <v>10818004</v>
      </c>
      <c r="L190" s="85">
        <v>10839306</v>
      </c>
      <c r="M190" s="85">
        <v>10918662</v>
      </c>
      <c r="N190" s="86">
        <v>10864399</v>
      </c>
      <c r="O190" s="152"/>
    </row>
    <row r="191" spans="1:15" ht="14.4" customHeight="1" x14ac:dyDescent="0.2">
      <c r="A191" s="1" t="s">
        <v>91</v>
      </c>
      <c r="B191" s="87">
        <v>1389040</v>
      </c>
      <c r="C191" s="88">
        <v>1348839</v>
      </c>
      <c r="D191" s="88">
        <v>1758307</v>
      </c>
      <c r="E191" s="88">
        <v>2145172</v>
      </c>
      <c r="F191" s="88">
        <v>1529745</v>
      </c>
      <c r="G191" s="88">
        <v>1455294</v>
      </c>
      <c r="H191" s="88">
        <v>1327547</v>
      </c>
      <c r="I191" s="88">
        <v>1418207</v>
      </c>
      <c r="J191" s="88">
        <v>1435933</v>
      </c>
      <c r="K191" s="88">
        <v>1571020</v>
      </c>
      <c r="L191" s="88">
        <v>1391091</v>
      </c>
      <c r="M191" s="88">
        <v>1438863</v>
      </c>
      <c r="N191" s="89">
        <v>1438348</v>
      </c>
    </row>
    <row r="192" spans="1:15" ht="14.4" customHeight="1" x14ac:dyDescent="0.2">
      <c r="A192" s="1" t="s">
        <v>92</v>
      </c>
      <c r="B192" s="90">
        <v>2573012</v>
      </c>
      <c r="C192" s="91">
        <v>2553272</v>
      </c>
      <c r="D192" s="91">
        <v>2098623</v>
      </c>
      <c r="E192" s="91">
        <v>2116194</v>
      </c>
      <c r="F192" s="91">
        <v>2525613</v>
      </c>
      <c r="G192" s="91">
        <v>2559083</v>
      </c>
      <c r="H192" s="91">
        <v>2427206</v>
      </c>
      <c r="I192" s="91">
        <v>2539644</v>
      </c>
      <c r="J192" s="91">
        <v>2570451</v>
      </c>
      <c r="K192" s="91">
        <v>2614783</v>
      </c>
      <c r="L192" s="91">
        <v>2675992</v>
      </c>
      <c r="M192" s="91">
        <v>2705087</v>
      </c>
      <c r="N192" s="92">
        <v>2626774</v>
      </c>
    </row>
    <row r="193" spans="1:15" ht="14.4" customHeight="1" x14ac:dyDescent="0.2">
      <c r="A193" s="1" t="s">
        <v>3</v>
      </c>
      <c r="B193" s="90">
        <v>3869221</v>
      </c>
      <c r="C193" s="91">
        <v>3864206</v>
      </c>
      <c r="D193" s="91">
        <v>3762424</v>
      </c>
      <c r="E193" s="91">
        <v>3640196</v>
      </c>
      <c r="F193" s="91">
        <v>3824338</v>
      </c>
      <c r="G193" s="91">
        <v>3869968</v>
      </c>
      <c r="H193" s="91">
        <v>3841152</v>
      </c>
      <c r="I193" s="91">
        <v>3887147</v>
      </c>
      <c r="J193" s="91">
        <v>3890261</v>
      </c>
      <c r="K193" s="91">
        <v>3902317</v>
      </c>
      <c r="L193" s="91">
        <v>3954354</v>
      </c>
      <c r="M193" s="91">
        <v>3953656</v>
      </c>
      <c r="N193" s="92">
        <v>3995816</v>
      </c>
    </row>
    <row r="194" spans="1:15" ht="14.4" customHeight="1" x14ac:dyDescent="0.2">
      <c r="A194" s="1" t="s">
        <v>4</v>
      </c>
      <c r="B194" s="90">
        <v>2061258</v>
      </c>
      <c r="C194" s="91">
        <v>1960334</v>
      </c>
      <c r="D194" s="91">
        <v>1959279</v>
      </c>
      <c r="E194" s="91">
        <v>1843874</v>
      </c>
      <c r="F194" s="91">
        <v>1976327</v>
      </c>
      <c r="G194" s="91">
        <v>1991402</v>
      </c>
      <c r="H194" s="91">
        <v>2019140</v>
      </c>
      <c r="I194" s="91">
        <v>2007915</v>
      </c>
      <c r="J194" s="91">
        <v>1883907</v>
      </c>
      <c r="K194" s="91">
        <v>1983978</v>
      </c>
      <c r="L194" s="91">
        <v>2104845</v>
      </c>
      <c r="M194" s="91">
        <v>2098446</v>
      </c>
      <c r="N194" s="92">
        <v>2094755</v>
      </c>
    </row>
    <row r="195" spans="1:15" ht="14.4" customHeight="1" x14ac:dyDescent="0.2">
      <c r="A195" s="2" t="s">
        <v>5</v>
      </c>
      <c r="B195" s="93">
        <v>728735</v>
      </c>
      <c r="C195" s="94">
        <v>895663</v>
      </c>
      <c r="D195" s="94">
        <v>765050</v>
      </c>
      <c r="E195" s="94">
        <v>554276</v>
      </c>
      <c r="F195" s="94">
        <v>685896</v>
      </c>
      <c r="G195" s="94">
        <v>713265</v>
      </c>
      <c r="H195" s="94">
        <v>696958</v>
      </c>
      <c r="I195" s="94">
        <v>705280</v>
      </c>
      <c r="J195" s="94">
        <v>856181</v>
      </c>
      <c r="K195" s="94">
        <v>745906</v>
      </c>
      <c r="L195" s="94">
        <v>713024</v>
      </c>
      <c r="M195" s="94">
        <v>722610</v>
      </c>
      <c r="N195" s="95">
        <v>708706</v>
      </c>
    </row>
    <row r="196" spans="1:15" ht="14.4" customHeight="1" x14ac:dyDescent="0.3">
      <c r="A196" s="3" t="s">
        <v>2</v>
      </c>
      <c r="B196" s="84">
        <v>251250</v>
      </c>
      <c r="C196" s="85">
        <v>252007</v>
      </c>
      <c r="D196" s="85">
        <v>243964</v>
      </c>
      <c r="E196" s="85">
        <v>250388</v>
      </c>
      <c r="F196" s="85">
        <v>255101</v>
      </c>
      <c r="G196" s="85">
        <v>258239</v>
      </c>
      <c r="H196" s="85">
        <v>249029</v>
      </c>
      <c r="I196" s="85">
        <v>251459</v>
      </c>
      <c r="J196" s="85">
        <v>268641</v>
      </c>
      <c r="K196" s="85">
        <v>273625</v>
      </c>
      <c r="L196" s="85">
        <v>276327</v>
      </c>
      <c r="M196" s="85">
        <v>278074</v>
      </c>
      <c r="N196" s="86">
        <v>272528</v>
      </c>
      <c r="O196" s="152"/>
    </row>
    <row r="197" spans="1:15" ht="14.4" customHeight="1" x14ac:dyDescent="0.2">
      <c r="A197" s="1" t="s">
        <v>91</v>
      </c>
      <c r="B197" s="87">
        <v>5395</v>
      </c>
      <c r="C197" s="88">
        <v>4828</v>
      </c>
      <c r="D197" s="88">
        <v>6741</v>
      </c>
      <c r="E197" s="88">
        <v>11261</v>
      </c>
      <c r="F197" s="88">
        <v>8596</v>
      </c>
      <c r="G197" s="88">
        <v>6500</v>
      </c>
      <c r="H197" s="88">
        <v>5556</v>
      </c>
      <c r="I197" s="88">
        <v>5885</v>
      </c>
      <c r="J197" s="88">
        <v>5668</v>
      </c>
      <c r="K197" s="88">
        <v>6189</v>
      </c>
      <c r="L197" s="88">
        <v>5882</v>
      </c>
      <c r="M197" s="88">
        <v>6031</v>
      </c>
      <c r="N197" s="89">
        <v>5768</v>
      </c>
    </row>
    <row r="198" spans="1:15" ht="14.4" customHeight="1" x14ac:dyDescent="0.2">
      <c r="A198" s="1" t="s">
        <v>92</v>
      </c>
      <c r="B198" s="90">
        <v>164075</v>
      </c>
      <c r="C198" s="91">
        <v>163863</v>
      </c>
      <c r="D198" s="91">
        <v>159502</v>
      </c>
      <c r="E198" s="91">
        <v>177094</v>
      </c>
      <c r="F198" s="91">
        <v>173964</v>
      </c>
      <c r="G198" s="91">
        <v>172668</v>
      </c>
      <c r="H198" s="91">
        <v>165144</v>
      </c>
      <c r="I198" s="91">
        <v>167108</v>
      </c>
      <c r="J198" s="91">
        <v>176386</v>
      </c>
      <c r="K198" s="91">
        <v>178307</v>
      </c>
      <c r="L198" s="91">
        <v>179233</v>
      </c>
      <c r="M198" s="91">
        <v>179036</v>
      </c>
      <c r="N198" s="92">
        <v>173639</v>
      </c>
    </row>
    <row r="199" spans="1:15" ht="14.4" customHeight="1" x14ac:dyDescent="0.2">
      <c r="A199" s="1" t="s">
        <v>3</v>
      </c>
      <c r="B199" s="90">
        <v>57549</v>
      </c>
      <c r="C199" s="91">
        <v>58345</v>
      </c>
      <c r="D199" s="91">
        <v>53278</v>
      </c>
      <c r="E199" s="91">
        <v>45538</v>
      </c>
      <c r="F199" s="91">
        <v>53013</v>
      </c>
      <c r="G199" s="91">
        <v>57452</v>
      </c>
      <c r="H199" s="91">
        <v>56759</v>
      </c>
      <c r="I199" s="91">
        <v>57001</v>
      </c>
      <c r="J199" s="91">
        <v>62824</v>
      </c>
      <c r="K199" s="91">
        <v>64490</v>
      </c>
      <c r="L199" s="91">
        <v>66029</v>
      </c>
      <c r="M199" s="91">
        <v>67153</v>
      </c>
      <c r="N199" s="92">
        <v>66742</v>
      </c>
    </row>
    <row r="200" spans="1:15" ht="14.4" customHeight="1" x14ac:dyDescent="0.2">
      <c r="A200" s="1" t="s">
        <v>4</v>
      </c>
      <c r="B200" s="90">
        <v>20895</v>
      </c>
      <c r="C200" s="91">
        <v>21424</v>
      </c>
      <c r="D200" s="91">
        <v>20744</v>
      </c>
      <c r="E200" s="91">
        <v>13939</v>
      </c>
      <c r="F200" s="91">
        <v>16771</v>
      </c>
      <c r="G200" s="91">
        <v>18694</v>
      </c>
      <c r="H200" s="91">
        <v>18653</v>
      </c>
      <c r="I200" s="91">
        <v>18561</v>
      </c>
      <c r="J200" s="91">
        <v>20611</v>
      </c>
      <c r="K200" s="91">
        <v>21363</v>
      </c>
      <c r="L200" s="91">
        <v>21790</v>
      </c>
      <c r="M200" s="91">
        <v>22392</v>
      </c>
      <c r="N200" s="92">
        <v>22842</v>
      </c>
    </row>
    <row r="201" spans="1:15" ht="14.4" customHeight="1" x14ac:dyDescent="0.2">
      <c r="A201" s="2" t="s">
        <v>5</v>
      </c>
      <c r="B201" s="93">
        <v>3336</v>
      </c>
      <c r="C201" s="94">
        <v>3547</v>
      </c>
      <c r="D201" s="94">
        <v>3699</v>
      </c>
      <c r="E201" s="94">
        <v>2556</v>
      </c>
      <c r="F201" s="94">
        <v>2757</v>
      </c>
      <c r="G201" s="94">
        <v>2925</v>
      </c>
      <c r="H201" s="94">
        <v>2917</v>
      </c>
      <c r="I201" s="94">
        <v>2904</v>
      </c>
      <c r="J201" s="94">
        <v>3152</v>
      </c>
      <c r="K201" s="94">
        <v>3276</v>
      </c>
      <c r="L201" s="94">
        <v>3393</v>
      </c>
      <c r="M201" s="94">
        <v>3462</v>
      </c>
      <c r="N201" s="95">
        <v>3537</v>
      </c>
    </row>
    <row r="202" spans="1:15" ht="14.4" customHeight="1" x14ac:dyDescent="0.3">
      <c r="A202" s="3" t="s">
        <v>6</v>
      </c>
      <c r="B202" s="84">
        <v>10370016</v>
      </c>
      <c r="C202" s="85">
        <v>10370307</v>
      </c>
      <c r="D202" s="85">
        <v>10099719</v>
      </c>
      <c r="E202" s="85">
        <v>10049324</v>
      </c>
      <c r="F202" s="85">
        <v>10286818</v>
      </c>
      <c r="G202" s="85">
        <v>10330773</v>
      </c>
      <c r="H202" s="85">
        <v>10062974</v>
      </c>
      <c r="I202" s="85">
        <v>10306734</v>
      </c>
      <c r="J202" s="85">
        <v>10368092</v>
      </c>
      <c r="K202" s="85">
        <v>10544379</v>
      </c>
      <c r="L202" s="85">
        <v>10562979</v>
      </c>
      <c r="M202" s="85">
        <v>10640588</v>
      </c>
      <c r="N202" s="86">
        <v>10591871</v>
      </c>
      <c r="O202" s="152"/>
    </row>
    <row r="203" spans="1:15" ht="14.4" customHeight="1" x14ac:dyDescent="0.2">
      <c r="A203" s="1" t="s">
        <v>91</v>
      </c>
      <c r="B203" s="87">
        <v>1383645</v>
      </c>
      <c r="C203" s="88">
        <v>1344011</v>
      </c>
      <c r="D203" s="88">
        <v>1751566</v>
      </c>
      <c r="E203" s="88">
        <v>2133911</v>
      </c>
      <c r="F203" s="88">
        <v>1521149</v>
      </c>
      <c r="G203" s="88">
        <v>1448794</v>
      </c>
      <c r="H203" s="88">
        <v>1321991</v>
      </c>
      <c r="I203" s="88">
        <v>1412322</v>
      </c>
      <c r="J203" s="88">
        <v>1430265</v>
      </c>
      <c r="K203" s="88">
        <v>1564831</v>
      </c>
      <c r="L203" s="88">
        <v>1385209</v>
      </c>
      <c r="M203" s="88">
        <v>1432832</v>
      </c>
      <c r="N203" s="89">
        <v>1432580</v>
      </c>
    </row>
    <row r="204" spans="1:15" ht="14.4" customHeight="1" x14ac:dyDescent="0.2">
      <c r="A204" s="1" t="s">
        <v>92</v>
      </c>
      <c r="B204" s="90">
        <v>2408937</v>
      </c>
      <c r="C204" s="91">
        <v>2389409</v>
      </c>
      <c r="D204" s="91">
        <v>1939121</v>
      </c>
      <c r="E204" s="91">
        <v>1939100</v>
      </c>
      <c r="F204" s="91">
        <v>2351649</v>
      </c>
      <c r="G204" s="91">
        <v>2386415</v>
      </c>
      <c r="H204" s="91">
        <v>2262062</v>
      </c>
      <c r="I204" s="91">
        <v>2372536</v>
      </c>
      <c r="J204" s="91">
        <v>2394065</v>
      </c>
      <c r="K204" s="91">
        <v>2436476</v>
      </c>
      <c r="L204" s="91">
        <v>2496759</v>
      </c>
      <c r="M204" s="91">
        <v>2526051</v>
      </c>
      <c r="N204" s="92">
        <v>2453135</v>
      </c>
    </row>
    <row r="205" spans="1:15" ht="14.4" customHeight="1" x14ac:dyDescent="0.2">
      <c r="A205" s="1" t="s">
        <v>3</v>
      </c>
      <c r="B205" s="90">
        <v>3811672</v>
      </c>
      <c r="C205" s="91">
        <v>3805861</v>
      </c>
      <c r="D205" s="91">
        <v>3709146</v>
      </c>
      <c r="E205" s="91">
        <v>3594658</v>
      </c>
      <c r="F205" s="91">
        <v>3771325</v>
      </c>
      <c r="G205" s="91">
        <v>3812516</v>
      </c>
      <c r="H205" s="91">
        <v>3784393</v>
      </c>
      <c r="I205" s="91">
        <v>3830146</v>
      </c>
      <c r="J205" s="91">
        <v>3827437</v>
      </c>
      <c r="K205" s="91">
        <v>3837827</v>
      </c>
      <c r="L205" s="91">
        <v>3888325</v>
      </c>
      <c r="M205" s="91">
        <v>3886503</v>
      </c>
      <c r="N205" s="92">
        <v>3929074</v>
      </c>
    </row>
    <row r="206" spans="1:15" ht="14.4" customHeight="1" x14ac:dyDescent="0.2">
      <c r="A206" s="1" t="s">
        <v>4</v>
      </c>
      <c r="B206" s="90">
        <v>2040363</v>
      </c>
      <c r="C206" s="91">
        <v>1938910</v>
      </c>
      <c r="D206" s="91">
        <v>1938535</v>
      </c>
      <c r="E206" s="91">
        <v>1829935</v>
      </c>
      <c r="F206" s="91">
        <v>1959556</v>
      </c>
      <c r="G206" s="91">
        <v>1972708</v>
      </c>
      <c r="H206" s="91">
        <v>2000487</v>
      </c>
      <c r="I206" s="91">
        <v>1989354</v>
      </c>
      <c r="J206" s="91">
        <v>1863296</v>
      </c>
      <c r="K206" s="91">
        <v>1962615</v>
      </c>
      <c r="L206" s="91">
        <v>2083055</v>
      </c>
      <c r="M206" s="91">
        <v>2076054</v>
      </c>
      <c r="N206" s="92">
        <v>2071913</v>
      </c>
    </row>
    <row r="207" spans="1:15" ht="14.4" customHeight="1" x14ac:dyDescent="0.2">
      <c r="A207" s="2" t="s">
        <v>5</v>
      </c>
      <c r="B207" s="93">
        <v>725399</v>
      </c>
      <c r="C207" s="94">
        <v>892116</v>
      </c>
      <c r="D207" s="94">
        <v>761351</v>
      </c>
      <c r="E207" s="94">
        <v>551720</v>
      </c>
      <c r="F207" s="94">
        <v>683139</v>
      </c>
      <c r="G207" s="94">
        <v>710340</v>
      </c>
      <c r="H207" s="94">
        <v>694041</v>
      </c>
      <c r="I207" s="94">
        <v>702376</v>
      </c>
      <c r="J207" s="94">
        <v>853029</v>
      </c>
      <c r="K207" s="94">
        <v>742630</v>
      </c>
      <c r="L207" s="94">
        <v>709631</v>
      </c>
      <c r="M207" s="94">
        <v>719148</v>
      </c>
      <c r="N207" s="95">
        <v>705169</v>
      </c>
    </row>
    <row r="208" spans="1:15" ht="14.4" customHeight="1" x14ac:dyDescent="0.3">
      <c r="A208" s="3" t="s">
        <v>32</v>
      </c>
      <c r="B208" s="84">
        <v>9255212</v>
      </c>
      <c r="C208" s="85">
        <v>9259165</v>
      </c>
      <c r="D208" s="85">
        <v>9034989</v>
      </c>
      <c r="E208" s="85">
        <v>8992051</v>
      </c>
      <c r="F208" s="85">
        <v>9188191</v>
      </c>
      <c r="G208" s="85">
        <v>9224676</v>
      </c>
      <c r="H208" s="85">
        <v>8960527</v>
      </c>
      <c r="I208" s="85">
        <v>9212514</v>
      </c>
      <c r="J208" s="85">
        <v>9251059</v>
      </c>
      <c r="K208" s="85">
        <v>9425173</v>
      </c>
      <c r="L208" s="85">
        <v>9426611</v>
      </c>
      <c r="M208" s="85">
        <v>9496782</v>
      </c>
      <c r="N208" s="86">
        <v>9429970</v>
      </c>
      <c r="O208" s="152"/>
    </row>
    <row r="209" spans="1:14" ht="14.4" customHeight="1" x14ac:dyDescent="0.2">
      <c r="A209" s="1" t="s">
        <v>91</v>
      </c>
      <c r="B209" s="87">
        <v>1364602</v>
      </c>
      <c r="C209" s="88">
        <v>1325015</v>
      </c>
      <c r="D209" s="88">
        <v>1721566</v>
      </c>
      <c r="E209" s="88">
        <v>2101094</v>
      </c>
      <c r="F209" s="88">
        <v>1492937</v>
      </c>
      <c r="G209" s="88">
        <v>1428611</v>
      </c>
      <c r="H209" s="88">
        <v>1303608</v>
      </c>
      <c r="I209" s="88">
        <v>1394515</v>
      </c>
      <c r="J209" s="88">
        <v>1403220</v>
      </c>
      <c r="K209" s="88">
        <v>1531079</v>
      </c>
      <c r="L209" s="88">
        <v>1353905</v>
      </c>
      <c r="M209" s="88">
        <v>1411949</v>
      </c>
      <c r="N209" s="89">
        <v>1401265</v>
      </c>
    </row>
    <row r="210" spans="1:14" ht="14.4" customHeight="1" x14ac:dyDescent="0.2">
      <c r="A210" s="1" t="s">
        <v>92</v>
      </c>
      <c r="B210" s="90">
        <v>2273717</v>
      </c>
      <c r="C210" s="91">
        <v>2259070</v>
      </c>
      <c r="D210" s="91">
        <v>1847549</v>
      </c>
      <c r="E210" s="91">
        <v>1824487</v>
      </c>
      <c r="F210" s="91">
        <v>2227608</v>
      </c>
      <c r="G210" s="91">
        <v>2255555</v>
      </c>
      <c r="H210" s="91">
        <v>2133598</v>
      </c>
      <c r="I210" s="91">
        <v>2241292</v>
      </c>
      <c r="J210" s="91">
        <v>2260663</v>
      </c>
      <c r="K210" s="91">
        <v>2298824</v>
      </c>
      <c r="L210" s="91">
        <v>2357882</v>
      </c>
      <c r="M210" s="91">
        <v>2379641</v>
      </c>
      <c r="N210" s="92">
        <v>2313599</v>
      </c>
    </row>
    <row r="211" spans="1:14" ht="14.4" customHeight="1" x14ac:dyDescent="0.2">
      <c r="A211" s="1" t="s">
        <v>3</v>
      </c>
      <c r="B211" s="90">
        <v>3656944</v>
      </c>
      <c r="C211" s="91">
        <v>3660225</v>
      </c>
      <c r="D211" s="91">
        <v>3517735</v>
      </c>
      <c r="E211" s="91">
        <v>3360537</v>
      </c>
      <c r="F211" s="91">
        <v>3615148</v>
      </c>
      <c r="G211" s="91">
        <v>3654356</v>
      </c>
      <c r="H211" s="91">
        <v>3624174</v>
      </c>
      <c r="I211" s="91">
        <v>3676742</v>
      </c>
      <c r="J211" s="91">
        <v>3669201</v>
      </c>
      <c r="K211" s="91">
        <v>3671285</v>
      </c>
      <c r="L211" s="91">
        <v>3726854</v>
      </c>
      <c r="M211" s="91">
        <v>3726711</v>
      </c>
      <c r="N211" s="92">
        <v>3755974</v>
      </c>
    </row>
    <row r="212" spans="1:14" ht="14.4" customHeight="1" x14ac:dyDescent="0.2">
      <c r="A212" s="1" t="s">
        <v>4</v>
      </c>
      <c r="B212" s="90">
        <v>1492525</v>
      </c>
      <c r="C212" s="91">
        <v>1518158</v>
      </c>
      <c r="D212" s="91">
        <v>1431975</v>
      </c>
      <c r="E212" s="91">
        <v>1311605</v>
      </c>
      <c r="F212" s="91">
        <v>1415315</v>
      </c>
      <c r="G212" s="91">
        <v>1429417</v>
      </c>
      <c r="H212" s="91">
        <v>1454193</v>
      </c>
      <c r="I212" s="91">
        <v>1458821</v>
      </c>
      <c r="J212" s="91">
        <v>1435340</v>
      </c>
      <c r="K212" s="91">
        <v>1472877</v>
      </c>
      <c r="L212" s="91">
        <v>1532323</v>
      </c>
      <c r="M212" s="91">
        <v>1519686</v>
      </c>
      <c r="N212" s="92">
        <v>1506527</v>
      </c>
    </row>
    <row r="213" spans="1:14" ht="14.4" customHeight="1" x14ac:dyDescent="0.2">
      <c r="A213" s="2" t="s">
        <v>5</v>
      </c>
      <c r="B213" s="93">
        <v>467424</v>
      </c>
      <c r="C213" s="94">
        <v>496697</v>
      </c>
      <c r="D213" s="94">
        <v>516164</v>
      </c>
      <c r="E213" s="94">
        <v>394328</v>
      </c>
      <c r="F213" s="94">
        <v>437183</v>
      </c>
      <c r="G213" s="94">
        <v>456737</v>
      </c>
      <c r="H213" s="94">
        <v>444954</v>
      </c>
      <c r="I213" s="94">
        <v>441144</v>
      </c>
      <c r="J213" s="94">
        <v>482635</v>
      </c>
      <c r="K213" s="94">
        <v>451108</v>
      </c>
      <c r="L213" s="94">
        <v>455647</v>
      </c>
      <c r="M213" s="94">
        <v>458795</v>
      </c>
      <c r="N213" s="95">
        <v>452605</v>
      </c>
    </row>
    <row r="215" spans="1:14" ht="14.4" customHeight="1" x14ac:dyDescent="0.2">
      <c r="A215" s="4" t="s">
        <v>60</v>
      </c>
    </row>
  </sheetData>
  <mergeCells count="22">
    <mergeCell ref="A156:N156"/>
    <mergeCell ref="A158:A159"/>
    <mergeCell ref="B158:N158"/>
    <mergeCell ref="A186:N186"/>
    <mergeCell ref="A188:A189"/>
    <mergeCell ref="B188:N188"/>
    <mergeCell ref="A96:N96"/>
    <mergeCell ref="A98:A99"/>
    <mergeCell ref="B98:N98"/>
    <mergeCell ref="A126:N126"/>
    <mergeCell ref="A128:A129"/>
    <mergeCell ref="B128:N128"/>
    <mergeCell ref="A68:A69"/>
    <mergeCell ref="B68:M68"/>
    <mergeCell ref="D5:K5"/>
    <mergeCell ref="J2:K4"/>
    <mergeCell ref="D2:I4"/>
    <mergeCell ref="A10:N10"/>
    <mergeCell ref="A40:A41"/>
    <mergeCell ref="A12:A13"/>
    <mergeCell ref="B12:N12"/>
    <mergeCell ref="B40:M40"/>
  </mergeCells>
  <phoneticPr fontId="10" type="noConversion"/>
  <conditionalFormatting sqref="B42:M65">
    <cfRule type="colorScale" priority="1">
      <colorScale>
        <cfvo type="min"/>
        <cfvo type="percentile" val="50"/>
        <cfvo type="max"/>
        <color theme="5" tint="0.79998168889431442"/>
        <color theme="0"/>
        <color theme="9" tint="0.79998168889431442"/>
      </colorScale>
    </cfRule>
  </conditionalFormatting>
  <conditionalFormatting sqref="B70:M93">
    <cfRule type="colorScale" priority="24">
      <colorScale>
        <cfvo type="min"/>
        <cfvo type="percentile" val="50"/>
        <cfvo type="max"/>
        <color theme="5" tint="0.79998168889431442"/>
        <color theme="0"/>
        <color theme="9" tint="0.79998168889431442"/>
      </colorScale>
    </cfRule>
  </conditionalFormatting>
  <conditionalFormatting sqref="B14:N14">
    <cfRule type="colorScale" priority="3">
      <colorScale>
        <cfvo type="min"/>
        <cfvo type="percentile" val="50"/>
        <cfvo type="max"/>
        <color theme="5" tint="0.79998168889431442"/>
        <color rgb="FFFFFBEF"/>
        <color theme="9" tint="0.79998168889431442"/>
      </colorScale>
    </cfRule>
  </conditionalFormatting>
  <conditionalFormatting sqref="B20:N20">
    <cfRule type="colorScale" priority="6">
      <colorScale>
        <cfvo type="min"/>
        <cfvo type="percentile" val="50"/>
        <cfvo type="max"/>
        <color theme="5" tint="0.79998168889431442"/>
        <color rgb="FFFFFBEF"/>
        <color theme="9" tint="0.79998168889431442"/>
      </colorScale>
    </cfRule>
  </conditionalFormatting>
  <conditionalFormatting sqref="B26:N26">
    <cfRule type="colorScale" priority="4">
      <colorScale>
        <cfvo type="min"/>
        <cfvo type="percentile" val="50"/>
        <cfvo type="max"/>
        <color theme="5" tint="0.79998168889431442"/>
        <color rgb="FFFFFBEF"/>
        <color theme="9" tint="0.79998168889431442"/>
      </colorScale>
    </cfRule>
  </conditionalFormatting>
  <conditionalFormatting sqref="B32:N32">
    <cfRule type="colorScale" priority="5">
      <colorScale>
        <cfvo type="min"/>
        <cfvo type="percentile" val="50"/>
        <cfvo type="max"/>
        <color theme="5" tint="0.79998168889431442"/>
        <color rgb="FFFFFBEF"/>
        <color theme="9" tint="0.79998168889431442"/>
      </colorScale>
    </cfRule>
  </conditionalFormatting>
  <conditionalFormatting sqref="B100:N100">
    <cfRule type="colorScale" priority="19">
      <colorScale>
        <cfvo type="min"/>
        <cfvo type="percentile" val="50"/>
        <cfvo type="max"/>
        <color theme="5" tint="0.79998168889431442"/>
        <color rgb="FFFFFBEF"/>
        <color theme="9" tint="0.79998168889431442"/>
      </colorScale>
    </cfRule>
  </conditionalFormatting>
  <conditionalFormatting sqref="B106:N106">
    <cfRule type="colorScale" priority="22">
      <colorScale>
        <cfvo type="min"/>
        <cfvo type="percentile" val="50"/>
        <cfvo type="max"/>
        <color theme="5" tint="0.79998168889431442"/>
        <color rgb="FFFFFBEF"/>
        <color theme="9" tint="0.79998168889431442"/>
      </colorScale>
    </cfRule>
  </conditionalFormatting>
  <conditionalFormatting sqref="B112:N112">
    <cfRule type="colorScale" priority="20">
      <colorScale>
        <cfvo type="min"/>
        <cfvo type="percentile" val="50"/>
        <cfvo type="max"/>
        <color theme="5" tint="0.79998168889431442"/>
        <color rgb="FFFFFBEF"/>
        <color theme="9" tint="0.79998168889431442"/>
      </colorScale>
    </cfRule>
  </conditionalFormatting>
  <conditionalFormatting sqref="B118:N118">
    <cfRule type="colorScale" priority="21">
      <colorScale>
        <cfvo type="min"/>
        <cfvo type="percentile" val="50"/>
        <cfvo type="max"/>
        <color theme="5" tint="0.79998168889431442"/>
        <color rgb="FFFFFBEF"/>
        <color theme="9" tint="0.79998168889431442"/>
      </colorScale>
    </cfRule>
  </conditionalFormatting>
  <conditionalFormatting sqref="B130:N130">
    <cfRule type="colorScale" priority="15">
      <colorScale>
        <cfvo type="min"/>
        <cfvo type="percentile" val="50"/>
        <cfvo type="max"/>
        <color theme="5" tint="0.79998168889431442"/>
        <color rgb="FFFFFBEF"/>
        <color theme="9" tint="0.79998168889431442"/>
      </colorScale>
    </cfRule>
  </conditionalFormatting>
  <conditionalFormatting sqref="B136:N136">
    <cfRule type="colorScale" priority="18">
      <colorScale>
        <cfvo type="min"/>
        <cfvo type="percentile" val="50"/>
        <cfvo type="max"/>
        <color theme="5" tint="0.79998168889431442"/>
        <color rgb="FFFFFBEF"/>
        <color theme="9" tint="0.79998168889431442"/>
      </colorScale>
    </cfRule>
  </conditionalFormatting>
  <conditionalFormatting sqref="B142:N142">
    <cfRule type="colorScale" priority="16">
      <colorScale>
        <cfvo type="min"/>
        <cfvo type="percentile" val="50"/>
        <cfvo type="max"/>
        <color theme="5" tint="0.79998168889431442"/>
        <color rgb="FFFFFBEF"/>
        <color theme="9" tint="0.79998168889431442"/>
      </colorScale>
    </cfRule>
  </conditionalFormatting>
  <conditionalFormatting sqref="B148:N148">
    <cfRule type="colorScale" priority="17">
      <colorScale>
        <cfvo type="min"/>
        <cfvo type="percentile" val="50"/>
        <cfvo type="max"/>
        <color theme="5" tint="0.79998168889431442"/>
        <color rgb="FFFFFBEF"/>
        <color theme="9" tint="0.79998168889431442"/>
      </colorScale>
    </cfRule>
  </conditionalFormatting>
  <conditionalFormatting sqref="B160:N160">
    <cfRule type="colorScale" priority="11">
      <colorScale>
        <cfvo type="min"/>
        <cfvo type="percentile" val="50"/>
        <cfvo type="max"/>
        <color theme="5" tint="0.79998168889431442"/>
        <color rgb="FFFFFBEF"/>
        <color theme="9" tint="0.79998168889431442"/>
      </colorScale>
    </cfRule>
  </conditionalFormatting>
  <conditionalFormatting sqref="B166:N166">
    <cfRule type="colorScale" priority="14">
      <colorScale>
        <cfvo type="min"/>
        <cfvo type="percentile" val="50"/>
        <cfvo type="max"/>
        <color theme="5" tint="0.79998168889431442"/>
        <color rgb="FFFFFBEF"/>
        <color theme="9" tint="0.79998168889431442"/>
      </colorScale>
    </cfRule>
  </conditionalFormatting>
  <conditionalFormatting sqref="B172:N172">
    <cfRule type="colorScale" priority="12">
      <colorScale>
        <cfvo type="min"/>
        <cfvo type="percentile" val="50"/>
        <cfvo type="max"/>
        <color theme="5" tint="0.79998168889431442"/>
        <color rgb="FFFFFBEF"/>
        <color theme="9" tint="0.79998168889431442"/>
      </colorScale>
    </cfRule>
  </conditionalFormatting>
  <conditionalFormatting sqref="B178:N178">
    <cfRule type="colorScale" priority="13">
      <colorScale>
        <cfvo type="min"/>
        <cfvo type="percentile" val="50"/>
        <cfvo type="max"/>
        <color theme="5" tint="0.79998168889431442"/>
        <color rgb="FFFFFBEF"/>
        <color theme="9" tint="0.79998168889431442"/>
      </colorScale>
    </cfRule>
  </conditionalFormatting>
  <conditionalFormatting sqref="B190:N190">
    <cfRule type="colorScale" priority="7">
      <colorScale>
        <cfvo type="min"/>
        <cfvo type="percentile" val="50"/>
        <cfvo type="max"/>
        <color theme="5" tint="0.79998168889431442"/>
        <color rgb="FFFFFBEF"/>
        <color theme="9" tint="0.79998168889431442"/>
      </colorScale>
    </cfRule>
  </conditionalFormatting>
  <conditionalFormatting sqref="B196:N196">
    <cfRule type="colorScale" priority="10">
      <colorScale>
        <cfvo type="min"/>
        <cfvo type="percentile" val="50"/>
        <cfvo type="max"/>
        <color theme="5" tint="0.79998168889431442"/>
        <color rgb="FFFFFBEF"/>
        <color theme="9" tint="0.79998168889431442"/>
      </colorScale>
    </cfRule>
  </conditionalFormatting>
  <conditionalFormatting sqref="B202:N202">
    <cfRule type="colorScale" priority="8">
      <colorScale>
        <cfvo type="min"/>
        <cfvo type="percentile" val="50"/>
        <cfvo type="max"/>
        <color theme="5" tint="0.79998168889431442"/>
        <color rgb="FFFFFBEF"/>
        <color theme="9" tint="0.79998168889431442"/>
      </colorScale>
    </cfRule>
  </conditionalFormatting>
  <conditionalFormatting sqref="B208:N208">
    <cfRule type="colorScale" priority="9">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generales'!B190:N190</xm:f>
              <xm:sqref>O190</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generales'!B196:N196</xm:f>
              <xm:sqref>O196</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generales'!B202:N202</xm:f>
              <xm:sqref>O202</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generales'!B208:N208</xm:f>
              <xm:sqref>O208</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generales'!B160:N160</xm:f>
              <xm:sqref>O160</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generales'!B166:N166</xm:f>
              <xm:sqref>O166</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generales'!B172:N172</xm:f>
              <xm:sqref>O172</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generales'!B178:N178</xm:f>
              <xm:sqref>O178</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generales'!B130:N130</xm:f>
              <xm:sqref>O130</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generales'!B136:N136</xm:f>
              <xm:sqref>O136</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generales'!B142:N142</xm:f>
              <xm:sqref>O142</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generales'!B148:N148</xm:f>
              <xm:sqref>O148</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generales'!B100:N100</xm:f>
              <xm:sqref>O100</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generales'!B106:N106</xm:f>
              <xm:sqref>O106</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generales'!B112:N112</xm:f>
              <xm:sqref>O112</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generales'!B118:N118</xm:f>
              <xm:sqref>O118</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generales'!B32:N32</xm:f>
              <xm:sqref>O32</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generales'!B26:N26</xm:f>
              <xm:sqref>O26</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generales'!B20:N20</xm:f>
              <xm:sqref>O20</xm:sqref>
            </x14:sparkline>
          </x14:sparklines>
        </x14:sparklineGroup>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generales'!B14:N14</xm:f>
              <xm:sqref>O14</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42"/>
  <sheetViews>
    <sheetView showGridLines="0" zoomScaleNormal="100" workbookViewId="0">
      <selection activeCell="B142" sqref="B142:D142"/>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3.44140625" style="8" bestFit="1" customWidth="1"/>
    <col min="11" max="11" width="14.44140625" style="8" bestFit="1" customWidth="1"/>
    <col min="12" max="12" width="13.44140625" style="8" bestFit="1" customWidth="1"/>
    <col min="13" max="13" width="14.44140625" style="8" bestFit="1" customWidth="1"/>
    <col min="14" max="14" width="13.44140625" style="8" bestFit="1" customWidth="1"/>
    <col min="15" max="16384" width="10.88671875" style="8"/>
  </cols>
  <sheetData>
    <row r="1" spans="1:14" ht="14.4" thickBot="1" x14ac:dyDescent="0.3"/>
    <row r="2" spans="1:14" ht="14.25" customHeight="1" x14ac:dyDescent="0.25">
      <c r="D2" s="250" t="s">
        <v>1171</v>
      </c>
      <c r="E2" s="251"/>
      <c r="F2" s="251"/>
      <c r="G2" s="251"/>
      <c r="H2" s="251"/>
      <c r="I2" s="251"/>
      <c r="J2" s="221" t="str">
        <f>"Oct 25"</f>
        <v>Oct 25</v>
      </c>
      <c r="K2" s="222"/>
      <c r="M2" s="185"/>
    </row>
    <row r="3" spans="1:14" ht="14.25" customHeight="1" x14ac:dyDescent="0.25">
      <c r="D3" s="252"/>
      <c r="E3" s="253"/>
      <c r="F3" s="253"/>
      <c r="G3" s="253"/>
      <c r="H3" s="253"/>
      <c r="I3" s="253"/>
      <c r="J3" s="223"/>
      <c r="K3" s="224"/>
    </row>
    <row r="4" spans="1:14" ht="15" customHeight="1" thickBot="1" x14ac:dyDescent="0.3">
      <c r="D4" s="254"/>
      <c r="E4" s="255"/>
      <c r="F4" s="255"/>
      <c r="G4" s="255"/>
      <c r="H4" s="255"/>
      <c r="I4" s="255"/>
      <c r="J4" s="225"/>
      <c r="K4" s="226"/>
    </row>
    <row r="5" spans="1:14" ht="14.4" customHeight="1" thickBot="1" x14ac:dyDescent="0.3">
      <c r="D5" s="218" t="s">
        <v>1186</v>
      </c>
      <c r="E5" s="219"/>
      <c r="F5" s="219"/>
      <c r="G5" s="219"/>
      <c r="H5" s="219"/>
      <c r="I5" s="219"/>
      <c r="J5" s="219"/>
      <c r="K5" s="220"/>
    </row>
    <row r="10" spans="1:14" x14ac:dyDescent="0.25">
      <c r="A10" s="233" t="s">
        <v>33</v>
      </c>
      <c r="B10" s="233"/>
      <c r="C10" s="233"/>
      <c r="D10" s="233"/>
      <c r="E10" s="233"/>
      <c r="F10" s="233"/>
      <c r="G10" s="233"/>
      <c r="H10" s="233"/>
      <c r="I10" s="233"/>
      <c r="J10" s="233"/>
      <c r="K10" s="233"/>
      <c r="L10" s="233"/>
      <c r="M10" s="233"/>
      <c r="N10" s="233"/>
    </row>
    <row r="11" spans="1:14" x14ac:dyDescent="0.25">
      <c r="A11" s="9"/>
      <c r="B11" s="9"/>
      <c r="C11" s="9"/>
      <c r="D11" s="9"/>
      <c r="E11" s="9"/>
      <c r="F11" s="9"/>
      <c r="G11" s="9"/>
      <c r="H11" s="9"/>
      <c r="I11" s="9"/>
      <c r="J11" s="9"/>
      <c r="K11" s="9"/>
    </row>
    <row r="12" spans="1:14" ht="15" customHeight="1" x14ac:dyDescent="0.25">
      <c r="A12" s="242" t="s">
        <v>39</v>
      </c>
      <c r="B12" s="247" t="s">
        <v>40</v>
      </c>
      <c r="C12" s="248"/>
      <c r="D12" s="248"/>
      <c r="E12" s="248"/>
      <c r="F12" s="248"/>
      <c r="G12" s="248"/>
      <c r="H12" s="248"/>
      <c r="I12" s="248"/>
      <c r="J12" s="248"/>
      <c r="K12" s="248"/>
      <c r="L12" s="248"/>
      <c r="M12" s="248"/>
      <c r="N12" s="249"/>
    </row>
    <row r="13" spans="1:14" x14ac:dyDescent="0.25">
      <c r="A13" s="243"/>
      <c r="B13" s="189" t="s">
        <v>1172</v>
      </c>
      <c r="C13" s="189" t="s">
        <v>1173</v>
      </c>
      <c r="D13" s="189" t="s">
        <v>1174</v>
      </c>
      <c r="E13" s="189" t="s">
        <v>1175</v>
      </c>
      <c r="F13" s="189" t="s">
        <v>1176</v>
      </c>
      <c r="G13" s="189" t="s">
        <v>1177</v>
      </c>
      <c r="H13" s="189" t="s">
        <v>1178</v>
      </c>
      <c r="I13" s="189" t="s">
        <v>1179</v>
      </c>
      <c r="J13" s="189" t="s">
        <v>1180</v>
      </c>
      <c r="K13" s="189" t="s">
        <v>1181</v>
      </c>
      <c r="L13" s="189" t="s">
        <v>1182</v>
      </c>
      <c r="M13" s="189" t="s">
        <v>1183</v>
      </c>
      <c r="N13" s="190" t="s">
        <v>1187</v>
      </c>
    </row>
    <row r="14" spans="1:14" x14ac:dyDescent="0.25">
      <c r="A14" s="63" t="s">
        <v>37</v>
      </c>
      <c r="B14" s="202">
        <v>195310</v>
      </c>
      <c r="C14" s="203">
        <v>194339</v>
      </c>
      <c r="D14" s="203">
        <v>188606</v>
      </c>
      <c r="E14" s="203">
        <v>195554</v>
      </c>
      <c r="F14" s="203">
        <v>195317</v>
      </c>
      <c r="G14" s="203">
        <v>193973</v>
      </c>
      <c r="H14" s="203">
        <v>184217</v>
      </c>
      <c r="I14" s="203">
        <v>190204</v>
      </c>
      <c r="J14" s="203">
        <v>198549</v>
      </c>
      <c r="K14" s="203">
        <v>199298</v>
      </c>
      <c r="L14" s="203">
        <v>199491</v>
      </c>
      <c r="M14" s="203">
        <v>197973</v>
      </c>
      <c r="N14" s="204">
        <v>190007</v>
      </c>
    </row>
    <row r="15" spans="1:14" x14ac:dyDescent="0.25">
      <c r="A15" s="64" t="s">
        <v>28</v>
      </c>
      <c r="B15" s="205">
        <v>293506</v>
      </c>
      <c r="C15" s="29">
        <v>292441</v>
      </c>
      <c r="D15" s="29">
        <v>286215</v>
      </c>
      <c r="E15" s="29">
        <v>290774</v>
      </c>
      <c r="F15" s="29">
        <v>294200</v>
      </c>
      <c r="G15" s="29">
        <v>294160</v>
      </c>
      <c r="H15" s="29">
        <v>277978</v>
      </c>
      <c r="I15" s="29">
        <v>294807</v>
      </c>
      <c r="J15" s="29">
        <v>299991</v>
      </c>
      <c r="K15" s="29">
        <v>301016</v>
      </c>
      <c r="L15" s="29">
        <v>301566</v>
      </c>
      <c r="M15" s="29">
        <v>301483</v>
      </c>
      <c r="N15" s="206">
        <v>292892</v>
      </c>
    </row>
    <row r="16" spans="1:14" x14ac:dyDescent="0.25">
      <c r="A16" s="64" t="s">
        <v>36</v>
      </c>
      <c r="B16" s="205">
        <v>80357</v>
      </c>
      <c r="C16" s="29">
        <v>80279</v>
      </c>
      <c r="D16" s="29">
        <v>76827</v>
      </c>
      <c r="E16" s="29">
        <v>76754</v>
      </c>
      <c r="F16" s="29">
        <v>79782</v>
      </c>
      <c r="G16" s="29">
        <v>80154</v>
      </c>
      <c r="H16" s="29">
        <v>76923</v>
      </c>
      <c r="I16" s="29">
        <v>80149</v>
      </c>
      <c r="J16" s="29">
        <v>80866</v>
      </c>
      <c r="K16" s="29">
        <v>81689</v>
      </c>
      <c r="L16" s="29">
        <v>81752</v>
      </c>
      <c r="M16" s="29">
        <v>82370</v>
      </c>
      <c r="N16" s="206">
        <v>81657</v>
      </c>
    </row>
    <row r="17" spans="1:15" x14ac:dyDescent="0.25">
      <c r="A17" s="64" t="s">
        <v>26</v>
      </c>
      <c r="B17" s="205">
        <v>19469</v>
      </c>
      <c r="C17" s="29">
        <v>19268</v>
      </c>
      <c r="D17" s="29">
        <v>18474</v>
      </c>
      <c r="E17" s="29">
        <v>18544</v>
      </c>
      <c r="F17" s="29">
        <v>19074</v>
      </c>
      <c r="G17" s="29">
        <v>19290</v>
      </c>
      <c r="H17" s="29">
        <v>18460</v>
      </c>
      <c r="I17" s="29">
        <v>19195</v>
      </c>
      <c r="J17" s="29">
        <v>19260</v>
      </c>
      <c r="K17" s="29">
        <v>19490</v>
      </c>
      <c r="L17" s="29">
        <v>19404</v>
      </c>
      <c r="M17" s="29">
        <v>19507</v>
      </c>
      <c r="N17" s="206">
        <v>19339</v>
      </c>
    </row>
    <row r="18" spans="1:15" x14ac:dyDescent="0.25">
      <c r="A18" s="64" t="s">
        <v>35</v>
      </c>
      <c r="B18" s="205">
        <v>3900</v>
      </c>
      <c r="C18" s="29">
        <v>3865</v>
      </c>
      <c r="D18" s="29">
        <v>3715</v>
      </c>
      <c r="E18" s="29">
        <v>3677</v>
      </c>
      <c r="F18" s="29">
        <v>3795</v>
      </c>
      <c r="G18" s="29">
        <v>3796</v>
      </c>
      <c r="H18" s="29">
        <v>3691</v>
      </c>
      <c r="I18" s="29">
        <v>3847</v>
      </c>
      <c r="J18" s="29">
        <v>3853</v>
      </c>
      <c r="K18" s="29">
        <v>3888</v>
      </c>
      <c r="L18" s="29">
        <v>3874</v>
      </c>
      <c r="M18" s="29">
        <v>3883</v>
      </c>
      <c r="N18" s="206">
        <v>3863</v>
      </c>
    </row>
    <row r="19" spans="1:15" x14ac:dyDescent="0.25">
      <c r="A19" s="65" t="s">
        <v>34</v>
      </c>
      <c r="B19" s="205">
        <v>2286</v>
      </c>
      <c r="C19" s="29">
        <v>2292</v>
      </c>
      <c r="D19" s="29">
        <v>2225</v>
      </c>
      <c r="E19" s="29">
        <v>2194</v>
      </c>
      <c r="F19" s="29">
        <v>2234</v>
      </c>
      <c r="G19" s="29">
        <v>2268</v>
      </c>
      <c r="H19" s="29">
        <v>2230</v>
      </c>
      <c r="I19" s="29">
        <v>2262</v>
      </c>
      <c r="J19" s="29">
        <v>2274</v>
      </c>
      <c r="K19" s="29">
        <v>2283</v>
      </c>
      <c r="L19" s="29">
        <v>2307</v>
      </c>
      <c r="M19" s="29">
        <v>2347</v>
      </c>
      <c r="N19" s="206">
        <v>2331</v>
      </c>
    </row>
    <row r="20" spans="1:15" ht="14.4" x14ac:dyDescent="0.3">
      <c r="A20" s="198" t="s">
        <v>8</v>
      </c>
      <c r="B20" s="117">
        <v>594828</v>
      </c>
      <c r="C20" s="118">
        <v>592484</v>
      </c>
      <c r="D20" s="118">
        <v>576062</v>
      </c>
      <c r="E20" s="118">
        <v>587497</v>
      </c>
      <c r="F20" s="118">
        <v>594402</v>
      </c>
      <c r="G20" s="118">
        <v>593641</v>
      </c>
      <c r="H20" s="118">
        <v>563499</v>
      </c>
      <c r="I20" s="118">
        <v>590464</v>
      </c>
      <c r="J20" s="118">
        <v>604793</v>
      </c>
      <c r="K20" s="118">
        <v>607664</v>
      </c>
      <c r="L20" s="118">
        <v>608394</v>
      </c>
      <c r="M20" s="118">
        <v>607563</v>
      </c>
      <c r="N20" s="119">
        <v>590089</v>
      </c>
      <c r="O20" s="152"/>
    </row>
    <row r="21" spans="1:15" x14ac:dyDescent="0.25">
      <c r="A21" s="9"/>
      <c r="B21" s="9"/>
      <c r="C21" s="9"/>
      <c r="D21" s="9"/>
      <c r="E21" s="9"/>
      <c r="F21" s="9"/>
      <c r="G21" s="9"/>
      <c r="H21" s="9"/>
      <c r="I21" s="9"/>
      <c r="J21" s="9"/>
      <c r="K21" s="9"/>
    </row>
    <row r="22" spans="1:15" x14ac:dyDescent="0.25">
      <c r="A22" s="9"/>
      <c r="B22" s="9"/>
      <c r="C22" s="9"/>
      <c r="D22" s="9"/>
      <c r="E22" s="9"/>
      <c r="F22" s="9"/>
      <c r="G22" s="9"/>
      <c r="H22" s="9"/>
      <c r="I22" s="9"/>
      <c r="J22" s="9"/>
      <c r="K22" s="9"/>
    </row>
    <row r="23" spans="1:15" x14ac:dyDescent="0.25">
      <c r="A23" s="233" t="s">
        <v>42</v>
      </c>
      <c r="B23" s="233"/>
      <c r="C23" s="233"/>
      <c r="D23" s="233"/>
      <c r="E23" s="233"/>
      <c r="F23" s="233"/>
      <c r="G23" s="233"/>
      <c r="H23" s="233"/>
      <c r="I23" s="233"/>
      <c r="J23" s="233"/>
      <c r="K23" s="233"/>
      <c r="L23" s="233"/>
      <c r="M23" s="233"/>
      <c r="N23" s="233"/>
    </row>
    <row r="24" spans="1:15" x14ac:dyDescent="0.25">
      <c r="A24" s="9"/>
      <c r="B24" s="9"/>
      <c r="C24" s="9"/>
      <c r="D24" s="9"/>
      <c r="E24" s="9"/>
      <c r="F24" s="9"/>
      <c r="G24" s="9"/>
      <c r="H24" s="9"/>
      <c r="I24" s="9"/>
      <c r="J24" s="9"/>
      <c r="K24" s="9"/>
    </row>
    <row r="25" spans="1:15" x14ac:dyDescent="0.25">
      <c r="A25" s="242" t="s">
        <v>41</v>
      </c>
      <c r="B25" s="257" t="s">
        <v>30</v>
      </c>
      <c r="C25" s="258"/>
      <c r="D25" s="258"/>
      <c r="E25" s="258"/>
      <c r="F25" s="258"/>
      <c r="G25" s="258"/>
      <c r="H25" s="258"/>
      <c r="I25" s="258"/>
      <c r="J25" s="258"/>
      <c r="K25" s="258"/>
      <c r="L25" s="258"/>
      <c r="M25" s="258"/>
      <c r="N25" s="259"/>
    </row>
    <row r="26" spans="1:15" x14ac:dyDescent="0.25">
      <c r="A26" s="243"/>
      <c r="B26" s="21" t="s">
        <v>1172</v>
      </c>
      <c r="C26" s="22" t="s">
        <v>1173</v>
      </c>
      <c r="D26" s="22" t="s">
        <v>1174</v>
      </c>
      <c r="E26" s="22" t="s">
        <v>1175</v>
      </c>
      <c r="F26" s="22" t="s">
        <v>1176</v>
      </c>
      <c r="G26" s="22" t="s">
        <v>1177</v>
      </c>
      <c r="H26" s="22" t="s">
        <v>1178</v>
      </c>
      <c r="I26" s="22" t="s">
        <v>1179</v>
      </c>
      <c r="J26" s="22" t="s">
        <v>1180</v>
      </c>
      <c r="K26" s="22" t="s">
        <v>1181</v>
      </c>
      <c r="L26" s="22" t="s">
        <v>1182</v>
      </c>
      <c r="M26" s="22" t="s">
        <v>1183</v>
      </c>
      <c r="N26" s="51" t="s">
        <v>1187</v>
      </c>
    </row>
    <row r="27" spans="1:15" x14ac:dyDescent="0.25">
      <c r="A27" s="24" t="s">
        <v>43</v>
      </c>
      <c r="B27" s="39">
        <v>950163</v>
      </c>
      <c r="C27" s="40">
        <v>865023</v>
      </c>
      <c r="D27" s="40">
        <v>723931</v>
      </c>
      <c r="E27" s="40">
        <v>1357674</v>
      </c>
      <c r="F27" s="40">
        <v>1151149</v>
      </c>
      <c r="G27" s="40">
        <v>939674</v>
      </c>
      <c r="H27" s="40">
        <v>832097</v>
      </c>
      <c r="I27" s="40">
        <v>876979</v>
      </c>
      <c r="J27" s="40">
        <v>802930</v>
      </c>
      <c r="K27" s="40">
        <v>977447</v>
      </c>
      <c r="L27" s="40">
        <v>952045</v>
      </c>
      <c r="M27" s="40">
        <v>927927</v>
      </c>
      <c r="N27" s="41">
        <v>880473</v>
      </c>
    </row>
    <row r="28" spans="1:15" x14ac:dyDescent="0.25">
      <c r="A28" s="25" t="s">
        <v>44</v>
      </c>
      <c r="B28" s="27">
        <v>857600</v>
      </c>
      <c r="C28" s="29">
        <v>1021712</v>
      </c>
      <c r="D28" s="29">
        <v>1483684</v>
      </c>
      <c r="E28" s="29">
        <v>894143</v>
      </c>
      <c r="F28" s="29">
        <v>836189</v>
      </c>
      <c r="G28" s="29">
        <v>842835</v>
      </c>
      <c r="H28" s="29">
        <v>742556</v>
      </c>
      <c r="I28" s="29">
        <v>905263</v>
      </c>
      <c r="J28" s="29">
        <v>909183</v>
      </c>
      <c r="K28" s="29">
        <v>885382</v>
      </c>
      <c r="L28" s="29">
        <v>803542</v>
      </c>
      <c r="M28" s="29">
        <v>830495</v>
      </c>
      <c r="N28" s="30">
        <v>814390</v>
      </c>
    </row>
    <row r="29" spans="1:15" x14ac:dyDescent="0.25">
      <c r="A29" s="26" t="s">
        <v>45</v>
      </c>
      <c r="B29" s="28">
        <v>301014</v>
      </c>
      <c r="C29" s="31">
        <v>299630</v>
      </c>
      <c r="D29" s="31">
        <v>330891</v>
      </c>
      <c r="E29" s="31">
        <v>355369</v>
      </c>
      <c r="F29" s="31">
        <v>281915</v>
      </c>
      <c r="G29" s="31">
        <v>293232</v>
      </c>
      <c r="H29" s="31">
        <v>306550</v>
      </c>
      <c r="I29" s="31">
        <v>312994</v>
      </c>
      <c r="J29" s="31">
        <v>305075</v>
      </c>
      <c r="K29" s="31">
        <v>324389</v>
      </c>
      <c r="L29" s="31">
        <v>297783</v>
      </c>
      <c r="M29" s="31">
        <v>314285</v>
      </c>
      <c r="N29" s="32">
        <v>315949</v>
      </c>
    </row>
    <row r="30" spans="1:15" x14ac:dyDescent="0.25">
      <c r="A30" s="9"/>
      <c r="B30" s="9"/>
      <c r="C30" s="9"/>
      <c r="D30" s="9"/>
      <c r="E30" s="9"/>
      <c r="F30" s="9"/>
      <c r="G30" s="9"/>
      <c r="H30" s="9"/>
      <c r="I30" s="9"/>
      <c r="J30" s="9"/>
      <c r="K30" s="9"/>
    </row>
    <row r="31" spans="1:15" x14ac:dyDescent="0.25">
      <c r="A31" s="9"/>
      <c r="B31" s="9"/>
      <c r="C31" s="9"/>
      <c r="D31" s="9"/>
      <c r="E31" s="9"/>
      <c r="F31" s="9"/>
      <c r="G31" s="9"/>
      <c r="H31" s="9"/>
      <c r="I31" s="9"/>
      <c r="J31" s="9"/>
      <c r="K31" s="9"/>
    </row>
    <row r="32" spans="1:15" x14ac:dyDescent="0.25">
      <c r="A32" s="9"/>
      <c r="B32" s="9"/>
      <c r="C32" s="9"/>
      <c r="D32" s="9"/>
      <c r="E32" s="9"/>
      <c r="F32" s="9"/>
      <c r="G32" s="9"/>
      <c r="H32" s="9"/>
      <c r="I32" s="9"/>
      <c r="J32" s="9"/>
      <c r="K32" s="9"/>
    </row>
    <row r="33" spans="1:28" x14ac:dyDescent="0.25">
      <c r="A33" s="242" t="s">
        <v>41</v>
      </c>
      <c r="B33" s="257" t="s">
        <v>90</v>
      </c>
      <c r="C33" s="258"/>
      <c r="D33" s="258"/>
      <c r="E33" s="258"/>
      <c r="F33" s="258"/>
      <c r="G33" s="258"/>
      <c r="H33" s="258"/>
      <c r="I33" s="258"/>
      <c r="J33" s="258"/>
      <c r="K33" s="258"/>
      <c r="L33" s="258"/>
      <c r="M33" s="258"/>
      <c r="N33" s="259"/>
    </row>
    <row r="34" spans="1:28" x14ac:dyDescent="0.25">
      <c r="A34" s="243"/>
      <c r="B34" s="21" t="s">
        <v>1172</v>
      </c>
      <c r="C34" s="22" t="s">
        <v>1173</v>
      </c>
      <c r="D34" s="22" t="s">
        <v>1174</v>
      </c>
      <c r="E34" s="22" t="s">
        <v>1175</v>
      </c>
      <c r="F34" s="22" t="s">
        <v>1176</v>
      </c>
      <c r="G34" s="22" t="s">
        <v>1177</v>
      </c>
      <c r="H34" s="22" t="s">
        <v>1178</v>
      </c>
      <c r="I34" s="22" t="s">
        <v>1179</v>
      </c>
      <c r="J34" s="22" t="s">
        <v>1180</v>
      </c>
      <c r="K34" s="22" t="s">
        <v>1181</v>
      </c>
      <c r="L34" s="22" t="s">
        <v>1182</v>
      </c>
      <c r="M34" s="22" t="s">
        <v>1183</v>
      </c>
      <c r="N34" s="51" t="s">
        <v>1187</v>
      </c>
    </row>
    <row r="35" spans="1:28" x14ac:dyDescent="0.25">
      <c r="A35" s="24" t="s">
        <v>43</v>
      </c>
      <c r="B35" s="44">
        <v>4.2713179060204713E-2</v>
      </c>
      <c r="C35" s="45">
        <v>-8.960567818363796E-2</v>
      </c>
      <c r="D35" s="45">
        <v>-0.16310780175787234</v>
      </c>
      <c r="E35" s="45">
        <v>0.87541906618172172</v>
      </c>
      <c r="F35" s="45">
        <v>-0.1521167820846536</v>
      </c>
      <c r="G35" s="45">
        <v>-0.1837077563373638</v>
      </c>
      <c r="H35" s="45">
        <v>-0.11448332081126007</v>
      </c>
      <c r="I35" s="45">
        <v>5.3938423044428717E-2</v>
      </c>
      <c r="J35" s="45">
        <v>-8.4436457429425335E-2</v>
      </c>
      <c r="K35" s="45">
        <v>0.2173502048746466</v>
      </c>
      <c r="L35" s="45">
        <v>-2.5988109841249704E-2</v>
      </c>
      <c r="M35" s="45">
        <v>-2.533283615795472E-2</v>
      </c>
      <c r="N35" s="46">
        <v>-5.1139798712614246E-2</v>
      </c>
    </row>
    <row r="36" spans="1:28" x14ac:dyDescent="0.25">
      <c r="A36" s="25" t="s">
        <v>44</v>
      </c>
      <c r="B36" s="33">
        <v>1.6151067160049718E-2</v>
      </c>
      <c r="C36" s="34">
        <v>0.19136194029850745</v>
      </c>
      <c r="D36" s="34">
        <v>0.45215481466401491</v>
      </c>
      <c r="E36" s="34">
        <v>-0.39734943559410224</v>
      </c>
      <c r="F36" s="34">
        <v>-6.4815135833977341E-2</v>
      </c>
      <c r="G36" s="34">
        <v>7.9479639172483733E-3</v>
      </c>
      <c r="H36" s="34">
        <v>-0.11897821044451168</v>
      </c>
      <c r="I36" s="34">
        <v>0.21911748070179218</v>
      </c>
      <c r="J36" s="34">
        <v>4.3302333134127872E-3</v>
      </c>
      <c r="K36" s="34">
        <v>-2.617844812320512E-2</v>
      </c>
      <c r="L36" s="34">
        <v>-9.2434677913036403E-2</v>
      </c>
      <c r="M36" s="34">
        <v>3.3542739520771782E-2</v>
      </c>
      <c r="N36" s="35">
        <v>-1.9392049319983864E-2</v>
      </c>
    </row>
    <row r="37" spans="1:28" x14ac:dyDescent="0.25">
      <c r="A37" s="26" t="s">
        <v>45</v>
      </c>
      <c r="B37" s="36">
        <v>-2.6764352133259187E-2</v>
      </c>
      <c r="C37" s="37">
        <v>-4.5977927936906591E-3</v>
      </c>
      <c r="D37" s="37">
        <v>0.10433200947835664</v>
      </c>
      <c r="E37" s="37">
        <v>7.3976022315505707E-2</v>
      </c>
      <c r="F37" s="37">
        <v>-0.20669782676598128</v>
      </c>
      <c r="G37" s="37">
        <v>4.0143305606299771E-2</v>
      </c>
      <c r="H37" s="37">
        <v>4.5417962568887436E-2</v>
      </c>
      <c r="I37" s="37">
        <v>2.1021040613276792E-2</v>
      </c>
      <c r="J37" s="37">
        <v>-2.5300804488264952E-2</v>
      </c>
      <c r="K37" s="37">
        <v>6.3309022371547979E-2</v>
      </c>
      <c r="L37" s="37">
        <v>-8.2018810748823168E-2</v>
      </c>
      <c r="M37" s="37">
        <v>5.5416192327970369E-2</v>
      </c>
      <c r="N37" s="38">
        <v>5.2945574876306538E-3</v>
      </c>
    </row>
    <row r="38" spans="1:28" x14ac:dyDescent="0.25">
      <c r="A38" s="9"/>
      <c r="B38" s="9"/>
      <c r="C38" s="9"/>
      <c r="D38" s="9"/>
      <c r="E38" s="9"/>
      <c r="F38" s="9"/>
      <c r="G38" s="9"/>
      <c r="H38" s="9"/>
      <c r="I38" s="9"/>
      <c r="J38" s="9"/>
      <c r="K38" s="9"/>
    </row>
    <row r="39" spans="1:28" x14ac:dyDescent="0.25">
      <c r="A39" s="9"/>
      <c r="B39" s="9"/>
      <c r="C39" s="9"/>
      <c r="D39" s="9"/>
      <c r="E39" s="9"/>
      <c r="F39" s="9"/>
      <c r="G39" s="9"/>
      <c r="H39" s="9"/>
      <c r="I39" s="9"/>
      <c r="J39" s="9"/>
      <c r="K39" s="9"/>
    </row>
    <row r="40" spans="1:28" x14ac:dyDescent="0.25">
      <c r="A40" s="9"/>
      <c r="B40" s="9"/>
      <c r="C40" s="9"/>
      <c r="D40" s="9"/>
      <c r="E40" s="9"/>
      <c r="F40" s="9"/>
      <c r="G40" s="9"/>
      <c r="H40" s="9"/>
      <c r="I40" s="9"/>
      <c r="J40" s="9"/>
      <c r="K40" s="9"/>
    </row>
    <row r="41" spans="1:28" x14ac:dyDescent="0.25">
      <c r="A41" s="242" t="s">
        <v>41</v>
      </c>
      <c r="B41" s="257" t="s">
        <v>46</v>
      </c>
      <c r="C41" s="258"/>
      <c r="D41" s="258"/>
      <c r="E41" s="258"/>
      <c r="F41" s="258"/>
      <c r="G41" s="258"/>
      <c r="H41" s="258"/>
      <c r="I41" s="258"/>
      <c r="J41" s="258"/>
      <c r="K41" s="258"/>
      <c r="L41" s="258"/>
      <c r="M41" s="258"/>
      <c r="N41" s="259"/>
    </row>
    <row r="42" spans="1:28" x14ac:dyDescent="0.25">
      <c r="A42" s="243"/>
      <c r="B42" s="21" t="s">
        <v>1172</v>
      </c>
      <c r="C42" s="22" t="s">
        <v>1173</v>
      </c>
      <c r="D42" s="22" t="s">
        <v>1174</v>
      </c>
      <c r="E42" s="22" t="s">
        <v>1175</v>
      </c>
      <c r="F42" s="22" t="s">
        <v>1176</v>
      </c>
      <c r="G42" s="22" t="s">
        <v>1177</v>
      </c>
      <c r="H42" s="22" t="s">
        <v>1178</v>
      </c>
      <c r="I42" s="22" t="s">
        <v>1179</v>
      </c>
      <c r="J42" s="22" t="s">
        <v>1180</v>
      </c>
      <c r="K42" s="22" t="s">
        <v>1181</v>
      </c>
      <c r="L42" s="22" t="s">
        <v>1182</v>
      </c>
      <c r="M42" s="22" t="s">
        <v>1183</v>
      </c>
      <c r="N42" s="51" t="s">
        <v>1187</v>
      </c>
      <c r="O42" s="80"/>
      <c r="P42" s="81"/>
      <c r="Q42" s="81"/>
      <c r="R42" s="81"/>
      <c r="S42" s="81"/>
      <c r="T42" s="81"/>
      <c r="U42" s="81"/>
      <c r="V42" s="81"/>
      <c r="W42" s="81"/>
      <c r="X42" s="81"/>
      <c r="Y42" s="81"/>
      <c r="Z42" s="81"/>
      <c r="AA42" s="81"/>
      <c r="AB42" s="81"/>
    </row>
    <row r="43" spans="1:28" x14ac:dyDescent="0.25">
      <c r="A43" s="24" t="s">
        <v>43</v>
      </c>
      <c r="B43" s="44">
        <v>-0.15979541433107755</v>
      </c>
      <c r="C43" s="45">
        <v>-0.17766443897291592</v>
      </c>
      <c r="D43" s="45">
        <v>-0.18785822063418164</v>
      </c>
      <c r="E43" s="45">
        <v>-9.4370083499930202E-2</v>
      </c>
      <c r="F43" s="45">
        <v>-4.2610152106607194E-2</v>
      </c>
      <c r="G43" s="45">
        <v>-3.4225058695148969E-2</v>
      </c>
      <c r="H43" s="45">
        <v>-0.25552045878658231</v>
      </c>
      <c r="I43" s="45">
        <v>-8.6611196384458092E-2</v>
      </c>
      <c r="J43" s="45">
        <v>-0.11903210826442825</v>
      </c>
      <c r="K43" s="45">
        <v>-4.0142061416590942E-2</v>
      </c>
      <c r="L43" s="45">
        <v>-6.4490554937704489E-2</v>
      </c>
      <c r="M43" s="191">
        <v>-1.1023428489280004E-2</v>
      </c>
      <c r="N43" s="46">
        <f>(N27-B27)/B27</f>
        <v>-7.3345310225719162E-2</v>
      </c>
      <c r="O43" s="29"/>
      <c r="P43" s="29"/>
      <c r="Q43" s="29"/>
      <c r="R43" s="29"/>
      <c r="S43" s="29"/>
      <c r="T43" s="29"/>
      <c r="U43" s="29"/>
      <c r="V43" s="29"/>
      <c r="W43" s="29"/>
      <c r="X43" s="29"/>
      <c r="Y43" s="29"/>
      <c r="Z43" s="29"/>
      <c r="AA43" s="29"/>
      <c r="AB43" s="29"/>
    </row>
    <row r="44" spans="1:28" x14ac:dyDescent="0.25">
      <c r="A44" s="25" t="s">
        <v>44</v>
      </c>
      <c r="B44" s="33">
        <v>-0.21676931956834639</v>
      </c>
      <c r="C44" s="34">
        <v>-2.9225508351298991E-2</v>
      </c>
      <c r="D44" s="34">
        <v>4.9880784653733605E-3</v>
      </c>
      <c r="E44" s="34">
        <v>-3.6920563213689458E-2</v>
      </c>
      <c r="F44" s="34">
        <v>-1.7389727736122299E-2</v>
      </c>
      <c r="G44" s="34">
        <v>2.2421444142113412E-3</v>
      </c>
      <c r="H44" s="34">
        <v>-0.19019835469437957</v>
      </c>
      <c r="I44" s="34">
        <v>-0.10814384521495411</v>
      </c>
      <c r="J44" s="34">
        <v>-9.659191170972678E-2</v>
      </c>
      <c r="K44" s="34">
        <v>-0.12926673523016846</v>
      </c>
      <c r="L44" s="34">
        <v>-0.13843456322366221</v>
      </c>
      <c r="M44" s="192">
        <v>-4.8468604889516084E-2</v>
      </c>
      <c r="N44" s="35">
        <f>(N28-B28)/B28</f>
        <v>-5.0384794776119401E-2</v>
      </c>
      <c r="O44" s="29"/>
      <c r="P44" s="29"/>
      <c r="Q44" s="29"/>
      <c r="R44" s="29"/>
      <c r="S44" s="29"/>
      <c r="T44" s="29"/>
      <c r="U44" s="29"/>
      <c r="V44" s="29"/>
      <c r="W44" s="29"/>
      <c r="X44" s="29"/>
      <c r="Y44" s="29"/>
      <c r="Z44" s="29"/>
      <c r="AA44" s="29"/>
      <c r="AB44" s="29"/>
    </row>
    <row r="45" spans="1:28" x14ac:dyDescent="0.25">
      <c r="A45" s="26" t="s">
        <v>45</v>
      </c>
      <c r="B45" s="36">
        <v>-0.12554650801351419</v>
      </c>
      <c r="C45" s="37">
        <v>-0.31215048530316525</v>
      </c>
      <c r="D45" s="37">
        <v>-0.29863432397659084</v>
      </c>
      <c r="E45" s="37">
        <v>-0.25873730385804111</v>
      </c>
      <c r="F45" s="37">
        <v>-0.17426603759658893</v>
      </c>
      <c r="G45" s="37">
        <v>-1.40826573186378E-2</v>
      </c>
      <c r="H45" s="37">
        <v>4.1471310942430235E-2</v>
      </c>
      <c r="I45" s="37">
        <v>9.3703882393007157E-2</v>
      </c>
      <c r="J45" s="37">
        <v>1.8466421650517876E-2</v>
      </c>
      <c r="K45" s="37">
        <v>3.2185509172582574E-2</v>
      </c>
      <c r="L45" s="37">
        <v>4.9097802880461561E-2</v>
      </c>
      <c r="M45" s="193">
        <v>2.5024895567942267E-3</v>
      </c>
      <c r="N45" s="38">
        <f>(N29-B29)/B29</f>
        <v>4.9615632495498552E-2</v>
      </c>
      <c r="O45" s="29"/>
      <c r="P45" s="29"/>
      <c r="Q45" s="29"/>
      <c r="R45" s="29"/>
      <c r="S45" s="29"/>
      <c r="T45" s="29"/>
      <c r="U45" s="29"/>
      <c r="V45" s="29"/>
      <c r="W45" s="29"/>
      <c r="X45" s="29"/>
      <c r="Y45" s="29"/>
      <c r="Z45" s="29"/>
      <c r="AA45" s="29"/>
      <c r="AB45" s="29"/>
    </row>
    <row r="46" spans="1:28" x14ac:dyDescent="0.25">
      <c r="A46" s="9"/>
      <c r="B46" s="9"/>
      <c r="C46" s="9"/>
      <c r="D46" s="9"/>
      <c r="E46" s="9"/>
      <c r="F46" s="9"/>
      <c r="G46" s="9"/>
      <c r="H46" s="9"/>
      <c r="I46" s="9"/>
      <c r="J46" s="9"/>
      <c r="K46" s="9"/>
    </row>
    <row r="47" spans="1:28" x14ac:dyDescent="0.25">
      <c r="A47" s="9"/>
      <c r="B47" s="9"/>
      <c r="C47" s="9"/>
      <c r="D47" s="9"/>
      <c r="E47" s="9"/>
      <c r="F47" s="9"/>
      <c r="G47" s="9"/>
      <c r="H47" s="9"/>
      <c r="I47" s="9"/>
      <c r="J47" s="9"/>
      <c r="K47" s="9"/>
    </row>
    <row r="48" spans="1:28" x14ac:dyDescent="0.25">
      <c r="A48" s="9"/>
      <c r="B48" s="9"/>
      <c r="C48" s="9"/>
      <c r="D48" s="9"/>
      <c r="E48" s="9"/>
      <c r="F48" s="9"/>
      <c r="G48" s="9"/>
      <c r="H48" s="9"/>
      <c r="I48" s="9"/>
      <c r="J48" s="9"/>
      <c r="K48" s="9"/>
    </row>
    <row r="49" spans="1:14" x14ac:dyDescent="0.25">
      <c r="A49" s="256" t="s">
        <v>21</v>
      </c>
      <c r="B49" s="256"/>
      <c r="C49" s="256"/>
      <c r="D49" s="256"/>
      <c r="E49" s="256"/>
      <c r="F49" s="256"/>
      <c r="G49" s="256"/>
      <c r="H49" s="256"/>
      <c r="I49" s="256"/>
      <c r="J49" s="256"/>
      <c r="K49" s="256"/>
      <c r="L49" s="256"/>
      <c r="M49" s="256"/>
      <c r="N49" s="256"/>
    </row>
    <row r="50" spans="1:14" ht="14.4" x14ac:dyDescent="0.3">
      <c r="A50"/>
      <c r="B50" s="9"/>
      <c r="C50" s="9"/>
      <c r="D50" s="9"/>
      <c r="E50" s="9"/>
      <c r="F50" s="9"/>
      <c r="G50" s="9"/>
      <c r="H50" s="9"/>
      <c r="I50" s="9"/>
      <c r="J50" s="9"/>
      <c r="K50" s="9"/>
    </row>
    <row r="51" spans="1:14" x14ac:dyDescent="0.25">
      <c r="A51" s="9"/>
      <c r="B51" s="9"/>
      <c r="C51" s="9"/>
      <c r="D51" s="9"/>
      <c r="E51" s="9"/>
      <c r="F51" s="9"/>
      <c r="G51" s="9"/>
      <c r="H51" s="9"/>
      <c r="I51" s="9"/>
      <c r="J51" s="9"/>
      <c r="K51" s="9"/>
    </row>
    <row r="52" spans="1:14" ht="33.6" customHeight="1" x14ac:dyDescent="0.25">
      <c r="A52" s="153" t="s">
        <v>9</v>
      </c>
      <c r="B52" s="155" t="s">
        <v>1172</v>
      </c>
      <c r="C52" s="156" t="s">
        <v>1183</v>
      </c>
      <c r="D52" s="157" t="s">
        <v>1187</v>
      </c>
      <c r="E52" s="70" t="str">
        <f>"Particip. % en el total "&amp;D52</f>
        <v>Particip. % en el total oct-25</v>
      </c>
      <c r="F52" s="153" t="str">
        <f>"Δ% "&amp;D52&amp;" - "&amp;C52</f>
        <v>Δ% oct-25 - sep-25</v>
      </c>
      <c r="G52" s="10" t="s">
        <v>1170</v>
      </c>
      <c r="H52" s="73" t="str">
        <f>"Δ% Anual "&amp;D52</f>
        <v>Δ% Anual oct-25</v>
      </c>
      <c r="I52" s="10" t="s">
        <v>1170</v>
      </c>
    </row>
    <row r="53" spans="1:14" ht="14.4" x14ac:dyDescent="0.3">
      <c r="A53" s="154" t="s">
        <v>62</v>
      </c>
      <c r="B53" s="39">
        <v>1519635</v>
      </c>
      <c r="C53" s="40">
        <v>1601204</v>
      </c>
      <c r="D53" s="41">
        <v>1595669</v>
      </c>
      <c r="E53" s="121">
        <f t="shared" ref="E53:E74" si="0">D53/$D$75</f>
        <v>0.16769996246987526</v>
      </c>
      <c r="F53" s="122">
        <f t="shared" ref="F53:F73" si="1">(D53-C53)/C53</f>
        <v>-3.4567737777322564E-3</v>
      </c>
      <c r="G53" s="121">
        <f t="shared" ref="G53:G73" si="2">(D53-C53)/$C$75</f>
        <v>-5.7764088332405564E-4</v>
      </c>
      <c r="H53" s="122">
        <f t="shared" ref="H53:H73" si="3">(D53-B53)/B53</f>
        <v>5.0034383256505673E-2</v>
      </c>
      <c r="I53" s="121">
        <f t="shared" ref="I53:I73" si="4">(D53-B53)/$B$75</f>
        <v>8.1381514192369227E-3</v>
      </c>
      <c r="J53"/>
      <c r="K53"/>
      <c r="L53"/>
    </row>
    <row r="54" spans="1:14" ht="14.4" x14ac:dyDescent="0.3">
      <c r="A54" s="154" t="s">
        <v>101</v>
      </c>
      <c r="B54" s="27">
        <v>1259723</v>
      </c>
      <c r="C54" s="29">
        <v>1282754</v>
      </c>
      <c r="D54" s="30">
        <v>1277035</v>
      </c>
      <c r="E54" s="121">
        <f t="shared" si="0"/>
        <v>0.13421249743694785</v>
      </c>
      <c r="F54" s="122">
        <f t="shared" si="1"/>
        <v>-4.4583762747962587E-3</v>
      </c>
      <c r="G54" s="121">
        <f t="shared" si="2"/>
        <v>-5.9684339868658971E-4</v>
      </c>
      <c r="H54" s="122">
        <f t="shared" si="3"/>
        <v>1.3742703753126679E-2</v>
      </c>
      <c r="I54" s="121">
        <f t="shared" si="4"/>
        <v>1.8529562744276193E-3</v>
      </c>
      <c r="J54"/>
      <c r="K54"/>
      <c r="L54"/>
    </row>
    <row r="55" spans="1:14" ht="14.4" x14ac:dyDescent="0.3">
      <c r="A55" s="154" t="s">
        <v>102</v>
      </c>
      <c r="B55" s="27">
        <v>1204871</v>
      </c>
      <c r="C55" s="29">
        <v>1232071</v>
      </c>
      <c r="D55" s="30">
        <v>1219428</v>
      </c>
      <c r="E55" s="121">
        <f t="shared" si="0"/>
        <v>0.1281581768115537</v>
      </c>
      <c r="F55" s="122">
        <f t="shared" si="1"/>
        <v>-1.0261583950924906E-2</v>
      </c>
      <c r="G55" s="121">
        <f t="shared" si="2"/>
        <v>-1.3194424006984706E-3</v>
      </c>
      <c r="H55" s="122">
        <f t="shared" si="3"/>
        <v>1.2081791328698259E-2</v>
      </c>
      <c r="I55" s="121">
        <f t="shared" si="4"/>
        <v>1.5580802037224385E-3</v>
      </c>
      <c r="J55"/>
      <c r="K55"/>
      <c r="L55"/>
    </row>
    <row r="56" spans="1:14" ht="14.4" x14ac:dyDescent="0.3">
      <c r="A56" s="154" t="s">
        <v>11</v>
      </c>
      <c r="B56" s="27">
        <v>975718</v>
      </c>
      <c r="C56" s="29">
        <v>1030239</v>
      </c>
      <c r="D56" s="30">
        <v>1018187</v>
      </c>
      <c r="E56" s="121">
        <f t="shared" si="0"/>
        <v>0.10700835930717141</v>
      </c>
      <c r="F56" s="122">
        <f t="shared" si="1"/>
        <v>-1.1698256423994821E-2</v>
      </c>
      <c r="G56" s="121">
        <f t="shared" si="2"/>
        <v>-1.2577647562459833E-3</v>
      </c>
      <c r="H56" s="122">
        <f t="shared" si="3"/>
        <v>4.3525895801860781E-2</v>
      </c>
      <c r="I56" s="121">
        <f t="shared" si="4"/>
        <v>4.5455868772335123E-3</v>
      </c>
      <c r="J56"/>
      <c r="K56"/>
      <c r="L56"/>
    </row>
    <row r="57" spans="1:14" ht="14.4" x14ac:dyDescent="0.3">
      <c r="A57" s="154" t="s">
        <v>10</v>
      </c>
      <c r="B57" s="27">
        <v>782224</v>
      </c>
      <c r="C57" s="29">
        <v>784633</v>
      </c>
      <c r="D57" s="30">
        <v>780459</v>
      </c>
      <c r="E57" s="121">
        <f>D57/$D$75</f>
        <v>8.2023868991173227E-2</v>
      </c>
      <c r="F57" s="122">
        <f t="shared" si="1"/>
        <v>-5.3196844894364626E-3</v>
      </c>
      <c r="G57" s="121">
        <f t="shared" si="2"/>
        <v>-4.356048865392246E-4</v>
      </c>
      <c r="H57" s="122">
        <f t="shared" si="3"/>
        <v>-2.2563869173024605E-3</v>
      </c>
      <c r="I57" s="121">
        <f>(D57-B57)/$B$75</f>
        <v>-1.8891334475304691E-4</v>
      </c>
      <c r="J57"/>
      <c r="K57"/>
      <c r="L57"/>
    </row>
    <row r="58" spans="1:14" ht="14.4" x14ac:dyDescent="0.3">
      <c r="A58" s="154" t="s">
        <v>13</v>
      </c>
      <c r="B58" s="27">
        <v>554718</v>
      </c>
      <c r="C58" s="29">
        <v>579483</v>
      </c>
      <c r="D58" s="30">
        <v>577779</v>
      </c>
      <c r="E58" s="121">
        <f t="shared" si="0"/>
        <v>6.0722816960085121E-2</v>
      </c>
      <c r="F58" s="122">
        <f t="shared" si="1"/>
        <v>-2.940552181858657E-3</v>
      </c>
      <c r="G58" s="121">
        <f t="shared" si="2"/>
        <v>-1.7783199009651144E-4</v>
      </c>
      <c r="H58" s="122">
        <f t="shared" si="3"/>
        <v>4.1572474662801638E-2</v>
      </c>
      <c r="I58" s="121">
        <f t="shared" si="4"/>
        <v>2.4682893163456175E-3</v>
      </c>
      <c r="J58"/>
      <c r="K58"/>
      <c r="L58"/>
    </row>
    <row r="59" spans="1:14" ht="14.4" x14ac:dyDescent="0.3">
      <c r="A59" s="154" t="s">
        <v>15</v>
      </c>
      <c r="B59" s="27">
        <v>499562</v>
      </c>
      <c r="C59" s="29">
        <v>481272</v>
      </c>
      <c r="D59" s="30">
        <v>489673</v>
      </c>
      <c r="E59" s="121">
        <f t="shared" si="0"/>
        <v>5.1463144124822398E-2</v>
      </c>
      <c r="F59" s="122">
        <f t="shared" si="1"/>
        <v>1.7455825396033842E-2</v>
      </c>
      <c r="G59" s="121">
        <f t="shared" si="2"/>
        <v>8.7674093239483125E-4</v>
      </c>
      <c r="H59" s="122">
        <f t="shared" si="3"/>
        <v>-1.9795340718469379E-2</v>
      </c>
      <c r="I59" s="121">
        <f t="shared" si="4"/>
        <v>-1.0584498958996493E-3</v>
      </c>
      <c r="J59"/>
      <c r="K59"/>
      <c r="L59"/>
    </row>
    <row r="60" spans="1:14" ht="14.4" x14ac:dyDescent="0.3">
      <c r="A60" s="154" t="s">
        <v>64</v>
      </c>
      <c r="B60" s="27">
        <v>403202</v>
      </c>
      <c r="C60" s="29">
        <v>414925</v>
      </c>
      <c r="D60" s="30">
        <v>409586</v>
      </c>
      <c r="E60" s="121">
        <f t="shared" si="0"/>
        <v>4.3046243818853615E-2</v>
      </c>
      <c r="F60" s="122">
        <f t="shared" si="1"/>
        <v>-1.2867385672109417E-2</v>
      </c>
      <c r="G60" s="121">
        <f t="shared" si="2"/>
        <v>-5.5718603000309537E-4</v>
      </c>
      <c r="H60" s="122">
        <f t="shared" si="3"/>
        <v>1.5833254795363117E-2</v>
      </c>
      <c r="I60" s="121">
        <f t="shared" si="4"/>
        <v>6.8329903280648805E-4</v>
      </c>
      <c r="J60"/>
      <c r="K60"/>
      <c r="L60"/>
    </row>
    <row r="61" spans="1:14" ht="14.4" x14ac:dyDescent="0.3">
      <c r="A61" s="154" t="s">
        <v>1163</v>
      </c>
      <c r="B61" s="27">
        <v>390517</v>
      </c>
      <c r="C61" s="29">
        <v>401356</v>
      </c>
      <c r="D61" s="30">
        <v>389662</v>
      </c>
      <c r="E61" s="121">
        <f t="shared" si="0"/>
        <v>4.0952291970287408E-2</v>
      </c>
      <c r="F61" s="122">
        <f t="shared" si="1"/>
        <v>-2.9136228186447941E-2</v>
      </c>
      <c r="G61" s="121">
        <f t="shared" si="2"/>
        <v>-1.2204033404862704E-3</v>
      </c>
      <c r="H61" s="122">
        <f t="shared" si="3"/>
        <v>-2.1894053267847496E-3</v>
      </c>
      <c r="I61" s="121">
        <f t="shared" si="4"/>
        <v>-9.1513263322297509E-5</v>
      </c>
      <c r="J61"/>
      <c r="K61"/>
      <c r="L61"/>
    </row>
    <row r="62" spans="1:14" ht="14.4" x14ac:dyDescent="0.3">
      <c r="A62" s="154" t="s">
        <v>19</v>
      </c>
      <c r="B62" s="27">
        <v>303914</v>
      </c>
      <c r="C62" s="29">
        <v>301767</v>
      </c>
      <c r="D62" s="30">
        <v>299786</v>
      </c>
      <c r="E62" s="121">
        <f t="shared" si="0"/>
        <v>3.1506597514267702E-2</v>
      </c>
      <c r="F62" s="122">
        <f t="shared" si="1"/>
        <v>-6.5646674420993681E-3</v>
      </c>
      <c r="G62" s="121">
        <f t="shared" si="2"/>
        <v>-2.0674012463684809E-4</v>
      </c>
      <c r="H62" s="122">
        <f t="shared" si="3"/>
        <v>-1.3582789868186396E-2</v>
      </c>
      <c r="I62" s="121">
        <f t="shared" si="4"/>
        <v>-4.418324573034434E-4</v>
      </c>
      <c r="J62"/>
      <c r="K62"/>
      <c r="L62"/>
    </row>
    <row r="63" spans="1:14" ht="14.4" x14ac:dyDescent="0.3">
      <c r="A63" s="154" t="s">
        <v>12</v>
      </c>
      <c r="B63" s="27">
        <v>282491</v>
      </c>
      <c r="C63" s="29">
        <v>296665</v>
      </c>
      <c r="D63" s="30">
        <v>294247</v>
      </c>
      <c r="E63" s="121">
        <f t="shared" si="0"/>
        <v>3.0924465447955303E-2</v>
      </c>
      <c r="F63" s="122">
        <f t="shared" si="1"/>
        <v>-8.1506075876830765E-3</v>
      </c>
      <c r="G63" s="121">
        <f t="shared" si="2"/>
        <v>-2.5234609862286657E-4</v>
      </c>
      <c r="H63" s="122">
        <f t="shared" si="3"/>
        <v>4.1615485095100373E-2</v>
      </c>
      <c r="I63" s="121">
        <f t="shared" si="4"/>
        <v>1.2582806124174614E-3</v>
      </c>
      <c r="J63"/>
      <c r="K63"/>
      <c r="L63"/>
    </row>
    <row r="64" spans="1:14" ht="14.4" x14ac:dyDescent="0.3">
      <c r="A64" s="154" t="s">
        <v>14</v>
      </c>
      <c r="B64" s="27">
        <v>298877</v>
      </c>
      <c r="C64" s="29">
        <v>296517</v>
      </c>
      <c r="D64" s="30">
        <v>293408</v>
      </c>
      <c r="E64" s="121">
        <f t="shared" si="0"/>
        <v>3.0836289097777272E-2</v>
      </c>
      <c r="F64" s="122">
        <f t="shared" si="1"/>
        <v>-1.0485064937254863E-2</v>
      </c>
      <c r="G64" s="121">
        <f t="shared" si="2"/>
        <v>-3.2445989272890494E-4</v>
      </c>
      <c r="H64" s="122">
        <f t="shared" si="3"/>
        <v>-1.8298497375174402E-2</v>
      </c>
      <c r="I64" s="121">
        <f t="shared" si="4"/>
        <v>-5.8536378609315215E-4</v>
      </c>
      <c r="J64"/>
      <c r="K64"/>
      <c r="L64"/>
    </row>
    <row r="65" spans="1:14" ht="14.4" x14ac:dyDescent="0.3">
      <c r="A65" s="154" t="s">
        <v>17</v>
      </c>
      <c r="B65" s="27">
        <v>225562</v>
      </c>
      <c r="C65" s="29">
        <v>237272</v>
      </c>
      <c r="D65" s="30">
        <v>236458</v>
      </c>
      <c r="E65" s="121">
        <f t="shared" si="0"/>
        <v>2.4851017175681025E-2</v>
      </c>
      <c r="F65" s="122">
        <f t="shared" si="1"/>
        <v>-3.4306618564348091E-3</v>
      </c>
      <c r="G65" s="121">
        <f t="shared" si="2"/>
        <v>-8.4950258179906278E-5</v>
      </c>
      <c r="H65" s="122">
        <f t="shared" si="3"/>
        <v>4.8306008990876122E-2</v>
      </c>
      <c r="I65" s="121">
        <f t="shared" si="4"/>
        <v>1.1662321838125775E-3</v>
      </c>
      <c r="J65"/>
      <c r="K65"/>
      <c r="L65"/>
    </row>
    <row r="66" spans="1:14" ht="14.4" x14ac:dyDescent="0.3">
      <c r="A66" s="154" t="s">
        <v>63</v>
      </c>
      <c r="B66" s="27">
        <v>221480</v>
      </c>
      <c r="C66" s="29">
        <v>219432</v>
      </c>
      <c r="D66" s="30">
        <v>216833</v>
      </c>
      <c r="E66" s="121">
        <f t="shared" si="0"/>
        <v>2.2788489318417832E-2</v>
      </c>
      <c r="F66" s="122">
        <f t="shared" si="1"/>
        <v>-1.1844215975792044E-2</v>
      </c>
      <c r="G66" s="121">
        <f t="shared" si="2"/>
        <v>-2.7123552949579415E-4</v>
      </c>
      <c r="H66" s="122">
        <f t="shared" si="3"/>
        <v>-2.0981578472096803E-2</v>
      </c>
      <c r="I66" s="121">
        <f t="shared" si="4"/>
        <v>-4.9738261363592581E-4</v>
      </c>
      <c r="J66"/>
      <c r="K66"/>
      <c r="L66"/>
    </row>
    <row r="67" spans="1:14" ht="14.4" x14ac:dyDescent="0.3">
      <c r="A67" s="154" t="s">
        <v>16</v>
      </c>
      <c r="B67" s="27">
        <v>105644</v>
      </c>
      <c r="C67" s="29">
        <v>105517</v>
      </c>
      <c r="D67" s="30">
        <v>102604</v>
      </c>
      <c r="E67" s="121">
        <f t="shared" si="0"/>
        <v>1.0783368574095932E-2</v>
      </c>
      <c r="F67" s="122">
        <f t="shared" si="1"/>
        <v>-2.7606925898196501E-2</v>
      </c>
      <c r="G67" s="121">
        <f t="shared" si="2"/>
        <v>-3.0400503940794472E-4</v>
      </c>
      <c r="H67" s="122">
        <f t="shared" si="3"/>
        <v>-2.8775888834197873E-2</v>
      </c>
      <c r="I67" s="121">
        <f t="shared" si="4"/>
        <v>-3.2538049181261337E-4</v>
      </c>
      <c r="J67"/>
      <c r="K67"/>
      <c r="L67"/>
    </row>
    <row r="68" spans="1:14" ht="14.4" x14ac:dyDescent="0.3">
      <c r="A68" s="154" t="s">
        <v>61</v>
      </c>
      <c r="B68" s="27">
        <v>99379</v>
      </c>
      <c r="C68" s="29">
        <v>97211</v>
      </c>
      <c r="D68" s="30">
        <v>97059</v>
      </c>
      <c r="E68" s="121">
        <f t="shared" si="0"/>
        <v>1.0200605926018255E-2</v>
      </c>
      <c r="F68" s="122">
        <f t="shared" si="1"/>
        <v>-1.5636090565882461E-3</v>
      </c>
      <c r="G68" s="121">
        <f t="shared" si="2"/>
        <v>-1.5862947473397734E-5</v>
      </c>
      <c r="H68" s="122">
        <f t="shared" si="3"/>
        <v>-2.3344972277845419E-2</v>
      </c>
      <c r="I68" s="121">
        <f t="shared" si="4"/>
        <v>-2.4831669112015232E-4</v>
      </c>
      <c r="J68"/>
      <c r="K68"/>
      <c r="L68"/>
    </row>
    <row r="69" spans="1:14" ht="14.4" x14ac:dyDescent="0.3">
      <c r="A69" s="154" t="s">
        <v>18</v>
      </c>
      <c r="B69" s="27">
        <v>83087</v>
      </c>
      <c r="C69" s="29">
        <v>87432</v>
      </c>
      <c r="D69" s="30">
        <v>86122</v>
      </c>
      <c r="E69" s="121">
        <f t="shared" si="0"/>
        <v>9.0511604648774897E-3</v>
      </c>
      <c r="F69" s="122">
        <f t="shared" si="1"/>
        <v>-1.4983072559246042E-2</v>
      </c>
      <c r="G69" s="121">
        <f t="shared" si="2"/>
        <v>-1.3671356046151994E-4</v>
      </c>
      <c r="H69" s="122">
        <f t="shared" si="3"/>
        <v>3.6527976699122604E-2</v>
      </c>
      <c r="I69" s="121">
        <f t="shared" si="4"/>
        <v>3.2484532653002685E-4</v>
      </c>
      <c r="J69"/>
      <c r="K69"/>
      <c r="L69"/>
    </row>
    <row r="70" spans="1:14" ht="14.4" x14ac:dyDescent="0.3">
      <c r="A70" s="154" t="s">
        <v>65</v>
      </c>
      <c r="B70" s="27">
        <v>60327</v>
      </c>
      <c r="C70" s="29">
        <v>64172</v>
      </c>
      <c r="D70" s="30">
        <v>63677</v>
      </c>
      <c r="E70" s="121">
        <f t="shared" si="0"/>
        <v>6.6922591779336738E-3</v>
      </c>
      <c r="F70" s="122">
        <f t="shared" si="1"/>
        <v>-7.713644580190737E-3</v>
      </c>
      <c r="G70" s="121">
        <f t="shared" si="2"/>
        <v>-5.1658940785078142E-5</v>
      </c>
      <c r="H70" s="122">
        <f t="shared" si="3"/>
        <v>5.5530691067018086E-2</v>
      </c>
      <c r="I70" s="121">
        <f t="shared" si="4"/>
        <v>3.5856073933297853E-4</v>
      </c>
      <c r="J70"/>
      <c r="K70"/>
      <c r="L70"/>
    </row>
    <row r="71" spans="1:14" ht="14.4" x14ac:dyDescent="0.3">
      <c r="A71" s="154" t="s">
        <v>1164</v>
      </c>
      <c r="B71" s="27">
        <v>44254</v>
      </c>
      <c r="C71" s="29">
        <v>40443</v>
      </c>
      <c r="D71" s="30">
        <v>39954</v>
      </c>
      <c r="E71" s="121">
        <f t="shared" si="0"/>
        <v>4.199043974985662E-3</v>
      </c>
      <c r="F71" s="122">
        <f t="shared" si="1"/>
        <v>-1.2091091165343817E-2</v>
      </c>
      <c r="G71" s="121">
        <f t="shared" si="2"/>
        <v>-5.1032771805865077E-5</v>
      </c>
      <c r="H71" s="122">
        <f t="shared" si="3"/>
        <v>-9.7166357843358794E-2</v>
      </c>
      <c r="I71" s="121">
        <f t="shared" si="4"/>
        <v>-4.6024214302442024E-4</v>
      </c>
      <c r="J71"/>
      <c r="K71"/>
      <c r="L71"/>
    </row>
    <row r="72" spans="1:14" ht="14.4" x14ac:dyDescent="0.3">
      <c r="A72" s="154" t="s">
        <v>67</v>
      </c>
      <c r="B72" s="27">
        <v>18884</v>
      </c>
      <c r="C72" s="29">
        <v>20045</v>
      </c>
      <c r="D72" s="30">
        <v>19852</v>
      </c>
      <c r="E72" s="121">
        <f t="shared" si="0"/>
        <v>2.0863848673828744E-3</v>
      </c>
      <c r="F72" s="122">
        <f t="shared" si="1"/>
        <v>-9.6283362434522318E-3</v>
      </c>
      <c r="G72" s="121">
        <f t="shared" si="2"/>
        <v>-2.01417688313537E-5</v>
      </c>
      <c r="H72" s="122">
        <f t="shared" si="3"/>
        <v>5.126032620207583E-2</v>
      </c>
      <c r="I72" s="121">
        <f t="shared" si="4"/>
        <v>1.036079987087532E-4</v>
      </c>
      <c r="J72"/>
      <c r="K72"/>
      <c r="L72"/>
    </row>
    <row r="73" spans="1:14" ht="14.4" x14ac:dyDescent="0.3">
      <c r="A73" s="154" t="s">
        <v>66</v>
      </c>
      <c r="B73" s="27">
        <v>8839</v>
      </c>
      <c r="C73" s="29">
        <v>7668</v>
      </c>
      <c r="D73" s="30">
        <v>7545</v>
      </c>
      <c r="E73" s="121">
        <f t="shared" si="0"/>
        <v>7.9295656983698309E-4</v>
      </c>
      <c r="F73" s="122">
        <f t="shared" si="1"/>
        <v>-1.6040688575899843E-2</v>
      </c>
      <c r="G73" s="121">
        <f t="shared" si="2"/>
        <v>-1.2836464073867902E-5</v>
      </c>
      <c r="H73" s="122">
        <f t="shared" si="3"/>
        <v>-0.14639665120488743</v>
      </c>
      <c r="I73" s="121">
        <f t="shared" si="4"/>
        <v>-1.385007751333953E-4</v>
      </c>
      <c r="J73"/>
      <c r="K73"/>
      <c r="L73"/>
    </row>
    <row r="74" spans="1:14" ht="14.4" x14ac:dyDescent="0.3">
      <c r="A74" s="154" t="s">
        <v>1165</v>
      </c>
      <c r="B74" s="28">
        <v>0</v>
      </c>
      <c r="C74" s="31">
        <v>0</v>
      </c>
      <c r="D74" s="32">
        <v>0</v>
      </c>
      <c r="E74" s="121">
        <f t="shared" si="0"/>
        <v>0</v>
      </c>
      <c r="F74" s="122">
        <v>0</v>
      </c>
      <c r="G74" s="121">
        <f>(D74-C74)/$C$75</f>
        <v>0</v>
      </c>
      <c r="H74" s="122">
        <v>0</v>
      </c>
      <c r="I74" s="121">
        <f>(D74-B74)/$B$75</f>
        <v>0</v>
      </c>
      <c r="J74"/>
    </row>
    <row r="75" spans="1:14" x14ac:dyDescent="0.25">
      <c r="A75" s="83" t="s">
        <v>20</v>
      </c>
      <c r="B75" s="138">
        <v>9342908</v>
      </c>
      <c r="C75" s="139">
        <v>9582078</v>
      </c>
      <c r="D75" s="140">
        <v>9515023</v>
      </c>
      <c r="E75" s="123">
        <v>1</v>
      </c>
      <c r="F75" s="124">
        <f>(D75-C75)/C75</f>
        <v>-6.9979601501887166E-3</v>
      </c>
      <c r="G75" s="123">
        <f>(D75-C75)/$C$75</f>
        <v>-6.9979601501887166E-3</v>
      </c>
      <c r="H75" s="124">
        <f>(D75-B75)/B75</f>
        <v>1.8421994522476299E-2</v>
      </c>
      <c r="I75" s="123">
        <f>(D75-B75)/$B$75</f>
        <v>1.8421994522476299E-2</v>
      </c>
      <c r="K75" s="49"/>
    </row>
    <row r="76" spans="1:14" x14ac:dyDescent="0.25">
      <c r="A76" s="12"/>
      <c r="B76" s="13"/>
      <c r="C76" s="13"/>
      <c r="D76" s="13"/>
      <c r="E76" s="13"/>
      <c r="F76" s="14"/>
      <c r="G76" s="14"/>
      <c r="H76" s="14"/>
      <c r="I76" s="14"/>
      <c r="J76" s="14"/>
      <c r="K76" s="9"/>
    </row>
    <row r="78" spans="1:14" ht="14.4" customHeight="1" x14ac:dyDescent="0.25"/>
    <row r="79" spans="1:14" x14ac:dyDescent="0.25">
      <c r="A79" s="256" t="s">
        <v>47</v>
      </c>
      <c r="B79" s="256"/>
      <c r="C79" s="256"/>
      <c r="D79" s="256"/>
      <c r="E79" s="256"/>
      <c r="F79" s="256"/>
      <c r="G79" s="256"/>
      <c r="H79" s="256"/>
      <c r="I79" s="256"/>
      <c r="J79" s="256"/>
      <c r="K79" s="256"/>
      <c r="L79" s="256"/>
      <c r="M79" s="256"/>
      <c r="N79" s="256"/>
    </row>
    <row r="80" spans="1:14" x14ac:dyDescent="0.25">
      <c r="A80" s="9"/>
      <c r="B80" s="9"/>
      <c r="C80" s="9"/>
      <c r="D80" s="9"/>
      <c r="E80" s="9"/>
      <c r="F80" s="9"/>
      <c r="G80" s="9"/>
    </row>
    <row r="81" spans="1:16" x14ac:dyDescent="0.25">
      <c r="A81" s="9"/>
      <c r="B81" s="9"/>
      <c r="C81" s="9"/>
      <c r="D81" s="9"/>
      <c r="E81" s="9"/>
      <c r="F81" s="9"/>
      <c r="G81" s="9"/>
    </row>
    <row r="82" spans="1:16" x14ac:dyDescent="0.25">
      <c r="A82" s="48" t="s">
        <v>48</v>
      </c>
      <c r="B82" s="71" t="s">
        <v>1172</v>
      </c>
      <c r="C82" s="72" t="s">
        <v>1183</v>
      </c>
      <c r="D82" s="72" t="s">
        <v>1187</v>
      </c>
      <c r="E82" s="69" t="s">
        <v>49</v>
      </c>
      <c r="F82" s="197" t="s">
        <v>50</v>
      </c>
    </row>
    <row r="83" spans="1:16" x14ac:dyDescent="0.25">
      <c r="A83" s="23" t="e" vm="1">
        <v>#VALUE!</v>
      </c>
      <c r="B83" s="29">
        <v>11847</v>
      </c>
      <c r="C83" s="29">
        <v>12302</v>
      </c>
      <c r="D83" s="29">
        <v>11254</v>
      </c>
      <c r="E83" s="33">
        <f>(D83-C83)/C83</f>
        <v>-8.5189400097545109E-2</v>
      </c>
      <c r="F83" s="54">
        <f>(D83-B83)/B83</f>
        <v>-5.0054866210855066E-2</v>
      </c>
      <c r="P83" s="53"/>
    </row>
    <row r="84" spans="1:16" x14ac:dyDescent="0.25">
      <c r="A84" s="23" t="e" vm="2">
        <v>#VALUE!</v>
      </c>
      <c r="B84" s="29">
        <v>1685053</v>
      </c>
      <c r="C84" s="29">
        <v>1740736</v>
      </c>
      <c r="D84" s="29">
        <v>1730680</v>
      </c>
      <c r="E84" s="33">
        <f t="shared" ref="E84:E115" si="5">(D84-C84)/C84</f>
        <v>-5.776866796573403E-3</v>
      </c>
      <c r="F84" s="55">
        <f t="shared" ref="F84:F117" si="6">(D84-B84)/B84</f>
        <v>2.7077486583508056E-2</v>
      </c>
    </row>
    <row r="85" spans="1:16" x14ac:dyDescent="0.25">
      <c r="A85" s="23" t="e" vm="3">
        <v>#VALUE!</v>
      </c>
      <c r="B85" s="29">
        <v>72003</v>
      </c>
      <c r="C85" s="29">
        <v>71426</v>
      </c>
      <c r="D85" s="29">
        <v>71679</v>
      </c>
      <c r="E85" s="33">
        <f t="shared" si="5"/>
        <v>3.5421275165905971E-3</v>
      </c>
      <c r="F85" s="55">
        <f t="shared" si="6"/>
        <v>-4.4998125078121749E-3</v>
      </c>
    </row>
    <row r="86" spans="1:16" x14ac:dyDescent="0.25">
      <c r="A86" s="23" t="e" vm="4">
        <v>#VALUE!</v>
      </c>
      <c r="B86" s="29">
        <v>50531</v>
      </c>
      <c r="C86" s="29">
        <v>57155</v>
      </c>
      <c r="D86" s="29">
        <v>57188</v>
      </c>
      <c r="E86" s="33">
        <f t="shared" si="5"/>
        <v>5.7737730732219407E-4</v>
      </c>
      <c r="F86" s="55">
        <f t="shared" si="6"/>
        <v>0.13174091151966119</v>
      </c>
    </row>
    <row r="87" spans="1:16" x14ac:dyDescent="0.25">
      <c r="A87" s="23" t="e" vm="5">
        <v>#VALUE!</v>
      </c>
      <c r="B87" s="29">
        <v>476147</v>
      </c>
      <c r="C87" s="29">
        <v>488164</v>
      </c>
      <c r="D87" s="29">
        <v>481942</v>
      </c>
      <c r="E87" s="33">
        <f t="shared" si="5"/>
        <v>-1.274571660343655E-2</v>
      </c>
      <c r="F87" s="55">
        <f t="shared" si="6"/>
        <v>1.2170611176800442E-2</v>
      </c>
    </row>
    <row r="88" spans="1:16" x14ac:dyDescent="0.25">
      <c r="A88" s="23" t="e" vm="6">
        <v>#VALUE!</v>
      </c>
      <c r="B88" s="29">
        <v>2808963</v>
      </c>
      <c r="C88" s="29">
        <v>2873212</v>
      </c>
      <c r="D88" s="29">
        <v>2858828</v>
      </c>
      <c r="E88" s="33">
        <f t="shared" si="5"/>
        <v>-5.0062438831523746E-3</v>
      </c>
      <c r="F88" s="55">
        <f t="shared" si="6"/>
        <v>1.7752102822287084E-2</v>
      </c>
    </row>
    <row r="89" spans="1:16" x14ac:dyDescent="0.25">
      <c r="A89" s="23" t="e" vm="7">
        <v>#VALUE!</v>
      </c>
      <c r="B89" s="29">
        <v>277011</v>
      </c>
      <c r="C89" s="29">
        <v>286948</v>
      </c>
      <c r="D89" s="29">
        <v>284548</v>
      </c>
      <c r="E89" s="33">
        <f t="shared" si="5"/>
        <v>-8.3638847456682045E-3</v>
      </c>
      <c r="F89" s="55">
        <f t="shared" si="6"/>
        <v>2.7208305807350612E-2</v>
      </c>
    </row>
    <row r="90" spans="1:16" x14ac:dyDescent="0.25">
      <c r="A90" s="23" t="e" vm="8">
        <v>#VALUE!</v>
      </c>
      <c r="B90" s="29">
        <v>155146</v>
      </c>
      <c r="C90" s="29">
        <v>154037</v>
      </c>
      <c r="D90" s="29">
        <v>153237</v>
      </c>
      <c r="E90" s="33">
        <f t="shared" si="5"/>
        <v>-5.1935573920551554E-3</v>
      </c>
      <c r="F90" s="55">
        <f t="shared" si="6"/>
        <v>-1.2304538950408003E-2</v>
      </c>
    </row>
    <row r="91" spans="1:16" x14ac:dyDescent="0.25">
      <c r="A91" s="23" t="e" vm="9">
        <v>#VALUE!</v>
      </c>
      <c r="B91" s="29">
        <v>155482</v>
      </c>
      <c r="C91" s="29">
        <v>159777</v>
      </c>
      <c r="D91" s="29">
        <v>158784</v>
      </c>
      <c r="E91" s="33">
        <f t="shared" si="5"/>
        <v>-6.2149120336468956E-3</v>
      </c>
      <c r="F91" s="55">
        <f t="shared" si="6"/>
        <v>2.1237185011769851E-2</v>
      </c>
    </row>
    <row r="92" spans="1:16" x14ac:dyDescent="0.25">
      <c r="A92" s="23" t="e" vm="10">
        <v>#VALUE!</v>
      </c>
      <c r="B92" s="29">
        <v>34572</v>
      </c>
      <c r="C92" s="29">
        <v>35321</v>
      </c>
      <c r="D92" s="29">
        <v>34941</v>
      </c>
      <c r="E92" s="33">
        <f t="shared" si="5"/>
        <v>-1.0758472296933835E-2</v>
      </c>
      <c r="F92" s="55">
        <f t="shared" si="6"/>
        <v>1.0673377299548767E-2</v>
      </c>
    </row>
    <row r="93" spans="1:16" x14ac:dyDescent="0.25">
      <c r="A93" s="23" t="e" vm="11">
        <v>#VALUE!</v>
      </c>
      <c r="B93" s="29">
        <v>79377</v>
      </c>
      <c r="C93" s="29">
        <v>78990</v>
      </c>
      <c r="D93" s="29">
        <v>77039</v>
      </c>
      <c r="E93" s="33">
        <f t="shared" si="5"/>
        <v>-2.469932902899101E-2</v>
      </c>
      <c r="F93" s="55">
        <f t="shared" si="6"/>
        <v>-2.9454375952731898E-2</v>
      </c>
    </row>
    <row r="94" spans="1:16" x14ac:dyDescent="0.25">
      <c r="A94" s="23" t="e" vm="12">
        <v>#VALUE!</v>
      </c>
      <c r="B94" s="29">
        <v>99788</v>
      </c>
      <c r="C94" s="29">
        <v>98624</v>
      </c>
      <c r="D94" s="29">
        <v>96458</v>
      </c>
      <c r="E94" s="33">
        <f t="shared" si="5"/>
        <v>-2.1962199870214145E-2</v>
      </c>
      <c r="F94" s="55">
        <f t="shared" si="6"/>
        <v>-3.3370745981480737E-2</v>
      </c>
    </row>
    <row r="95" spans="1:16" x14ac:dyDescent="0.25">
      <c r="A95" s="23" t="e" vm="13">
        <v>#VALUE!</v>
      </c>
      <c r="B95" s="29">
        <v>114701</v>
      </c>
      <c r="C95" s="29">
        <v>118898</v>
      </c>
      <c r="D95" s="29">
        <v>117610</v>
      </c>
      <c r="E95" s="33">
        <f t="shared" si="5"/>
        <v>-1.08328146814917E-2</v>
      </c>
      <c r="F95" s="55">
        <f t="shared" si="6"/>
        <v>2.536159231392926E-2</v>
      </c>
    </row>
    <row r="96" spans="1:16" x14ac:dyDescent="0.25">
      <c r="A96" s="23" t="e" vm="14">
        <v>#VALUE!</v>
      </c>
      <c r="B96" s="29">
        <v>31523</v>
      </c>
      <c r="C96" s="29">
        <v>32139</v>
      </c>
      <c r="D96" s="29">
        <v>30726</v>
      </c>
      <c r="E96" s="33">
        <f t="shared" si="5"/>
        <v>-4.3965275833099969E-2</v>
      </c>
      <c r="F96" s="55">
        <f t="shared" si="6"/>
        <v>-2.5283126605970242E-2</v>
      </c>
    </row>
    <row r="97" spans="1:6" x14ac:dyDescent="0.25">
      <c r="A97" s="23" t="e" vm="15">
        <v>#VALUE!</v>
      </c>
      <c r="B97" s="29">
        <v>122884</v>
      </c>
      <c r="C97" s="29">
        <v>126373</v>
      </c>
      <c r="D97" s="29">
        <v>125644</v>
      </c>
      <c r="E97" s="33">
        <f t="shared" si="5"/>
        <v>-5.7686372880282975E-3</v>
      </c>
      <c r="F97" s="55">
        <f t="shared" si="6"/>
        <v>2.2460206373490447E-2</v>
      </c>
    </row>
    <row r="98" spans="1:6" x14ac:dyDescent="0.25">
      <c r="A98" s="23" t="e" vm="16">
        <v>#VALUE!</v>
      </c>
      <c r="B98" s="29">
        <v>434049</v>
      </c>
      <c r="C98" s="29">
        <v>453323</v>
      </c>
      <c r="D98" s="29">
        <v>448776</v>
      </c>
      <c r="E98" s="33">
        <f t="shared" si="5"/>
        <v>-1.0030375692387105E-2</v>
      </c>
      <c r="F98" s="55">
        <f t="shared" si="6"/>
        <v>3.3929348990551757E-2</v>
      </c>
    </row>
    <row r="99" spans="1:6" x14ac:dyDescent="0.25">
      <c r="A99" s="23" t="e" vm="17">
        <v>#VALUE!</v>
      </c>
      <c r="B99" s="29">
        <v>11203</v>
      </c>
      <c r="C99" s="29">
        <v>12498</v>
      </c>
      <c r="D99" s="29">
        <v>12289</v>
      </c>
      <c r="E99" s="33">
        <f t="shared" si="5"/>
        <v>-1.6722675628100495E-2</v>
      </c>
      <c r="F99" s="55">
        <f t="shared" si="6"/>
        <v>9.6938320092832278E-2</v>
      </c>
    </row>
    <row r="100" spans="1:6" x14ac:dyDescent="0.25">
      <c r="A100" s="23" t="e" vm="18">
        <v>#VALUE!</v>
      </c>
      <c r="B100" s="29">
        <v>17242</v>
      </c>
      <c r="C100" s="29">
        <v>19854</v>
      </c>
      <c r="D100" s="29">
        <v>20006</v>
      </c>
      <c r="E100" s="33">
        <f t="shared" si="5"/>
        <v>7.6558879822705749E-3</v>
      </c>
      <c r="F100" s="55">
        <f t="shared" si="6"/>
        <v>0.16030622897575686</v>
      </c>
    </row>
    <row r="101" spans="1:6" x14ac:dyDescent="0.25">
      <c r="A101" s="23" t="e" vm="19">
        <v>#VALUE!</v>
      </c>
      <c r="B101" s="29">
        <v>110262</v>
      </c>
      <c r="C101" s="29">
        <v>113528</v>
      </c>
      <c r="D101" s="29">
        <v>113156</v>
      </c>
      <c r="E101" s="33">
        <f t="shared" si="5"/>
        <v>-3.276724684659291E-3</v>
      </c>
      <c r="F101" s="55">
        <f t="shared" si="6"/>
        <v>2.6246576336362484E-2</v>
      </c>
    </row>
    <row r="102" spans="1:6" x14ac:dyDescent="0.25">
      <c r="A102" s="23" t="e" vm="20">
        <v>#VALUE!</v>
      </c>
      <c r="B102" s="29">
        <v>64416</v>
      </c>
      <c r="C102" s="29">
        <v>67738</v>
      </c>
      <c r="D102" s="29">
        <v>65914</v>
      </c>
      <c r="E102" s="33">
        <f t="shared" si="5"/>
        <v>-2.6927278632377691E-2</v>
      </c>
      <c r="F102" s="55">
        <f t="shared" si="6"/>
        <v>2.3255091902632887E-2</v>
      </c>
    </row>
    <row r="103" spans="1:6" x14ac:dyDescent="0.25">
      <c r="A103" s="23" t="e" vm="21">
        <v>#VALUE!</v>
      </c>
      <c r="B103" s="29">
        <v>122230</v>
      </c>
      <c r="C103" s="29">
        <v>126562</v>
      </c>
      <c r="D103" s="29">
        <v>124618</v>
      </c>
      <c r="E103" s="33">
        <f t="shared" si="5"/>
        <v>-1.5360060681721212E-2</v>
      </c>
      <c r="F103" s="55">
        <f t="shared" si="6"/>
        <v>1.9536938558455372E-2</v>
      </c>
    </row>
    <row r="104" spans="1:6" x14ac:dyDescent="0.25">
      <c r="A104" s="23" t="e" vm="22">
        <v>#VALUE!</v>
      </c>
      <c r="B104" s="29">
        <v>188368</v>
      </c>
      <c r="C104" s="29">
        <v>190840</v>
      </c>
      <c r="D104" s="29">
        <v>188890</v>
      </c>
      <c r="E104" s="33">
        <f t="shared" si="5"/>
        <v>-1.0217983651226158E-2</v>
      </c>
      <c r="F104" s="55">
        <f t="shared" si="6"/>
        <v>2.7711713242164274E-3</v>
      </c>
    </row>
    <row r="105" spans="1:6" x14ac:dyDescent="0.25">
      <c r="A105" s="23" t="e" vm="23">
        <v>#VALUE!</v>
      </c>
      <c r="B105" s="29">
        <v>100476</v>
      </c>
      <c r="C105" s="29">
        <v>103448</v>
      </c>
      <c r="D105" s="29">
        <v>103811</v>
      </c>
      <c r="E105" s="33">
        <f t="shared" si="5"/>
        <v>3.5090093573582862E-3</v>
      </c>
      <c r="F105" s="55">
        <f t="shared" si="6"/>
        <v>3.3192006051196307E-2</v>
      </c>
    </row>
    <row r="106" spans="1:6" x14ac:dyDescent="0.25">
      <c r="A106" s="23" t="e" vm="24">
        <v>#VALUE!</v>
      </c>
      <c r="B106" s="29">
        <v>157657</v>
      </c>
      <c r="C106" s="29">
        <v>156922</v>
      </c>
      <c r="D106" s="29">
        <v>155407</v>
      </c>
      <c r="E106" s="33">
        <f t="shared" si="5"/>
        <v>-9.6544780209275941E-3</v>
      </c>
      <c r="F106" s="55">
        <f t="shared" si="6"/>
        <v>-1.4271488103921806E-2</v>
      </c>
    </row>
    <row r="107" spans="1:6" x14ac:dyDescent="0.25">
      <c r="A107" s="23" t="e" vm="25">
        <v>#VALUE!</v>
      </c>
      <c r="B107" s="29">
        <v>22105</v>
      </c>
      <c r="C107" s="29">
        <v>22311</v>
      </c>
      <c r="D107" s="29">
        <v>22350</v>
      </c>
      <c r="E107" s="33">
        <f t="shared" si="5"/>
        <v>1.7480166733898077E-3</v>
      </c>
      <c r="F107" s="55">
        <f t="shared" si="6"/>
        <v>1.1083465279348564E-2</v>
      </c>
    </row>
    <row r="108" spans="1:6" x14ac:dyDescent="0.25">
      <c r="A108" s="23" t="e" vm="26">
        <v>#VALUE!</v>
      </c>
      <c r="B108" s="29">
        <v>89736</v>
      </c>
      <c r="C108" s="29">
        <v>91499</v>
      </c>
      <c r="D108" s="29">
        <v>91523</v>
      </c>
      <c r="E108" s="33">
        <f t="shared" si="5"/>
        <v>2.6229794861146026E-4</v>
      </c>
      <c r="F108" s="55">
        <f t="shared" si="6"/>
        <v>1.9913969867165909E-2</v>
      </c>
    </row>
    <row r="109" spans="1:6" x14ac:dyDescent="0.25">
      <c r="A109" s="23" t="e" vm="27">
        <v>#VALUE!</v>
      </c>
      <c r="B109" s="29">
        <v>200829</v>
      </c>
      <c r="C109" s="29">
        <v>208574</v>
      </c>
      <c r="D109" s="29">
        <v>207106</v>
      </c>
      <c r="E109" s="33">
        <f t="shared" si="5"/>
        <v>-7.0382693911992863E-3</v>
      </c>
      <c r="F109" s="55">
        <f t="shared" si="6"/>
        <v>3.1255446175602129E-2</v>
      </c>
    </row>
    <row r="110" spans="1:6" x14ac:dyDescent="0.25">
      <c r="A110" s="23" t="e" vm="28">
        <v>#VALUE!</v>
      </c>
      <c r="B110" s="29">
        <v>388482</v>
      </c>
      <c r="C110" s="29">
        <v>400042</v>
      </c>
      <c r="D110" s="29">
        <v>399048</v>
      </c>
      <c r="E110" s="33">
        <f t="shared" si="5"/>
        <v>-2.4847391023942486E-3</v>
      </c>
      <c r="F110" s="55">
        <f t="shared" si="6"/>
        <v>2.7198171343846046E-2</v>
      </c>
    </row>
    <row r="111" spans="1:6" x14ac:dyDescent="0.25">
      <c r="A111" s="23" t="e" vm="29">
        <v>#VALUE!</v>
      </c>
      <c r="B111" s="29">
        <v>55184</v>
      </c>
      <c r="C111" s="29">
        <v>55553</v>
      </c>
      <c r="D111" s="29">
        <v>54508</v>
      </c>
      <c r="E111" s="33">
        <f t="shared" si="5"/>
        <v>-1.8810865299803792E-2</v>
      </c>
      <c r="F111" s="55">
        <f t="shared" si="6"/>
        <v>-1.2249927515221803E-2</v>
      </c>
    </row>
    <row r="112" spans="1:6" x14ac:dyDescent="0.25">
      <c r="A112" s="23" t="e" vm="30">
        <v>#VALUE!</v>
      </c>
      <c r="B112" s="29">
        <v>153000</v>
      </c>
      <c r="C112" s="29">
        <v>154756</v>
      </c>
      <c r="D112" s="29">
        <v>153404</v>
      </c>
      <c r="E112" s="33">
        <f t="shared" si="5"/>
        <v>-8.7363333247176198E-3</v>
      </c>
      <c r="F112" s="55">
        <f t="shared" si="6"/>
        <v>2.6405228758169933E-3</v>
      </c>
    </row>
    <row r="113" spans="1:14" x14ac:dyDescent="0.25">
      <c r="A113" s="23" t="e" vm="31">
        <v>#VALUE!</v>
      </c>
      <c r="B113" s="29">
        <v>879896</v>
      </c>
      <c r="C113" s="29">
        <v>891618</v>
      </c>
      <c r="D113" s="29">
        <v>886671</v>
      </c>
      <c r="E113" s="33">
        <f t="shared" si="5"/>
        <v>-5.5483402084749297E-3</v>
      </c>
      <c r="F113" s="55">
        <f t="shared" si="6"/>
        <v>7.6997736096084081E-3</v>
      </c>
    </row>
    <row r="114" spans="1:14" x14ac:dyDescent="0.25">
      <c r="A114" s="23" t="e" vm="32">
        <v>#VALUE!</v>
      </c>
      <c r="B114" s="29">
        <v>3181</v>
      </c>
      <c r="C114" s="29">
        <v>5018</v>
      </c>
      <c r="D114" s="29">
        <v>4974</v>
      </c>
      <c r="E114" s="33">
        <f t="shared" si="5"/>
        <v>-8.7684336388999598E-3</v>
      </c>
      <c r="F114" s="55">
        <f t="shared" si="6"/>
        <v>0.56365922665828361</v>
      </c>
    </row>
    <row r="115" spans="1:14" x14ac:dyDescent="0.25">
      <c r="A115" s="23" t="e" vm="33">
        <v>#VALUE!</v>
      </c>
      <c r="B115" s="29">
        <v>169564</v>
      </c>
      <c r="C115" s="29">
        <v>173892</v>
      </c>
      <c r="D115" s="29">
        <v>172014</v>
      </c>
      <c r="E115" s="33">
        <f t="shared" si="5"/>
        <v>-1.0799806776619972E-2</v>
      </c>
      <c r="F115" s="55">
        <f t="shared" si="6"/>
        <v>1.4448821683847986E-2</v>
      </c>
    </row>
    <row r="116" spans="1:14" x14ac:dyDescent="0.25">
      <c r="A116" s="23" t="s">
        <v>51</v>
      </c>
      <c r="B116" s="29">
        <v>0</v>
      </c>
      <c r="C116" s="29">
        <v>0</v>
      </c>
      <c r="D116" s="29">
        <v>0</v>
      </c>
      <c r="E116" s="33">
        <v>0</v>
      </c>
      <c r="F116" s="56">
        <v>0</v>
      </c>
    </row>
    <row r="117" spans="1:14" x14ac:dyDescent="0.25">
      <c r="A117" s="47" t="s">
        <v>8</v>
      </c>
      <c r="B117" s="43">
        <v>9342908</v>
      </c>
      <c r="C117" s="43">
        <v>9582078</v>
      </c>
      <c r="D117" s="43">
        <v>9515023</v>
      </c>
      <c r="E117" s="68">
        <f>(D117-C117)/C117</f>
        <v>-6.9979601501887166E-3</v>
      </c>
      <c r="F117" s="68">
        <f t="shared" si="6"/>
        <v>1.8421994522476299E-2</v>
      </c>
    </row>
    <row r="122" spans="1:14" x14ac:dyDescent="0.25">
      <c r="A122" s="256" t="s">
        <v>89</v>
      </c>
      <c r="B122" s="256"/>
      <c r="C122" s="256"/>
      <c r="D122" s="256"/>
      <c r="E122" s="256"/>
      <c r="F122" s="256"/>
      <c r="G122" s="256"/>
      <c r="H122" s="256"/>
      <c r="I122" s="256"/>
      <c r="J122" s="256"/>
      <c r="K122" s="256"/>
      <c r="L122" s="256"/>
      <c r="M122" s="256"/>
      <c r="N122" s="256"/>
    </row>
    <row r="124" spans="1:14" ht="14.25" customHeight="1" x14ac:dyDescent="0.3">
      <c r="A124" s="242" t="s">
        <v>87</v>
      </c>
      <c r="B124" s="244" t="str">
        <f>B82</f>
        <v>oct-24</v>
      </c>
      <c r="C124" s="245"/>
      <c r="D124" s="246"/>
      <c r="E124" s="244" t="str">
        <f>D82</f>
        <v>oct-25</v>
      </c>
      <c r="F124" s="245"/>
      <c r="G124" s="246"/>
      <c r="H124" s="238" t="str">
        <f>"Mujeres por cada 100 hombres "&amp;B82</f>
        <v>Mujeres por cada 100 hombres oct-24</v>
      </c>
      <c r="I124" s="240" t="str">
        <f>"Mujeres por cada 100 hombres "&amp;D82</f>
        <v>Mujeres por cada 100 hombres oct-25</v>
      </c>
    </row>
    <row r="125" spans="1:14" ht="30" customHeight="1" x14ac:dyDescent="0.25">
      <c r="A125" s="243"/>
      <c r="B125" s="129" t="s">
        <v>84</v>
      </c>
      <c r="C125" s="130" t="s">
        <v>85</v>
      </c>
      <c r="D125" s="131" t="s">
        <v>86</v>
      </c>
      <c r="E125" s="129" t="s">
        <v>84</v>
      </c>
      <c r="F125" s="130" t="s">
        <v>85</v>
      </c>
      <c r="G125" s="131" t="s">
        <v>86</v>
      </c>
      <c r="H125" s="239"/>
      <c r="I125" s="241"/>
    </row>
    <row r="126" spans="1:14" x14ac:dyDescent="0.25">
      <c r="A126" s="165" t="s">
        <v>69</v>
      </c>
      <c r="B126" s="39">
        <v>46101</v>
      </c>
      <c r="C126" s="40">
        <v>26328</v>
      </c>
      <c r="D126" s="41">
        <v>0</v>
      </c>
      <c r="E126" s="39">
        <v>48218</v>
      </c>
      <c r="F126" s="40">
        <v>32996</v>
      </c>
      <c r="G126" s="41">
        <v>0</v>
      </c>
      <c r="H126" s="132">
        <f>C126/B126*100</f>
        <v>57.109390251838356</v>
      </c>
      <c r="I126" s="133">
        <f t="shared" ref="I126:I142" si="7">F126/E126*100</f>
        <v>68.430876436185656</v>
      </c>
    </row>
    <row r="127" spans="1:14" x14ac:dyDescent="0.25">
      <c r="A127" s="166" t="s">
        <v>70</v>
      </c>
      <c r="B127" s="27">
        <v>557247</v>
      </c>
      <c r="C127" s="29">
        <v>402366</v>
      </c>
      <c r="D127" s="30">
        <v>0</v>
      </c>
      <c r="E127" s="27">
        <v>560374</v>
      </c>
      <c r="F127" s="29">
        <v>412106</v>
      </c>
      <c r="G127" s="30">
        <v>0</v>
      </c>
      <c r="H127" s="134">
        <f t="shared" ref="H127:H142" si="8">C127/B127*100</f>
        <v>72.206041486091436</v>
      </c>
      <c r="I127" s="135">
        <f t="shared" si="7"/>
        <v>73.541242099026732</v>
      </c>
    </row>
    <row r="128" spans="1:14" x14ac:dyDescent="0.25">
      <c r="A128" s="166" t="s">
        <v>71</v>
      </c>
      <c r="B128" s="27">
        <v>840026</v>
      </c>
      <c r="C128" s="29">
        <v>682712</v>
      </c>
      <c r="D128" s="30">
        <v>0</v>
      </c>
      <c r="E128" s="27">
        <v>830252</v>
      </c>
      <c r="F128" s="29">
        <v>680064</v>
      </c>
      <c r="G128" s="30">
        <v>0</v>
      </c>
      <c r="H128" s="134">
        <f t="shared" si="8"/>
        <v>81.272722510969899</v>
      </c>
      <c r="I128" s="135">
        <f t="shared" si="7"/>
        <v>81.910552458771562</v>
      </c>
    </row>
    <row r="129" spans="1:12" x14ac:dyDescent="0.25">
      <c r="A129" s="166" t="s">
        <v>72</v>
      </c>
      <c r="B129" s="27">
        <v>852911</v>
      </c>
      <c r="C129" s="29">
        <v>703157</v>
      </c>
      <c r="D129" s="30">
        <v>0</v>
      </c>
      <c r="E129" s="27">
        <v>853122</v>
      </c>
      <c r="F129" s="29">
        <v>713270</v>
      </c>
      <c r="G129" s="30">
        <v>0</v>
      </c>
      <c r="H129" s="134">
        <f t="shared" si="8"/>
        <v>82.44201329329789</v>
      </c>
      <c r="I129" s="135">
        <f t="shared" si="7"/>
        <v>83.607033929496595</v>
      </c>
      <c r="J129" s="29"/>
      <c r="K129" s="29"/>
      <c r="L129" s="29"/>
    </row>
    <row r="130" spans="1:12" x14ac:dyDescent="0.25">
      <c r="A130" s="166" t="s">
        <v>73</v>
      </c>
      <c r="B130" s="27">
        <v>732197</v>
      </c>
      <c r="C130" s="29">
        <v>604258</v>
      </c>
      <c r="D130" s="30">
        <v>0</v>
      </c>
      <c r="E130" s="27">
        <v>742390</v>
      </c>
      <c r="F130" s="29">
        <v>624077</v>
      </c>
      <c r="G130" s="30">
        <v>0</v>
      </c>
      <c r="H130" s="134">
        <f t="shared" si="8"/>
        <v>82.526697050110826</v>
      </c>
      <c r="I130" s="135">
        <f t="shared" si="7"/>
        <v>84.063228222362909</v>
      </c>
      <c r="J130" s="29"/>
      <c r="K130" s="29"/>
      <c r="L130" s="29"/>
    </row>
    <row r="131" spans="1:12" x14ac:dyDescent="0.25">
      <c r="A131" s="166" t="s">
        <v>74</v>
      </c>
      <c r="B131" s="27">
        <v>648933</v>
      </c>
      <c r="C131" s="29">
        <v>525788</v>
      </c>
      <c r="D131" s="30">
        <v>0</v>
      </c>
      <c r="E131" s="27">
        <v>644522</v>
      </c>
      <c r="F131" s="29">
        <v>533050</v>
      </c>
      <c r="G131" s="30">
        <v>0</v>
      </c>
      <c r="H131" s="134">
        <f t="shared" si="8"/>
        <v>81.023464672007734</v>
      </c>
      <c r="I131" s="135">
        <f t="shared" si="7"/>
        <v>82.704702089300284</v>
      </c>
      <c r="J131" s="29"/>
      <c r="K131" s="29"/>
      <c r="L131" s="29"/>
    </row>
    <row r="132" spans="1:12" x14ac:dyDescent="0.25">
      <c r="A132" s="166" t="s">
        <v>75</v>
      </c>
      <c r="B132" s="27">
        <v>524135</v>
      </c>
      <c r="C132" s="29">
        <v>404838</v>
      </c>
      <c r="D132" s="30">
        <v>0</v>
      </c>
      <c r="E132" s="27">
        <v>540743</v>
      </c>
      <c r="F132" s="29">
        <v>426626</v>
      </c>
      <c r="G132" s="30">
        <v>0</v>
      </c>
      <c r="H132" s="134">
        <f t="shared" si="8"/>
        <v>77.239260877445687</v>
      </c>
      <c r="I132" s="135">
        <f t="shared" si="7"/>
        <v>78.896259406039476</v>
      </c>
      <c r="J132" s="29"/>
      <c r="K132" s="29"/>
      <c r="L132" s="29"/>
    </row>
    <row r="133" spans="1:12" x14ac:dyDescent="0.25">
      <c r="A133" s="166" t="s">
        <v>76</v>
      </c>
      <c r="B133" s="27">
        <v>415820</v>
      </c>
      <c r="C133" s="29">
        <v>293479</v>
      </c>
      <c r="D133" s="30">
        <v>0</v>
      </c>
      <c r="E133" s="27">
        <v>413696</v>
      </c>
      <c r="F133" s="29">
        <v>302099</v>
      </c>
      <c r="G133" s="30">
        <v>0</v>
      </c>
      <c r="H133" s="134">
        <f>C133/B133*100</f>
        <v>70.578375258525327</v>
      </c>
      <c r="I133" s="135">
        <f t="shared" si="7"/>
        <v>73.024394724628721</v>
      </c>
      <c r="J133" s="29"/>
      <c r="K133" s="29"/>
      <c r="L133" s="29"/>
    </row>
    <row r="134" spans="1:12" x14ac:dyDescent="0.25">
      <c r="A134" s="166" t="s">
        <v>77</v>
      </c>
      <c r="B134" s="27">
        <v>352404</v>
      </c>
      <c r="C134" s="29">
        <v>202262</v>
      </c>
      <c r="D134" s="30">
        <v>0</v>
      </c>
      <c r="E134" s="27">
        <v>355043</v>
      </c>
      <c r="F134" s="29">
        <v>207850</v>
      </c>
      <c r="G134" s="30">
        <v>0</v>
      </c>
      <c r="H134" s="134">
        <f t="shared" si="8"/>
        <v>57.394921737551222</v>
      </c>
      <c r="I134" s="135">
        <f t="shared" si="7"/>
        <v>58.542204747030645</v>
      </c>
    </row>
    <row r="135" spans="1:12" x14ac:dyDescent="0.25">
      <c r="A135" s="166" t="s">
        <v>78</v>
      </c>
      <c r="B135" s="27">
        <v>226438</v>
      </c>
      <c r="C135" s="29">
        <v>93694</v>
      </c>
      <c r="D135" s="30">
        <v>0</v>
      </c>
      <c r="E135" s="27">
        <v>234674</v>
      </c>
      <c r="F135" s="29">
        <v>96087</v>
      </c>
      <c r="G135" s="30">
        <v>0</v>
      </c>
      <c r="H135" s="134">
        <f t="shared" si="8"/>
        <v>41.377330660048223</v>
      </c>
      <c r="I135" s="135">
        <f t="shared" si="7"/>
        <v>40.944885245063368</v>
      </c>
    </row>
    <row r="136" spans="1:12" x14ac:dyDescent="0.25">
      <c r="A136" s="166" t="s">
        <v>79</v>
      </c>
      <c r="B136" s="27">
        <v>77445</v>
      </c>
      <c r="C136" s="29">
        <v>41840</v>
      </c>
      <c r="D136" s="30">
        <v>0</v>
      </c>
      <c r="E136" s="27">
        <v>83725</v>
      </c>
      <c r="F136" s="29">
        <v>44275</v>
      </c>
      <c r="G136" s="30">
        <v>0</v>
      </c>
      <c r="H136" s="134">
        <f t="shared" si="8"/>
        <v>54.0254374071922</v>
      </c>
      <c r="I136" s="135">
        <f t="shared" si="7"/>
        <v>52.881457151388474</v>
      </c>
    </row>
    <row r="137" spans="1:12" x14ac:dyDescent="0.25">
      <c r="A137" s="166" t="s">
        <v>80</v>
      </c>
      <c r="B137" s="27">
        <v>28276</v>
      </c>
      <c r="C137" s="29">
        <v>17007</v>
      </c>
      <c r="D137" s="30">
        <v>0</v>
      </c>
      <c r="E137" s="27">
        <v>31950</v>
      </c>
      <c r="F137" s="29">
        <v>18745</v>
      </c>
      <c r="G137" s="30">
        <v>0</v>
      </c>
      <c r="H137" s="134">
        <f t="shared" si="8"/>
        <v>60.146413919932094</v>
      </c>
      <c r="I137" s="135">
        <f t="shared" si="7"/>
        <v>58.669796557120499</v>
      </c>
    </row>
    <row r="138" spans="1:12" x14ac:dyDescent="0.25">
      <c r="A138" s="166" t="s">
        <v>81</v>
      </c>
      <c r="B138" s="27">
        <v>9015</v>
      </c>
      <c r="C138" s="29">
        <v>7324</v>
      </c>
      <c r="D138" s="30">
        <v>0</v>
      </c>
      <c r="E138" s="27">
        <v>10410</v>
      </c>
      <c r="F138" s="29">
        <v>8095</v>
      </c>
      <c r="G138" s="30">
        <v>0</v>
      </c>
      <c r="H138" s="134">
        <f t="shared" si="8"/>
        <v>81.242373821408762</v>
      </c>
      <c r="I138" s="135">
        <f t="shared" si="7"/>
        <v>77.761767531219988</v>
      </c>
    </row>
    <row r="139" spans="1:12" x14ac:dyDescent="0.25">
      <c r="A139" s="166" t="s">
        <v>82</v>
      </c>
      <c r="B139" s="27">
        <v>2960</v>
      </c>
      <c r="C139" s="29">
        <v>3200</v>
      </c>
      <c r="D139" s="30">
        <v>0</v>
      </c>
      <c r="E139" s="27">
        <v>3321</v>
      </c>
      <c r="F139" s="29">
        <v>3579</v>
      </c>
      <c r="G139" s="30">
        <v>0</v>
      </c>
      <c r="H139" s="134">
        <f t="shared" si="8"/>
        <v>108.10810810810811</v>
      </c>
      <c r="I139" s="135">
        <f t="shared" si="7"/>
        <v>107.76874435411021</v>
      </c>
    </row>
    <row r="140" spans="1:12" x14ac:dyDescent="0.25">
      <c r="A140" s="64" t="s">
        <v>1166</v>
      </c>
      <c r="B140" s="27">
        <v>1848</v>
      </c>
      <c r="C140" s="29">
        <v>2272</v>
      </c>
      <c r="D140" s="30">
        <v>0</v>
      </c>
      <c r="E140" s="27">
        <v>1929</v>
      </c>
      <c r="F140" s="29">
        <v>2565</v>
      </c>
      <c r="G140" s="30">
        <v>0</v>
      </c>
      <c r="H140" s="134">
        <f t="shared" si="8"/>
        <v>122.94372294372293</v>
      </c>
      <c r="I140" s="135">
        <f t="shared" si="7"/>
        <v>132.97045101088648</v>
      </c>
    </row>
    <row r="141" spans="1:12" x14ac:dyDescent="0.25">
      <c r="A141" s="167" t="s">
        <v>83</v>
      </c>
      <c r="B141" s="28">
        <v>209</v>
      </c>
      <c r="C141" s="31">
        <v>95</v>
      </c>
      <c r="D141" s="32">
        <v>16323</v>
      </c>
      <c r="E141" s="28">
        <v>141</v>
      </c>
      <c r="F141" s="31">
        <v>82</v>
      </c>
      <c r="G141" s="32">
        <v>54947</v>
      </c>
      <c r="H141" s="136">
        <f t="shared" si="8"/>
        <v>45.454545454545453</v>
      </c>
      <c r="I141" s="137">
        <f t="shared" si="7"/>
        <v>58.156028368794324</v>
      </c>
    </row>
    <row r="142" spans="1:12" x14ac:dyDescent="0.25">
      <c r="A142" s="168" t="s">
        <v>8</v>
      </c>
      <c r="B142" s="138">
        <v>5315965</v>
      </c>
      <c r="C142" s="139">
        <v>4010620</v>
      </c>
      <c r="D142" s="140">
        <v>16323</v>
      </c>
      <c r="E142" s="138">
        <v>5354510</v>
      </c>
      <c r="F142" s="139">
        <v>4105566</v>
      </c>
      <c r="G142" s="140">
        <v>54947</v>
      </c>
      <c r="H142" s="136">
        <f t="shared" si="8"/>
        <v>75.444815757816315</v>
      </c>
      <c r="I142" s="137">
        <f t="shared" si="7"/>
        <v>76.674915164973072</v>
      </c>
    </row>
  </sheetData>
  <sortState xmlns:xlrd2="http://schemas.microsoft.com/office/spreadsheetml/2017/richdata2" ref="A83:A115">
    <sortCondition ref="A83:A115"/>
  </sortState>
  <mergeCells count="21">
    <mergeCell ref="A10:N10"/>
    <mergeCell ref="D2:I4"/>
    <mergeCell ref="J2:K4"/>
    <mergeCell ref="A79:N79"/>
    <mergeCell ref="A122:N122"/>
    <mergeCell ref="A49:N49"/>
    <mergeCell ref="D5:K5"/>
    <mergeCell ref="A23:N23"/>
    <mergeCell ref="B25:N25"/>
    <mergeCell ref="A33:A34"/>
    <mergeCell ref="B33:N33"/>
    <mergeCell ref="A41:A42"/>
    <mergeCell ref="B41:N41"/>
    <mergeCell ref="H124:H125"/>
    <mergeCell ref="I124:I125"/>
    <mergeCell ref="A25:A26"/>
    <mergeCell ref="A12:A13"/>
    <mergeCell ref="B124:D124"/>
    <mergeCell ref="E124:G124"/>
    <mergeCell ref="A124:A125"/>
    <mergeCell ref="B12:N12"/>
  </mergeCells>
  <phoneticPr fontId="10" type="noConversion"/>
  <conditionalFormatting sqref="B20:N20">
    <cfRule type="colorScale" priority="1">
      <colorScale>
        <cfvo type="min"/>
        <cfvo type="percentile" val="50"/>
        <cfvo type="max"/>
        <color theme="5" tint="0.79998168889431442"/>
        <color rgb="FFFFFBEF"/>
        <color theme="9" tint="0.79998168889431442"/>
      </colorScale>
    </cfRule>
  </conditionalFormatting>
  <conditionalFormatting sqref="E53:E74">
    <cfRule type="colorScale" priority="5">
      <colorScale>
        <cfvo type="min"/>
        <cfvo type="max"/>
        <color rgb="FFFFFFFF"/>
        <color rgb="FF57BB8A"/>
      </colorScale>
    </cfRule>
  </conditionalFormatting>
  <conditionalFormatting sqref="F53:F75">
    <cfRule type="expression" dxfId="5" priority="3">
      <formula>F53&lt;0</formula>
    </cfRule>
  </conditionalFormatting>
  <conditionalFormatting sqref="G53:G74">
    <cfRule type="colorScale" priority="6">
      <colorScale>
        <cfvo type="formula" val="-0.005"/>
        <cfvo type="formula" val="0"/>
        <cfvo type="formula" val="0.005"/>
        <color rgb="FFE67C73"/>
        <color rgb="FFFFFFFF"/>
        <color rgb="FF57BB8A"/>
      </colorScale>
    </cfRule>
  </conditionalFormatting>
  <conditionalFormatting sqref="G76 I76">
    <cfRule type="expression" dxfId="4" priority="25">
      <formula>G76&lt;0</formula>
    </cfRule>
  </conditionalFormatting>
  <conditionalFormatting sqref="H53:H75">
    <cfRule type="expression" dxfId="3" priority="4">
      <formula>H53&lt;0</formula>
    </cfRule>
  </conditionalFormatting>
  <conditionalFormatting sqref="H126:I141">
    <cfRule type="colorScale" priority="2">
      <colorScale>
        <cfvo type="num" val="50"/>
        <cfvo type="max"/>
        <color rgb="FFFCFCFF"/>
        <color theme="9" tint="0.59999389629810485"/>
      </colorScale>
    </cfRule>
  </conditionalFormatting>
  <conditionalFormatting sqref="I53:I74">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privado'!B20:N20</xm:f>
              <xm:sqref>O20</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25"/>
  <sheetViews>
    <sheetView showGridLines="0" topLeftCell="A101" zoomScaleNormal="100" workbookViewId="0">
      <selection activeCell="G124" sqref="G124"/>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0.88671875" style="8"/>
    <col min="11" max="11" width="10.44140625" style="8" bestFit="1" customWidth="1"/>
    <col min="12" max="16384" width="10.88671875" style="8"/>
  </cols>
  <sheetData>
    <row r="1" spans="1:14" ht="14.4" thickBot="1" x14ac:dyDescent="0.3"/>
    <row r="2" spans="1:14" ht="14.25" customHeight="1" x14ac:dyDescent="0.25">
      <c r="D2" s="250" t="s">
        <v>52</v>
      </c>
      <c r="E2" s="251"/>
      <c r="F2" s="251"/>
      <c r="G2" s="251"/>
      <c r="H2" s="251"/>
      <c r="I2" s="251"/>
      <c r="J2" s="221" t="str">
        <f>"Oct 25"</f>
        <v>Oct 25</v>
      </c>
      <c r="K2" s="222"/>
    </row>
    <row r="3" spans="1:14" ht="14.25" customHeight="1" x14ac:dyDescent="0.25">
      <c r="D3" s="252"/>
      <c r="E3" s="253"/>
      <c r="F3" s="253"/>
      <c r="G3" s="253"/>
      <c r="H3" s="253"/>
      <c r="I3" s="253"/>
      <c r="J3" s="223"/>
      <c r="K3" s="224"/>
    </row>
    <row r="4" spans="1:14" ht="14.25" customHeight="1" thickBot="1" x14ac:dyDescent="0.3">
      <c r="D4" s="254"/>
      <c r="E4" s="255"/>
      <c r="F4" s="255"/>
      <c r="G4" s="255"/>
      <c r="H4" s="255"/>
      <c r="I4" s="255"/>
      <c r="J4" s="225"/>
      <c r="K4" s="226"/>
    </row>
    <row r="5" spans="1:14" ht="14.4" thickBot="1" x14ac:dyDescent="0.3">
      <c r="D5" s="218" t="s">
        <v>1186</v>
      </c>
      <c r="E5" s="219"/>
      <c r="F5" s="219"/>
      <c r="G5" s="219"/>
      <c r="H5" s="219"/>
      <c r="I5" s="219"/>
      <c r="J5" s="219"/>
      <c r="K5" s="220"/>
    </row>
    <row r="9" spans="1:14" x14ac:dyDescent="0.25">
      <c r="J9" s="201"/>
    </row>
    <row r="10" spans="1:14" x14ac:dyDescent="0.25">
      <c r="A10" s="233" t="s">
        <v>53</v>
      </c>
      <c r="B10" s="233"/>
      <c r="C10" s="233"/>
      <c r="D10" s="233"/>
      <c r="E10" s="233"/>
      <c r="F10" s="233"/>
      <c r="G10" s="233"/>
      <c r="H10" s="233"/>
      <c r="I10" s="233"/>
      <c r="J10" s="233"/>
      <c r="K10" s="233"/>
      <c r="L10" s="233"/>
      <c r="M10" s="233"/>
      <c r="N10" s="233"/>
    </row>
    <row r="11" spans="1:14" x14ac:dyDescent="0.25">
      <c r="A11" s="9"/>
      <c r="B11" s="9"/>
      <c r="C11" s="9"/>
      <c r="D11" s="9"/>
      <c r="E11" s="9"/>
      <c r="F11" s="9"/>
      <c r="G11" s="9"/>
      <c r="H11" s="9"/>
      <c r="I11" s="9"/>
      <c r="J11" s="9"/>
      <c r="K11" s="9"/>
    </row>
    <row r="12" spans="1:14" x14ac:dyDescent="0.25">
      <c r="A12" s="242" t="s">
        <v>41</v>
      </c>
      <c r="B12" s="257" t="s">
        <v>30</v>
      </c>
      <c r="C12" s="258"/>
      <c r="D12" s="258"/>
      <c r="E12" s="258"/>
      <c r="F12" s="258"/>
      <c r="G12" s="258"/>
      <c r="H12" s="258"/>
      <c r="I12" s="258"/>
      <c r="J12" s="258"/>
      <c r="K12" s="258"/>
      <c r="L12" s="258"/>
      <c r="M12" s="258"/>
      <c r="N12" s="259"/>
    </row>
    <row r="13" spans="1:14" x14ac:dyDescent="0.25">
      <c r="A13" s="243"/>
      <c r="B13" s="21" t="s">
        <v>1172</v>
      </c>
      <c r="C13" s="22" t="s">
        <v>1173</v>
      </c>
      <c r="D13" s="22" t="s">
        <v>1174</v>
      </c>
      <c r="E13" s="22" t="s">
        <v>1175</v>
      </c>
      <c r="F13" s="22" t="s">
        <v>1176</v>
      </c>
      <c r="G13" s="22" t="s">
        <v>1177</v>
      </c>
      <c r="H13" s="22" t="s">
        <v>1178</v>
      </c>
      <c r="I13" s="22" t="s">
        <v>1179</v>
      </c>
      <c r="J13" s="22" t="s">
        <v>1180</v>
      </c>
      <c r="K13" s="22" t="s">
        <v>1181</v>
      </c>
      <c r="L13" s="22" t="s">
        <v>1182</v>
      </c>
      <c r="M13" s="22" t="s">
        <v>1183</v>
      </c>
      <c r="N13" s="51" t="s">
        <v>1187</v>
      </c>
    </row>
    <row r="14" spans="1:14" x14ac:dyDescent="0.25">
      <c r="A14" s="24" t="s">
        <v>43</v>
      </c>
      <c r="B14" s="39">
        <v>201759</v>
      </c>
      <c r="C14" s="40">
        <v>181479</v>
      </c>
      <c r="D14" s="40">
        <v>146222</v>
      </c>
      <c r="E14" s="40">
        <v>231178</v>
      </c>
      <c r="F14" s="40">
        <v>282353</v>
      </c>
      <c r="G14" s="40">
        <v>227711</v>
      </c>
      <c r="H14" s="40">
        <v>182155</v>
      </c>
      <c r="I14" s="40">
        <v>181950</v>
      </c>
      <c r="J14" s="40">
        <v>178517</v>
      </c>
      <c r="K14" s="40">
        <v>204321</v>
      </c>
      <c r="L14" s="40">
        <v>198390</v>
      </c>
      <c r="M14" s="40">
        <v>200500</v>
      </c>
      <c r="N14" s="41">
        <v>197082</v>
      </c>
    </row>
    <row r="15" spans="1:14" x14ac:dyDescent="0.25">
      <c r="A15" s="26" t="s">
        <v>44</v>
      </c>
      <c r="B15" s="28">
        <v>141420</v>
      </c>
      <c r="C15" s="31">
        <v>179325</v>
      </c>
      <c r="D15" s="31">
        <v>429428</v>
      </c>
      <c r="E15" s="31">
        <v>145196</v>
      </c>
      <c r="F15" s="31">
        <v>138233</v>
      </c>
      <c r="G15" s="31">
        <v>136162</v>
      </c>
      <c r="H15" s="31">
        <v>119376</v>
      </c>
      <c r="I15" s="31">
        <v>131438</v>
      </c>
      <c r="J15" s="31">
        <v>159745</v>
      </c>
      <c r="K15" s="31">
        <v>129943</v>
      </c>
      <c r="L15" s="31">
        <v>110637</v>
      </c>
      <c r="M15" s="31">
        <v>106976</v>
      </c>
      <c r="N15" s="32">
        <v>101050</v>
      </c>
    </row>
    <row r="16" spans="1:14" x14ac:dyDescent="0.25">
      <c r="A16" s="9"/>
      <c r="B16" s="9"/>
      <c r="C16" s="9"/>
      <c r="D16" s="9"/>
      <c r="E16" s="9"/>
      <c r="F16" s="9"/>
      <c r="G16" s="9"/>
      <c r="H16" s="9"/>
      <c r="I16" s="9"/>
      <c r="J16" s="9"/>
      <c r="K16" s="9"/>
    </row>
    <row r="17" spans="1:14" x14ac:dyDescent="0.25">
      <c r="A17" s="9"/>
      <c r="B17" s="9"/>
      <c r="C17" s="9"/>
      <c r="D17" s="9"/>
      <c r="E17" s="9"/>
      <c r="F17" s="9"/>
      <c r="G17" s="9"/>
      <c r="H17" s="9"/>
      <c r="I17" s="9"/>
      <c r="J17" s="9"/>
      <c r="K17" s="9"/>
    </row>
    <row r="18" spans="1:14" x14ac:dyDescent="0.25">
      <c r="A18" s="9"/>
      <c r="B18" s="9"/>
      <c r="C18" s="9"/>
      <c r="D18" s="9"/>
      <c r="E18" s="9"/>
      <c r="F18" s="9"/>
      <c r="G18" s="9"/>
      <c r="H18" s="9"/>
      <c r="I18" s="9"/>
      <c r="J18" s="9"/>
      <c r="K18" s="9"/>
    </row>
    <row r="19" spans="1:14" x14ac:dyDescent="0.25">
      <c r="A19" s="242" t="s">
        <v>41</v>
      </c>
      <c r="B19" s="257" t="s">
        <v>90</v>
      </c>
      <c r="C19" s="258"/>
      <c r="D19" s="258"/>
      <c r="E19" s="258"/>
      <c r="F19" s="258"/>
      <c r="G19" s="258"/>
      <c r="H19" s="258"/>
      <c r="I19" s="258"/>
      <c r="J19" s="258"/>
      <c r="K19" s="258"/>
      <c r="L19" s="258"/>
      <c r="M19" s="258"/>
      <c r="N19" s="259"/>
    </row>
    <row r="20" spans="1:14" x14ac:dyDescent="0.25">
      <c r="A20" s="243"/>
      <c r="B20" s="21" t="s">
        <v>1172</v>
      </c>
      <c r="C20" s="22" t="s">
        <v>1173</v>
      </c>
      <c r="D20" s="22" t="s">
        <v>1174</v>
      </c>
      <c r="E20" s="22" t="s">
        <v>1175</v>
      </c>
      <c r="F20" s="22" t="s">
        <v>1176</v>
      </c>
      <c r="G20" s="22" t="s">
        <v>1177</v>
      </c>
      <c r="H20" s="22" t="s">
        <v>1178</v>
      </c>
      <c r="I20" s="22" t="s">
        <v>1179</v>
      </c>
      <c r="J20" s="22" t="s">
        <v>1180</v>
      </c>
      <c r="K20" s="22" t="s">
        <v>1181</v>
      </c>
      <c r="L20" s="22" t="s">
        <v>1182</v>
      </c>
      <c r="M20" s="22" t="s">
        <v>1183</v>
      </c>
      <c r="N20" s="51" t="s">
        <v>1187</v>
      </c>
    </row>
    <row r="21" spans="1:14" x14ac:dyDescent="0.25">
      <c r="A21" s="24" t="s">
        <v>43</v>
      </c>
      <c r="B21" s="44">
        <v>-1.4762039632389565E-2</v>
      </c>
      <c r="C21" s="45">
        <v>-0.10051596211321429</v>
      </c>
      <c r="D21" s="45">
        <v>-0.19427592173199104</v>
      </c>
      <c r="E21" s="45">
        <v>0.58100696201665958</v>
      </c>
      <c r="F21" s="45">
        <v>0.22136621996902819</v>
      </c>
      <c r="G21" s="45">
        <v>-0.1935237096825605</v>
      </c>
      <c r="H21" s="45">
        <v>-0.20006060313291849</v>
      </c>
      <c r="I21" s="45">
        <v>-1.1254151684005379E-3</v>
      </c>
      <c r="J21" s="45">
        <v>-1.8867820829898324E-2</v>
      </c>
      <c r="K21" s="45">
        <v>0.14454645776032535</v>
      </c>
      <c r="L21" s="45">
        <v>-2.9027853230945425E-2</v>
      </c>
      <c r="M21" s="45">
        <v>1.0635616714552145E-2</v>
      </c>
      <c r="N21" s="46">
        <v>-1.7047381546134662E-2</v>
      </c>
    </row>
    <row r="22" spans="1:14" x14ac:dyDescent="0.25">
      <c r="A22" s="26" t="s">
        <v>44</v>
      </c>
      <c r="B22" s="36">
        <v>-1.7493643096333143E-2</v>
      </c>
      <c r="C22" s="37">
        <v>0.26803139584217223</v>
      </c>
      <c r="D22" s="37">
        <v>1.3946912031228218</v>
      </c>
      <c r="E22" s="37">
        <v>-0.66188511228890523</v>
      </c>
      <c r="F22" s="37">
        <v>-4.7955866552797599E-2</v>
      </c>
      <c r="G22" s="37">
        <v>-1.498195076428928E-2</v>
      </c>
      <c r="H22" s="37">
        <v>-0.12327962280225026</v>
      </c>
      <c r="I22" s="37">
        <v>0.10104208551132556</v>
      </c>
      <c r="J22" s="37">
        <v>0.2153638978073312</v>
      </c>
      <c r="K22" s="37">
        <v>-0.18655982972863</v>
      </c>
      <c r="L22" s="37">
        <v>-0.1485728357818428</v>
      </c>
      <c r="M22" s="37">
        <v>-3.3090195865759196E-2</v>
      </c>
      <c r="N22" s="38">
        <v>-5.5395602752019144E-2</v>
      </c>
    </row>
    <row r="23" spans="1:14" x14ac:dyDescent="0.25">
      <c r="A23" s="9"/>
      <c r="B23" s="9"/>
      <c r="C23" s="9"/>
      <c r="D23" s="9"/>
      <c r="E23" s="9"/>
      <c r="F23" s="9"/>
      <c r="G23" s="9"/>
      <c r="H23" s="9"/>
      <c r="I23" s="9"/>
      <c r="J23" s="9"/>
      <c r="K23" s="9"/>
    </row>
    <row r="24" spans="1:14" x14ac:dyDescent="0.25">
      <c r="A24" s="9"/>
      <c r="B24" s="9"/>
      <c r="C24" s="9"/>
      <c r="D24" s="9"/>
      <c r="E24" s="9"/>
      <c r="F24" s="9"/>
      <c r="G24" s="9"/>
      <c r="H24" s="9"/>
      <c r="I24" s="9"/>
      <c r="J24" s="9"/>
      <c r="K24" s="9"/>
    </row>
    <row r="25" spans="1:14" x14ac:dyDescent="0.25">
      <c r="A25" s="9"/>
      <c r="B25" s="9"/>
      <c r="C25" s="9"/>
      <c r="D25" s="9"/>
      <c r="E25" s="9"/>
      <c r="F25" s="9"/>
      <c r="G25" s="9"/>
      <c r="H25" s="9"/>
      <c r="I25" s="9"/>
      <c r="J25" s="9"/>
      <c r="K25" s="9"/>
    </row>
    <row r="26" spans="1:14" x14ac:dyDescent="0.25">
      <c r="A26" s="242" t="s">
        <v>41</v>
      </c>
      <c r="B26" s="257" t="s">
        <v>46</v>
      </c>
      <c r="C26" s="258"/>
      <c r="D26" s="258"/>
      <c r="E26" s="258"/>
      <c r="F26" s="258"/>
      <c r="G26" s="258"/>
      <c r="H26" s="258"/>
      <c r="I26" s="258"/>
      <c r="J26" s="258"/>
      <c r="K26" s="258"/>
      <c r="L26" s="258"/>
      <c r="M26" s="258"/>
      <c r="N26" s="259"/>
    </row>
    <row r="27" spans="1:14" x14ac:dyDescent="0.25">
      <c r="A27" s="243"/>
      <c r="B27" s="195" t="s">
        <v>1172</v>
      </c>
      <c r="C27" s="196" t="s">
        <v>1173</v>
      </c>
      <c r="D27" s="196" t="s">
        <v>1174</v>
      </c>
      <c r="E27" s="196" t="s">
        <v>1175</v>
      </c>
      <c r="F27" s="196" t="s">
        <v>1176</v>
      </c>
      <c r="G27" s="196" t="s">
        <v>1177</v>
      </c>
      <c r="H27" s="196" t="s">
        <v>1178</v>
      </c>
      <c r="I27" s="196" t="s">
        <v>1179</v>
      </c>
      <c r="J27" s="196" t="s">
        <v>1180</v>
      </c>
      <c r="K27" s="196" t="s">
        <v>1181</v>
      </c>
      <c r="L27" s="196" t="s">
        <v>1182</v>
      </c>
      <c r="M27" s="196" t="s">
        <v>1183</v>
      </c>
      <c r="N27" s="194" t="s">
        <v>1187</v>
      </c>
    </row>
    <row r="28" spans="1:14" x14ac:dyDescent="0.25">
      <c r="A28" s="199" t="s">
        <v>43</v>
      </c>
      <c r="B28" s="44">
        <v>0.2557744374941649</v>
      </c>
      <c r="C28" s="45">
        <v>9.1045179908016957E-2</v>
      </c>
      <c r="D28" s="45">
        <v>7.482636974975196E-3</v>
      </c>
      <c r="E28" s="45">
        <v>9.4566889988399891E-2</v>
      </c>
      <c r="F28" s="45">
        <v>0.15199572417676122</v>
      </c>
      <c r="G28" s="45">
        <v>8.3636311721932463E-2</v>
      </c>
      <c r="H28" s="45">
        <v>-6.1008299396876124E-2</v>
      </c>
      <c r="I28" s="45">
        <v>6.0045116772823783E-3</v>
      </c>
      <c r="J28" s="45">
        <v>7.1440575221770081E-2</v>
      </c>
      <c r="K28" s="45">
        <v>0.12745000662163952</v>
      </c>
      <c r="L28" s="45">
        <v>-1.5253421223748282E-2</v>
      </c>
      <c r="M28" s="45">
        <v>-2.091004092156537E-2</v>
      </c>
      <c r="N28" s="46">
        <v>-2.3181122031730925E-2</v>
      </c>
    </row>
    <row r="29" spans="1:14" x14ac:dyDescent="0.25">
      <c r="A29" s="168" t="s">
        <v>44</v>
      </c>
      <c r="B29" s="36">
        <v>-5.8022660210083191E-2</v>
      </c>
      <c r="C29" s="37">
        <v>-3.78424492161092E-2</v>
      </c>
      <c r="D29" s="37">
        <v>0.10783820528497756</v>
      </c>
      <c r="E29" s="37">
        <v>-1.5838147900756788E-4</v>
      </c>
      <c r="F29" s="37">
        <v>9.0982991989266404E-2</v>
      </c>
      <c r="G29" s="37">
        <v>3.9595040312729049E-2</v>
      </c>
      <c r="H29" s="37">
        <v>-0.1029082437814684</v>
      </c>
      <c r="I29" s="37">
        <v>-8.651054040804013E-3</v>
      </c>
      <c r="J29" s="37">
        <v>7.1287261509573152E-2</v>
      </c>
      <c r="K29" s="37">
        <v>-0.12317388341194491</v>
      </c>
      <c r="L29" s="37">
        <v>-0.22722796136035037</v>
      </c>
      <c r="M29" s="37">
        <v>-0.25679111839819924</v>
      </c>
      <c r="N29" s="38">
        <v>-0.2854617451562721</v>
      </c>
    </row>
    <row r="30" spans="1:14" x14ac:dyDescent="0.25">
      <c r="A30" s="9"/>
      <c r="B30" s="9"/>
      <c r="C30" s="9"/>
      <c r="D30" s="9"/>
      <c r="E30" s="9"/>
      <c r="F30" s="9"/>
      <c r="G30" s="9"/>
      <c r="H30" s="9"/>
      <c r="I30" s="9"/>
      <c r="J30" s="9"/>
      <c r="K30" s="9"/>
    </row>
    <row r="31" spans="1:14" x14ac:dyDescent="0.25">
      <c r="A31" s="9"/>
      <c r="B31" s="9"/>
      <c r="C31" s="9"/>
      <c r="D31" s="9"/>
      <c r="E31" s="9"/>
      <c r="F31" s="9"/>
      <c r="G31" s="9"/>
      <c r="H31" s="9"/>
      <c r="I31" s="9"/>
      <c r="J31" s="9"/>
      <c r="K31" s="9"/>
    </row>
    <row r="32" spans="1:14" x14ac:dyDescent="0.25">
      <c r="A32" s="256" t="s">
        <v>54</v>
      </c>
      <c r="B32" s="256"/>
      <c r="C32" s="256"/>
      <c r="D32" s="256"/>
      <c r="E32" s="256"/>
      <c r="F32" s="256"/>
      <c r="G32" s="256"/>
      <c r="H32" s="256"/>
      <c r="I32" s="256"/>
      <c r="J32" s="256"/>
      <c r="K32" s="256"/>
      <c r="L32" s="256"/>
      <c r="M32" s="256"/>
      <c r="N32" s="256"/>
    </row>
    <row r="33" spans="1:11" ht="14.4" x14ac:dyDescent="0.3">
      <c r="A33"/>
      <c r="B33" s="9"/>
      <c r="C33" s="9"/>
      <c r="D33" s="9"/>
      <c r="E33" s="9"/>
      <c r="F33" s="9"/>
      <c r="G33" s="9"/>
      <c r="H33" s="9"/>
      <c r="I33" s="9"/>
      <c r="J33" s="9"/>
      <c r="K33" s="9"/>
    </row>
    <row r="34" spans="1:11" x14ac:dyDescent="0.25">
      <c r="A34" s="9"/>
      <c r="B34" s="9"/>
      <c r="C34" s="9"/>
      <c r="D34" s="9"/>
      <c r="E34" s="9"/>
      <c r="F34" s="9"/>
      <c r="G34" s="9"/>
      <c r="H34" s="9"/>
      <c r="I34" s="9"/>
      <c r="J34" s="9"/>
      <c r="K34" s="9"/>
    </row>
    <row r="35" spans="1:11" ht="33.6" customHeight="1" x14ac:dyDescent="0.25">
      <c r="A35" s="10" t="s">
        <v>9</v>
      </c>
      <c r="B35" s="71" t="s">
        <v>1172</v>
      </c>
      <c r="C35" s="72" t="s">
        <v>1183</v>
      </c>
      <c r="D35" s="72" t="s">
        <v>1187</v>
      </c>
      <c r="E35" s="70" t="str">
        <f>"Particip. % en el total "&amp;D35</f>
        <v>Particip. % en el total oct-25</v>
      </c>
      <c r="F35" s="153" t="str">
        <f>"Δ% "&amp;D35&amp;" - "&amp;C35</f>
        <v>Δ% oct-25 - sep-25</v>
      </c>
      <c r="G35" s="10" t="s">
        <v>1170</v>
      </c>
      <c r="H35" s="73" t="str">
        <f>"Δ% Anual "&amp;D35</f>
        <v>Δ% Anual oct-25</v>
      </c>
      <c r="I35" s="10" t="s">
        <v>1170</v>
      </c>
    </row>
    <row r="36" spans="1:11" x14ac:dyDescent="0.25">
      <c r="A36" s="11" t="s">
        <v>101</v>
      </c>
      <c r="B36" s="27">
        <v>1055217</v>
      </c>
      <c r="C36" s="29">
        <v>1062761</v>
      </c>
      <c r="D36" s="29">
        <v>1038771</v>
      </c>
      <c r="E36" s="160">
        <f>D36/$D$58</f>
        <v>0.41255090507172182</v>
      </c>
      <c r="F36" s="158">
        <f>(D36-C36)/C36</f>
        <v>-2.2573278469947618E-2</v>
      </c>
      <c r="G36" s="121">
        <f>(D36-C36)/$C$58</f>
        <v>-9.3469960258708018E-3</v>
      </c>
      <c r="H36" s="122">
        <f t="shared" ref="H36:H56" si="0">(D36-B36)/B36</f>
        <v>-1.5585419870983884E-2</v>
      </c>
      <c r="I36" s="121">
        <f t="shared" ref="I36:I58" si="1">(D36-B36)/$B$58</f>
        <v>-6.5821096770139649E-3</v>
      </c>
      <c r="K36" s="49"/>
    </row>
    <row r="37" spans="1:11" x14ac:dyDescent="0.25">
      <c r="A37" s="11" t="s">
        <v>15</v>
      </c>
      <c r="B37" s="27">
        <v>298214</v>
      </c>
      <c r="C37" s="29">
        <v>329272</v>
      </c>
      <c r="D37" s="29">
        <v>323024</v>
      </c>
      <c r="E37" s="160">
        <f t="shared" ref="E37:E57" si="2">D37/$D$58</f>
        <v>0.12828991525551625</v>
      </c>
      <c r="F37" s="158">
        <f t="shared" ref="F37:F56" si="3">(D37-C37)/C37</f>
        <v>-1.8975193760781359E-2</v>
      </c>
      <c r="G37" s="121">
        <f t="shared" ref="G37:G58" si="4">(D37-C37)/$C$58</f>
        <v>-2.4343489441284189E-3</v>
      </c>
      <c r="H37" s="122">
        <f t="shared" si="0"/>
        <v>8.3195289288899923E-2</v>
      </c>
      <c r="I37" s="121">
        <f t="shared" si="1"/>
        <v>9.9295963204862267E-3</v>
      </c>
      <c r="K37" s="49"/>
    </row>
    <row r="38" spans="1:11" x14ac:dyDescent="0.25">
      <c r="A38" s="11" t="s">
        <v>63</v>
      </c>
      <c r="B38" s="27">
        <v>240919</v>
      </c>
      <c r="C38" s="29">
        <v>234533</v>
      </c>
      <c r="D38" s="29">
        <v>230545</v>
      </c>
      <c r="E38" s="160">
        <f t="shared" si="2"/>
        <v>9.1561613107951717E-2</v>
      </c>
      <c r="F38" s="158">
        <f t="shared" si="3"/>
        <v>-1.7004003700971718E-2</v>
      </c>
      <c r="G38" s="121">
        <f t="shared" si="4"/>
        <v>-1.5538065923790228E-3</v>
      </c>
      <c r="H38" s="122">
        <f t="shared" si="0"/>
        <v>-4.3060115640526482E-2</v>
      </c>
      <c r="I38" s="121">
        <f t="shared" si="1"/>
        <v>-4.1519400334028254E-3</v>
      </c>
      <c r="K38" s="49"/>
    </row>
    <row r="39" spans="1:11" x14ac:dyDescent="0.25">
      <c r="A39" s="11" t="s">
        <v>62</v>
      </c>
      <c r="B39" s="27">
        <v>220893</v>
      </c>
      <c r="C39" s="29">
        <v>229994</v>
      </c>
      <c r="D39" s="29">
        <v>228333</v>
      </c>
      <c r="E39" s="160">
        <f t="shared" si="2"/>
        <v>9.0683110914476298E-2</v>
      </c>
      <c r="F39" s="158">
        <f t="shared" si="3"/>
        <v>-7.2219275285442227E-3</v>
      </c>
      <c r="G39" s="121">
        <f t="shared" si="4"/>
        <v>-6.4715966648484378E-4</v>
      </c>
      <c r="H39" s="122">
        <f t="shared" si="0"/>
        <v>3.3681465687006834E-2</v>
      </c>
      <c r="I39" s="121">
        <f t="shared" si="1"/>
        <v>2.9776782194444787E-3</v>
      </c>
      <c r="K39" s="49"/>
    </row>
    <row r="40" spans="1:11" x14ac:dyDescent="0.25">
      <c r="A40" s="11" t="s">
        <v>102</v>
      </c>
      <c r="B40" s="27">
        <v>194167</v>
      </c>
      <c r="C40" s="29">
        <v>197072</v>
      </c>
      <c r="D40" s="29">
        <v>193379</v>
      </c>
      <c r="E40" s="160">
        <f t="shared" si="2"/>
        <v>7.6801028784847181E-2</v>
      </c>
      <c r="F40" s="158">
        <f t="shared" si="3"/>
        <v>-1.8739343996102949E-2</v>
      </c>
      <c r="G40" s="121">
        <f t="shared" si="4"/>
        <v>-1.4388685420400531E-3</v>
      </c>
      <c r="H40" s="122">
        <f t="shared" si="0"/>
        <v>-4.0583621315671559E-3</v>
      </c>
      <c r="I40" s="121">
        <f t="shared" si="1"/>
        <v>-3.1537774689815182E-4</v>
      </c>
      <c r="K40" s="49"/>
    </row>
    <row r="41" spans="1:11" x14ac:dyDescent="0.25">
      <c r="A41" s="11" t="s">
        <v>1163</v>
      </c>
      <c r="B41" s="27">
        <v>84066</v>
      </c>
      <c r="C41" s="29">
        <v>92366</v>
      </c>
      <c r="D41" s="29">
        <v>91070</v>
      </c>
      <c r="E41" s="160">
        <f t="shared" si="2"/>
        <v>3.6168713725047874E-2</v>
      </c>
      <c r="F41" s="158">
        <f t="shared" si="3"/>
        <v>-1.4031136998462639E-2</v>
      </c>
      <c r="G41" s="121">
        <f t="shared" si="4"/>
        <v>-5.0494818047222003E-4</v>
      </c>
      <c r="H41" s="122">
        <f t="shared" si="0"/>
        <v>8.3315490210073034E-2</v>
      </c>
      <c r="I41" s="121">
        <f t="shared" si="1"/>
        <v>2.8031798721759585E-3</v>
      </c>
      <c r="K41" s="49"/>
    </row>
    <row r="42" spans="1:11" x14ac:dyDescent="0.25">
      <c r="A42" s="11" t="s">
        <v>13</v>
      </c>
      <c r="B42" s="27">
        <v>81124</v>
      </c>
      <c r="C42" s="29">
        <v>86422</v>
      </c>
      <c r="D42" s="29">
        <v>84685</v>
      </c>
      <c r="E42" s="160">
        <f t="shared" si="2"/>
        <v>3.3632892520101897E-2</v>
      </c>
      <c r="F42" s="158">
        <f t="shared" si="3"/>
        <v>-2.0099048853301243E-2</v>
      </c>
      <c r="G42" s="121">
        <f t="shared" si="4"/>
        <v>-6.7677082521623935E-4</v>
      </c>
      <c r="H42" s="122">
        <f t="shared" si="0"/>
        <v>4.3895764508653422E-2</v>
      </c>
      <c r="I42" s="121">
        <f t="shared" si="1"/>
        <v>1.4252032445486275E-3</v>
      </c>
      <c r="K42" s="49"/>
    </row>
    <row r="43" spans="1:11" x14ac:dyDescent="0.25">
      <c r="A43" s="11" t="s">
        <v>14</v>
      </c>
      <c r="B43" s="27">
        <v>45452</v>
      </c>
      <c r="C43" s="29">
        <v>48890</v>
      </c>
      <c r="D43" s="29">
        <v>48094</v>
      </c>
      <c r="E43" s="160">
        <f t="shared" si="2"/>
        <v>1.910067110895413E-2</v>
      </c>
      <c r="F43" s="158">
        <f t="shared" si="3"/>
        <v>-1.6281448148905708E-2</v>
      </c>
      <c r="G43" s="121">
        <f t="shared" si="4"/>
        <v>-3.1013792566040677E-4</v>
      </c>
      <c r="H43" s="122">
        <f t="shared" si="0"/>
        <v>5.8127255126287074E-2</v>
      </c>
      <c r="I43" s="121">
        <f t="shared" si="1"/>
        <v>1.0573959483564936E-3</v>
      </c>
      <c r="K43" s="49"/>
    </row>
    <row r="44" spans="1:11" x14ac:dyDescent="0.25">
      <c r="A44" s="11" t="s">
        <v>19</v>
      </c>
      <c r="B44" s="27">
        <v>46844</v>
      </c>
      <c r="C44" s="29">
        <v>47665</v>
      </c>
      <c r="D44" s="29">
        <v>46772</v>
      </c>
      <c r="E44" s="160">
        <f t="shared" si="2"/>
        <v>1.8575634987898753E-2</v>
      </c>
      <c r="F44" s="158">
        <f t="shared" si="3"/>
        <v>-1.8734920801426622E-2</v>
      </c>
      <c r="G44" s="121">
        <f t="shared" si="4"/>
        <v>-3.4793111509389855E-4</v>
      </c>
      <c r="H44" s="122">
        <f t="shared" si="0"/>
        <v>-1.5370164802322602E-3</v>
      </c>
      <c r="I44" s="121">
        <f t="shared" si="1"/>
        <v>-2.8816240833333666E-5</v>
      </c>
      <c r="K44" s="200"/>
    </row>
    <row r="45" spans="1:11" x14ac:dyDescent="0.25">
      <c r="A45" s="11" t="s">
        <v>10</v>
      </c>
      <c r="B45" s="27">
        <v>40752</v>
      </c>
      <c r="C45" s="29">
        <v>42035</v>
      </c>
      <c r="D45" s="29">
        <v>41303</v>
      </c>
      <c r="E45" s="160">
        <f t="shared" si="2"/>
        <v>1.6403605830522153E-2</v>
      </c>
      <c r="F45" s="158">
        <f t="shared" si="3"/>
        <v>-1.7414059712144641E-2</v>
      </c>
      <c r="G45" s="121">
        <f t="shared" si="4"/>
        <v>-2.8520221304449467E-4</v>
      </c>
      <c r="H45" s="122">
        <f t="shared" si="0"/>
        <v>1.3520808794660385E-2</v>
      </c>
      <c r="I45" s="121">
        <f t="shared" si="1"/>
        <v>2.2052428748842848E-4</v>
      </c>
      <c r="K45" s="49"/>
    </row>
    <row r="46" spans="1:11" x14ac:dyDescent="0.25">
      <c r="A46" s="11" t="s">
        <v>11</v>
      </c>
      <c r="B46" s="27">
        <v>38003</v>
      </c>
      <c r="C46" s="29">
        <v>38699</v>
      </c>
      <c r="D46" s="29">
        <v>37556</v>
      </c>
      <c r="E46" s="160">
        <f t="shared" si="2"/>
        <v>1.4915473950344768E-2</v>
      </c>
      <c r="F46" s="158">
        <f t="shared" si="3"/>
        <v>-2.9535646915940982E-2</v>
      </c>
      <c r="G46" s="121">
        <f>(D46-C46)/$C$58</f>
        <v>-4.4533624249980518E-4</v>
      </c>
      <c r="H46" s="122">
        <f t="shared" si="0"/>
        <v>-1.1762229297687025E-2</v>
      </c>
      <c r="I46" s="121">
        <f t="shared" si="1"/>
        <v>-1.7890082850694652E-4</v>
      </c>
      <c r="K46" s="49"/>
    </row>
    <row r="47" spans="1:11" x14ac:dyDescent="0.25">
      <c r="A47" s="11" t="s">
        <v>1164</v>
      </c>
      <c r="B47" s="27">
        <v>36554</v>
      </c>
      <c r="C47" s="29">
        <v>36763</v>
      </c>
      <c r="D47" s="29">
        <v>35418</v>
      </c>
      <c r="E47" s="160">
        <f t="shared" si="2"/>
        <v>1.4066361070755965E-2</v>
      </c>
      <c r="F47" s="158">
        <f t="shared" si="3"/>
        <v>-3.6585697576367544E-2</v>
      </c>
      <c r="G47" s="121">
        <f t="shared" si="4"/>
        <v>-5.2403958544377778E-4</v>
      </c>
      <c r="H47" s="122">
        <f t="shared" si="0"/>
        <v>-3.1077310280680635E-2</v>
      </c>
      <c r="I47" s="121">
        <f t="shared" si="1"/>
        <v>-4.5465624425926451E-4</v>
      </c>
      <c r="K47" s="49"/>
    </row>
    <row r="48" spans="1:11" x14ac:dyDescent="0.25">
      <c r="A48" s="11" t="s">
        <v>64</v>
      </c>
      <c r="B48" s="27">
        <v>32741</v>
      </c>
      <c r="C48" s="29">
        <v>32673</v>
      </c>
      <c r="D48" s="29">
        <v>32573</v>
      </c>
      <c r="E48" s="160">
        <f t="shared" si="2"/>
        <v>1.2936461097682931E-2</v>
      </c>
      <c r="F48" s="158">
        <f t="shared" si="3"/>
        <v>-3.06063110213326E-3</v>
      </c>
      <c r="G48" s="121">
        <f t="shared" si="4"/>
        <v>-3.8962050962362657E-5</v>
      </c>
      <c r="H48" s="122">
        <f t="shared" si="0"/>
        <v>-5.1311810879325617E-3</v>
      </c>
      <c r="I48" s="121">
        <f t="shared" si="1"/>
        <v>-6.7237895277778555E-5</v>
      </c>
      <c r="K48" s="49"/>
    </row>
    <row r="49" spans="1:14" x14ac:dyDescent="0.25">
      <c r="A49" s="11" t="s">
        <v>61</v>
      </c>
      <c r="B49" s="27">
        <v>22690</v>
      </c>
      <c r="C49" s="29">
        <v>23399</v>
      </c>
      <c r="D49" s="29">
        <v>23136</v>
      </c>
      <c r="E49" s="160">
        <f t="shared" si="2"/>
        <v>9.1885292713594774E-3</v>
      </c>
      <c r="F49" s="158">
        <f t="shared" si="3"/>
        <v>-1.1239796572503099E-2</v>
      </c>
      <c r="G49" s="121">
        <f t="shared" si="4"/>
        <v>-1.0247019403101379E-4</v>
      </c>
      <c r="H49" s="122">
        <f t="shared" si="0"/>
        <v>1.9656236227412957E-2</v>
      </c>
      <c r="I49" s="121">
        <f t="shared" si="1"/>
        <v>1.7850060293981689E-4</v>
      </c>
      <c r="K49" s="49"/>
    </row>
    <row r="50" spans="1:14" x14ac:dyDescent="0.25">
      <c r="A50" s="11" t="s">
        <v>17</v>
      </c>
      <c r="B50" s="27">
        <v>19407</v>
      </c>
      <c r="C50" s="29">
        <v>21869</v>
      </c>
      <c r="D50" s="29">
        <v>21624</v>
      </c>
      <c r="E50" s="160">
        <f t="shared" si="2"/>
        <v>8.5880341011357782E-3</v>
      </c>
      <c r="F50" s="158">
        <f t="shared" si="3"/>
        <v>-1.1203072842836892E-2</v>
      </c>
      <c r="G50" s="121">
        <f t="shared" si="4"/>
        <v>-9.5457024857788507E-5</v>
      </c>
      <c r="H50" s="122">
        <f t="shared" si="0"/>
        <v>0.11423713093213789</v>
      </c>
      <c r="I50" s="121">
        <f t="shared" si="1"/>
        <v>8.8730008232639911E-4</v>
      </c>
      <c r="K50" s="49"/>
    </row>
    <row r="51" spans="1:14" x14ac:dyDescent="0.25">
      <c r="A51" s="11" t="s">
        <v>12</v>
      </c>
      <c r="B51" s="27">
        <v>18789</v>
      </c>
      <c r="C51" s="29">
        <v>18576</v>
      </c>
      <c r="D51" s="29">
        <v>18472</v>
      </c>
      <c r="E51" s="160">
        <f t="shared" si="2"/>
        <v>7.3362081907223497E-3</v>
      </c>
      <c r="F51" s="158">
        <f t="shared" si="3"/>
        <v>-5.5986218776916449E-3</v>
      </c>
      <c r="G51" s="121">
        <f>(D51-C51)/$C$58</f>
        <v>-4.0520533000857167E-5</v>
      </c>
      <c r="H51" s="122">
        <f t="shared" si="0"/>
        <v>-1.6871573793176858E-2</v>
      </c>
      <c r="I51" s="121">
        <f t="shared" si="1"/>
        <v>-1.2687150478009405E-4</v>
      </c>
      <c r="K51" s="49"/>
    </row>
    <row r="52" spans="1:14" x14ac:dyDescent="0.25">
      <c r="A52" s="11" t="s">
        <v>18</v>
      </c>
      <c r="B52" s="27">
        <v>13469</v>
      </c>
      <c r="C52" s="29">
        <v>14212</v>
      </c>
      <c r="D52" s="29">
        <v>13909</v>
      </c>
      <c r="E52" s="160">
        <f t="shared" si="2"/>
        <v>5.5239995520115397E-3</v>
      </c>
      <c r="F52" s="158">
        <f t="shared" si="3"/>
        <v>-2.1320011258091753E-2</v>
      </c>
      <c r="G52" s="121">
        <f t="shared" si="4"/>
        <v>-1.1805501441595886E-4</v>
      </c>
      <c r="H52" s="122">
        <f t="shared" si="0"/>
        <v>3.2667607097780091E-2</v>
      </c>
      <c r="I52" s="121">
        <f t="shared" si="1"/>
        <v>1.7609924953703907E-4</v>
      </c>
      <c r="K52" s="49"/>
    </row>
    <row r="53" spans="1:14" x14ac:dyDescent="0.25">
      <c r="A53" s="11" t="s">
        <v>16</v>
      </c>
      <c r="B53" s="27">
        <v>3747</v>
      </c>
      <c r="C53" s="29">
        <v>3927</v>
      </c>
      <c r="D53" s="29">
        <v>3917</v>
      </c>
      <c r="E53" s="160">
        <f t="shared" si="2"/>
        <v>1.5556478715385146E-3</v>
      </c>
      <c r="F53" s="158">
        <f t="shared" si="3"/>
        <v>-2.5464731347084289E-3</v>
      </c>
      <c r="G53" s="121">
        <f t="shared" si="4"/>
        <v>-3.8962050962362662E-6</v>
      </c>
      <c r="H53" s="122">
        <f t="shared" si="0"/>
        <v>4.5369629036562581E-2</v>
      </c>
      <c r="I53" s="121">
        <f t="shared" si="1"/>
        <v>6.8038346412037823E-5</v>
      </c>
      <c r="K53" s="49"/>
    </row>
    <row r="54" spans="1:14" x14ac:dyDescent="0.25">
      <c r="A54" s="11" t="s">
        <v>65</v>
      </c>
      <c r="B54" s="27">
        <v>3668</v>
      </c>
      <c r="C54" s="29">
        <v>3821</v>
      </c>
      <c r="D54" s="29">
        <v>3715</v>
      </c>
      <c r="E54" s="160">
        <f t="shared" si="2"/>
        <v>1.4754229876858774E-3</v>
      </c>
      <c r="F54" s="158">
        <f t="shared" si="3"/>
        <v>-2.7741428945302276E-2</v>
      </c>
      <c r="G54" s="121">
        <f t="shared" si="4"/>
        <v>-4.1299774020104418E-5</v>
      </c>
      <c r="H54" s="122">
        <f t="shared" si="0"/>
        <v>1.2813522355507088E-2</v>
      </c>
      <c r="I54" s="121">
        <f t="shared" si="1"/>
        <v>1.881060165509281E-5</v>
      </c>
      <c r="K54" s="49"/>
    </row>
    <row r="55" spans="1:14" x14ac:dyDescent="0.25">
      <c r="A55" s="11" t="s">
        <v>67</v>
      </c>
      <c r="B55" s="27">
        <v>1014</v>
      </c>
      <c r="C55" s="29">
        <v>926</v>
      </c>
      <c r="D55" s="29">
        <v>868</v>
      </c>
      <c r="E55" s="160">
        <f t="shared" si="2"/>
        <v>3.4472870883212427E-4</v>
      </c>
      <c r="F55" s="158">
        <f t="shared" si="3"/>
        <v>-6.2634989200863925E-2</v>
      </c>
      <c r="G55" s="121">
        <f t="shared" si="4"/>
        <v>-2.2597989558170341E-5</v>
      </c>
      <c r="H55" s="122">
        <f t="shared" si="0"/>
        <v>-0.14398422090729784</v>
      </c>
      <c r="I55" s="121">
        <f t="shared" si="1"/>
        <v>-5.8432932800926601E-5</v>
      </c>
      <c r="K55" s="49"/>
    </row>
    <row r="56" spans="1:14" x14ac:dyDescent="0.25">
      <c r="A56" s="11" t="s">
        <v>66</v>
      </c>
      <c r="B56" s="27">
        <v>861</v>
      </c>
      <c r="C56" s="29">
        <v>725</v>
      </c>
      <c r="D56" s="29">
        <v>758</v>
      </c>
      <c r="E56" s="160">
        <f t="shared" si="2"/>
        <v>3.0104189089256934E-4</v>
      </c>
      <c r="F56" s="158">
        <f t="shared" si="3"/>
        <v>4.5517241379310347E-2</v>
      </c>
      <c r="G56" s="121">
        <f t="shared" si="4"/>
        <v>1.2857476817579678E-5</v>
      </c>
      <c r="H56" s="122">
        <f t="shared" si="0"/>
        <v>-0.11962833914053426</v>
      </c>
      <c r="I56" s="121">
        <f t="shared" si="1"/>
        <v>-4.1223233414352328E-5</v>
      </c>
      <c r="K56" s="49"/>
    </row>
    <row r="57" spans="1:14" x14ac:dyDescent="0.25">
      <c r="A57" s="11" t="s">
        <v>68</v>
      </c>
      <c r="B57" s="27">
        <v>0</v>
      </c>
      <c r="C57" s="29">
        <v>0</v>
      </c>
      <c r="D57" s="29">
        <v>0</v>
      </c>
      <c r="E57" s="160">
        <f t="shared" si="2"/>
        <v>0</v>
      </c>
      <c r="F57" s="158">
        <v>0</v>
      </c>
      <c r="G57" s="121">
        <f t="shared" si="4"/>
        <v>0</v>
      </c>
      <c r="H57" s="122">
        <v>0</v>
      </c>
      <c r="I57" s="121">
        <f t="shared" si="1"/>
        <v>0</v>
      </c>
      <c r="K57" s="49"/>
    </row>
    <row r="58" spans="1:14" x14ac:dyDescent="0.25">
      <c r="A58" s="83" t="s">
        <v>20</v>
      </c>
      <c r="B58" s="42">
        <v>2498591</v>
      </c>
      <c r="C58" s="43">
        <v>2566600</v>
      </c>
      <c r="D58" s="43">
        <v>2517922</v>
      </c>
      <c r="E58" s="161">
        <v>1</v>
      </c>
      <c r="F58" s="159">
        <f>(D58-C58)/C58</f>
        <v>-1.8965947167458894E-2</v>
      </c>
      <c r="G58" s="123">
        <f t="shared" si="4"/>
        <v>-1.8965947167458894E-2</v>
      </c>
      <c r="H58" s="124">
        <f>(D58-B58)/B58</f>
        <v>7.73676043818296E-3</v>
      </c>
      <c r="I58" s="123">
        <f t="shared" si="1"/>
        <v>7.73676043818296E-3</v>
      </c>
      <c r="J58" s="49"/>
    </row>
    <row r="59" spans="1:14" x14ac:dyDescent="0.25">
      <c r="A59" s="12"/>
      <c r="B59" s="13"/>
      <c r="C59" s="13"/>
      <c r="D59" s="13"/>
      <c r="E59" s="13"/>
      <c r="F59" s="14"/>
      <c r="G59" s="14"/>
      <c r="H59" s="14"/>
      <c r="I59" s="14"/>
      <c r="J59" s="14"/>
      <c r="K59" s="9"/>
    </row>
    <row r="61" spans="1:14" ht="14.4" customHeight="1" x14ac:dyDescent="0.25"/>
    <row r="62" spans="1:14" x14ac:dyDescent="0.25">
      <c r="A62" s="256" t="s">
        <v>55</v>
      </c>
      <c r="B62" s="256"/>
      <c r="C62" s="256"/>
      <c r="D62" s="256"/>
      <c r="E62" s="256"/>
      <c r="F62" s="256"/>
      <c r="G62" s="256"/>
      <c r="H62" s="256"/>
      <c r="I62" s="256"/>
      <c r="J62" s="256"/>
      <c r="K62" s="256"/>
      <c r="L62" s="256"/>
      <c r="M62" s="256"/>
      <c r="N62" s="256"/>
    </row>
    <row r="63" spans="1:14" x14ac:dyDescent="0.25">
      <c r="A63" s="9"/>
      <c r="B63" s="9"/>
      <c r="C63" s="9"/>
      <c r="D63" s="9"/>
      <c r="E63" s="9"/>
      <c r="F63" s="9"/>
      <c r="G63" s="9"/>
    </row>
    <row r="64" spans="1:14" x14ac:dyDescent="0.25">
      <c r="A64" s="9"/>
      <c r="B64" s="9"/>
      <c r="C64" s="9"/>
      <c r="D64" s="9"/>
      <c r="E64" s="9"/>
      <c r="F64" s="9"/>
      <c r="G64" s="9"/>
    </row>
    <row r="65" spans="1:6" x14ac:dyDescent="0.25">
      <c r="A65" s="48" t="s">
        <v>48</v>
      </c>
      <c r="B65" s="71" t="s">
        <v>1172</v>
      </c>
      <c r="C65" s="72" t="s">
        <v>1183</v>
      </c>
      <c r="D65" s="72" t="s">
        <v>1187</v>
      </c>
      <c r="E65" s="48" t="s">
        <v>49</v>
      </c>
      <c r="F65" s="67" t="s">
        <v>50</v>
      </c>
    </row>
    <row r="66" spans="1:6" x14ac:dyDescent="0.25">
      <c r="A66" s="23" t="e" vm="1">
        <v>#VALUE!</v>
      </c>
      <c r="B66" s="29">
        <v>4566</v>
      </c>
      <c r="C66" s="29">
        <v>4491</v>
      </c>
      <c r="D66" s="29">
        <v>4415</v>
      </c>
      <c r="E66" s="120">
        <f t="shared" ref="E66:E98" si="5">D66/C66-1</f>
        <v>-1.6922734357604052E-2</v>
      </c>
      <c r="F66" s="125">
        <f t="shared" ref="F66:F98" si="6">D66/B66-1</f>
        <v>-3.3070521243977247E-2</v>
      </c>
    </row>
    <row r="67" spans="1:6" x14ac:dyDescent="0.25">
      <c r="A67" s="23" t="e" vm="2">
        <v>#VALUE!</v>
      </c>
      <c r="B67" s="29">
        <v>372858</v>
      </c>
      <c r="C67" s="29">
        <v>388513</v>
      </c>
      <c r="D67" s="29">
        <v>381434</v>
      </c>
      <c r="E67" s="120">
        <f t="shared" si="5"/>
        <v>-1.8220754517866866E-2</v>
      </c>
      <c r="F67" s="126">
        <f t="shared" si="6"/>
        <v>2.300071340832166E-2</v>
      </c>
    </row>
    <row r="68" spans="1:6" x14ac:dyDescent="0.25">
      <c r="A68" s="23" t="e" vm="3">
        <v>#VALUE!</v>
      </c>
      <c r="B68" s="29">
        <v>12338</v>
      </c>
      <c r="C68" s="29">
        <v>12685</v>
      </c>
      <c r="D68" s="29">
        <v>12276</v>
      </c>
      <c r="E68" s="120">
        <f t="shared" si="5"/>
        <v>-3.2242806464327978E-2</v>
      </c>
      <c r="F68" s="126">
        <f t="shared" si="6"/>
        <v>-5.0251256281407253E-3</v>
      </c>
    </row>
    <row r="69" spans="1:6" x14ac:dyDescent="0.25">
      <c r="A69" s="23" t="e" vm="4">
        <v>#VALUE!</v>
      </c>
      <c r="B69" s="29">
        <v>7391</v>
      </c>
      <c r="C69" s="29">
        <v>7948</v>
      </c>
      <c r="D69" s="29">
        <v>6970</v>
      </c>
      <c r="E69" s="120">
        <f>D69/C69-1</f>
        <v>-0.12304982385505792</v>
      </c>
      <c r="F69" s="126">
        <f t="shared" si="6"/>
        <v>-5.6961168989311362E-2</v>
      </c>
    </row>
    <row r="70" spans="1:6" x14ac:dyDescent="0.25">
      <c r="A70" s="23" t="e" vm="5">
        <v>#VALUE!</v>
      </c>
      <c r="B70" s="29">
        <v>90548</v>
      </c>
      <c r="C70" s="29">
        <v>93792</v>
      </c>
      <c r="D70" s="29">
        <v>90544</v>
      </c>
      <c r="E70" s="120">
        <f t="shared" si="5"/>
        <v>-3.4629819174343268E-2</v>
      </c>
      <c r="F70" s="126">
        <f t="shared" si="6"/>
        <v>-4.4175464946727416E-5</v>
      </c>
    </row>
    <row r="71" spans="1:6" x14ac:dyDescent="0.25">
      <c r="A71" s="23" t="e" vm="6">
        <v>#VALUE!</v>
      </c>
      <c r="B71" s="29">
        <v>732103</v>
      </c>
      <c r="C71" s="29">
        <v>745427</v>
      </c>
      <c r="D71" s="29">
        <v>730014</v>
      </c>
      <c r="E71" s="120">
        <f t="shared" si="5"/>
        <v>-2.0676739640501318E-2</v>
      </c>
      <c r="F71" s="126">
        <f t="shared" si="6"/>
        <v>-2.8534236302815152E-3</v>
      </c>
    </row>
    <row r="72" spans="1:6" x14ac:dyDescent="0.25">
      <c r="A72" s="23" t="e" vm="7">
        <v>#VALUE!</v>
      </c>
      <c r="B72" s="29">
        <v>59507</v>
      </c>
      <c r="C72" s="29">
        <v>59776</v>
      </c>
      <c r="D72" s="29">
        <v>58892</v>
      </c>
      <c r="E72" s="120">
        <f t="shared" si="5"/>
        <v>-1.4788543897216289E-2</v>
      </c>
      <c r="F72" s="126">
        <f t="shared" si="6"/>
        <v>-1.0334918581007324E-2</v>
      </c>
    </row>
    <row r="73" spans="1:6" x14ac:dyDescent="0.25">
      <c r="A73" s="23" t="e" vm="8">
        <v>#VALUE!</v>
      </c>
      <c r="B73" s="29">
        <v>57721</v>
      </c>
      <c r="C73" s="29">
        <v>57692</v>
      </c>
      <c r="D73" s="29">
        <v>56949</v>
      </c>
      <c r="E73" s="120">
        <f t="shared" si="5"/>
        <v>-1.2878735353255233E-2</v>
      </c>
      <c r="F73" s="126">
        <f t="shared" si="6"/>
        <v>-1.3374681658321896E-2</v>
      </c>
    </row>
    <row r="74" spans="1:6" x14ac:dyDescent="0.25">
      <c r="A74" s="23" t="e" vm="9">
        <v>#VALUE!</v>
      </c>
      <c r="B74" s="29">
        <v>50102</v>
      </c>
      <c r="C74" s="29">
        <v>51083</v>
      </c>
      <c r="D74" s="29">
        <v>50578</v>
      </c>
      <c r="E74" s="120">
        <f t="shared" si="5"/>
        <v>-9.8858720122154686E-3</v>
      </c>
      <c r="F74" s="126">
        <f t="shared" si="6"/>
        <v>9.5006187377748574E-3</v>
      </c>
    </row>
    <row r="75" spans="1:6" x14ac:dyDescent="0.25">
      <c r="A75" s="23" t="e" vm="10">
        <v>#VALUE!</v>
      </c>
      <c r="B75" s="29">
        <v>14915</v>
      </c>
      <c r="C75" s="29">
        <v>15010</v>
      </c>
      <c r="D75" s="29">
        <v>14778</v>
      </c>
      <c r="E75" s="120">
        <f t="shared" si="5"/>
        <v>-1.5456362425049996E-2</v>
      </c>
      <c r="F75" s="126">
        <f t="shared" si="6"/>
        <v>-9.185383841770034E-3</v>
      </c>
    </row>
    <row r="76" spans="1:6" x14ac:dyDescent="0.25">
      <c r="A76" s="23" t="e" vm="11">
        <v>#VALUE!</v>
      </c>
      <c r="B76" s="29">
        <v>24198</v>
      </c>
      <c r="C76" s="29">
        <v>23654</v>
      </c>
      <c r="D76" s="29">
        <v>23312</v>
      </c>
      <c r="E76" s="120">
        <f t="shared" si="5"/>
        <v>-1.4458442546715133E-2</v>
      </c>
      <c r="F76" s="126">
        <f t="shared" si="6"/>
        <v>-3.6614596247623754E-2</v>
      </c>
    </row>
    <row r="77" spans="1:6" x14ac:dyDescent="0.25">
      <c r="A77" s="23" t="e" vm="12">
        <v>#VALUE!</v>
      </c>
      <c r="B77" s="29">
        <v>38680</v>
      </c>
      <c r="C77" s="29">
        <v>41761</v>
      </c>
      <c r="D77" s="29">
        <v>41164</v>
      </c>
      <c r="E77" s="120">
        <f t="shared" si="5"/>
        <v>-1.4295634683077485E-2</v>
      </c>
      <c r="F77" s="126">
        <f t="shared" si="6"/>
        <v>6.4219234746639042E-2</v>
      </c>
    </row>
    <row r="78" spans="1:6" x14ac:dyDescent="0.25">
      <c r="A78" s="23" t="e" vm="13">
        <v>#VALUE!</v>
      </c>
      <c r="B78" s="29">
        <v>35248</v>
      </c>
      <c r="C78" s="29">
        <v>36922</v>
      </c>
      <c r="D78" s="29">
        <v>35461</v>
      </c>
      <c r="E78" s="120">
        <f t="shared" si="5"/>
        <v>-3.9569904122203514E-2</v>
      </c>
      <c r="F78" s="126">
        <f t="shared" si="6"/>
        <v>6.0428960508398522E-3</v>
      </c>
    </row>
    <row r="79" spans="1:6" x14ac:dyDescent="0.25">
      <c r="A79" s="23" t="e" vm="14">
        <v>#VALUE!</v>
      </c>
      <c r="B79" s="29">
        <v>14043</v>
      </c>
      <c r="C79" s="29">
        <v>14469</v>
      </c>
      <c r="D79" s="29">
        <v>14383</v>
      </c>
      <c r="E79" s="120">
        <f t="shared" si="5"/>
        <v>-5.9437417927984404E-3</v>
      </c>
      <c r="F79" s="126">
        <f t="shared" si="6"/>
        <v>2.4211350850957825E-2</v>
      </c>
    </row>
    <row r="80" spans="1:6" x14ac:dyDescent="0.25">
      <c r="A80" s="23" t="e" vm="15">
        <v>#VALUE!</v>
      </c>
      <c r="B80" s="29">
        <v>35663</v>
      </c>
      <c r="C80" s="29">
        <v>35768</v>
      </c>
      <c r="D80" s="29">
        <v>35246</v>
      </c>
      <c r="E80" s="120">
        <f t="shared" si="5"/>
        <v>-1.4594050547975801E-2</v>
      </c>
      <c r="F80" s="126">
        <f t="shared" si="6"/>
        <v>-1.1692790847657286E-2</v>
      </c>
    </row>
    <row r="81" spans="1:6" x14ac:dyDescent="0.25">
      <c r="A81" s="23" t="e" vm="16">
        <v>#VALUE!</v>
      </c>
      <c r="B81" s="29">
        <v>132618</v>
      </c>
      <c r="C81" s="29">
        <v>142172</v>
      </c>
      <c r="D81" s="29">
        <v>138116</v>
      </c>
      <c r="E81" s="120">
        <f t="shared" si="5"/>
        <v>-2.8528824241060069E-2</v>
      </c>
      <c r="F81" s="126">
        <f t="shared" si="6"/>
        <v>4.1457419053220423E-2</v>
      </c>
    </row>
    <row r="82" spans="1:6" x14ac:dyDescent="0.25">
      <c r="A82" s="23" t="e" vm="17">
        <v>#VALUE!</v>
      </c>
      <c r="B82" s="29">
        <v>2350</v>
      </c>
      <c r="C82" s="29">
        <v>2394</v>
      </c>
      <c r="D82" s="29">
        <v>2447</v>
      </c>
      <c r="E82" s="120">
        <f t="shared" si="5"/>
        <v>2.2138680033416902E-2</v>
      </c>
      <c r="F82" s="126">
        <f t="shared" si="6"/>
        <v>4.1276595744680789E-2</v>
      </c>
    </row>
    <row r="83" spans="1:6" x14ac:dyDescent="0.25">
      <c r="A83" s="23" t="e" vm="18">
        <v>#VALUE!</v>
      </c>
      <c r="B83" s="29">
        <v>4853</v>
      </c>
      <c r="C83" s="29">
        <v>4702</v>
      </c>
      <c r="D83" s="29">
        <v>4788</v>
      </c>
      <c r="E83" s="120">
        <f>D83/C83-1</f>
        <v>1.8290089323692138E-2</v>
      </c>
      <c r="F83" s="126">
        <f t="shared" si="6"/>
        <v>-1.3393777045126676E-2</v>
      </c>
    </row>
    <row r="84" spans="1:6" x14ac:dyDescent="0.25">
      <c r="A84" s="23" t="e" vm="19">
        <v>#VALUE!</v>
      </c>
      <c r="B84" s="29">
        <v>45598</v>
      </c>
      <c r="C84" s="29">
        <v>45918</v>
      </c>
      <c r="D84" s="29">
        <v>45279</v>
      </c>
      <c r="E84" s="120">
        <f t="shared" si="5"/>
        <v>-1.391611132889059E-2</v>
      </c>
      <c r="F84" s="126">
        <f t="shared" si="6"/>
        <v>-6.9959208737225831E-3</v>
      </c>
    </row>
    <row r="85" spans="1:6" x14ac:dyDescent="0.25">
      <c r="A85" s="23" t="e" vm="20">
        <v>#VALUE!</v>
      </c>
      <c r="B85" s="29">
        <v>31025</v>
      </c>
      <c r="C85" s="29">
        <v>31952</v>
      </c>
      <c r="D85" s="29">
        <v>28574</v>
      </c>
      <c r="E85" s="120">
        <f t="shared" si="5"/>
        <v>-0.10572108162243365</v>
      </c>
      <c r="F85" s="126">
        <f t="shared" si="6"/>
        <v>-7.9000805801772711E-2</v>
      </c>
    </row>
    <row r="86" spans="1:6" x14ac:dyDescent="0.25">
      <c r="A86" s="23" t="e" vm="21">
        <v>#VALUE!</v>
      </c>
      <c r="B86" s="29">
        <v>36230</v>
      </c>
      <c r="C86" s="29">
        <v>36795</v>
      </c>
      <c r="D86" s="29">
        <v>36311</v>
      </c>
      <c r="E86" s="120">
        <f t="shared" si="5"/>
        <v>-1.3153961136023962E-2</v>
      </c>
      <c r="F86" s="126">
        <f t="shared" si="6"/>
        <v>2.2357162572452793E-3</v>
      </c>
    </row>
    <row r="87" spans="1:6" x14ac:dyDescent="0.25">
      <c r="A87" s="23" t="e" vm="22">
        <v>#VALUE!</v>
      </c>
      <c r="B87" s="29">
        <v>49345</v>
      </c>
      <c r="C87" s="29">
        <v>50065</v>
      </c>
      <c r="D87" s="29">
        <v>50220</v>
      </c>
      <c r="E87" s="120">
        <f t="shared" si="5"/>
        <v>3.0959752321981782E-3</v>
      </c>
      <c r="F87" s="126">
        <f t="shared" si="6"/>
        <v>1.7732293038808411E-2</v>
      </c>
    </row>
    <row r="88" spans="1:6" x14ac:dyDescent="0.25">
      <c r="A88" s="23" t="e" vm="23">
        <v>#VALUE!</v>
      </c>
      <c r="B88" s="29">
        <v>51368</v>
      </c>
      <c r="C88" s="29">
        <v>54368</v>
      </c>
      <c r="D88" s="29">
        <v>53706</v>
      </c>
      <c r="E88" s="120">
        <f t="shared" si="5"/>
        <v>-1.2176280164802877E-2</v>
      </c>
      <c r="F88" s="126">
        <f t="shared" si="6"/>
        <v>4.5514717333748678E-2</v>
      </c>
    </row>
    <row r="89" spans="1:6" x14ac:dyDescent="0.25">
      <c r="A89" s="23" t="e" vm="24">
        <v>#VALUE!</v>
      </c>
      <c r="B89" s="29">
        <v>53236</v>
      </c>
      <c r="C89" s="29">
        <v>56008</v>
      </c>
      <c r="D89" s="29">
        <v>55726</v>
      </c>
      <c r="E89" s="120">
        <f t="shared" si="5"/>
        <v>-5.0349950007141375E-3</v>
      </c>
      <c r="F89" s="126">
        <f t="shared" si="6"/>
        <v>4.6772860470358335E-2</v>
      </c>
    </row>
    <row r="90" spans="1:6" x14ac:dyDescent="0.25">
      <c r="A90" s="23" t="e" vm="25">
        <v>#VALUE!</v>
      </c>
      <c r="B90" s="29">
        <v>13913</v>
      </c>
      <c r="C90" s="29">
        <v>13825</v>
      </c>
      <c r="D90" s="29">
        <v>13970</v>
      </c>
      <c r="E90" s="120">
        <f t="shared" si="5"/>
        <v>1.0488245931283835E-2</v>
      </c>
      <c r="F90" s="126">
        <f t="shared" si="6"/>
        <v>4.096887802774285E-3</v>
      </c>
    </row>
    <row r="91" spans="1:6" x14ac:dyDescent="0.25">
      <c r="A91" s="23" t="e" vm="26">
        <v>#VALUE!</v>
      </c>
      <c r="B91" s="29">
        <v>33635</v>
      </c>
      <c r="C91" s="29">
        <v>34823</v>
      </c>
      <c r="D91" s="29">
        <v>34679</v>
      </c>
      <c r="E91" s="120">
        <f t="shared" si="5"/>
        <v>-4.1351980013210055E-3</v>
      </c>
      <c r="F91" s="126">
        <f t="shared" si="6"/>
        <v>3.1039096179574788E-2</v>
      </c>
    </row>
    <row r="92" spans="1:6" x14ac:dyDescent="0.25">
      <c r="A92" s="23" t="e" vm="27">
        <v>#VALUE!</v>
      </c>
      <c r="B92" s="29">
        <v>59955</v>
      </c>
      <c r="C92" s="29">
        <v>62054</v>
      </c>
      <c r="D92" s="29">
        <v>61125</v>
      </c>
      <c r="E92" s="120">
        <f t="shared" si="5"/>
        <v>-1.4970831856125355E-2</v>
      </c>
      <c r="F92" s="126">
        <f t="shared" si="6"/>
        <v>1.9514635976982664E-2</v>
      </c>
    </row>
    <row r="93" spans="1:6" x14ac:dyDescent="0.25">
      <c r="A93" s="23" t="e" vm="28">
        <v>#VALUE!</v>
      </c>
      <c r="B93" s="29">
        <v>121729</v>
      </c>
      <c r="C93" s="29">
        <v>123377</v>
      </c>
      <c r="D93" s="29">
        <v>122039</v>
      </c>
      <c r="E93" s="120">
        <f t="shared" si="5"/>
        <v>-1.0844809000056688E-2</v>
      </c>
      <c r="F93" s="126">
        <f t="shared" si="6"/>
        <v>2.546640488297669E-3</v>
      </c>
    </row>
    <row r="94" spans="1:6" x14ac:dyDescent="0.25">
      <c r="A94" s="23" t="e" vm="29">
        <v>#VALUE!</v>
      </c>
      <c r="B94" s="29">
        <v>19235</v>
      </c>
      <c r="C94" s="29">
        <v>17861</v>
      </c>
      <c r="D94" s="29">
        <v>17775</v>
      </c>
      <c r="E94" s="120">
        <f t="shared" si="5"/>
        <v>-4.8149599686467814E-3</v>
      </c>
      <c r="F94" s="126">
        <f t="shared" si="6"/>
        <v>-7.5903301273719803E-2</v>
      </c>
    </row>
    <row r="95" spans="1:6" x14ac:dyDescent="0.25">
      <c r="A95" s="23" t="e" vm="30">
        <v>#VALUE!</v>
      </c>
      <c r="B95" s="29">
        <v>55618</v>
      </c>
      <c r="C95" s="29">
        <v>57032</v>
      </c>
      <c r="D95" s="29">
        <v>56154</v>
      </c>
      <c r="E95" s="120">
        <f t="shared" si="5"/>
        <v>-1.5394866040117861E-2</v>
      </c>
      <c r="F95" s="126">
        <f t="shared" si="6"/>
        <v>9.6371678233664326E-3</v>
      </c>
    </row>
    <row r="96" spans="1:6" x14ac:dyDescent="0.25">
      <c r="A96" s="23" t="e" vm="31">
        <v>#VALUE!</v>
      </c>
      <c r="B96" s="29">
        <v>232728</v>
      </c>
      <c r="C96" s="29">
        <v>238769</v>
      </c>
      <c r="D96" s="29">
        <v>235021</v>
      </c>
      <c r="E96" s="120">
        <f t="shared" si="5"/>
        <v>-1.5697180119697229E-2</v>
      </c>
      <c r="F96" s="126">
        <f t="shared" si="6"/>
        <v>9.8527035853013256E-3</v>
      </c>
    </row>
    <row r="97" spans="1:14" x14ac:dyDescent="0.25">
      <c r="A97" s="23" t="e" vm="32">
        <v>#VALUE!</v>
      </c>
      <c r="B97" s="29">
        <v>2161</v>
      </c>
      <c r="C97" s="29">
        <v>2234</v>
      </c>
      <c r="D97" s="29">
        <v>2205</v>
      </c>
      <c r="E97" s="120">
        <f t="shared" si="5"/>
        <v>-1.2981199641897923E-2</v>
      </c>
      <c r="F97" s="126">
        <f t="shared" si="6"/>
        <v>2.0360944007403958E-2</v>
      </c>
    </row>
    <row r="98" spans="1:14" x14ac:dyDescent="0.25">
      <c r="A98" s="23" t="e" vm="33">
        <v>#VALUE!</v>
      </c>
      <c r="B98" s="29">
        <v>3113</v>
      </c>
      <c r="C98" s="29">
        <v>3260</v>
      </c>
      <c r="D98" s="29">
        <v>3371</v>
      </c>
      <c r="E98" s="120">
        <f t="shared" si="5"/>
        <v>3.4049079754601141E-2</v>
      </c>
      <c r="F98" s="126">
        <f t="shared" si="6"/>
        <v>8.2878252489559934E-2</v>
      </c>
    </row>
    <row r="99" spans="1:14" x14ac:dyDescent="0.25">
      <c r="A99" s="23" t="s">
        <v>51</v>
      </c>
      <c r="B99" s="29">
        <v>0</v>
      </c>
      <c r="C99" s="29">
        <v>0</v>
      </c>
      <c r="D99" s="29">
        <v>0</v>
      </c>
      <c r="E99" s="120">
        <v>0</v>
      </c>
      <c r="F99" s="127">
        <v>0</v>
      </c>
      <c r="H99" s="141"/>
    </row>
    <row r="100" spans="1:14" x14ac:dyDescent="0.25">
      <c r="A100" s="47" t="s">
        <v>8</v>
      </c>
      <c r="B100" s="43">
        <v>2498591</v>
      </c>
      <c r="C100" s="43">
        <v>2566600</v>
      </c>
      <c r="D100" s="43">
        <v>2517922</v>
      </c>
      <c r="E100" s="128">
        <f>D100/C100-1</f>
        <v>-1.8965947167458919E-2</v>
      </c>
      <c r="F100" s="128">
        <f>D100/B100-1</f>
        <v>7.7367604381830546E-3</v>
      </c>
    </row>
    <row r="105" spans="1:14" x14ac:dyDescent="0.25">
      <c r="A105" s="256" t="s">
        <v>88</v>
      </c>
      <c r="B105" s="256"/>
      <c r="C105" s="256"/>
      <c r="D105" s="256"/>
      <c r="E105" s="256"/>
      <c r="F105" s="256"/>
      <c r="G105" s="256"/>
      <c r="H105" s="256"/>
      <c r="I105" s="256"/>
      <c r="J105" s="256"/>
      <c r="K105" s="256"/>
      <c r="L105" s="256"/>
      <c r="M105" s="256"/>
      <c r="N105" s="256"/>
    </row>
    <row r="107" spans="1:14" ht="14.25" customHeight="1" x14ac:dyDescent="0.25">
      <c r="A107" s="242" t="s">
        <v>87</v>
      </c>
      <c r="B107" s="260" t="str">
        <f>B65</f>
        <v>oct-24</v>
      </c>
      <c r="C107" s="261"/>
      <c r="D107" s="262"/>
      <c r="E107" s="260" t="str">
        <f>D65</f>
        <v>oct-25</v>
      </c>
      <c r="F107" s="261"/>
      <c r="G107" s="262"/>
      <c r="H107" s="238" t="str">
        <f>"Mujeres por cada 100 hombres "&amp;B107</f>
        <v>Mujeres por cada 100 hombres oct-24</v>
      </c>
      <c r="I107" s="240" t="str">
        <f>"Mujeres por cada 100 hombres "&amp;E107</f>
        <v>Mujeres por cada 100 hombres oct-25</v>
      </c>
    </row>
    <row r="108" spans="1:14" ht="32.25" customHeight="1" x14ac:dyDescent="0.25">
      <c r="A108" s="243"/>
      <c r="B108" s="129" t="s">
        <v>84</v>
      </c>
      <c r="C108" s="130" t="s">
        <v>85</v>
      </c>
      <c r="D108" s="131" t="s">
        <v>86</v>
      </c>
      <c r="E108" s="129" t="s">
        <v>84</v>
      </c>
      <c r="F108" s="130" t="s">
        <v>85</v>
      </c>
      <c r="G108" s="131" t="s">
        <v>86</v>
      </c>
      <c r="H108" s="239"/>
      <c r="I108" s="241"/>
    </row>
    <row r="109" spans="1:14" x14ac:dyDescent="0.25">
      <c r="A109" s="165" t="s">
        <v>69</v>
      </c>
      <c r="B109" s="39">
        <v>2876</v>
      </c>
      <c r="C109" s="40">
        <v>2357</v>
      </c>
      <c r="D109" s="41">
        <v>0</v>
      </c>
      <c r="E109" s="39">
        <v>2696</v>
      </c>
      <c r="F109" s="40">
        <v>2315</v>
      </c>
      <c r="G109" s="41">
        <v>0</v>
      </c>
      <c r="H109" s="134">
        <f t="shared" ref="H109:H125" si="7">C109/B109*100</f>
        <v>81.95410292072323</v>
      </c>
      <c r="I109" s="135">
        <f t="shared" ref="I109:I125" si="8">F109/E109*100</f>
        <v>85.867952522255194</v>
      </c>
    </row>
    <row r="110" spans="1:14" x14ac:dyDescent="0.25">
      <c r="A110" s="166" t="s">
        <v>70</v>
      </c>
      <c r="B110" s="27">
        <v>40983</v>
      </c>
      <c r="C110" s="29">
        <v>50419</v>
      </c>
      <c r="D110" s="30">
        <v>0</v>
      </c>
      <c r="E110" s="27">
        <v>40096</v>
      </c>
      <c r="F110" s="29">
        <v>48343</v>
      </c>
      <c r="G110" s="30">
        <v>0</v>
      </c>
      <c r="H110" s="134">
        <f t="shared" si="7"/>
        <v>123.02418075787523</v>
      </c>
      <c r="I110" s="135">
        <f t="shared" si="8"/>
        <v>120.56813647246609</v>
      </c>
    </row>
    <row r="111" spans="1:14" x14ac:dyDescent="0.25">
      <c r="A111" s="166" t="s">
        <v>71</v>
      </c>
      <c r="B111" s="27">
        <v>102946</v>
      </c>
      <c r="C111" s="29">
        <v>133392</v>
      </c>
      <c r="D111" s="30">
        <v>0</v>
      </c>
      <c r="E111" s="27">
        <v>102520</v>
      </c>
      <c r="F111" s="29">
        <v>133945</v>
      </c>
      <c r="G111" s="30">
        <v>0</v>
      </c>
      <c r="H111" s="134">
        <f t="shared" si="7"/>
        <v>129.57472849843609</v>
      </c>
      <c r="I111" s="135">
        <f t="shared" si="8"/>
        <v>130.65255559890753</v>
      </c>
    </row>
    <row r="112" spans="1:14" x14ac:dyDescent="0.25">
      <c r="A112" s="166" t="s">
        <v>72</v>
      </c>
      <c r="B112" s="27">
        <v>134364</v>
      </c>
      <c r="C112" s="29">
        <v>156317</v>
      </c>
      <c r="D112" s="30">
        <v>0</v>
      </c>
      <c r="E112" s="27">
        <v>135910</v>
      </c>
      <c r="F112" s="29">
        <v>160771</v>
      </c>
      <c r="G112" s="30">
        <v>0</v>
      </c>
      <c r="H112" s="134">
        <f t="shared" si="7"/>
        <v>116.33845375249324</v>
      </c>
      <c r="I112" s="135">
        <f t="shared" si="8"/>
        <v>118.29225222573763</v>
      </c>
    </row>
    <row r="113" spans="1:9" x14ac:dyDescent="0.25">
      <c r="A113" s="166" t="s">
        <v>73</v>
      </c>
      <c r="B113" s="27">
        <v>137259</v>
      </c>
      <c r="C113" s="29">
        <v>149801</v>
      </c>
      <c r="D113" s="30">
        <v>0</v>
      </c>
      <c r="E113" s="27">
        <v>138661</v>
      </c>
      <c r="F113" s="29">
        <v>154190</v>
      </c>
      <c r="G113" s="30">
        <v>0</v>
      </c>
      <c r="H113" s="134">
        <f t="shared" si="7"/>
        <v>109.13747003839455</v>
      </c>
      <c r="I113" s="135">
        <f t="shared" si="8"/>
        <v>111.19925573881626</v>
      </c>
    </row>
    <row r="114" spans="1:9" x14ac:dyDescent="0.25">
      <c r="A114" s="166" t="s">
        <v>74</v>
      </c>
      <c r="B114" s="27">
        <v>142065</v>
      </c>
      <c r="C114" s="29">
        <v>145455</v>
      </c>
      <c r="D114" s="30">
        <v>0</v>
      </c>
      <c r="E114" s="27">
        <v>140464</v>
      </c>
      <c r="F114" s="29">
        <v>146975</v>
      </c>
      <c r="G114" s="30">
        <v>0</v>
      </c>
      <c r="H114" s="134">
        <f t="shared" si="7"/>
        <v>102.38623165452434</v>
      </c>
      <c r="I114" s="135">
        <f t="shared" si="8"/>
        <v>104.63535140676615</v>
      </c>
    </row>
    <row r="115" spans="1:9" x14ac:dyDescent="0.25">
      <c r="A115" s="166" t="s">
        <v>75</v>
      </c>
      <c r="B115" s="27">
        <v>133782</v>
      </c>
      <c r="C115" s="29">
        <v>127796</v>
      </c>
      <c r="D115" s="30">
        <v>0</v>
      </c>
      <c r="E115" s="27">
        <v>136951</v>
      </c>
      <c r="F115" s="29">
        <v>133959</v>
      </c>
      <c r="G115" s="30">
        <v>0</v>
      </c>
      <c r="H115" s="134">
        <f t="shared" si="7"/>
        <v>95.525556502369525</v>
      </c>
      <c r="I115" s="135">
        <f t="shared" si="8"/>
        <v>97.815276996882091</v>
      </c>
    </row>
    <row r="116" spans="1:9" x14ac:dyDescent="0.25">
      <c r="A116" s="166" t="s">
        <v>76</v>
      </c>
      <c r="B116" s="27">
        <v>119899</v>
      </c>
      <c r="C116" s="29">
        <v>107839</v>
      </c>
      <c r="D116" s="30">
        <v>0</v>
      </c>
      <c r="E116" s="27">
        <v>118588</v>
      </c>
      <c r="F116" s="29">
        <v>109667</v>
      </c>
      <c r="G116" s="30">
        <v>0</v>
      </c>
      <c r="H116" s="134">
        <f t="shared" si="7"/>
        <v>89.941534124554835</v>
      </c>
      <c r="I116" s="135">
        <f t="shared" si="8"/>
        <v>92.477316423246876</v>
      </c>
    </row>
    <row r="117" spans="1:9" x14ac:dyDescent="0.25">
      <c r="A117" s="166" t="s">
        <v>77</v>
      </c>
      <c r="B117" s="27">
        <v>124032</v>
      </c>
      <c r="C117" s="29">
        <v>104083</v>
      </c>
      <c r="D117" s="30">
        <v>0</v>
      </c>
      <c r="E117" s="27">
        <v>121293</v>
      </c>
      <c r="F117" s="29">
        <v>102459</v>
      </c>
      <c r="G117" s="30">
        <v>0</v>
      </c>
      <c r="H117" s="134">
        <f t="shared" si="7"/>
        <v>83.916247420020639</v>
      </c>
      <c r="I117" s="135">
        <f t="shared" si="8"/>
        <v>84.472310850584947</v>
      </c>
    </row>
    <row r="118" spans="1:9" x14ac:dyDescent="0.25">
      <c r="A118" s="166" t="s">
        <v>78</v>
      </c>
      <c r="B118" s="27">
        <v>115980</v>
      </c>
      <c r="C118" s="29">
        <v>86844</v>
      </c>
      <c r="D118" s="30">
        <v>0</v>
      </c>
      <c r="E118" s="27">
        <v>114824</v>
      </c>
      <c r="F118" s="29">
        <v>84794</v>
      </c>
      <c r="G118" s="30">
        <v>0</v>
      </c>
      <c r="H118" s="134">
        <f t="shared" si="7"/>
        <v>74.878427315054324</v>
      </c>
      <c r="I118" s="135">
        <f t="shared" si="8"/>
        <v>73.846930955201003</v>
      </c>
    </row>
    <row r="119" spans="1:9" x14ac:dyDescent="0.25">
      <c r="A119" s="166" t="s">
        <v>79</v>
      </c>
      <c r="B119" s="27">
        <v>75086</v>
      </c>
      <c r="C119" s="29">
        <v>66724</v>
      </c>
      <c r="D119" s="30">
        <v>0</v>
      </c>
      <c r="E119" s="27">
        <v>75865</v>
      </c>
      <c r="F119" s="29">
        <v>66557</v>
      </c>
      <c r="G119" s="30">
        <v>0</v>
      </c>
      <c r="H119" s="134">
        <f t="shared" si="7"/>
        <v>88.863436592707032</v>
      </c>
      <c r="I119" s="135">
        <f t="shared" si="8"/>
        <v>87.730837672180854</v>
      </c>
    </row>
    <row r="120" spans="1:9" x14ac:dyDescent="0.25">
      <c r="A120" s="166" t="s">
        <v>80</v>
      </c>
      <c r="B120" s="27">
        <v>45536</v>
      </c>
      <c r="C120" s="29">
        <v>47769</v>
      </c>
      <c r="D120" s="30">
        <v>0</v>
      </c>
      <c r="E120" s="27">
        <v>47262</v>
      </c>
      <c r="F120" s="29">
        <v>48723</v>
      </c>
      <c r="G120" s="30">
        <v>0</v>
      </c>
      <c r="H120" s="134">
        <f t="shared" si="7"/>
        <v>104.90381236823612</v>
      </c>
      <c r="I120" s="135">
        <f t="shared" si="8"/>
        <v>103.09127840548433</v>
      </c>
    </row>
    <row r="121" spans="1:9" x14ac:dyDescent="0.25">
      <c r="A121" s="166" t="s">
        <v>81</v>
      </c>
      <c r="B121" s="27">
        <v>25630</v>
      </c>
      <c r="C121" s="29">
        <v>35534</v>
      </c>
      <c r="D121" s="30">
        <v>0</v>
      </c>
      <c r="E121" s="27">
        <v>26720</v>
      </c>
      <c r="F121" s="29">
        <v>35670</v>
      </c>
      <c r="G121" s="30">
        <v>0</v>
      </c>
      <c r="H121" s="134">
        <f t="shared" si="7"/>
        <v>138.64221615294576</v>
      </c>
      <c r="I121" s="135">
        <f t="shared" si="8"/>
        <v>133.49550898203591</v>
      </c>
    </row>
    <row r="122" spans="1:9" x14ac:dyDescent="0.25">
      <c r="A122" s="166" t="s">
        <v>82</v>
      </c>
      <c r="B122" s="27">
        <v>13670</v>
      </c>
      <c r="C122" s="29">
        <v>25142</v>
      </c>
      <c r="D122" s="30">
        <v>0</v>
      </c>
      <c r="E122" s="27">
        <v>14120</v>
      </c>
      <c r="F122" s="29">
        <v>25288</v>
      </c>
      <c r="G122" s="30">
        <v>0</v>
      </c>
      <c r="H122" s="134">
        <f t="shared" si="7"/>
        <v>183.92099487929775</v>
      </c>
      <c r="I122" s="135">
        <f t="shared" si="8"/>
        <v>179.09348441926346</v>
      </c>
    </row>
    <row r="123" spans="1:9" x14ac:dyDescent="0.25">
      <c r="A123" s="64" t="s">
        <v>1166</v>
      </c>
      <c r="B123" s="27">
        <v>11962</v>
      </c>
      <c r="C123" s="29">
        <v>29469</v>
      </c>
      <c r="D123" s="30">
        <v>0</v>
      </c>
      <c r="E123" s="27">
        <v>12497</v>
      </c>
      <c r="F123" s="29">
        <v>30321</v>
      </c>
      <c r="G123" s="30">
        <v>0</v>
      </c>
      <c r="H123" s="134">
        <f t="shared" si="7"/>
        <v>246.35512456111019</v>
      </c>
      <c r="I123" s="135">
        <f t="shared" si="8"/>
        <v>242.62623029527086</v>
      </c>
    </row>
    <row r="124" spans="1:9" x14ac:dyDescent="0.25">
      <c r="A124" s="167" t="s">
        <v>83</v>
      </c>
      <c r="B124" s="28">
        <v>23</v>
      </c>
      <c r="C124" s="31">
        <v>6</v>
      </c>
      <c r="D124" s="32">
        <v>3551</v>
      </c>
      <c r="E124" s="28">
        <v>13</v>
      </c>
      <c r="F124" s="31">
        <v>5</v>
      </c>
      <c r="G124" s="32">
        <v>5460</v>
      </c>
      <c r="H124" s="136">
        <f t="shared" si="7"/>
        <v>26.086956521739129</v>
      </c>
      <c r="I124" s="137">
        <f t="shared" si="8"/>
        <v>38.461538461538467</v>
      </c>
    </row>
    <row r="125" spans="1:9" x14ac:dyDescent="0.25">
      <c r="A125" s="168" t="s">
        <v>8</v>
      </c>
      <c r="B125" s="138">
        <v>1226093</v>
      </c>
      <c r="C125" s="139">
        <v>1268947</v>
      </c>
      <c r="D125" s="140">
        <v>3551</v>
      </c>
      <c r="E125" s="138">
        <v>1228480</v>
      </c>
      <c r="F125" s="139">
        <v>1283982</v>
      </c>
      <c r="G125" s="140">
        <v>5460</v>
      </c>
      <c r="H125" s="136">
        <f t="shared" si="7"/>
        <v>103.49516716921147</v>
      </c>
      <c r="I125" s="137">
        <f t="shared" si="8"/>
        <v>104.51794087001825</v>
      </c>
    </row>
  </sheetData>
  <sortState xmlns:xlrd2="http://schemas.microsoft.com/office/spreadsheetml/2017/richdata2" ref="A66:D98">
    <sortCondition ref="A66:A98"/>
  </sortState>
  <mergeCells count="18">
    <mergeCell ref="A105:N105"/>
    <mergeCell ref="A62:N62"/>
    <mergeCell ref="D2:I4"/>
    <mergeCell ref="J2:K4"/>
    <mergeCell ref="A10:N10"/>
    <mergeCell ref="D5:K5"/>
    <mergeCell ref="A12:A13"/>
    <mergeCell ref="A32:N32"/>
    <mergeCell ref="B12:N12"/>
    <mergeCell ref="A19:A20"/>
    <mergeCell ref="B19:N19"/>
    <mergeCell ref="A26:A27"/>
    <mergeCell ref="B26:N26"/>
    <mergeCell ref="A107:A108"/>
    <mergeCell ref="B107:D107"/>
    <mergeCell ref="E107:G107"/>
    <mergeCell ref="H107:H108"/>
    <mergeCell ref="I107:I108"/>
  </mergeCells>
  <conditionalFormatting sqref="E36:E57">
    <cfRule type="colorScale" priority="4">
      <colorScale>
        <cfvo type="min"/>
        <cfvo type="max"/>
        <color rgb="FFFFFFFF"/>
        <color rgb="FF57BB8A"/>
      </colorScale>
    </cfRule>
  </conditionalFormatting>
  <conditionalFormatting sqref="F36:F58">
    <cfRule type="expression" dxfId="2" priority="2">
      <formula>F36&lt;0</formula>
    </cfRule>
  </conditionalFormatting>
  <conditionalFormatting sqref="G36:G57">
    <cfRule type="colorScale" priority="5">
      <colorScale>
        <cfvo type="formula" val="-0.005"/>
        <cfvo type="formula" val="0"/>
        <cfvo type="formula" val="0.005"/>
        <color rgb="FFE67C73"/>
        <color rgb="FFFFFFFF"/>
        <color rgb="FF57BB8A"/>
      </colorScale>
    </cfRule>
  </conditionalFormatting>
  <conditionalFormatting sqref="G59 I59">
    <cfRule type="expression" dxfId="1" priority="13">
      <formula>G59&lt;0</formula>
    </cfRule>
  </conditionalFormatting>
  <conditionalFormatting sqref="H36:H58">
    <cfRule type="expression" dxfId="0" priority="3">
      <formula>H36&lt;0</formula>
    </cfRule>
  </conditionalFormatting>
  <conditionalFormatting sqref="H109:I124">
    <cfRule type="colorScale" priority="1">
      <colorScale>
        <cfvo type="num" val="50"/>
        <cfvo type="max"/>
        <color rgb="FFFCFCFF"/>
        <color theme="9" tint="0.59999389629810485"/>
      </colorScale>
    </cfRule>
  </conditionalFormatting>
  <conditionalFormatting sqref="I36:I57">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104"/>
  <sheetViews>
    <sheetView showGridLines="0" topLeftCell="A75" zoomScaleNormal="100" workbookViewId="0">
      <selection activeCell="A85" sqref="A85:H97"/>
    </sheetView>
  </sheetViews>
  <sheetFormatPr baseColWidth="10" defaultRowHeight="14.4" x14ac:dyDescent="0.3"/>
  <cols>
    <col min="1" max="1" width="26.5546875" customWidth="1"/>
    <col min="2" max="2" width="12" bestFit="1" customWidth="1"/>
    <col min="3" max="3" width="11.88671875" bestFit="1" customWidth="1"/>
    <col min="4" max="5" width="12" bestFit="1" customWidth="1"/>
    <col min="6" max="6" width="11.88671875" bestFit="1" customWidth="1"/>
    <col min="7" max="7" width="12" bestFit="1" customWidth="1"/>
    <col min="8" max="9" width="11.88671875" bestFit="1" customWidth="1"/>
    <col min="10" max="11" width="12" bestFit="1" customWidth="1"/>
    <col min="12" max="12" width="11.88671875" bestFit="1" customWidth="1"/>
    <col min="13" max="13" width="12" bestFit="1" customWidth="1"/>
    <col min="14" max="14" width="13" bestFit="1" customWidth="1"/>
  </cols>
  <sheetData>
    <row r="1" spans="1:15" ht="15" thickBot="1" x14ac:dyDescent="0.35"/>
    <row r="2" spans="1:15" ht="15" customHeight="1" x14ac:dyDescent="0.3">
      <c r="D2" s="250" t="s">
        <v>59</v>
      </c>
      <c r="E2" s="251"/>
      <c r="F2" s="251"/>
      <c r="G2" s="251"/>
      <c r="H2" s="251"/>
      <c r="I2" s="251"/>
      <c r="J2" s="221" t="str">
        <f>"Oct 25"</f>
        <v>Oct 25</v>
      </c>
      <c r="K2" s="222"/>
    </row>
    <row r="3" spans="1:15" ht="15" customHeight="1" x14ac:dyDescent="0.3">
      <c r="D3" s="252"/>
      <c r="E3" s="253"/>
      <c r="F3" s="253"/>
      <c r="G3" s="253"/>
      <c r="H3" s="253"/>
      <c r="I3" s="253"/>
      <c r="J3" s="223"/>
      <c r="K3" s="224"/>
    </row>
    <row r="4" spans="1:15" ht="15.75" customHeight="1" thickBot="1" x14ac:dyDescent="0.35">
      <c r="D4" s="254"/>
      <c r="E4" s="255"/>
      <c r="F4" s="255"/>
      <c r="G4" s="255"/>
      <c r="H4" s="255"/>
      <c r="I4" s="255"/>
      <c r="J4" s="225"/>
      <c r="K4" s="226"/>
    </row>
    <row r="5" spans="1:15" ht="15" thickBot="1" x14ac:dyDescent="0.35">
      <c r="D5" s="218" t="s">
        <v>1186</v>
      </c>
      <c r="E5" s="219"/>
      <c r="F5" s="219"/>
      <c r="G5" s="219"/>
      <c r="H5" s="219"/>
      <c r="I5" s="219"/>
      <c r="J5" s="219"/>
      <c r="K5" s="220"/>
    </row>
    <row r="6" spans="1:15" x14ac:dyDescent="0.3">
      <c r="I6" s="187"/>
    </row>
    <row r="9" spans="1:15" ht="19.5" customHeight="1" x14ac:dyDescent="0.3">
      <c r="A9" s="263" t="s">
        <v>27</v>
      </c>
      <c r="B9" s="263"/>
      <c r="C9" s="263"/>
      <c r="D9" s="263"/>
      <c r="E9" s="263"/>
      <c r="F9" s="263"/>
      <c r="G9" s="263"/>
      <c r="H9" s="263"/>
      <c r="I9" s="263"/>
      <c r="J9" s="263"/>
      <c r="K9" s="263"/>
      <c r="L9" s="263"/>
      <c r="M9" s="263"/>
      <c r="N9" s="263"/>
    </row>
    <row r="10" spans="1:15" ht="19.5" customHeight="1" x14ac:dyDescent="0.3"/>
    <row r="11" spans="1:15" x14ac:dyDescent="0.3">
      <c r="A11" s="213" t="s">
        <v>0</v>
      </c>
      <c r="B11" s="215" t="s">
        <v>94</v>
      </c>
      <c r="C11" s="216"/>
      <c r="D11" s="216"/>
      <c r="E11" s="216"/>
      <c r="F11" s="216"/>
      <c r="G11" s="216"/>
      <c r="H11" s="216"/>
      <c r="I11" s="216"/>
      <c r="J11" s="216"/>
      <c r="K11" s="216"/>
      <c r="L11" s="216"/>
      <c r="M11" s="216"/>
      <c r="N11" s="217"/>
    </row>
    <row r="12" spans="1:15" x14ac:dyDescent="0.3">
      <c r="A12" s="214"/>
      <c r="B12" s="21" t="s">
        <v>1172</v>
      </c>
      <c r="C12" s="22" t="s">
        <v>1173</v>
      </c>
      <c r="D12" s="22" t="s">
        <v>1174</v>
      </c>
      <c r="E12" s="22" t="s">
        <v>1175</v>
      </c>
      <c r="F12" s="22" t="s">
        <v>1176</v>
      </c>
      <c r="G12" s="22" t="s">
        <v>1177</v>
      </c>
      <c r="H12" s="22" t="s">
        <v>1178</v>
      </c>
      <c r="I12" s="22" t="s">
        <v>1179</v>
      </c>
      <c r="J12" s="22" t="s">
        <v>1180</v>
      </c>
      <c r="K12" s="22" t="s">
        <v>1181</v>
      </c>
      <c r="L12" s="22" t="s">
        <v>1182</v>
      </c>
      <c r="M12" s="22" t="s">
        <v>1183</v>
      </c>
      <c r="N12" s="51" t="s">
        <v>1187</v>
      </c>
    </row>
    <row r="13" spans="1:15" x14ac:dyDescent="0.3">
      <c r="A13" s="3" t="s">
        <v>1</v>
      </c>
      <c r="B13" s="117">
        <v>8768740.7054999992</v>
      </c>
      <c r="C13" s="118">
        <v>9029357.5732000005</v>
      </c>
      <c r="D13" s="118">
        <v>8831421.4624000005</v>
      </c>
      <c r="E13" s="118">
        <v>8391862.3632999994</v>
      </c>
      <c r="F13" s="118">
        <v>9172179.1776610017</v>
      </c>
      <c r="G13" s="118">
        <v>9512752.6315000001</v>
      </c>
      <c r="H13" s="118">
        <v>9283901.6352999993</v>
      </c>
      <c r="I13" s="118">
        <v>9291317.0698000006</v>
      </c>
      <c r="J13" s="118">
        <v>9777111.7327999994</v>
      </c>
      <c r="K13" s="118">
        <v>9473812.5515999999</v>
      </c>
      <c r="L13" s="118">
        <v>9591823.2862</v>
      </c>
      <c r="M13" s="118">
        <v>9665032.776899999</v>
      </c>
      <c r="N13" s="119">
        <v>9583919.6831</v>
      </c>
      <c r="O13" s="152"/>
    </row>
    <row r="14" spans="1:15" x14ac:dyDescent="0.3">
      <c r="A14" s="1" t="s">
        <v>91</v>
      </c>
      <c r="B14" s="74">
        <v>250797.39840000001</v>
      </c>
      <c r="C14" s="75">
        <v>241640.1096</v>
      </c>
      <c r="D14" s="75">
        <v>374162.37450000003</v>
      </c>
      <c r="E14" s="75">
        <v>472767.78350000002</v>
      </c>
      <c r="F14" s="75">
        <v>332228.12420000002</v>
      </c>
      <c r="G14" s="75">
        <v>297758.65729999996</v>
      </c>
      <c r="H14" s="75">
        <v>275366.84409999999</v>
      </c>
      <c r="I14" s="75">
        <v>284271.69199999998</v>
      </c>
      <c r="J14" s="75">
        <v>301884.60159999999</v>
      </c>
      <c r="K14" s="75">
        <v>316456.47660000005</v>
      </c>
      <c r="L14" s="75">
        <v>279251.78890000004</v>
      </c>
      <c r="M14" s="75">
        <v>286377.29519999999</v>
      </c>
      <c r="N14" s="76">
        <v>284765.71169999999</v>
      </c>
      <c r="O14" s="152"/>
    </row>
    <row r="15" spans="1:15" ht="15" customHeight="1" x14ac:dyDescent="0.3">
      <c r="A15" s="1" t="s">
        <v>92</v>
      </c>
      <c r="B15" s="74">
        <v>1359511.5730000001</v>
      </c>
      <c r="C15" s="75">
        <v>1354017.2499000002</v>
      </c>
      <c r="D15" s="75">
        <v>1149106.2112</v>
      </c>
      <c r="E15" s="75">
        <v>1258347.6702999999</v>
      </c>
      <c r="F15" s="75">
        <v>1431005.3912</v>
      </c>
      <c r="G15" s="75">
        <v>1471438.9434</v>
      </c>
      <c r="H15" s="75">
        <v>1420754.5977</v>
      </c>
      <c r="I15" s="75">
        <v>1449808.8914999999</v>
      </c>
      <c r="J15" s="75">
        <v>1495864.2242999999</v>
      </c>
      <c r="K15" s="75">
        <v>1494552.8944000001</v>
      </c>
      <c r="L15" s="75">
        <v>1521833.1085000001</v>
      </c>
      <c r="M15" s="75">
        <v>1529822.3919000002</v>
      </c>
      <c r="N15" s="76">
        <v>1486408.2009000001</v>
      </c>
      <c r="O15" s="152"/>
    </row>
    <row r="16" spans="1:15" x14ac:dyDescent="0.3">
      <c r="A16" s="1" t="s">
        <v>3</v>
      </c>
      <c r="B16" s="74">
        <v>2121733.6135</v>
      </c>
      <c r="C16" s="75">
        <v>2132763.5005000001</v>
      </c>
      <c r="D16" s="75">
        <v>2005244.9594999999</v>
      </c>
      <c r="E16" s="75">
        <v>2064448.8972</v>
      </c>
      <c r="F16" s="75">
        <v>2213440.4167610002</v>
      </c>
      <c r="G16" s="75">
        <v>2268646.8475000001</v>
      </c>
      <c r="H16" s="75">
        <v>2275744.4361</v>
      </c>
      <c r="I16" s="75">
        <v>2287056.8607000001</v>
      </c>
      <c r="J16" s="75">
        <v>2294988.3182000001</v>
      </c>
      <c r="K16" s="75">
        <v>2301188.1921999999</v>
      </c>
      <c r="L16" s="75">
        <v>2358895.7533999998</v>
      </c>
      <c r="M16" s="75">
        <v>2354253.3816999998</v>
      </c>
      <c r="N16" s="76">
        <v>2380522.6924999999</v>
      </c>
      <c r="O16" s="152"/>
    </row>
    <row r="17" spans="1:15" x14ac:dyDescent="0.3">
      <c r="A17" s="1" t="s">
        <v>4</v>
      </c>
      <c r="B17" s="74">
        <v>2337442.2733999998</v>
      </c>
      <c r="C17" s="75">
        <v>2317551.1069999998</v>
      </c>
      <c r="D17" s="75">
        <v>2161765.2743000002</v>
      </c>
      <c r="E17" s="75">
        <v>2194987.3972</v>
      </c>
      <c r="F17" s="75">
        <v>2397466.0912000001</v>
      </c>
      <c r="G17" s="75">
        <v>2433450.1307999999</v>
      </c>
      <c r="H17" s="75">
        <v>2460902.2662</v>
      </c>
      <c r="I17" s="75">
        <v>2441687.2295999997</v>
      </c>
      <c r="J17" s="75">
        <v>2339406.6261999998</v>
      </c>
      <c r="K17" s="75">
        <v>2420964.7673999998</v>
      </c>
      <c r="L17" s="75">
        <v>2573721.0868000002</v>
      </c>
      <c r="M17" s="75">
        <v>2581398.2324000001</v>
      </c>
      <c r="N17" s="76">
        <v>2576060.6768999998</v>
      </c>
      <c r="O17" s="152"/>
    </row>
    <row r="18" spans="1:15" x14ac:dyDescent="0.3">
      <c r="A18" s="2" t="s">
        <v>5</v>
      </c>
      <c r="B18" s="74">
        <v>2699255.8472000002</v>
      </c>
      <c r="C18" s="75">
        <v>2983385.6061999998</v>
      </c>
      <c r="D18" s="75">
        <v>3141142.6429000003</v>
      </c>
      <c r="E18" s="75">
        <v>2401310.6151000001</v>
      </c>
      <c r="F18" s="75">
        <v>2798039.1543000001</v>
      </c>
      <c r="G18" s="75">
        <v>3041458.0524999998</v>
      </c>
      <c r="H18" s="75">
        <v>2851133.4912</v>
      </c>
      <c r="I18" s="75">
        <v>2828492.3959999997</v>
      </c>
      <c r="J18" s="75">
        <v>3344967.9624999999</v>
      </c>
      <c r="K18" s="75">
        <v>2940650.2209999999</v>
      </c>
      <c r="L18" s="75">
        <v>2858121.5485999999</v>
      </c>
      <c r="M18" s="75">
        <v>2913181.4757000003</v>
      </c>
      <c r="N18" s="76">
        <v>2856162.4010999999</v>
      </c>
      <c r="O18" s="152"/>
    </row>
    <row r="19" spans="1:15" x14ac:dyDescent="0.3">
      <c r="A19" s="3" t="s">
        <v>2</v>
      </c>
      <c r="B19" s="117">
        <v>1114718.757</v>
      </c>
      <c r="C19" s="118">
        <v>1129458.2489</v>
      </c>
      <c r="D19" s="118">
        <v>1091386.8772999998</v>
      </c>
      <c r="E19" s="118">
        <v>1003631.1636</v>
      </c>
      <c r="F19" s="118">
        <v>1082805.9228609998</v>
      </c>
      <c r="G19" s="118">
        <v>1138023.5249999999</v>
      </c>
      <c r="H19" s="118">
        <v>1120991.6218000001</v>
      </c>
      <c r="I19" s="118">
        <v>1110203.8196</v>
      </c>
      <c r="J19" s="118">
        <v>1205147.9124</v>
      </c>
      <c r="K19" s="118">
        <v>1221681.308</v>
      </c>
      <c r="L19" s="118">
        <v>1229831.966</v>
      </c>
      <c r="M19" s="118">
        <v>1243581.0978000001</v>
      </c>
      <c r="N19" s="119">
        <v>1231631.1244000001</v>
      </c>
      <c r="O19" s="152"/>
    </row>
    <row r="20" spans="1:15" x14ac:dyDescent="0.3">
      <c r="A20" s="1" t="s">
        <v>91</v>
      </c>
      <c r="B20" s="74">
        <v>14841.8109</v>
      </c>
      <c r="C20" s="75">
        <v>13298.947700000001</v>
      </c>
      <c r="D20" s="75">
        <v>32157.197700000001</v>
      </c>
      <c r="E20" s="75">
        <v>22519.811300000001</v>
      </c>
      <c r="F20" s="75">
        <v>29236.333699999999</v>
      </c>
      <c r="G20" s="75">
        <v>20829.173599999998</v>
      </c>
      <c r="H20" s="75">
        <v>14035.8685</v>
      </c>
      <c r="I20" s="75">
        <v>16005.284299999999</v>
      </c>
      <c r="J20" s="75">
        <v>16914.257000000001</v>
      </c>
      <c r="K20" s="75">
        <v>17403.395199999999</v>
      </c>
      <c r="L20" s="75">
        <v>16972.566500000001</v>
      </c>
      <c r="M20" s="75">
        <v>16840.706999999999</v>
      </c>
      <c r="N20" s="76">
        <v>15372.0771</v>
      </c>
      <c r="O20" s="152"/>
    </row>
    <row r="21" spans="1:15" x14ac:dyDescent="0.3">
      <c r="A21" s="1" t="s">
        <v>92</v>
      </c>
      <c r="B21" s="74">
        <v>503201.02250000002</v>
      </c>
      <c r="C21" s="75">
        <v>503685.00410000002</v>
      </c>
      <c r="D21" s="75">
        <v>460789.2402</v>
      </c>
      <c r="E21" s="75">
        <v>514086.0759</v>
      </c>
      <c r="F21" s="75">
        <v>524279.76289999997</v>
      </c>
      <c r="G21" s="75">
        <v>541166.30249999999</v>
      </c>
      <c r="H21" s="75">
        <v>531458.38430000003</v>
      </c>
      <c r="I21" s="75">
        <v>526302.47100000002</v>
      </c>
      <c r="J21" s="75">
        <v>566642.94920000003</v>
      </c>
      <c r="K21" s="75">
        <v>566033.10609999998</v>
      </c>
      <c r="L21" s="75">
        <v>567841.32909999997</v>
      </c>
      <c r="M21" s="75">
        <v>565997.68680000002</v>
      </c>
      <c r="N21" s="76">
        <v>550839.60100000002</v>
      </c>
      <c r="O21" s="152"/>
    </row>
    <row r="22" spans="1:15" x14ac:dyDescent="0.3">
      <c r="A22" s="1" t="s">
        <v>3</v>
      </c>
      <c r="B22" s="74">
        <v>234001.01560000001</v>
      </c>
      <c r="C22" s="75">
        <v>239593.9768</v>
      </c>
      <c r="D22" s="75">
        <v>210215.48809999999</v>
      </c>
      <c r="E22" s="75">
        <v>165469.625</v>
      </c>
      <c r="F22" s="75">
        <v>200753.377461</v>
      </c>
      <c r="G22" s="75">
        <v>226012.77660000001</v>
      </c>
      <c r="H22" s="75">
        <v>227032.7861</v>
      </c>
      <c r="I22" s="75">
        <v>224757.68640000001</v>
      </c>
      <c r="J22" s="75">
        <v>250074.36009999999</v>
      </c>
      <c r="K22" s="75">
        <v>252725.8806</v>
      </c>
      <c r="L22" s="75">
        <v>257145.44029999999</v>
      </c>
      <c r="M22" s="75">
        <v>261888.97500000001</v>
      </c>
      <c r="N22" s="76">
        <v>261114.4564</v>
      </c>
      <c r="O22" s="152"/>
    </row>
    <row r="23" spans="1:15" x14ac:dyDescent="0.3">
      <c r="A23" s="1" t="s">
        <v>4</v>
      </c>
      <c r="B23" s="74">
        <v>188215.73009999999</v>
      </c>
      <c r="C23" s="75">
        <v>194310.94</v>
      </c>
      <c r="D23" s="75">
        <v>188068.46179999999</v>
      </c>
      <c r="E23" s="75">
        <v>142097.67790000001</v>
      </c>
      <c r="F23" s="75">
        <v>162646.93040000001</v>
      </c>
      <c r="G23" s="75">
        <v>177073.628</v>
      </c>
      <c r="H23" s="75">
        <v>175907.1434</v>
      </c>
      <c r="I23" s="75">
        <v>173996.66149999999</v>
      </c>
      <c r="J23" s="75">
        <v>192435.69769999999</v>
      </c>
      <c r="K23" s="75">
        <v>196922.82190000001</v>
      </c>
      <c r="L23" s="75">
        <v>200210.81820000001</v>
      </c>
      <c r="M23" s="75">
        <v>205724.2941</v>
      </c>
      <c r="N23" s="76">
        <v>208975.2904</v>
      </c>
      <c r="O23" s="152"/>
    </row>
    <row r="24" spans="1:15" x14ac:dyDescent="0.3">
      <c r="A24" s="2" t="s">
        <v>5</v>
      </c>
      <c r="B24" s="74">
        <v>174459.17790000001</v>
      </c>
      <c r="C24" s="75">
        <v>178569.38029999999</v>
      </c>
      <c r="D24" s="75">
        <v>200156.4895</v>
      </c>
      <c r="E24" s="75">
        <v>159457.97349999999</v>
      </c>
      <c r="F24" s="75">
        <v>165889.5184</v>
      </c>
      <c r="G24" s="75">
        <v>172941.64430000001</v>
      </c>
      <c r="H24" s="75">
        <v>172557.43950000001</v>
      </c>
      <c r="I24" s="75">
        <v>169141.7164</v>
      </c>
      <c r="J24" s="75">
        <v>179080.64840000001</v>
      </c>
      <c r="K24" s="75">
        <v>188596.1042</v>
      </c>
      <c r="L24" s="75">
        <v>187661.8119</v>
      </c>
      <c r="M24" s="75">
        <v>193129.43489999999</v>
      </c>
      <c r="N24" s="76">
        <v>195329.69949999999</v>
      </c>
      <c r="O24" s="152"/>
    </row>
    <row r="25" spans="1:15" x14ac:dyDescent="0.3">
      <c r="A25" s="3" t="s">
        <v>6</v>
      </c>
      <c r="B25" s="117">
        <v>7654021.9484999999</v>
      </c>
      <c r="C25" s="118">
        <v>7899899.3243000004</v>
      </c>
      <c r="D25" s="118">
        <v>7740034.5851000007</v>
      </c>
      <c r="E25" s="118">
        <v>7388231.1996999998</v>
      </c>
      <c r="F25" s="118">
        <v>8089373.2548000012</v>
      </c>
      <c r="G25" s="118">
        <v>8374729.1064999998</v>
      </c>
      <c r="H25" s="118">
        <v>8162910.0134999994</v>
      </c>
      <c r="I25" s="118">
        <v>8181113.2501999997</v>
      </c>
      <c r="J25" s="118">
        <v>8571963.8203999996</v>
      </c>
      <c r="K25" s="118">
        <v>8252131.2436000006</v>
      </c>
      <c r="L25" s="118">
        <v>8361991.3202</v>
      </c>
      <c r="M25" s="118">
        <v>8421451.6790999994</v>
      </c>
      <c r="N25" s="119">
        <v>8352288.558699999</v>
      </c>
      <c r="O25" s="152"/>
    </row>
    <row r="26" spans="1:15" x14ac:dyDescent="0.3">
      <c r="A26" s="1" t="s">
        <v>91</v>
      </c>
      <c r="B26" s="74">
        <v>235955.58749999999</v>
      </c>
      <c r="C26" s="75">
        <v>228341.16190000001</v>
      </c>
      <c r="D26" s="75">
        <v>342005.17680000002</v>
      </c>
      <c r="E26" s="75">
        <v>450247.97220000002</v>
      </c>
      <c r="F26" s="75">
        <v>302991.7905</v>
      </c>
      <c r="G26" s="75">
        <v>276929.48369999998</v>
      </c>
      <c r="H26" s="75">
        <v>261330.97560000001</v>
      </c>
      <c r="I26" s="75">
        <v>268266.40769999998</v>
      </c>
      <c r="J26" s="75">
        <v>284970.34460000001</v>
      </c>
      <c r="K26" s="75">
        <v>299053.08140000002</v>
      </c>
      <c r="L26" s="75">
        <v>262279.22240000003</v>
      </c>
      <c r="M26" s="75">
        <v>269536.5882</v>
      </c>
      <c r="N26" s="76">
        <v>269393.63459999999</v>
      </c>
      <c r="O26" s="152"/>
    </row>
    <row r="27" spans="1:15" x14ac:dyDescent="0.3">
      <c r="A27" s="1" t="s">
        <v>92</v>
      </c>
      <c r="B27" s="74">
        <v>856310.55050000001</v>
      </c>
      <c r="C27" s="75">
        <v>850332.24580000003</v>
      </c>
      <c r="D27" s="75">
        <v>688316.97100000002</v>
      </c>
      <c r="E27" s="75">
        <v>744261.59439999994</v>
      </c>
      <c r="F27" s="75">
        <v>906725.62829999998</v>
      </c>
      <c r="G27" s="75">
        <v>930272.6409</v>
      </c>
      <c r="H27" s="75">
        <v>889296.21340000001</v>
      </c>
      <c r="I27" s="75">
        <v>923506.42050000001</v>
      </c>
      <c r="J27" s="75">
        <v>929221.27509999997</v>
      </c>
      <c r="K27" s="75">
        <v>928519.78830000001</v>
      </c>
      <c r="L27" s="75">
        <v>953991.7794</v>
      </c>
      <c r="M27" s="75">
        <v>963824.70510000002</v>
      </c>
      <c r="N27" s="76">
        <v>935568.59990000003</v>
      </c>
      <c r="O27" s="152"/>
    </row>
    <row r="28" spans="1:15" x14ac:dyDescent="0.3">
      <c r="A28" s="1" t="s">
        <v>3</v>
      </c>
      <c r="B28" s="74">
        <v>1887732.5978999999</v>
      </c>
      <c r="C28" s="75">
        <v>1893169.5237</v>
      </c>
      <c r="D28" s="75">
        <v>1795029.4713999999</v>
      </c>
      <c r="E28" s="75">
        <v>1898979.2722</v>
      </c>
      <c r="F28" s="75">
        <v>2012687.0393000001</v>
      </c>
      <c r="G28" s="75">
        <v>2042634.0708999999</v>
      </c>
      <c r="H28" s="75">
        <v>2048711.65</v>
      </c>
      <c r="I28" s="75">
        <v>2062299.1743000001</v>
      </c>
      <c r="J28" s="75">
        <v>2044913.9580999999</v>
      </c>
      <c r="K28" s="75">
        <v>2048462.3115999999</v>
      </c>
      <c r="L28" s="75">
        <v>2101750.3130999999</v>
      </c>
      <c r="M28" s="75">
        <v>2092364.4066999999</v>
      </c>
      <c r="N28" s="76">
        <v>2119408.2360999999</v>
      </c>
      <c r="O28" s="152"/>
    </row>
    <row r="29" spans="1:15" x14ac:dyDescent="0.3">
      <c r="A29" s="1" t="s">
        <v>4</v>
      </c>
      <c r="B29" s="74">
        <v>2149226.5433</v>
      </c>
      <c r="C29" s="75">
        <v>2123240.1669999999</v>
      </c>
      <c r="D29" s="75">
        <v>1973696.8125</v>
      </c>
      <c r="E29" s="75">
        <v>2052889.7193</v>
      </c>
      <c r="F29" s="75">
        <v>2234819.1608000002</v>
      </c>
      <c r="G29" s="75">
        <v>2256376.5027999999</v>
      </c>
      <c r="H29" s="75">
        <v>2284995.1228</v>
      </c>
      <c r="I29" s="75">
        <v>2267690.5680999998</v>
      </c>
      <c r="J29" s="75">
        <v>2146970.9284999999</v>
      </c>
      <c r="K29" s="75">
        <v>2224041.9454999999</v>
      </c>
      <c r="L29" s="75">
        <v>2373510.2686000001</v>
      </c>
      <c r="M29" s="75">
        <v>2375673.9383</v>
      </c>
      <c r="N29" s="76">
        <v>2367085.3865</v>
      </c>
      <c r="O29" s="152"/>
    </row>
    <row r="30" spans="1:15" x14ac:dyDescent="0.3">
      <c r="A30" s="2" t="s">
        <v>5</v>
      </c>
      <c r="B30" s="77">
        <v>2524796.6693000002</v>
      </c>
      <c r="C30" s="78">
        <v>2804816.2259</v>
      </c>
      <c r="D30" s="78">
        <v>2940986.1534000002</v>
      </c>
      <c r="E30" s="78">
        <v>2241852.6416000002</v>
      </c>
      <c r="F30" s="78">
        <v>2632149.6359000001</v>
      </c>
      <c r="G30" s="78">
        <v>2868516.4081999999</v>
      </c>
      <c r="H30" s="78">
        <v>2678576.0517000002</v>
      </c>
      <c r="I30" s="78">
        <v>2659350.6795999999</v>
      </c>
      <c r="J30" s="78">
        <v>3165887.3141000001</v>
      </c>
      <c r="K30" s="78">
        <v>2752054.1168</v>
      </c>
      <c r="L30" s="78">
        <v>2670459.7366999998</v>
      </c>
      <c r="M30" s="78">
        <v>2720052.0408000001</v>
      </c>
      <c r="N30" s="79">
        <v>2660832.7015999998</v>
      </c>
      <c r="O30" s="152"/>
    </row>
    <row r="31" spans="1:15" x14ac:dyDescent="0.3">
      <c r="A31" s="3" t="s">
        <v>32</v>
      </c>
      <c r="B31" s="117">
        <v>6071322.1931000007</v>
      </c>
      <c r="C31" s="118">
        <v>6227120.1057000002</v>
      </c>
      <c r="D31" s="118">
        <v>6124594.5649999995</v>
      </c>
      <c r="E31" s="118">
        <v>5932993.4098000005</v>
      </c>
      <c r="F31" s="118">
        <v>6414821.6359999999</v>
      </c>
      <c r="G31" s="118">
        <v>6650988.2779000001</v>
      </c>
      <c r="H31" s="118">
        <v>6463271.1383000007</v>
      </c>
      <c r="I31" s="118">
        <v>6479818.6162</v>
      </c>
      <c r="J31" s="118">
        <v>6678555.3859999999</v>
      </c>
      <c r="K31" s="118">
        <v>6547386.4660999998</v>
      </c>
      <c r="L31" s="118">
        <v>6664584.9054999994</v>
      </c>
      <c r="M31" s="118">
        <v>6690386.7596999994</v>
      </c>
      <c r="N31" s="119">
        <v>6625660.8918000003</v>
      </c>
      <c r="O31" s="152"/>
    </row>
    <row r="32" spans="1:15" x14ac:dyDescent="0.3">
      <c r="A32" s="1" t="s">
        <v>91</v>
      </c>
      <c r="B32" s="74">
        <v>226684.8584</v>
      </c>
      <c r="C32" s="75">
        <v>219658.65280000001</v>
      </c>
      <c r="D32" s="75">
        <v>330305.44349999999</v>
      </c>
      <c r="E32" s="75">
        <v>434842.42800000001</v>
      </c>
      <c r="F32" s="75">
        <v>288941.77159999998</v>
      </c>
      <c r="G32" s="75">
        <v>266848.61239999998</v>
      </c>
      <c r="H32" s="75">
        <v>251138.2867</v>
      </c>
      <c r="I32" s="75">
        <v>258928.29089999999</v>
      </c>
      <c r="J32" s="75">
        <v>272862.14769999997</v>
      </c>
      <c r="K32" s="75">
        <v>287536.64140000002</v>
      </c>
      <c r="L32" s="75">
        <v>250387.60449999999</v>
      </c>
      <c r="M32" s="75">
        <v>262198.62910000002</v>
      </c>
      <c r="N32" s="76">
        <v>258791.9676</v>
      </c>
    </row>
    <row r="33" spans="1:14" x14ac:dyDescent="0.3">
      <c r="A33" s="1" t="s">
        <v>92</v>
      </c>
      <c r="B33" s="74">
        <v>757599.47</v>
      </c>
      <c r="C33" s="75">
        <v>752305.75840000005</v>
      </c>
      <c r="D33" s="75">
        <v>604061.99430000002</v>
      </c>
      <c r="E33" s="75">
        <v>654057.34230000002</v>
      </c>
      <c r="F33" s="75">
        <v>809422.07779999997</v>
      </c>
      <c r="G33" s="75">
        <v>827208.12829999998</v>
      </c>
      <c r="H33" s="75">
        <v>785791.0625</v>
      </c>
      <c r="I33" s="75">
        <v>819284.56449999998</v>
      </c>
      <c r="J33" s="75">
        <v>826382.74820000003</v>
      </c>
      <c r="K33" s="75">
        <v>839393.97950000002</v>
      </c>
      <c r="L33" s="75">
        <v>862582.08959999995</v>
      </c>
      <c r="M33" s="75">
        <v>869681.56980000006</v>
      </c>
      <c r="N33" s="76">
        <v>844499.79079999996</v>
      </c>
    </row>
    <row r="34" spans="1:14" x14ac:dyDescent="0.3">
      <c r="A34" s="1" t="s">
        <v>3</v>
      </c>
      <c r="B34" s="74">
        <v>1780608.4198</v>
      </c>
      <c r="C34" s="75">
        <v>1790177.0123000001</v>
      </c>
      <c r="D34" s="75">
        <v>1689881.5205999999</v>
      </c>
      <c r="E34" s="75">
        <v>1767241.5072999999</v>
      </c>
      <c r="F34" s="75">
        <v>1895669.7594000001</v>
      </c>
      <c r="G34" s="75">
        <v>1923220.8806</v>
      </c>
      <c r="H34" s="75">
        <v>1927949.4671</v>
      </c>
      <c r="I34" s="75">
        <v>1946721.8461</v>
      </c>
      <c r="J34" s="75">
        <v>1941502.7235999999</v>
      </c>
      <c r="K34" s="75">
        <v>1941209.5188</v>
      </c>
      <c r="L34" s="75">
        <v>1981006.0029</v>
      </c>
      <c r="M34" s="75">
        <v>1972735.2401000001</v>
      </c>
      <c r="N34" s="76">
        <v>1989459.6973000001</v>
      </c>
    </row>
    <row r="35" spans="1:14" ht="15" customHeight="1" x14ac:dyDescent="0.3">
      <c r="A35" s="1" t="s">
        <v>4</v>
      </c>
      <c r="B35" s="74">
        <v>1596169.0360999999</v>
      </c>
      <c r="C35" s="75">
        <v>1621571.3177</v>
      </c>
      <c r="D35" s="75">
        <v>1500202.5412000001</v>
      </c>
      <c r="E35" s="75">
        <v>1502955.5359</v>
      </c>
      <c r="F35" s="75">
        <v>1641236.6594</v>
      </c>
      <c r="G35" s="75">
        <v>1660774.2416999999</v>
      </c>
      <c r="H35" s="75">
        <v>1683890.8511999999</v>
      </c>
      <c r="I35" s="75">
        <v>1688127.787</v>
      </c>
      <c r="J35" s="75">
        <v>1660128.2760999999</v>
      </c>
      <c r="K35" s="75">
        <v>1696963.1235</v>
      </c>
      <c r="L35" s="75">
        <v>1770578.3389999999</v>
      </c>
      <c r="M35" s="75">
        <v>1760566.5874999999</v>
      </c>
      <c r="N35" s="76">
        <v>1743723.4680000001</v>
      </c>
    </row>
    <row r="36" spans="1:14" ht="15.9" customHeight="1" x14ac:dyDescent="0.3">
      <c r="A36" s="2" t="s">
        <v>5</v>
      </c>
      <c r="B36" s="77">
        <v>1710260.4088000001</v>
      </c>
      <c r="C36" s="78">
        <v>1843407.3644999999</v>
      </c>
      <c r="D36" s="78">
        <v>2000143.0654</v>
      </c>
      <c r="E36" s="78">
        <v>1573896.5963000001</v>
      </c>
      <c r="F36" s="78">
        <v>1779551.3677999999</v>
      </c>
      <c r="G36" s="78">
        <v>1972936.4149</v>
      </c>
      <c r="H36" s="78">
        <v>1814501.4708</v>
      </c>
      <c r="I36" s="78">
        <v>1766756.1277000001</v>
      </c>
      <c r="J36" s="78">
        <v>1977679.4904</v>
      </c>
      <c r="K36" s="78">
        <v>1782283.2028999999</v>
      </c>
      <c r="L36" s="78">
        <v>1800030.8695</v>
      </c>
      <c r="M36" s="78">
        <v>1825204.7331999999</v>
      </c>
      <c r="N36" s="79">
        <v>1789185.9680999999</v>
      </c>
    </row>
    <row r="38" spans="1:14" x14ac:dyDescent="0.3">
      <c r="A38" s="17"/>
    </row>
    <row r="39" spans="1:14" x14ac:dyDescent="0.3">
      <c r="A39" s="9"/>
    </row>
    <row r="41" spans="1:14" ht="15" customHeight="1" x14ac:dyDescent="0.3">
      <c r="A41" s="263" t="s">
        <v>25</v>
      </c>
      <c r="B41" s="263"/>
      <c r="C41" s="263"/>
      <c r="D41" s="263"/>
      <c r="E41" s="263"/>
      <c r="F41" s="263"/>
      <c r="G41" s="263"/>
      <c r="H41" s="263"/>
      <c r="I41" s="263"/>
      <c r="J41" s="263"/>
      <c r="K41" s="263"/>
      <c r="L41" s="263"/>
      <c r="M41" s="263"/>
      <c r="N41" s="263"/>
    </row>
    <row r="43" spans="1:14" x14ac:dyDescent="0.3">
      <c r="A43" s="242" t="s">
        <v>7</v>
      </c>
      <c r="B43" s="257" t="s">
        <v>22</v>
      </c>
      <c r="C43" s="258"/>
      <c r="D43" s="258"/>
      <c r="E43" s="258"/>
      <c r="F43" s="258"/>
      <c r="G43" s="258"/>
      <c r="H43" s="259"/>
    </row>
    <row r="44" spans="1:14" x14ac:dyDescent="0.3">
      <c r="A44" s="243"/>
      <c r="B44" s="82" t="s">
        <v>8</v>
      </c>
      <c r="C44" s="151" t="s">
        <v>56</v>
      </c>
      <c r="D44" s="151" t="s">
        <v>57</v>
      </c>
      <c r="E44" s="151" t="s">
        <v>23</v>
      </c>
      <c r="F44" s="151" t="s">
        <v>24</v>
      </c>
      <c r="G44" s="151" t="s">
        <v>1161</v>
      </c>
      <c r="H44" s="67" t="s">
        <v>1162</v>
      </c>
    </row>
    <row r="45" spans="1:14" x14ac:dyDescent="0.3">
      <c r="A45" s="149" t="s">
        <v>1172</v>
      </c>
      <c r="B45" s="162">
        <v>7654021.9484999999</v>
      </c>
      <c r="C45" s="142">
        <v>932047.7291</v>
      </c>
      <c r="D45" s="142">
        <v>1879065.5352</v>
      </c>
      <c r="E45" s="142">
        <v>178012.3701</v>
      </c>
      <c r="F45" s="142">
        <v>1048527.5432</v>
      </c>
      <c r="G45" s="142">
        <v>3337372.0120999999</v>
      </c>
      <c r="H45" s="143">
        <v>278996.75880000001</v>
      </c>
    </row>
    <row r="46" spans="1:14" x14ac:dyDescent="0.3">
      <c r="A46" s="149" t="s">
        <v>1173</v>
      </c>
      <c r="B46" s="163">
        <v>7899899.3242999995</v>
      </c>
      <c r="C46" s="144">
        <v>948181.15390000003</v>
      </c>
      <c r="D46" s="144">
        <v>1930056.2609000001</v>
      </c>
      <c r="E46" s="144">
        <v>182974.84479999999</v>
      </c>
      <c r="F46" s="144">
        <v>1103210.6695999999</v>
      </c>
      <c r="G46" s="144">
        <v>3418404.5227000001</v>
      </c>
      <c r="H46" s="145">
        <v>317071.87239999999</v>
      </c>
    </row>
    <row r="47" spans="1:14" x14ac:dyDescent="0.3">
      <c r="A47" s="149" t="s">
        <v>1174</v>
      </c>
      <c r="B47" s="163">
        <v>7740034.5850999998</v>
      </c>
      <c r="C47" s="144">
        <v>934269.48789999995</v>
      </c>
      <c r="D47" s="144">
        <v>1931611.1887999999</v>
      </c>
      <c r="E47" s="144">
        <v>193733.3965</v>
      </c>
      <c r="F47" s="144">
        <v>1050477.4443999999</v>
      </c>
      <c r="G47" s="144">
        <v>3325595.5033</v>
      </c>
      <c r="H47" s="145">
        <v>304347.56420000002</v>
      </c>
    </row>
    <row r="48" spans="1:14" x14ac:dyDescent="0.3">
      <c r="A48" s="149" t="s">
        <v>1175</v>
      </c>
      <c r="B48" s="163">
        <v>7388231.1996999998</v>
      </c>
      <c r="C48" s="144">
        <v>893716.2709</v>
      </c>
      <c r="D48" s="144">
        <v>1794906.6292999999</v>
      </c>
      <c r="E48" s="144">
        <v>160582.85029999999</v>
      </c>
      <c r="F48" s="144">
        <v>1006763.2108999999</v>
      </c>
      <c r="G48" s="144">
        <v>3285658.4948</v>
      </c>
      <c r="H48" s="145">
        <v>246603.74350000001</v>
      </c>
    </row>
    <row r="49" spans="1:14" x14ac:dyDescent="0.3">
      <c r="A49" s="149" t="s">
        <v>1176</v>
      </c>
      <c r="B49" s="163">
        <v>8089373.2548000002</v>
      </c>
      <c r="C49" s="144">
        <v>981996.87520000001</v>
      </c>
      <c r="D49" s="144">
        <v>1982277.5763000001</v>
      </c>
      <c r="E49" s="144">
        <v>183219.12719999999</v>
      </c>
      <c r="F49" s="144">
        <v>1111555.4379</v>
      </c>
      <c r="G49" s="144">
        <v>3535852.2969</v>
      </c>
      <c r="H49" s="145">
        <v>294471.94130000001</v>
      </c>
    </row>
    <row r="50" spans="1:14" x14ac:dyDescent="0.3">
      <c r="A50" s="149" t="s">
        <v>1177</v>
      </c>
      <c r="B50" s="163">
        <v>8374729.1065000007</v>
      </c>
      <c r="C50" s="144">
        <v>1003687.4909</v>
      </c>
      <c r="D50" s="144">
        <v>2088245.615</v>
      </c>
      <c r="E50" s="144">
        <v>194157.86300000001</v>
      </c>
      <c r="F50" s="144">
        <v>1133747.9586</v>
      </c>
      <c r="G50" s="144">
        <v>3644384.5339000002</v>
      </c>
      <c r="H50" s="145">
        <v>310505.64510000002</v>
      </c>
    </row>
    <row r="51" spans="1:14" x14ac:dyDescent="0.3">
      <c r="A51" s="149" t="s">
        <v>1178</v>
      </c>
      <c r="B51" s="163">
        <v>8162910.0134999994</v>
      </c>
      <c r="C51" s="144">
        <v>991012.62549999997</v>
      </c>
      <c r="D51" s="144">
        <v>2006850.9526</v>
      </c>
      <c r="E51" s="144">
        <v>189122.99660000001</v>
      </c>
      <c r="F51" s="144">
        <v>1119014.615</v>
      </c>
      <c r="G51" s="144">
        <v>3556938.0395999998</v>
      </c>
      <c r="H51" s="145">
        <v>299970.78419999999</v>
      </c>
    </row>
    <row r="52" spans="1:14" x14ac:dyDescent="0.3">
      <c r="A52" s="149" t="s">
        <v>1179</v>
      </c>
      <c r="B52" s="163">
        <v>8181113.2501999997</v>
      </c>
      <c r="C52" s="144">
        <v>997419.57250000001</v>
      </c>
      <c r="D52" s="144">
        <v>1995226.3868</v>
      </c>
      <c r="E52" s="144">
        <v>184246.9578</v>
      </c>
      <c r="F52" s="144">
        <v>1127518.6279</v>
      </c>
      <c r="G52" s="144">
        <v>3577805.827</v>
      </c>
      <c r="H52" s="145">
        <v>298895.87819999998</v>
      </c>
    </row>
    <row r="53" spans="1:14" ht="15" customHeight="1" x14ac:dyDescent="0.3">
      <c r="A53" s="149" t="s">
        <v>1180</v>
      </c>
      <c r="B53" s="163">
        <v>8571963.8204000015</v>
      </c>
      <c r="C53" s="144">
        <v>1047976.4125</v>
      </c>
      <c r="D53" s="144">
        <v>2115496.8248999999</v>
      </c>
      <c r="E53" s="144">
        <v>209479.28880000001</v>
      </c>
      <c r="F53" s="144">
        <v>1188357.3648000001</v>
      </c>
      <c r="G53" s="144">
        <v>3667435.2302000001</v>
      </c>
      <c r="H53" s="145">
        <v>343218.69919999997</v>
      </c>
    </row>
    <row r="54" spans="1:14" x14ac:dyDescent="0.3">
      <c r="A54" s="149" t="s">
        <v>1181</v>
      </c>
      <c r="B54" s="163">
        <v>8252131.2435999997</v>
      </c>
      <c r="C54" s="144">
        <v>977273.52509999997</v>
      </c>
      <c r="D54" s="144">
        <v>1997126.8189999999</v>
      </c>
      <c r="E54" s="144">
        <v>182519.84830000001</v>
      </c>
      <c r="F54" s="144">
        <v>1161751.8546</v>
      </c>
      <c r="G54" s="144">
        <v>3622257.7478999998</v>
      </c>
      <c r="H54" s="145">
        <v>311201.44870000001</v>
      </c>
    </row>
    <row r="55" spans="1:14" x14ac:dyDescent="0.3">
      <c r="A55" s="149" t="s">
        <v>1182</v>
      </c>
      <c r="B55" s="163">
        <v>8361991.3202</v>
      </c>
      <c r="C55" s="144">
        <v>996937.72560000001</v>
      </c>
      <c r="D55" s="144">
        <v>2038989.9014999999</v>
      </c>
      <c r="E55" s="144">
        <v>187995.04730000001</v>
      </c>
      <c r="F55" s="144">
        <v>1157461.0593000001</v>
      </c>
      <c r="G55" s="144">
        <v>3679425.6587</v>
      </c>
      <c r="H55" s="145">
        <v>301181.9278</v>
      </c>
    </row>
    <row r="56" spans="1:14" x14ac:dyDescent="0.3">
      <c r="A56" s="149" t="s">
        <v>1183</v>
      </c>
      <c r="B56" s="163">
        <v>8421451.6790999994</v>
      </c>
      <c r="C56" s="144">
        <v>1006000.053</v>
      </c>
      <c r="D56" s="144">
        <v>2062512.9935999999</v>
      </c>
      <c r="E56" s="144">
        <v>191303.5668</v>
      </c>
      <c r="F56" s="144">
        <v>1164076.3071000001</v>
      </c>
      <c r="G56" s="144">
        <v>3691209.6247</v>
      </c>
      <c r="H56" s="145">
        <v>306349.13390000002</v>
      </c>
    </row>
    <row r="57" spans="1:14" x14ac:dyDescent="0.3">
      <c r="A57" s="150" t="s">
        <v>1187</v>
      </c>
      <c r="B57" s="164">
        <v>8352288.5586999999</v>
      </c>
      <c r="C57" s="146">
        <v>1002346.8874</v>
      </c>
      <c r="D57" s="146">
        <v>2044082.4750000001</v>
      </c>
      <c r="E57" s="146">
        <v>189795.867</v>
      </c>
      <c r="F57" s="146">
        <v>1156097.7575000001</v>
      </c>
      <c r="G57" s="146">
        <v>3656417.9764</v>
      </c>
      <c r="H57" s="147">
        <v>303547.59539999999</v>
      </c>
    </row>
    <row r="59" spans="1:14" x14ac:dyDescent="0.3">
      <c r="A59" s="16"/>
    </row>
    <row r="60" spans="1:14" x14ac:dyDescent="0.3">
      <c r="B60" s="15"/>
      <c r="C60" s="15"/>
    </row>
    <row r="61" spans="1:14" ht="15" customHeight="1" x14ac:dyDescent="0.3">
      <c r="A61" s="263" t="s">
        <v>95</v>
      </c>
      <c r="B61" s="263"/>
      <c r="C61" s="263"/>
      <c r="D61" s="263"/>
      <c r="E61" s="263"/>
      <c r="F61" s="263"/>
      <c r="G61" s="263"/>
      <c r="H61" s="263"/>
      <c r="I61" s="263"/>
      <c r="J61" s="263"/>
      <c r="K61" s="263"/>
      <c r="L61" s="263"/>
      <c r="M61" s="263"/>
      <c r="N61" s="263"/>
    </row>
    <row r="63" spans="1:14" x14ac:dyDescent="0.3">
      <c r="A63" s="242" t="s">
        <v>7</v>
      </c>
      <c r="B63" s="257" t="s">
        <v>22</v>
      </c>
      <c r="C63" s="258"/>
      <c r="D63" s="258"/>
      <c r="E63" s="258"/>
      <c r="F63" s="258"/>
      <c r="G63" s="258"/>
      <c r="H63" s="259"/>
    </row>
    <row r="64" spans="1:14" x14ac:dyDescent="0.3">
      <c r="A64" s="243"/>
      <c r="B64" s="82" t="s">
        <v>8</v>
      </c>
      <c r="C64" s="151" t="s">
        <v>56</v>
      </c>
      <c r="D64" s="151" t="s">
        <v>57</v>
      </c>
      <c r="E64" s="151" t="s">
        <v>23</v>
      </c>
      <c r="F64" s="151" t="s">
        <v>24</v>
      </c>
      <c r="G64" s="151" t="s">
        <v>1161</v>
      </c>
      <c r="H64" s="67" t="s">
        <v>1162</v>
      </c>
    </row>
    <row r="65" spans="1:8" x14ac:dyDescent="0.3">
      <c r="A65" s="149" t="s">
        <v>1172</v>
      </c>
      <c r="B65" s="162">
        <v>6071322.1930999998</v>
      </c>
      <c r="C65" s="142">
        <v>482489.88890000002</v>
      </c>
      <c r="D65" s="142">
        <v>1229543.8178999999</v>
      </c>
      <c r="E65" s="142">
        <v>88058.023499999996</v>
      </c>
      <c r="F65" s="142">
        <v>840932.55889999995</v>
      </c>
      <c r="G65" s="142">
        <v>3297058.202</v>
      </c>
      <c r="H65" s="143">
        <v>133239.70189999999</v>
      </c>
    </row>
    <row r="66" spans="1:8" x14ac:dyDescent="0.3">
      <c r="A66" s="149" t="s">
        <v>1173</v>
      </c>
      <c r="B66" s="163">
        <v>6227120.1057000002</v>
      </c>
      <c r="C66" s="144">
        <v>495101.39870000002</v>
      </c>
      <c r="D66" s="144">
        <v>1269391.49</v>
      </c>
      <c r="E66" s="144">
        <v>92963.328699999998</v>
      </c>
      <c r="F66" s="144">
        <v>858030.74490000005</v>
      </c>
      <c r="G66" s="144">
        <v>3371001.9155000001</v>
      </c>
      <c r="H66" s="145">
        <v>140631.2279</v>
      </c>
    </row>
    <row r="67" spans="1:8" x14ac:dyDescent="0.3">
      <c r="A67" s="149" t="s">
        <v>1174</v>
      </c>
      <c r="B67" s="163">
        <v>6124594.5649999995</v>
      </c>
      <c r="C67" s="144">
        <v>473238.1017</v>
      </c>
      <c r="D67" s="144">
        <v>1278028.4583000001</v>
      </c>
      <c r="E67" s="144">
        <v>101150.3953</v>
      </c>
      <c r="F67" s="144">
        <v>839184.87549999997</v>
      </c>
      <c r="G67" s="144">
        <v>3279982.6935999999</v>
      </c>
      <c r="H67" s="145">
        <v>153010.04060000001</v>
      </c>
    </row>
    <row r="68" spans="1:8" x14ac:dyDescent="0.3">
      <c r="A68" s="149" t="s">
        <v>1175</v>
      </c>
      <c r="B68" s="163">
        <v>5932993.4098000005</v>
      </c>
      <c r="C68" s="144">
        <v>472183.54609999998</v>
      </c>
      <c r="D68" s="144">
        <v>1185725.6965000001</v>
      </c>
      <c r="E68" s="144">
        <v>80303.728300000002</v>
      </c>
      <c r="F68" s="144">
        <v>825467.65449999995</v>
      </c>
      <c r="G68" s="144">
        <v>3247814.2998000002</v>
      </c>
      <c r="H68" s="145">
        <v>121498.4846</v>
      </c>
    </row>
    <row r="69" spans="1:8" x14ac:dyDescent="0.3">
      <c r="A69" s="149" t="s">
        <v>1176</v>
      </c>
      <c r="B69" s="163">
        <v>6414821.6359999999</v>
      </c>
      <c r="C69" s="144">
        <v>507984.9706</v>
      </c>
      <c r="D69" s="144">
        <v>1297821.0854</v>
      </c>
      <c r="E69" s="144">
        <v>91000.580900000001</v>
      </c>
      <c r="F69" s="144">
        <v>887769.40079999994</v>
      </c>
      <c r="G69" s="144">
        <v>3492521.9391999999</v>
      </c>
      <c r="H69" s="145">
        <v>137723.65909999999</v>
      </c>
    </row>
    <row r="70" spans="1:8" x14ac:dyDescent="0.3">
      <c r="A70" s="149" t="s">
        <v>1177</v>
      </c>
      <c r="B70" s="163">
        <v>6650988.2778999992</v>
      </c>
      <c r="C70" s="144">
        <v>518574.75140000001</v>
      </c>
      <c r="D70" s="144">
        <v>1377851.8577000001</v>
      </c>
      <c r="E70" s="144">
        <v>99106.45</v>
      </c>
      <c r="F70" s="144">
        <v>905886.95929999999</v>
      </c>
      <c r="G70" s="144">
        <v>3599625.8086000001</v>
      </c>
      <c r="H70" s="145">
        <v>149942.4509</v>
      </c>
    </row>
    <row r="71" spans="1:8" x14ac:dyDescent="0.3">
      <c r="A71" s="149" t="s">
        <v>1178</v>
      </c>
      <c r="B71" s="163">
        <v>6463271.1382999998</v>
      </c>
      <c r="C71" s="144">
        <v>509445.9645</v>
      </c>
      <c r="D71" s="144">
        <v>1311818.4594000001</v>
      </c>
      <c r="E71" s="144">
        <v>93461.319799999997</v>
      </c>
      <c r="F71" s="144">
        <v>893713.18839999998</v>
      </c>
      <c r="G71" s="144">
        <v>3513285.4690999999</v>
      </c>
      <c r="H71" s="145">
        <v>141546.7371</v>
      </c>
    </row>
    <row r="72" spans="1:8" x14ac:dyDescent="0.3">
      <c r="A72" s="149" t="s">
        <v>1179</v>
      </c>
      <c r="B72" s="163">
        <v>6479818.6162</v>
      </c>
      <c r="C72" s="144">
        <v>522035.96759999997</v>
      </c>
      <c r="D72" s="144">
        <v>1301554.2024999999</v>
      </c>
      <c r="E72" s="144">
        <v>89592.319699999993</v>
      </c>
      <c r="F72" s="144">
        <v>899200.71259999997</v>
      </c>
      <c r="G72" s="144">
        <v>3531686.8826000001</v>
      </c>
      <c r="H72" s="145">
        <v>135748.5312</v>
      </c>
    </row>
    <row r="73" spans="1:8" x14ac:dyDescent="0.3">
      <c r="A73" s="149" t="s">
        <v>1180</v>
      </c>
      <c r="B73" s="163">
        <v>6678555.3859999999</v>
      </c>
      <c r="C73" s="144">
        <v>524474.10600000003</v>
      </c>
      <c r="D73" s="144">
        <v>1368251.7579999999</v>
      </c>
      <c r="E73" s="144">
        <v>100303.2236</v>
      </c>
      <c r="F73" s="144">
        <v>919860.90769999998</v>
      </c>
      <c r="G73" s="144">
        <v>3613620.5070000002</v>
      </c>
      <c r="H73" s="145">
        <v>152044.88370000001</v>
      </c>
    </row>
    <row r="74" spans="1:8" x14ac:dyDescent="0.3">
      <c r="A74" s="149" t="s">
        <v>1181</v>
      </c>
      <c r="B74" s="163">
        <v>6547386.4660999998</v>
      </c>
      <c r="C74" s="144">
        <v>521465.24479999999</v>
      </c>
      <c r="D74" s="144">
        <v>1313268.7522</v>
      </c>
      <c r="E74" s="144">
        <v>90150.727899999998</v>
      </c>
      <c r="F74" s="144">
        <v>913269.56400000001</v>
      </c>
      <c r="G74" s="144">
        <v>3572283.2856999999</v>
      </c>
      <c r="H74" s="145">
        <v>136948.8915</v>
      </c>
    </row>
    <row r="75" spans="1:8" x14ac:dyDescent="0.3">
      <c r="A75" s="149" t="s">
        <v>1182</v>
      </c>
      <c r="B75" s="163">
        <v>6664584.9055000003</v>
      </c>
      <c r="C75" s="144">
        <v>529452.79220000003</v>
      </c>
      <c r="D75" s="144">
        <v>1340025.0168999999</v>
      </c>
      <c r="E75" s="144">
        <v>92553.360199999996</v>
      </c>
      <c r="F75" s="144">
        <v>927466.06579999998</v>
      </c>
      <c r="G75" s="144">
        <v>3634779.4235999999</v>
      </c>
      <c r="H75" s="145">
        <v>140308.24679999999</v>
      </c>
    </row>
    <row r="76" spans="1:8" x14ac:dyDescent="0.3">
      <c r="A76" s="149" t="s">
        <v>1183</v>
      </c>
      <c r="B76" s="163">
        <v>6690386.7597000003</v>
      </c>
      <c r="C76" s="144">
        <v>530397.31330000004</v>
      </c>
      <c r="D76" s="144">
        <v>1349644.8351</v>
      </c>
      <c r="E76" s="144">
        <v>93442.771599999993</v>
      </c>
      <c r="F76" s="144">
        <v>929579.37230000005</v>
      </c>
      <c r="G76" s="144">
        <v>3645674.7595000002</v>
      </c>
      <c r="H76" s="145">
        <v>141647.70790000001</v>
      </c>
    </row>
    <row r="77" spans="1:8" x14ac:dyDescent="0.3">
      <c r="A77" s="150" t="s">
        <v>1187</v>
      </c>
      <c r="B77" s="164">
        <v>6625660.8917999994</v>
      </c>
      <c r="C77" s="146">
        <v>526567.13359999994</v>
      </c>
      <c r="D77" s="146">
        <v>1332386.3964</v>
      </c>
      <c r="E77" s="146">
        <v>92307.077499999999</v>
      </c>
      <c r="F77" s="146">
        <v>922712.47230000002</v>
      </c>
      <c r="G77" s="146">
        <v>3611740.5153999999</v>
      </c>
      <c r="H77" s="147">
        <v>139947.2966</v>
      </c>
    </row>
    <row r="79" spans="1:8" x14ac:dyDescent="0.3">
      <c r="A79" s="16"/>
      <c r="B79" s="15"/>
      <c r="C79" s="15"/>
    </row>
    <row r="80" spans="1:8" x14ac:dyDescent="0.3">
      <c r="A80" s="15"/>
      <c r="B80" s="15"/>
      <c r="C80" s="15"/>
    </row>
    <row r="81" spans="1:14" ht="15" customHeight="1" x14ac:dyDescent="0.3">
      <c r="A81" s="263" t="s">
        <v>58</v>
      </c>
      <c r="B81" s="263"/>
      <c r="C81" s="263"/>
      <c r="D81" s="263"/>
      <c r="E81" s="263"/>
      <c r="F81" s="263"/>
      <c r="G81" s="263"/>
      <c r="H81" s="263"/>
      <c r="I81" s="263"/>
      <c r="J81" s="263"/>
      <c r="K81" s="263"/>
      <c r="L81" s="263"/>
      <c r="M81" s="263"/>
      <c r="N81" s="263"/>
    </row>
    <row r="82" spans="1:14" x14ac:dyDescent="0.3">
      <c r="A82" s="15"/>
      <c r="B82" s="15"/>
      <c r="C82" s="15"/>
    </row>
    <row r="83" spans="1:14" x14ac:dyDescent="0.3">
      <c r="A83" s="264" t="s">
        <v>7</v>
      </c>
      <c r="B83" s="266" t="s">
        <v>22</v>
      </c>
      <c r="C83" s="267"/>
      <c r="D83" s="267"/>
      <c r="E83" s="267"/>
      <c r="F83" s="267"/>
      <c r="G83" s="267"/>
      <c r="H83" s="268"/>
    </row>
    <row r="84" spans="1:14" x14ac:dyDescent="0.3">
      <c r="A84" s="265"/>
      <c r="B84" s="82" t="s">
        <v>8</v>
      </c>
      <c r="C84" s="151" t="s">
        <v>56</v>
      </c>
      <c r="D84" s="151" t="s">
        <v>57</v>
      </c>
      <c r="E84" s="151" t="s">
        <v>23</v>
      </c>
      <c r="F84" s="151" t="s">
        <v>24</v>
      </c>
      <c r="G84" s="151" t="s">
        <v>1161</v>
      </c>
      <c r="H84" s="67" t="s">
        <v>1162</v>
      </c>
    </row>
    <row r="85" spans="1:14" x14ac:dyDescent="0.3">
      <c r="A85" s="149" t="s">
        <v>1172</v>
      </c>
      <c r="B85" s="162">
        <v>1114718.757</v>
      </c>
      <c r="C85" s="142">
        <v>517402.59</v>
      </c>
      <c r="D85" s="142">
        <v>6597.53</v>
      </c>
      <c r="E85" s="142">
        <v>47176.836900000002</v>
      </c>
      <c r="F85" s="142">
        <v>47.491700000000002</v>
      </c>
      <c r="G85" s="142">
        <v>543373.46129999997</v>
      </c>
      <c r="H85" s="143">
        <v>120.8471</v>
      </c>
    </row>
    <row r="86" spans="1:14" x14ac:dyDescent="0.3">
      <c r="A86" s="149" t="s">
        <v>1173</v>
      </c>
      <c r="B86" s="163">
        <v>1129458.2489</v>
      </c>
      <c r="C86" s="144">
        <v>523858.9803</v>
      </c>
      <c r="D86" s="144">
        <v>6659.4556000000002</v>
      </c>
      <c r="E86" s="144">
        <v>47901.972399999999</v>
      </c>
      <c r="F86" s="144">
        <v>49.205199999999998</v>
      </c>
      <c r="G86" s="144">
        <v>550870.82579999999</v>
      </c>
      <c r="H86" s="145">
        <v>117.8096</v>
      </c>
    </row>
    <row r="87" spans="1:14" x14ac:dyDescent="0.3">
      <c r="A87" s="149" t="s">
        <v>1174</v>
      </c>
      <c r="B87" s="163">
        <v>1091386.8773000001</v>
      </c>
      <c r="C87" s="144">
        <v>509198.90370000002</v>
      </c>
      <c r="D87" s="144">
        <v>6473.2057000000004</v>
      </c>
      <c r="E87" s="144">
        <v>45035.977099999996</v>
      </c>
      <c r="F87" s="144">
        <v>46.884599999999999</v>
      </c>
      <c r="G87" s="144">
        <v>530534.26439999999</v>
      </c>
      <c r="H87" s="145">
        <v>97.641800000000003</v>
      </c>
    </row>
    <row r="88" spans="1:14" x14ac:dyDescent="0.3">
      <c r="A88" s="149" t="s">
        <v>1175</v>
      </c>
      <c r="B88" s="163">
        <v>1003631.1636</v>
      </c>
      <c r="C88" s="144">
        <v>472930.87589999998</v>
      </c>
      <c r="D88" s="144">
        <v>6588.8967000000002</v>
      </c>
      <c r="E88" s="144">
        <v>39059.267</v>
      </c>
      <c r="F88" s="144">
        <v>43.978099999999998</v>
      </c>
      <c r="G88" s="144">
        <v>484937.86239999998</v>
      </c>
      <c r="H88" s="145">
        <v>70.283500000000004</v>
      </c>
    </row>
    <row r="89" spans="1:14" x14ac:dyDescent="0.3">
      <c r="A89" s="149" t="s">
        <v>1176</v>
      </c>
      <c r="B89" s="163">
        <v>1082805.9228610001</v>
      </c>
      <c r="C89" s="144">
        <v>506257.9926</v>
      </c>
      <c r="D89" s="144">
        <v>6941.2037609999998</v>
      </c>
      <c r="E89" s="144">
        <v>43702.947399999997</v>
      </c>
      <c r="F89" s="144">
        <v>47.208100000000002</v>
      </c>
      <c r="G89" s="144">
        <v>525746.81319999998</v>
      </c>
      <c r="H89" s="145">
        <v>109.7578</v>
      </c>
    </row>
    <row r="90" spans="1:14" x14ac:dyDescent="0.3">
      <c r="A90" s="149" t="s">
        <v>1177</v>
      </c>
      <c r="B90" s="163">
        <v>1138023.5250000001</v>
      </c>
      <c r="C90" s="144">
        <v>529579.38780000003</v>
      </c>
      <c r="D90" s="144">
        <v>7148.3886000000002</v>
      </c>
      <c r="E90" s="144">
        <v>46690.422200000001</v>
      </c>
      <c r="F90" s="144">
        <v>47.804400000000001</v>
      </c>
      <c r="G90" s="144">
        <v>554440.7365</v>
      </c>
      <c r="H90" s="145">
        <v>116.7855</v>
      </c>
    </row>
    <row r="91" spans="1:14" x14ac:dyDescent="0.3">
      <c r="A91" s="149" t="s">
        <v>1178</v>
      </c>
      <c r="B91" s="163">
        <v>1120991.6218000001</v>
      </c>
      <c r="C91" s="144">
        <v>520645.94260000001</v>
      </c>
      <c r="D91" s="144">
        <v>6941.2013999999999</v>
      </c>
      <c r="E91" s="144">
        <v>46703.116999999998</v>
      </c>
      <c r="F91" s="144">
        <v>45.580599999999997</v>
      </c>
      <c r="G91" s="144">
        <v>546540.83700000006</v>
      </c>
      <c r="H91" s="145">
        <v>114.9432</v>
      </c>
    </row>
    <row r="92" spans="1:14" x14ac:dyDescent="0.3">
      <c r="A92" s="149" t="s">
        <v>1179</v>
      </c>
      <c r="B92" s="163">
        <v>1110203.8196</v>
      </c>
      <c r="C92" s="144">
        <v>515289.02389999997</v>
      </c>
      <c r="D92" s="144">
        <v>7013.8905000000004</v>
      </c>
      <c r="E92" s="144">
        <v>46768.667000000001</v>
      </c>
      <c r="F92" s="144">
        <v>57.0608</v>
      </c>
      <c r="G92" s="144">
        <v>540944.87340000004</v>
      </c>
      <c r="H92" s="145">
        <v>130.304</v>
      </c>
    </row>
    <row r="93" spans="1:14" x14ac:dyDescent="0.3">
      <c r="A93" s="149" t="s">
        <v>1180</v>
      </c>
      <c r="B93" s="163">
        <v>1205147.9124</v>
      </c>
      <c r="C93" s="144">
        <v>557261.97629999998</v>
      </c>
      <c r="D93" s="144">
        <v>7539.2329</v>
      </c>
      <c r="E93" s="144">
        <v>50911.447699999997</v>
      </c>
      <c r="F93" s="144">
        <v>44.838999999999999</v>
      </c>
      <c r="G93" s="144">
        <v>589256.80279999995</v>
      </c>
      <c r="H93" s="145">
        <v>133.61369999999999</v>
      </c>
    </row>
    <row r="94" spans="1:14" x14ac:dyDescent="0.3">
      <c r="A94" s="149" t="s">
        <v>1181</v>
      </c>
      <c r="B94" s="163">
        <v>1221681.308</v>
      </c>
      <c r="C94" s="144">
        <v>564974.30009999999</v>
      </c>
      <c r="D94" s="144">
        <v>7631.0585000000001</v>
      </c>
      <c r="E94" s="144">
        <v>51957.141300000003</v>
      </c>
      <c r="F94" s="144">
        <v>46.974200000000003</v>
      </c>
      <c r="G94" s="144">
        <v>596991.64709999994</v>
      </c>
      <c r="H94" s="145">
        <v>80.186800000000005</v>
      </c>
    </row>
    <row r="95" spans="1:14" x14ac:dyDescent="0.3">
      <c r="A95" s="149" t="s">
        <v>1182</v>
      </c>
      <c r="B95" s="163">
        <v>1229831.966</v>
      </c>
      <c r="C95" s="144">
        <v>568025.97479999997</v>
      </c>
      <c r="D95" s="144">
        <v>7799.4823999999999</v>
      </c>
      <c r="E95" s="144">
        <v>52561.143300000003</v>
      </c>
      <c r="F95" s="144">
        <v>61.443600000000004</v>
      </c>
      <c r="G95" s="144">
        <v>601246.01419999998</v>
      </c>
      <c r="H95" s="145">
        <v>137.90770000000001</v>
      </c>
    </row>
    <row r="96" spans="1:14" x14ac:dyDescent="0.3">
      <c r="A96" s="149" t="s">
        <v>1183</v>
      </c>
      <c r="B96" s="163">
        <v>1243581.0978000001</v>
      </c>
      <c r="C96" s="144">
        <v>573718.99979999999</v>
      </c>
      <c r="D96" s="144">
        <v>7882.3770999999997</v>
      </c>
      <c r="E96" s="144">
        <v>53576.502699999997</v>
      </c>
      <c r="F96" s="144">
        <v>60.281300000000002</v>
      </c>
      <c r="G96" s="144">
        <v>608202.16940000001</v>
      </c>
      <c r="H96" s="145">
        <v>140.76750000000001</v>
      </c>
    </row>
    <row r="97" spans="1:8" x14ac:dyDescent="0.3">
      <c r="A97" s="150" t="s">
        <v>1187</v>
      </c>
      <c r="B97" s="164">
        <v>1231631.1244000001</v>
      </c>
      <c r="C97" s="146">
        <v>567880.1176</v>
      </c>
      <c r="D97" s="146">
        <v>7771.8024999999998</v>
      </c>
      <c r="E97" s="146">
        <v>53679.952899999997</v>
      </c>
      <c r="F97" s="146">
        <v>54.546900000000001</v>
      </c>
      <c r="G97" s="146">
        <v>602112.98880000005</v>
      </c>
      <c r="H97" s="147">
        <v>131.7157</v>
      </c>
    </row>
    <row r="99" spans="1:8" x14ac:dyDescent="0.3">
      <c r="A99" s="16"/>
    </row>
    <row r="100" spans="1:8" x14ac:dyDescent="0.3">
      <c r="A100" s="16"/>
    </row>
    <row r="101" spans="1:8" x14ac:dyDescent="0.3">
      <c r="A101" s="16"/>
    </row>
    <row r="102" spans="1:8" x14ac:dyDescent="0.3">
      <c r="A102" s="16"/>
    </row>
    <row r="103" spans="1:8" x14ac:dyDescent="0.3">
      <c r="A103" s="16"/>
    </row>
    <row r="104" spans="1:8" x14ac:dyDescent="0.3">
      <c r="A104" s="16"/>
    </row>
  </sheetData>
  <mergeCells count="15">
    <mergeCell ref="A61:N61"/>
    <mergeCell ref="A63:A64"/>
    <mergeCell ref="A83:A84"/>
    <mergeCell ref="A81:N81"/>
    <mergeCell ref="B63:H63"/>
    <mergeCell ref="B83:H83"/>
    <mergeCell ref="D2:I4"/>
    <mergeCell ref="J2:K4"/>
    <mergeCell ref="A41:N41"/>
    <mergeCell ref="A43:A44"/>
    <mergeCell ref="A9:N9"/>
    <mergeCell ref="D5:K5"/>
    <mergeCell ref="A11:A12"/>
    <mergeCell ref="B11:N11"/>
    <mergeCell ref="B43:H43"/>
  </mergeCells>
  <phoneticPr fontId="10" type="noConversion"/>
  <conditionalFormatting sqref="B45:B57">
    <cfRule type="colorScale" priority="7">
      <colorScale>
        <cfvo type="min"/>
        <cfvo type="percentile" val="50"/>
        <cfvo type="max"/>
        <color theme="5" tint="0.79998168889431442"/>
        <color rgb="FFFFFBEF"/>
        <color theme="9" tint="0.79998168889431442"/>
      </colorScale>
    </cfRule>
  </conditionalFormatting>
  <conditionalFormatting sqref="B65:B77">
    <cfRule type="colorScale" priority="6">
      <colorScale>
        <cfvo type="min"/>
        <cfvo type="percentile" val="50"/>
        <cfvo type="max"/>
        <color theme="5" tint="0.79998168889431442"/>
        <color rgb="FFFFFBEF"/>
        <color theme="9" tint="0.79998168889431442"/>
      </colorScale>
    </cfRule>
  </conditionalFormatting>
  <conditionalFormatting sqref="B85:B97">
    <cfRule type="colorScale" priority="5">
      <colorScale>
        <cfvo type="min"/>
        <cfvo type="percentile" val="50"/>
        <cfvo type="max"/>
        <color theme="5" tint="0.79998168889431442"/>
        <color rgb="FFFFFBEF"/>
        <color theme="9" tint="0.79998168889431442"/>
      </colorScale>
    </cfRule>
  </conditionalFormatting>
  <conditionalFormatting sqref="B13:N13">
    <cfRule type="colorScale" priority="4">
      <colorScale>
        <cfvo type="min"/>
        <cfvo type="percentile" val="50"/>
        <cfvo type="max"/>
        <color theme="5" tint="0.79998168889431442"/>
        <color rgb="FFFFFBEF"/>
        <color theme="9" tint="0.79998168889431442"/>
      </colorScale>
    </cfRule>
  </conditionalFormatting>
  <conditionalFormatting sqref="B19:N19">
    <cfRule type="colorScale" priority="3">
      <colorScale>
        <cfvo type="min"/>
        <cfvo type="percentile" val="50"/>
        <cfvo type="max"/>
        <color theme="5" tint="0.79998168889431442"/>
        <color rgb="FFFFFBEF"/>
        <color theme="9" tint="0.79998168889431442"/>
      </colorScale>
    </cfRule>
  </conditionalFormatting>
  <conditionalFormatting sqref="B25:N25">
    <cfRule type="colorScale" priority="2">
      <colorScale>
        <cfvo type="min"/>
        <cfvo type="percentile" val="50"/>
        <cfvo type="max"/>
        <color theme="5" tint="0.79998168889431442"/>
        <color rgb="FFFFFBEF"/>
        <color theme="9" tint="0.79998168889431442"/>
      </colorScale>
    </cfRule>
  </conditionalFormatting>
  <conditionalFormatting sqref="B31:N31">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cotización'!B13:N13</xm:f>
              <xm:sqref>O13</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cotización'!B19:N19</xm:f>
              <xm:sqref>O19</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cotización'!B25:N25</xm:f>
              <xm:sqref>O25</xm:sqref>
            </x14:sparkline>
          </x14:sparklines>
        </x14:sparklineGroup>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cotización'!B31:N31</xm:f>
              <xm:sqref>O31</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29"/>
  <sheetViews>
    <sheetView showGridLines="0" zoomScaleNormal="100" workbookViewId="0">
      <selection activeCell="B1126" sqref="B1126"/>
    </sheetView>
  </sheetViews>
  <sheetFormatPr baseColWidth="10" defaultRowHeight="14.4" x14ac:dyDescent="0.3"/>
  <cols>
    <col min="1" max="1" width="16.88671875" bestFit="1" customWidth="1"/>
    <col min="2" max="2" width="17.6640625" customWidth="1"/>
    <col min="3" max="3" width="14.5546875" bestFit="1" customWidth="1"/>
    <col min="4" max="4" width="30.6640625" customWidth="1"/>
    <col min="5" max="14" width="12.44140625" customWidth="1"/>
    <col min="15" max="16" width="14.88671875" bestFit="1" customWidth="1"/>
  </cols>
  <sheetData>
    <row r="1" spans="1:17" ht="15" thickBot="1" x14ac:dyDescent="0.35"/>
    <row r="2" spans="1:17" ht="15" customHeight="1" x14ac:dyDescent="0.3">
      <c r="D2" s="250" t="s">
        <v>96</v>
      </c>
      <c r="E2" s="251"/>
      <c r="F2" s="251"/>
      <c r="G2" s="251"/>
      <c r="H2" s="251"/>
      <c r="I2" s="251"/>
      <c r="J2" s="221" t="str">
        <f>"Oct 25"</f>
        <v>Oct 25</v>
      </c>
      <c r="K2" s="222"/>
    </row>
    <row r="3" spans="1:17" ht="15" customHeight="1" x14ac:dyDescent="0.3">
      <c r="D3" s="252"/>
      <c r="E3" s="253"/>
      <c r="F3" s="253"/>
      <c r="G3" s="253"/>
      <c r="H3" s="253"/>
      <c r="I3" s="253"/>
      <c r="J3" s="223"/>
      <c r="K3" s="224"/>
    </row>
    <row r="4" spans="1:17" ht="15.75" customHeight="1" thickBot="1" x14ac:dyDescent="0.35">
      <c r="D4" s="254"/>
      <c r="E4" s="255"/>
      <c r="F4" s="255"/>
      <c r="G4" s="255"/>
      <c r="H4" s="255"/>
      <c r="I4" s="255"/>
      <c r="J4" s="225"/>
      <c r="K4" s="226"/>
    </row>
    <row r="5" spans="1:17" ht="15" thickBot="1" x14ac:dyDescent="0.35">
      <c r="D5" s="218" t="s">
        <v>1186</v>
      </c>
      <c r="E5" s="219"/>
      <c r="F5" s="219"/>
      <c r="G5" s="219"/>
      <c r="H5" s="219"/>
      <c r="I5" s="219"/>
      <c r="J5" s="219"/>
      <c r="K5" s="220"/>
    </row>
    <row r="6" spans="1:17" x14ac:dyDescent="0.3">
      <c r="D6" s="187"/>
      <c r="F6" s="57"/>
      <c r="G6" s="57"/>
      <c r="H6" s="57"/>
      <c r="I6" s="57"/>
      <c r="J6" s="57"/>
      <c r="K6" s="57"/>
      <c r="L6" s="57"/>
      <c r="M6" s="57"/>
      <c r="N6" s="57"/>
      <c r="O6" s="57"/>
      <c r="P6" s="57"/>
      <c r="Q6" s="57"/>
    </row>
    <row r="7" spans="1:17" x14ac:dyDescent="0.3">
      <c r="F7" s="57"/>
      <c r="G7" s="57"/>
      <c r="H7" s="57"/>
      <c r="I7" s="57"/>
      <c r="J7" s="57"/>
      <c r="K7" s="57"/>
      <c r="L7" s="57"/>
      <c r="M7" s="57"/>
      <c r="N7" s="57"/>
      <c r="O7" s="57"/>
      <c r="P7" s="57"/>
      <c r="Q7" s="57"/>
    </row>
    <row r="8" spans="1:17" x14ac:dyDescent="0.3">
      <c r="F8" s="57"/>
      <c r="G8" s="57"/>
      <c r="H8" s="57"/>
      <c r="K8" s="57"/>
      <c r="L8" s="57"/>
      <c r="N8" s="57"/>
      <c r="P8" s="57"/>
    </row>
    <row r="9" spans="1:17" x14ac:dyDescent="0.3">
      <c r="E9" s="52"/>
      <c r="F9" s="52"/>
      <c r="G9" s="52"/>
      <c r="H9" s="52"/>
      <c r="I9" s="52"/>
      <c r="J9" s="52"/>
      <c r="K9" s="52"/>
      <c r="L9" s="52"/>
      <c r="M9" s="52"/>
      <c r="N9" s="52"/>
      <c r="O9" s="52"/>
      <c r="P9" s="52"/>
    </row>
    <row r="10" spans="1:17" x14ac:dyDescent="0.3">
      <c r="D10" s="187"/>
      <c r="E10" s="52"/>
      <c r="F10" s="52"/>
      <c r="G10" s="52"/>
      <c r="H10" s="52"/>
      <c r="I10" s="52"/>
      <c r="J10" s="52"/>
      <c r="K10" s="52"/>
      <c r="L10" s="52"/>
      <c r="M10" s="52"/>
      <c r="N10" s="52"/>
      <c r="O10" s="52"/>
      <c r="P10" s="52"/>
    </row>
    <row r="11" spans="1:17" ht="19.5" customHeight="1" x14ac:dyDescent="0.3">
      <c r="A11" s="263" t="s">
        <v>27</v>
      </c>
      <c r="B11" s="263"/>
      <c r="C11" s="263"/>
      <c r="D11" s="263"/>
      <c r="E11" s="263"/>
      <c r="F11" s="263"/>
      <c r="G11" s="263"/>
      <c r="H11" s="263"/>
      <c r="I11" s="263"/>
      <c r="J11" s="263"/>
      <c r="K11" s="263"/>
      <c r="L11" s="263"/>
      <c r="M11" s="263"/>
      <c r="N11" s="263"/>
      <c r="O11" s="263"/>
      <c r="P11" s="263"/>
    </row>
    <row r="12" spans="1:17" x14ac:dyDescent="0.3">
      <c r="E12" s="269" t="s">
        <v>1184</v>
      </c>
      <c r="F12" s="269"/>
      <c r="G12" s="269"/>
      <c r="H12" s="269"/>
      <c r="I12" s="269" t="s">
        <v>1185</v>
      </c>
      <c r="J12" s="269"/>
      <c r="K12" s="269"/>
      <c r="L12" s="269"/>
      <c r="M12" s="269" t="s">
        <v>1188</v>
      </c>
      <c r="N12" s="269"/>
      <c r="O12" s="269"/>
      <c r="P12" s="269"/>
    </row>
    <row r="13" spans="1:17" x14ac:dyDescent="0.3">
      <c r="A13" s="48" t="s">
        <v>97</v>
      </c>
      <c r="B13" s="48" t="s">
        <v>48</v>
      </c>
      <c r="C13" s="48" t="s">
        <v>98</v>
      </c>
      <c r="D13" s="48" t="s">
        <v>99</v>
      </c>
      <c r="E13" s="69" t="s">
        <v>8</v>
      </c>
      <c r="F13" s="169" t="s">
        <v>1167</v>
      </c>
      <c r="G13" s="169" t="s">
        <v>1168</v>
      </c>
      <c r="H13" s="170" t="s">
        <v>1169</v>
      </c>
      <c r="I13" s="69" t="s">
        <v>8</v>
      </c>
      <c r="J13" s="169" t="s">
        <v>1167</v>
      </c>
      <c r="K13" s="169" t="s">
        <v>1168</v>
      </c>
      <c r="L13" s="170" t="s">
        <v>1169</v>
      </c>
      <c r="M13" s="69" t="s">
        <v>8</v>
      </c>
      <c r="N13" s="169" t="s">
        <v>1167</v>
      </c>
      <c r="O13" s="169" t="s">
        <v>1168</v>
      </c>
      <c r="P13" s="170" t="s">
        <v>1169</v>
      </c>
    </row>
    <row r="14" spans="1:17" x14ac:dyDescent="0.3">
      <c r="A14" s="207" t="s">
        <v>1158</v>
      </c>
      <c r="B14" s="171" t="s">
        <v>1159</v>
      </c>
      <c r="C14" s="171" t="s">
        <v>1160</v>
      </c>
      <c r="D14" s="171" t="s">
        <v>1159</v>
      </c>
      <c r="E14" s="172">
        <v>14009744</v>
      </c>
      <c r="F14" s="173">
        <v>1938810</v>
      </c>
      <c r="G14" s="173">
        <v>9513260</v>
      </c>
      <c r="H14" s="174">
        <v>2557674</v>
      </c>
      <c r="I14" s="172">
        <v>14158715</v>
      </c>
      <c r="J14" s="173">
        <v>2010130</v>
      </c>
      <c r="K14" s="173">
        <v>9582011</v>
      </c>
      <c r="L14" s="174">
        <v>2566574</v>
      </c>
      <c r="M14" s="172">
        <v>14063824</v>
      </c>
      <c r="N14" s="173">
        <v>2030995</v>
      </c>
      <c r="O14" s="173">
        <v>9514950</v>
      </c>
      <c r="P14" s="174">
        <v>2517879</v>
      </c>
    </row>
    <row r="15" spans="1:17" x14ac:dyDescent="0.3">
      <c r="A15" s="208">
        <v>11</v>
      </c>
      <c r="B15" s="176" t="s">
        <v>256</v>
      </c>
      <c r="C15" s="176">
        <v>11001</v>
      </c>
      <c r="D15" s="175" t="s">
        <v>256</v>
      </c>
      <c r="E15" s="172">
        <v>4050805</v>
      </c>
      <c r="F15" s="177">
        <v>453798</v>
      </c>
      <c r="G15" s="177">
        <v>2851846</v>
      </c>
      <c r="H15" s="178">
        <v>745161</v>
      </c>
      <c r="I15" s="172">
        <v>4084773</v>
      </c>
      <c r="J15" s="177">
        <v>466134</v>
      </c>
      <c r="K15" s="177">
        <v>2873212</v>
      </c>
      <c r="L15" s="178">
        <v>745427</v>
      </c>
      <c r="M15" s="172">
        <v>4056385</v>
      </c>
      <c r="N15" s="177">
        <v>467543</v>
      </c>
      <c r="O15" s="177">
        <v>2858828</v>
      </c>
      <c r="P15" s="178">
        <v>730014</v>
      </c>
    </row>
    <row r="16" spans="1:17" x14ac:dyDescent="0.3">
      <c r="A16" s="208">
        <v>5</v>
      </c>
      <c r="B16" s="176" t="s">
        <v>107</v>
      </c>
      <c r="C16" s="176">
        <v>5001</v>
      </c>
      <c r="D16" s="175" t="s">
        <v>108</v>
      </c>
      <c r="E16" s="172">
        <v>1596852</v>
      </c>
      <c r="F16" s="177">
        <v>160722</v>
      </c>
      <c r="G16" s="177">
        <v>1212731</v>
      </c>
      <c r="H16" s="178">
        <v>223399</v>
      </c>
      <c r="I16" s="172">
        <v>1608049</v>
      </c>
      <c r="J16" s="177">
        <v>165633</v>
      </c>
      <c r="K16" s="177">
        <v>1218403</v>
      </c>
      <c r="L16" s="178">
        <v>224013</v>
      </c>
      <c r="M16" s="172">
        <v>1600912</v>
      </c>
      <c r="N16" s="177">
        <v>168368</v>
      </c>
      <c r="O16" s="177">
        <v>1212904</v>
      </c>
      <c r="P16" s="178">
        <v>219640</v>
      </c>
    </row>
    <row r="17" spans="1:16" x14ac:dyDescent="0.3">
      <c r="A17" s="208">
        <v>76</v>
      </c>
      <c r="B17" s="176" t="s">
        <v>1062</v>
      </c>
      <c r="C17" s="176">
        <v>76001</v>
      </c>
      <c r="D17" s="176" t="s">
        <v>1063</v>
      </c>
      <c r="E17" s="172">
        <v>931957</v>
      </c>
      <c r="F17" s="177">
        <v>102242</v>
      </c>
      <c r="G17" s="177">
        <v>676637</v>
      </c>
      <c r="H17" s="178">
        <v>153078</v>
      </c>
      <c r="I17" s="172">
        <v>944160</v>
      </c>
      <c r="J17" s="177">
        <v>108255</v>
      </c>
      <c r="K17" s="177">
        <v>681055</v>
      </c>
      <c r="L17" s="178">
        <v>154850</v>
      </c>
      <c r="M17" s="172">
        <v>940228</v>
      </c>
      <c r="N17" s="177">
        <v>110641</v>
      </c>
      <c r="O17" s="177">
        <v>677748</v>
      </c>
      <c r="P17" s="178">
        <v>151839</v>
      </c>
    </row>
    <row r="18" spans="1:16" x14ac:dyDescent="0.3">
      <c r="A18" s="208">
        <v>8</v>
      </c>
      <c r="B18" s="176" t="s">
        <v>233</v>
      </c>
      <c r="C18" s="176">
        <v>8001</v>
      </c>
      <c r="D18" s="175" t="s">
        <v>234</v>
      </c>
      <c r="E18" s="172">
        <v>586402</v>
      </c>
      <c r="F18" s="177">
        <v>68924</v>
      </c>
      <c r="G18" s="177">
        <v>443503</v>
      </c>
      <c r="H18" s="178">
        <v>73975</v>
      </c>
      <c r="I18" s="172">
        <v>590859</v>
      </c>
      <c r="J18" s="177">
        <v>71584</v>
      </c>
      <c r="K18" s="177">
        <v>445484</v>
      </c>
      <c r="L18" s="178">
        <v>73791</v>
      </c>
      <c r="M18" s="172">
        <v>582191</v>
      </c>
      <c r="N18" s="177">
        <v>71303</v>
      </c>
      <c r="O18" s="177">
        <v>439611</v>
      </c>
      <c r="P18" s="178">
        <v>71277</v>
      </c>
    </row>
    <row r="19" spans="1:16" x14ac:dyDescent="0.3">
      <c r="A19" s="208">
        <v>68</v>
      </c>
      <c r="B19" s="176" t="s">
        <v>918</v>
      </c>
      <c r="C19" s="176">
        <v>68001</v>
      </c>
      <c r="D19" s="175" t="s">
        <v>919</v>
      </c>
      <c r="E19" s="172">
        <v>382941</v>
      </c>
      <c r="F19" s="177">
        <v>52887</v>
      </c>
      <c r="G19" s="177">
        <v>265557</v>
      </c>
      <c r="H19" s="178">
        <v>64497</v>
      </c>
      <c r="I19" s="172">
        <v>386454</v>
      </c>
      <c r="J19" s="177">
        <v>56605</v>
      </c>
      <c r="K19" s="177">
        <v>265136</v>
      </c>
      <c r="L19" s="178">
        <v>64713</v>
      </c>
      <c r="M19" s="172">
        <v>383894</v>
      </c>
      <c r="N19" s="177">
        <v>55865</v>
      </c>
      <c r="O19" s="177">
        <v>264631</v>
      </c>
      <c r="P19" s="178">
        <v>63398</v>
      </c>
    </row>
    <row r="20" spans="1:16" x14ac:dyDescent="0.3">
      <c r="A20" s="208">
        <v>13</v>
      </c>
      <c r="B20" s="176" t="s">
        <v>257</v>
      </c>
      <c r="C20" s="176">
        <v>13001</v>
      </c>
      <c r="D20" s="175" t="s">
        <v>258</v>
      </c>
      <c r="E20" s="172">
        <v>351118</v>
      </c>
      <c r="F20" s="177">
        <v>46034</v>
      </c>
      <c r="G20" s="177">
        <v>258652</v>
      </c>
      <c r="H20" s="178">
        <v>46432</v>
      </c>
      <c r="I20" s="172">
        <v>353291</v>
      </c>
      <c r="J20" s="177">
        <v>47040</v>
      </c>
      <c r="K20" s="177">
        <v>259587</v>
      </c>
      <c r="L20" s="178">
        <v>46664</v>
      </c>
      <c r="M20" s="172">
        <v>350725</v>
      </c>
      <c r="N20" s="177">
        <v>47414</v>
      </c>
      <c r="O20" s="177">
        <v>257847</v>
      </c>
      <c r="P20" s="178">
        <v>45464</v>
      </c>
    </row>
    <row r="21" spans="1:16" x14ac:dyDescent="0.3">
      <c r="A21" s="208">
        <v>66</v>
      </c>
      <c r="B21" s="176" t="s">
        <v>443</v>
      </c>
      <c r="C21" s="176">
        <v>66001</v>
      </c>
      <c r="D21" s="175" t="s">
        <v>905</v>
      </c>
      <c r="E21" s="172">
        <v>245367</v>
      </c>
      <c r="F21" s="177">
        <v>28362</v>
      </c>
      <c r="G21" s="177">
        <v>171642</v>
      </c>
      <c r="H21" s="178">
        <v>45363</v>
      </c>
      <c r="I21" s="172">
        <v>245778</v>
      </c>
      <c r="J21" s="177">
        <v>28205</v>
      </c>
      <c r="K21" s="177">
        <v>172273</v>
      </c>
      <c r="L21" s="178">
        <v>45300</v>
      </c>
      <c r="M21" s="172">
        <v>245331</v>
      </c>
      <c r="N21" s="177">
        <v>29509</v>
      </c>
      <c r="O21" s="177">
        <v>171357</v>
      </c>
      <c r="P21" s="178">
        <v>44465</v>
      </c>
    </row>
    <row r="22" spans="1:16" x14ac:dyDescent="0.3">
      <c r="A22" s="208">
        <v>54</v>
      </c>
      <c r="B22" s="176" t="s">
        <v>856</v>
      </c>
      <c r="C22" s="176">
        <v>54001</v>
      </c>
      <c r="D22" s="175" t="s">
        <v>857</v>
      </c>
      <c r="E22" s="172">
        <v>201626</v>
      </c>
      <c r="F22" s="177">
        <v>38083</v>
      </c>
      <c r="G22" s="177">
        <v>126486</v>
      </c>
      <c r="H22" s="178">
        <v>37057</v>
      </c>
      <c r="I22" s="172">
        <v>209613</v>
      </c>
      <c r="J22" s="177">
        <v>45274</v>
      </c>
      <c r="K22" s="177">
        <v>127078</v>
      </c>
      <c r="L22" s="178">
        <v>37261</v>
      </c>
      <c r="M22" s="172">
        <v>209106</v>
      </c>
      <c r="N22" s="177">
        <v>45885</v>
      </c>
      <c r="O22" s="177">
        <v>126353</v>
      </c>
      <c r="P22" s="178">
        <v>36868</v>
      </c>
    </row>
    <row r="23" spans="1:16" x14ac:dyDescent="0.3">
      <c r="A23" s="208">
        <v>73</v>
      </c>
      <c r="B23" s="176" t="s">
        <v>1016</v>
      </c>
      <c r="C23" s="176">
        <v>73001</v>
      </c>
      <c r="D23" s="175" t="s">
        <v>1017</v>
      </c>
      <c r="E23" s="172">
        <v>201258</v>
      </c>
      <c r="F23" s="177">
        <v>41393</v>
      </c>
      <c r="G23" s="177">
        <v>123591</v>
      </c>
      <c r="H23" s="178">
        <v>36274</v>
      </c>
      <c r="I23" s="172">
        <v>204901</v>
      </c>
      <c r="J23" s="177">
        <v>44724</v>
      </c>
      <c r="K23" s="177">
        <v>123847</v>
      </c>
      <c r="L23" s="178">
        <v>36330</v>
      </c>
      <c r="M23" s="172">
        <v>203143</v>
      </c>
      <c r="N23" s="177">
        <v>45158</v>
      </c>
      <c r="O23" s="177">
        <v>122515</v>
      </c>
      <c r="P23" s="178">
        <v>35470</v>
      </c>
    </row>
    <row r="24" spans="1:16" x14ac:dyDescent="0.3">
      <c r="A24" s="208">
        <v>50</v>
      </c>
      <c r="B24" s="176" t="s">
        <v>777</v>
      </c>
      <c r="C24" s="176">
        <v>50001</v>
      </c>
      <c r="D24" s="175" t="s">
        <v>778</v>
      </c>
      <c r="E24" s="172">
        <v>188187</v>
      </c>
      <c r="F24" s="177">
        <v>25035</v>
      </c>
      <c r="G24" s="177">
        <v>129694</v>
      </c>
      <c r="H24" s="178">
        <v>33458</v>
      </c>
      <c r="I24" s="172">
        <v>189356</v>
      </c>
      <c r="J24" s="177">
        <v>25718</v>
      </c>
      <c r="K24" s="177">
        <v>130008</v>
      </c>
      <c r="L24" s="178">
        <v>33630</v>
      </c>
      <c r="M24" s="172">
        <v>187757</v>
      </c>
      <c r="N24" s="177">
        <v>26079</v>
      </c>
      <c r="O24" s="177">
        <v>128162</v>
      </c>
      <c r="P24" s="178">
        <v>33516</v>
      </c>
    </row>
    <row r="25" spans="1:16" x14ac:dyDescent="0.3">
      <c r="A25" s="208">
        <v>17</v>
      </c>
      <c r="B25" s="176" t="s">
        <v>134</v>
      </c>
      <c r="C25" s="176">
        <v>17001</v>
      </c>
      <c r="D25" s="175" t="s">
        <v>424</v>
      </c>
      <c r="E25" s="172">
        <v>184106</v>
      </c>
      <c r="F25" s="177">
        <v>24532</v>
      </c>
      <c r="G25" s="177">
        <v>126776</v>
      </c>
      <c r="H25" s="178">
        <v>32798</v>
      </c>
      <c r="I25" s="172">
        <v>186209</v>
      </c>
      <c r="J25" s="177">
        <v>25514</v>
      </c>
      <c r="K25" s="177">
        <v>127758</v>
      </c>
      <c r="L25" s="178">
        <v>32937</v>
      </c>
      <c r="M25" s="172">
        <v>185432</v>
      </c>
      <c r="N25" s="177">
        <v>25843</v>
      </c>
      <c r="O25" s="177">
        <v>126993</v>
      </c>
      <c r="P25" s="178">
        <v>32596</v>
      </c>
    </row>
    <row r="26" spans="1:16" x14ac:dyDescent="0.3">
      <c r="A26" s="208">
        <v>47</v>
      </c>
      <c r="B26" s="176" t="s">
        <v>748</v>
      </c>
      <c r="C26" s="176">
        <v>47001</v>
      </c>
      <c r="D26" s="175" t="s">
        <v>749</v>
      </c>
      <c r="E26" s="172">
        <v>151106</v>
      </c>
      <c r="F26" s="177">
        <v>18841</v>
      </c>
      <c r="G26" s="177">
        <v>107396</v>
      </c>
      <c r="H26" s="178">
        <v>24869</v>
      </c>
      <c r="I26" s="172">
        <v>154733</v>
      </c>
      <c r="J26" s="177">
        <v>22093</v>
      </c>
      <c r="K26" s="177">
        <v>107738</v>
      </c>
      <c r="L26" s="178">
        <v>24902</v>
      </c>
      <c r="M26" s="172">
        <v>154295</v>
      </c>
      <c r="N26" s="177">
        <v>22944</v>
      </c>
      <c r="O26" s="177">
        <v>106728</v>
      </c>
      <c r="P26" s="178">
        <v>24623</v>
      </c>
    </row>
    <row r="27" spans="1:16" x14ac:dyDescent="0.3">
      <c r="A27" s="208">
        <v>41</v>
      </c>
      <c r="B27" s="176" t="s">
        <v>699</v>
      </c>
      <c r="C27" s="176">
        <v>41001</v>
      </c>
      <c r="D27" s="175" t="s">
        <v>700</v>
      </c>
      <c r="E27" s="172">
        <v>133629</v>
      </c>
      <c r="F27" s="177">
        <v>25160</v>
      </c>
      <c r="G27" s="177">
        <v>84059</v>
      </c>
      <c r="H27" s="178">
        <v>24410</v>
      </c>
      <c r="I27" s="172">
        <v>136531</v>
      </c>
      <c r="J27" s="177">
        <v>27193</v>
      </c>
      <c r="K27" s="177">
        <v>84996</v>
      </c>
      <c r="L27" s="178">
        <v>24342</v>
      </c>
      <c r="M27" s="172">
        <v>135934</v>
      </c>
      <c r="N27" s="177">
        <v>27470</v>
      </c>
      <c r="O27" s="177">
        <v>84533</v>
      </c>
      <c r="P27" s="178">
        <v>23931</v>
      </c>
    </row>
    <row r="28" spans="1:16" x14ac:dyDescent="0.3">
      <c r="A28" s="208">
        <v>23</v>
      </c>
      <c r="B28" s="176" t="s">
        <v>268</v>
      </c>
      <c r="C28" s="176">
        <v>23001</v>
      </c>
      <c r="D28" s="175" t="s">
        <v>530</v>
      </c>
      <c r="E28" s="172">
        <v>133062</v>
      </c>
      <c r="F28" s="177">
        <v>19773</v>
      </c>
      <c r="G28" s="177">
        <v>93999</v>
      </c>
      <c r="H28" s="178">
        <v>19290</v>
      </c>
      <c r="I28" s="172">
        <v>134157</v>
      </c>
      <c r="J28" s="177">
        <v>21033</v>
      </c>
      <c r="K28" s="177">
        <v>93785</v>
      </c>
      <c r="L28" s="178">
        <v>19339</v>
      </c>
      <c r="M28" s="172">
        <v>132670</v>
      </c>
      <c r="N28" s="177">
        <v>20701</v>
      </c>
      <c r="O28" s="177">
        <v>93217</v>
      </c>
      <c r="P28" s="178">
        <v>18752</v>
      </c>
    </row>
    <row r="29" spans="1:16" x14ac:dyDescent="0.3">
      <c r="A29" s="208">
        <v>52</v>
      </c>
      <c r="B29" s="176" t="s">
        <v>180</v>
      </c>
      <c r="C29" s="176">
        <v>52001</v>
      </c>
      <c r="D29" s="175" t="s">
        <v>803</v>
      </c>
      <c r="E29" s="172">
        <v>123673</v>
      </c>
      <c r="F29" s="177">
        <v>20756</v>
      </c>
      <c r="G29" s="177">
        <v>75368</v>
      </c>
      <c r="H29" s="178">
        <v>27549</v>
      </c>
      <c r="I29" s="172">
        <v>125640</v>
      </c>
      <c r="J29" s="177">
        <v>21353</v>
      </c>
      <c r="K29" s="177">
        <v>76587</v>
      </c>
      <c r="L29" s="178">
        <v>27700</v>
      </c>
      <c r="M29" s="172">
        <v>126360</v>
      </c>
      <c r="N29" s="177">
        <v>22050</v>
      </c>
      <c r="O29" s="177">
        <v>77054</v>
      </c>
      <c r="P29" s="178">
        <v>27256</v>
      </c>
    </row>
    <row r="30" spans="1:16" x14ac:dyDescent="0.3">
      <c r="A30" s="208">
        <v>63</v>
      </c>
      <c r="B30" s="176" t="s">
        <v>895</v>
      </c>
      <c r="C30" s="176">
        <v>63001</v>
      </c>
      <c r="D30" s="175" t="s">
        <v>123</v>
      </c>
      <c r="E30" s="172">
        <v>123414</v>
      </c>
      <c r="F30" s="177">
        <v>20338</v>
      </c>
      <c r="G30" s="177">
        <v>76654</v>
      </c>
      <c r="H30" s="178">
        <v>26422</v>
      </c>
      <c r="I30" s="172">
        <v>125630</v>
      </c>
      <c r="J30" s="177">
        <v>21821</v>
      </c>
      <c r="K30" s="177">
        <v>77002</v>
      </c>
      <c r="L30" s="178">
        <v>26807</v>
      </c>
      <c r="M30" s="172">
        <v>125925</v>
      </c>
      <c r="N30" s="177">
        <v>22130</v>
      </c>
      <c r="O30" s="177">
        <v>77147</v>
      </c>
      <c r="P30" s="178">
        <v>26648</v>
      </c>
    </row>
    <row r="31" spans="1:16" x14ac:dyDescent="0.3">
      <c r="A31" s="208">
        <v>20</v>
      </c>
      <c r="B31" s="176" t="s">
        <v>504</v>
      </c>
      <c r="C31" s="176">
        <v>20001</v>
      </c>
      <c r="D31" s="175" t="s">
        <v>505</v>
      </c>
      <c r="E31" s="172">
        <v>121135</v>
      </c>
      <c r="F31" s="177">
        <v>17330</v>
      </c>
      <c r="G31" s="177">
        <v>82618</v>
      </c>
      <c r="H31" s="178">
        <v>21187</v>
      </c>
      <c r="I31" s="172">
        <v>122121</v>
      </c>
      <c r="J31" s="177">
        <v>17619</v>
      </c>
      <c r="K31" s="177">
        <v>82915</v>
      </c>
      <c r="L31" s="178">
        <v>21587</v>
      </c>
      <c r="M31" s="172">
        <v>120713</v>
      </c>
      <c r="N31" s="177">
        <v>18154</v>
      </c>
      <c r="O31" s="177">
        <v>81916</v>
      </c>
      <c r="P31" s="178">
        <v>20643</v>
      </c>
    </row>
    <row r="32" spans="1:16" x14ac:dyDescent="0.3">
      <c r="A32" s="208">
        <v>99</v>
      </c>
      <c r="B32" s="176" t="s">
        <v>1153</v>
      </c>
      <c r="C32" s="176">
        <v>99001</v>
      </c>
      <c r="D32" s="175" t="s">
        <v>1154</v>
      </c>
      <c r="E32" s="172">
        <v>117743</v>
      </c>
      <c r="F32" s="177">
        <v>1786</v>
      </c>
      <c r="G32" s="177">
        <v>114022</v>
      </c>
      <c r="H32" s="178">
        <v>1935</v>
      </c>
      <c r="I32" s="172">
        <v>119001</v>
      </c>
      <c r="J32" s="177">
        <v>1807</v>
      </c>
      <c r="K32" s="177">
        <v>115256</v>
      </c>
      <c r="L32" s="178">
        <v>1938</v>
      </c>
      <c r="M32" s="172">
        <v>117610</v>
      </c>
      <c r="N32" s="177">
        <v>1958</v>
      </c>
      <c r="O32" s="177">
        <v>113606</v>
      </c>
      <c r="P32" s="178">
        <v>2046</v>
      </c>
    </row>
    <row r="33" spans="1:16" x14ac:dyDescent="0.3">
      <c r="A33" s="208">
        <v>19</v>
      </c>
      <c r="B33" s="176" t="s">
        <v>467</v>
      </c>
      <c r="C33" s="176">
        <v>19001</v>
      </c>
      <c r="D33" s="175" t="s">
        <v>468</v>
      </c>
      <c r="E33" s="172">
        <v>115076</v>
      </c>
      <c r="F33" s="177">
        <v>26362</v>
      </c>
      <c r="G33" s="177">
        <v>65027</v>
      </c>
      <c r="H33" s="178">
        <v>23687</v>
      </c>
      <c r="I33" s="172">
        <v>115963</v>
      </c>
      <c r="J33" s="177">
        <v>26565</v>
      </c>
      <c r="K33" s="177">
        <v>65463</v>
      </c>
      <c r="L33" s="178">
        <v>23935</v>
      </c>
      <c r="M33" s="172">
        <v>113362</v>
      </c>
      <c r="N33" s="177">
        <v>26685</v>
      </c>
      <c r="O33" s="177">
        <v>63431</v>
      </c>
      <c r="P33" s="178">
        <v>23246</v>
      </c>
    </row>
    <row r="34" spans="1:16" x14ac:dyDescent="0.3">
      <c r="A34" s="208">
        <v>15</v>
      </c>
      <c r="B34" s="176" t="s">
        <v>304</v>
      </c>
      <c r="C34" s="176">
        <v>15001</v>
      </c>
      <c r="D34" s="175" t="s">
        <v>305</v>
      </c>
      <c r="E34" s="172">
        <v>99314</v>
      </c>
      <c r="F34" s="177">
        <v>18800</v>
      </c>
      <c r="G34" s="177">
        <v>61206</v>
      </c>
      <c r="H34" s="178">
        <v>19308</v>
      </c>
      <c r="I34" s="172">
        <v>99799</v>
      </c>
      <c r="J34" s="177">
        <v>19403</v>
      </c>
      <c r="K34" s="177">
        <v>61051</v>
      </c>
      <c r="L34" s="178">
        <v>19345</v>
      </c>
      <c r="M34" s="172">
        <v>99475</v>
      </c>
      <c r="N34" s="177">
        <v>19693</v>
      </c>
      <c r="O34" s="177">
        <v>60656</v>
      </c>
      <c r="P34" s="178">
        <v>19126</v>
      </c>
    </row>
    <row r="35" spans="1:16" x14ac:dyDescent="0.3">
      <c r="A35" s="208">
        <v>85</v>
      </c>
      <c r="B35" s="176" t="s">
        <v>1105</v>
      </c>
      <c r="C35" s="176">
        <v>85001</v>
      </c>
      <c r="D35" s="175" t="s">
        <v>1106</v>
      </c>
      <c r="E35" s="172">
        <v>78455</v>
      </c>
      <c r="F35" s="177">
        <v>10842</v>
      </c>
      <c r="G35" s="177">
        <v>53028</v>
      </c>
      <c r="H35" s="178">
        <v>14585</v>
      </c>
      <c r="I35" s="172">
        <v>79651</v>
      </c>
      <c r="J35" s="177">
        <v>11047</v>
      </c>
      <c r="K35" s="177">
        <v>53894</v>
      </c>
      <c r="L35" s="178">
        <v>14710</v>
      </c>
      <c r="M35" s="172">
        <v>77873</v>
      </c>
      <c r="N35" s="177">
        <v>11048</v>
      </c>
      <c r="O35" s="177">
        <v>52369</v>
      </c>
      <c r="P35" s="178">
        <v>14456</v>
      </c>
    </row>
    <row r="36" spans="1:16" x14ac:dyDescent="0.3">
      <c r="A36" s="208">
        <v>25</v>
      </c>
      <c r="B36" s="176" t="s">
        <v>558</v>
      </c>
      <c r="C36" s="176">
        <v>25001</v>
      </c>
      <c r="D36" s="175" t="s">
        <v>559</v>
      </c>
      <c r="E36" s="172">
        <v>73162</v>
      </c>
      <c r="F36" s="177">
        <v>2146</v>
      </c>
      <c r="G36" s="177">
        <v>70433</v>
      </c>
      <c r="H36" s="178">
        <v>583</v>
      </c>
      <c r="I36" s="172">
        <v>77977</v>
      </c>
      <c r="J36" s="177">
        <v>2417</v>
      </c>
      <c r="K36" s="177">
        <v>74930</v>
      </c>
      <c r="L36" s="178">
        <v>630</v>
      </c>
      <c r="M36" s="172">
        <v>75796</v>
      </c>
      <c r="N36" s="177">
        <v>2382</v>
      </c>
      <c r="O36" s="177">
        <v>72767</v>
      </c>
      <c r="P36" s="178">
        <v>647</v>
      </c>
    </row>
    <row r="37" spans="1:16" x14ac:dyDescent="0.3">
      <c r="A37" s="208">
        <v>5</v>
      </c>
      <c r="B37" s="176" t="s">
        <v>107</v>
      </c>
      <c r="C37" s="176">
        <v>5360</v>
      </c>
      <c r="D37" s="175" t="s">
        <v>166</v>
      </c>
      <c r="E37" s="172">
        <v>75038</v>
      </c>
      <c r="F37" s="177">
        <v>6801</v>
      </c>
      <c r="G37" s="177">
        <v>54641</v>
      </c>
      <c r="H37" s="178">
        <v>13596</v>
      </c>
      <c r="I37" s="172">
        <v>74956</v>
      </c>
      <c r="J37" s="177">
        <v>6871</v>
      </c>
      <c r="K37" s="177">
        <v>54394</v>
      </c>
      <c r="L37" s="178">
        <v>13691</v>
      </c>
      <c r="M37" s="172">
        <v>74507</v>
      </c>
      <c r="N37" s="177">
        <v>6994</v>
      </c>
      <c r="O37" s="177">
        <v>54135</v>
      </c>
      <c r="P37" s="178">
        <v>13378</v>
      </c>
    </row>
    <row r="38" spans="1:16" x14ac:dyDescent="0.3">
      <c r="A38" s="208">
        <v>5</v>
      </c>
      <c r="B38" s="176" t="s">
        <v>107</v>
      </c>
      <c r="C38" s="175">
        <v>5266</v>
      </c>
      <c r="D38" s="175" t="s">
        <v>154</v>
      </c>
      <c r="E38" s="172">
        <v>74334</v>
      </c>
      <c r="F38" s="177">
        <v>8431</v>
      </c>
      <c r="G38" s="177">
        <v>43446</v>
      </c>
      <c r="H38" s="178">
        <v>22457</v>
      </c>
      <c r="I38" s="172">
        <v>75091</v>
      </c>
      <c r="J38" s="177">
        <v>8825</v>
      </c>
      <c r="K38" s="177">
        <v>43767</v>
      </c>
      <c r="L38" s="178">
        <v>22499</v>
      </c>
      <c r="M38" s="179">
        <v>74382</v>
      </c>
      <c r="N38" s="180">
        <v>8922</v>
      </c>
      <c r="O38" s="180">
        <v>43374</v>
      </c>
      <c r="P38" s="181">
        <v>22086</v>
      </c>
    </row>
    <row r="39" spans="1:16" x14ac:dyDescent="0.3">
      <c r="A39" s="208">
        <v>5</v>
      </c>
      <c r="B39" s="176" t="s">
        <v>107</v>
      </c>
      <c r="C39" s="176">
        <v>5615</v>
      </c>
      <c r="D39" s="176" t="s">
        <v>192</v>
      </c>
      <c r="E39" s="172">
        <v>71958</v>
      </c>
      <c r="F39" s="177">
        <v>5453</v>
      </c>
      <c r="G39" s="177">
        <v>53953</v>
      </c>
      <c r="H39" s="178">
        <v>12552</v>
      </c>
      <c r="I39" s="172">
        <v>72922</v>
      </c>
      <c r="J39" s="177">
        <v>5899</v>
      </c>
      <c r="K39" s="177">
        <v>54444</v>
      </c>
      <c r="L39" s="178">
        <v>12579</v>
      </c>
      <c r="M39" s="172">
        <v>72809</v>
      </c>
      <c r="N39" s="177">
        <v>6157</v>
      </c>
      <c r="O39" s="177">
        <v>54197</v>
      </c>
      <c r="P39" s="178">
        <v>12455</v>
      </c>
    </row>
    <row r="40" spans="1:16" x14ac:dyDescent="0.3">
      <c r="A40" s="208">
        <v>5</v>
      </c>
      <c r="B40" s="176" t="s">
        <v>107</v>
      </c>
      <c r="C40" s="176">
        <v>5088</v>
      </c>
      <c r="D40" s="175" t="s">
        <v>126</v>
      </c>
      <c r="E40" s="172">
        <v>73275</v>
      </c>
      <c r="F40" s="177">
        <v>11408</v>
      </c>
      <c r="G40" s="177">
        <v>44201</v>
      </c>
      <c r="H40" s="178">
        <v>17666</v>
      </c>
      <c r="I40" s="172">
        <v>70996</v>
      </c>
      <c r="J40" s="177">
        <v>11523</v>
      </c>
      <c r="K40" s="177">
        <v>41831</v>
      </c>
      <c r="L40" s="178">
        <v>17642</v>
      </c>
      <c r="M40" s="172">
        <v>70445</v>
      </c>
      <c r="N40" s="177">
        <v>11822</v>
      </c>
      <c r="O40" s="177">
        <v>41388</v>
      </c>
      <c r="P40" s="178">
        <v>17235</v>
      </c>
    </row>
    <row r="41" spans="1:16" x14ac:dyDescent="0.3">
      <c r="A41" s="208">
        <v>76</v>
      </c>
      <c r="B41" s="176" t="s">
        <v>1062</v>
      </c>
      <c r="C41" s="176">
        <v>76520</v>
      </c>
      <c r="D41" s="175" t="s">
        <v>1084</v>
      </c>
      <c r="E41" s="172">
        <v>67719</v>
      </c>
      <c r="F41" s="177">
        <v>6644</v>
      </c>
      <c r="G41" s="177">
        <v>43361</v>
      </c>
      <c r="H41" s="178">
        <v>17714</v>
      </c>
      <c r="I41" s="172">
        <v>68004</v>
      </c>
      <c r="J41" s="177">
        <v>6582</v>
      </c>
      <c r="K41" s="177">
        <v>43630</v>
      </c>
      <c r="L41" s="178">
        <v>17792</v>
      </c>
      <c r="M41" s="172">
        <v>67663</v>
      </c>
      <c r="N41" s="177">
        <v>6737</v>
      </c>
      <c r="O41" s="177">
        <v>43369</v>
      </c>
      <c r="P41" s="178">
        <v>17557</v>
      </c>
    </row>
    <row r="42" spans="1:16" x14ac:dyDescent="0.3">
      <c r="A42" s="208">
        <v>70</v>
      </c>
      <c r="B42" s="176" t="s">
        <v>498</v>
      </c>
      <c r="C42" s="176">
        <v>70001</v>
      </c>
      <c r="D42" s="175" t="s">
        <v>993</v>
      </c>
      <c r="E42" s="172">
        <v>65888</v>
      </c>
      <c r="F42" s="177">
        <v>12435</v>
      </c>
      <c r="G42" s="177">
        <v>42067</v>
      </c>
      <c r="H42" s="178">
        <v>11386</v>
      </c>
      <c r="I42" s="172">
        <v>65816</v>
      </c>
      <c r="J42" s="177">
        <v>12935</v>
      </c>
      <c r="K42" s="177">
        <v>41451</v>
      </c>
      <c r="L42" s="178">
        <v>11430</v>
      </c>
      <c r="M42" s="172">
        <v>65168</v>
      </c>
      <c r="N42" s="177">
        <v>12997</v>
      </c>
      <c r="O42" s="177">
        <v>41006</v>
      </c>
      <c r="P42" s="178">
        <v>11165</v>
      </c>
    </row>
    <row r="43" spans="1:16" x14ac:dyDescent="0.3">
      <c r="A43" s="208">
        <v>81</v>
      </c>
      <c r="B43" s="176" t="s">
        <v>1098</v>
      </c>
      <c r="C43" s="176">
        <v>81001</v>
      </c>
      <c r="D43" s="175" t="s">
        <v>1098</v>
      </c>
      <c r="E43" s="172">
        <v>57541</v>
      </c>
      <c r="F43" s="177">
        <v>10599</v>
      </c>
      <c r="G43" s="177">
        <v>41092</v>
      </c>
      <c r="H43" s="178">
        <v>5850</v>
      </c>
      <c r="I43" s="172">
        <v>59238</v>
      </c>
      <c r="J43" s="177">
        <v>10148</v>
      </c>
      <c r="K43" s="177">
        <v>43250</v>
      </c>
      <c r="L43" s="178">
        <v>5840</v>
      </c>
      <c r="M43" s="172">
        <v>59162</v>
      </c>
      <c r="N43" s="177">
        <v>10404</v>
      </c>
      <c r="O43" s="177">
        <v>43667</v>
      </c>
      <c r="P43" s="178">
        <v>5091</v>
      </c>
    </row>
    <row r="44" spans="1:16" x14ac:dyDescent="0.3">
      <c r="A44" s="208">
        <v>68</v>
      </c>
      <c r="B44" s="176" t="s">
        <v>918</v>
      </c>
      <c r="C44" s="176">
        <v>68081</v>
      </c>
      <c r="D44" s="176" t="s">
        <v>923</v>
      </c>
      <c r="E44" s="172">
        <v>57982</v>
      </c>
      <c r="F44" s="177">
        <v>11703</v>
      </c>
      <c r="G44" s="177">
        <v>37918</v>
      </c>
      <c r="H44" s="178">
        <v>8361</v>
      </c>
      <c r="I44" s="172">
        <v>58457</v>
      </c>
      <c r="J44" s="177">
        <v>11475</v>
      </c>
      <c r="K44" s="177">
        <v>38266</v>
      </c>
      <c r="L44" s="178">
        <v>8716</v>
      </c>
      <c r="M44" s="172">
        <v>58817</v>
      </c>
      <c r="N44" s="177">
        <v>11649</v>
      </c>
      <c r="O44" s="177">
        <v>37987</v>
      </c>
      <c r="P44" s="178">
        <v>9181</v>
      </c>
    </row>
    <row r="45" spans="1:16" x14ac:dyDescent="0.3">
      <c r="A45" s="208">
        <v>44</v>
      </c>
      <c r="B45" s="176" t="s">
        <v>734</v>
      </c>
      <c r="C45" s="176">
        <v>44001</v>
      </c>
      <c r="D45" s="175" t="s">
        <v>735</v>
      </c>
      <c r="E45" s="172">
        <v>59582</v>
      </c>
      <c r="F45" s="177">
        <v>10727</v>
      </c>
      <c r="G45" s="177">
        <v>34163</v>
      </c>
      <c r="H45" s="178">
        <v>14692</v>
      </c>
      <c r="I45" s="172">
        <v>57182</v>
      </c>
      <c r="J45" s="177">
        <v>8472</v>
      </c>
      <c r="K45" s="177">
        <v>34658</v>
      </c>
      <c r="L45" s="178">
        <v>14052</v>
      </c>
      <c r="M45" s="172">
        <v>54788</v>
      </c>
      <c r="N45" s="177">
        <v>8673</v>
      </c>
      <c r="O45" s="177">
        <v>33529</v>
      </c>
      <c r="P45" s="178">
        <v>12586</v>
      </c>
    </row>
    <row r="46" spans="1:16" x14ac:dyDescent="0.3">
      <c r="A46" s="208">
        <v>99</v>
      </c>
      <c r="B46" s="176" t="s">
        <v>1153</v>
      </c>
      <c r="C46" s="176">
        <v>99773</v>
      </c>
      <c r="D46" s="175" t="s">
        <v>1157</v>
      </c>
      <c r="E46" s="172">
        <v>55707</v>
      </c>
      <c r="F46" s="177">
        <v>1490</v>
      </c>
      <c r="G46" s="177">
        <v>53485</v>
      </c>
      <c r="H46" s="178">
        <v>732</v>
      </c>
      <c r="I46" s="172">
        <v>56121</v>
      </c>
      <c r="J46" s="177">
        <v>1500</v>
      </c>
      <c r="K46" s="177">
        <v>53868</v>
      </c>
      <c r="L46" s="178">
        <v>753</v>
      </c>
      <c r="M46" s="172">
        <v>55576</v>
      </c>
      <c r="N46" s="177">
        <v>1110</v>
      </c>
      <c r="O46" s="177">
        <v>53732</v>
      </c>
      <c r="P46" s="178">
        <v>734</v>
      </c>
    </row>
    <row r="47" spans="1:16" x14ac:dyDescent="0.3">
      <c r="A47" s="208">
        <v>18</v>
      </c>
      <c r="B47" s="176" t="s">
        <v>451</v>
      </c>
      <c r="C47" s="176">
        <v>18001</v>
      </c>
      <c r="D47" s="175" t="s">
        <v>452</v>
      </c>
      <c r="E47" s="172">
        <v>53581</v>
      </c>
      <c r="F47" s="177">
        <v>14345</v>
      </c>
      <c r="G47" s="177">
        <v>29191</v>
      </c>
      <c r="H47" s="178">
        <v>10045</v>
      </c>
      <c r="I47" s="172">
        <v>54565</v>
      </c>
      <c r="J47" s="177">
        <v>14705</v>
      </c>
      <c r="K47" s="177">
        <v>29466</v>
      </c>
      <c r="L47" s="178">
        <v>10394</v>
      </c>
      <c r="M47" s="172">
        <v>53911</v>
      </c>
      <c r="N47" s="177">
        <v>14682</v>
      </c>
      <c r="O47" s="177">
        <v>29017</v>
      </c>
      <c r="P47" s="178">
        <v>10212</v>
      </c>
    </row>
    <row r="48" spans="1:16" x14ac:dyDescent="0.3">
      <c r="A48" s="208">
        <v>25</v>
      </c>
      <c r="B48" s="176" t="s">
        <v>558</v>
      </c>
      <c r="C48" s="176">
        <v>25175</v>
      </c>
      <c r="D48" s="175" t="s">
        <v>574</v>
      </c>
      <c r="E48" s="172">
        <v>52387</v>
      </c>
      <c r="F48" s="177">
        <v>7256</v>
      </c>
      <c r="G48" s="177">
        <v>31719</v>
      </c>
      <c r="H48" s="178">
        <v>13412</v>
      </c>
      <c r="I48" s="172">
        <v>53268</v>
      </c>
      <c r="J48" s="177">
        <v>7883</v>
      </c>
      <c r="K48" s="177">
        <v>32012</v>
      </c>
      <c r="L48" s="178">
        <v>13373</v>
      </c>
      <c r="M48" s="172">
        <v>52881</v>
      </c>
      <c r="N48" s="177">
        <v>7895</v>
      </c>
      <c r="O48" s="177">
        <v>31961</v>
      </c>
      <c r="P48" s="178">
        <v>13025</v>
      </c>
    </row>
    <row r="49" spans="1:16" x14ac:dyDescent="0.3">
      <c r="A49" s="208">
        <v>25</v>
      </c>
      <c r="B49" s="176" t="s">
        <v>558</v>
      </c>
      <c r="C49" s="176">
        <v>25269</v>
      </c>
      <c r="D49" s="175" t="s">
        <v>583</v>
      </c>
      <c r="E49" s="172">
        <v>45066</v>
      </c>
      <c r="F49" s="177">
        <v>3041</v>
      </c>
      <c r="G49" s="177">
        <v>35719</v>
      </c>
      <c r="H49" s="178">
        <v>6306</v>
      </c>
      <c r="I49" s="172">
        <v>45582</v>
      </c>
      <c r="J49" s="177">
        <v>3339</v>
      </c>
      <c r="K49" s="177">
        <v>35967</v>
      </c>
      <c r="L49" s="178">
        <v>6276</v>
      </c>
      <c r="M49" s="172">
        <v>45869</v>
      </c>
      <c r="N49" s="177">
        <v>3365</v>
      </c>
      <c r="O49" s="177">
        <v>36342</v>
      </c>
      <c r="P49" s="178">
        <v>6162</v>
      </c>
    </row>
    <row r="50" spans="1:16" x14ac:dyDescent="0.3">
      <c r="A50" s="208">
        <v>25</v>
      </c>
      <c r="B50" s="176" t="s">
        <v>558</v>
      </c>
      <c r="C50" s="176">
        <v>25754</v>
      </c>
      <c r="D50" s="175" t="s">
        <v>639</v>
      </c>
      <c r="E50" s="172">
        <v>45581</v>
      </c>
      <c r="F50" s="177">
        <v>4562</v>
      </c>
      <c r="G50" s="177">
        <v>25421</v>
      </c>
      <c r="H50" s="178">
        <v>15598</v>
      </c>
      <c r="I50" s="172">
        <v>46071</v>
      </c>
      <c r="J50" s="177">
        <v>4569</v>
      </c>
      <c r="K50" s="177">
        <v>25828</v>
      </c>
      <c r="L50" s="178">
        <v>15674</v>
      </c>
      <c r="M50" s="172">
        <v>45362</v>
      </c>
      <c r="N50" s="177">
        <v>4595</v>
      </c>
      <c r="O50" s="177">
        <v>25351</v>
      </c>
      <c r="P50" s="178">
        <v>15416</v>
      </c>
    </row>
    <row r="51" spans="1:16" x14ac:dyDescent="0.3">
      <c r="A51" s="208">
        <v>5</v>
      </c>
      <c r="B51" s="176" t="s">
        <v>107</v>
      </c>
      <c r="C51" s="176">
        <v>5045</v>
      </c>
      <c r="D51" s="175" t="s">
        <v>120</v>
      </c>
      <c r="E51" s="172">
        <v>44926</v>
      </c>
      <c r="F51" s="177">
        <v>4465</v>
      </c>
      <c r="G51" s="177">
        <v>36081</v>
      </c>
      <c r="H51" s="178">
        <v>4380</v>
      </c>
      <c r="I51" s="172">
        <v>45645</v>
      </c>
      <c r="J51" s="177">
        <v>4339</v>
      </c>
      <c r="K51" s="177">
        <v>36821</v>
      </c>
      <c r="L51" s="178">
        <v>4485</v>
      </c>
      <c r="M51" s="172">
        <v>44545</v>
      </c>
      <c r="N51" s="177">
        <v>4205</v>
      </c>
      <c r="O51" s="177">
        <v>36026</v>
      </c>
      <c r="P51" s="178">
        <v>4314</v>
      </c>
    </row>
    <row r="52" spans="1:16" x14ac:dyDescent="0.3">
      <c r="A52" s="208">
        <v>68</v>
      </c>
      <c r="B52" s="176" t="s">
        <v>918</v>
      </c>
      <c r="C52" s="176">
        <v>68276</v>
      </c>
      <c r="D52" s="175" t="s">
        <v>944</v>
      </c>
      <c r="E52" s="172">
        <v>40458</v>
      </c>
      <c r="F52" s="177">
        <v>5961</v>
      </c>
      <c r="G52" s="177">
        <v>21496</v>
      </c>
      <c r="H52" s="178">
        <v>13001</v>
      </c>
      <c r="I52" s="172">
        <v>43408</v>
      </c>
      <c r="J52" s="177">
        <v>6111</v>
      </c>
      <c r="K52" s="177">
        <v>24153</v>
      </c>
      <c r="L52" s="178">
        <v>13144</v>
      </c>
      <c r="M52" s="172">
        <v>43519</v>
      </c>
      <c r="N52" s="177">
        <v>6198</v>
      </c>
      <c r="O52" s="177">
        <v>24382</v>
      </c>
      <c r="P52" s="178">
        <v>12939</v>
      </c>
    </row>
    <row r="53" spans="1:16" x14ac:dyDescent="0.3">
      <c r="A53" s="208">
        <v>76</v>
      </c>
      <c r="B53" s="176" t="s">
        <v>1062</v>
      </c>
      <c r="C53" s="176">
        <v>76834</v>
      </c>
      <c r="D53" s="175" t="s">
        <v>1091</v>
      </c>
      <c r="E53" s="172">
        <v>40510</v>
      </c>
      <c r="F53" s="177">
        <v>8354</v>
      </c>
      <c r="G53" s="177">
        <v>21810</v>
      </c>
      <c r="H53" s="178">
        <v>10346</v>
      </c>
      <c r="I53" s="172">
        <v>41593</v>
      </c>
      <c r="J53" s="177">
        <v>8628</v>
      </c>
      <c r="K53" s="177">
        <v>22524</v>
      </c>
      <c r="L53" s="178">
        <v>10441</v>
      </c>
      <c r="M53" s="172">
        <v>41391</v>
      </c>
      <c r="N53" s="177">
        <v>8663</v>
      </c>
      <c r="O53" s="177">
        <v>22526</v>
      </c>
      <c r="P53" s="178">
        <v>10202</v>
      </c>
    </row>
    <row r="54" spans="1:16" x14ac:dyDescent="0.3">
      <c r="A54" s="208">
        <v>76</v>
      </c>
      <c r="B54" s="176" t="s">
        <v>1062</v>
      </c>
      <c r="C54" s="176">
        <v>76892</v>
      </c>
      <c r="D54" s="175" t="s">
        <v>1096</v>
      </c>
      <c r="E54" s="172">
        <v>39785</v>
      </c>
      <c r="F54" s="177">
        <v>2972</v>
      </c>
      <c r="G54" s="177">
        <v>31176</v>
      </c>
      <c r="H54" s="178">
        <v>5637</v>
      </c>
      <c r="I54" s="172">
        <v>40557</v>
      </c>
      <c r="J54" s="177">
        <v>3073</v>
      </c>
      <c r="K54" s="177">
        <v>31856</v>
      </c>
      <c r="L54" s="178">
        <v>5628</v>
      </c>
      <c r="M54" s="172">
        <v>40177</v>
      </c>
      <c r="N54" s="177">
        <v>3114</v>
      </c>
      <c r="O54" s="177">
        <v>31434</v>
      </c>
      <c r="P54" s="178">
        <v>5629</v>
      </c>
    </row>
    <row r="55" spans="1:16" x14ac:dyDescent="0.3">
      <c r="A55" s="208">
        <v>5</v>
      </c>
      <c r="B55" s="176" t="s">
        <v>107</v>
      </c>
      <c r="C55" s="176">
        <v>5631</v>
      </c>
      <c r="D55" s="175" t="s">
        <v>194</v>
      </c>
      <c r="E55" s="172">
        <v>39454</v>
      </c>
      <c r="F55" s="177">
        <v>3327</v>
      </c>
      <c r="G55" s="177">
        <v>26357</v>
      </c>
      <c r="H55" s="178">
        <v>9770</v>
      </c>
      <c r="I55" s="172">
        <v>39978</v>
      </c>
      <c r="J55" s="177">
        <v>3445</v>
      </c>
      <c r="K55" s="177">
        <v>26716</v>
      </c>
      <c r="L55" s="178">
        <v>9817</v>
      </c>
      <c r="M55" s="172">
        <v>39560</v>
      </c>
      <c r="N55" s="177">
        <v>3517</v>
      </c>
      <c r="O55" s="177">
        <v>26469</v>
      </c>
      <c r="P55" s="178">
        <v>9574</v>
      </c>
    </row>
    <row r="56" spans="1:16" x14ac:dyDescent="0.3">
      <c r="A56" s="208">
        <v>25</v>
      </c>
      <c r="B56" s="176" t="s">
        <v>558</v>
      </c>
      <c r="C56" s="176">
        <v>25473</v>
      </c>
      <c r="D56" s="175" t="s">
        <v>613</v>
      </c>
      <c r="E56" s="172">
        <v>37974</v>
      </c>
      <c r="F56" s="177">
        <v>3996</v>
      </c>
      <c r="G56" s="177">
        <v>26664</v>
      </c>
      <c r="H56" s="178">
        <v>7314</v>
      </c>
      <c r="I56" s="172">
        <v>38867</v>
      </c>
      <c r="J56" s="177">
        <v>4029</v>
      </c>
      <c r="K56" s="177">
        <v>27483</v>
      </c>
      <c r="L56" s="178">
        <v>7355</v>
      </c>
      <c r="M56" s="172">
        <v>38453</v>
      </c>
      <c r="N56" s="177">
        <v>4061</v>
      </c>
      <c r="O56" s="177">
        <v>27254</v>
      </c>
      <c r="P56" s="178">
        <v>7138</v>
      </c>
    </row>
    <row r="57" spans="1:16" x14ac:dyDescent="0.3">
      <c r="A57" s="208">
        <v>27</v>
      </c>
      <c r="B57" s="176" t="s">
        <v>669</v>
      </c>
      <c r="C57" s="176">
        <v>27001</v>
      </c>
      <c r="D57" s="175" t="s">
        <v>670</v>
      </c>
      <c r="E57" s="172">
        <v>38110</v>
      </c>
      <c r="F57" s="177">
        <v>8321</v>
      </c>
      <c r="G57" s="177">
        <v>20161</v>
      </c>
      <c r="H57" s="178">
        <v>9628</v>
      </c>
      <c r="I57" s="172">
        <v>39276</v>
      </c>
      <c r="J57" s="177">
        <v>9519</v>
      </c>
      <c r="K57" s="177">
        <v>20225</v>
      </c>
      <c r="L57" s="178">
        <v>9532</v>
      </c>
      <c r="M57" s="172">
        <v>37459</v>
      </c>
      <c r="N57" s="177">
        <v>8938</v>
      </c>
      <c r="O57" s="177">
        <v>19097</v>
      </c>
      <c r="P57" s="178">
        <v>9424</v>
      </c>
    </row>
    <row r="58" spans="1:16" x14ac:dyDescent="0.3">
      <c r="A58" s="208">
        <v>88</v>
      </c>
      <c r="B58" s="176" t="s">
        <v>1133</v>
      </c>
      <c r="C58" s="176">
        <v>88564</v>
      </c>
      <c r="D58" s="175" t="s">
        <v>841</v>
      </c>
      <c r="E58" s="172">
        <v>36674</v>
      </c>
      <c r="F58" s="177">
        <v>539</v>
      </c>
      <c r="G58" s="177">
        <v>34602</v>
      </c>
      <c r="H58" s="178">
        <v>1533</v>
      </c>
      <c r="I58" s="172">
        <v>37571</v>
      </c>
      <c r="J58" s="177">
        <v>521</v>
      </c>
      <c r="K58" s="177">
        <v>35620</v>
      </c>
      <c r="L58" s="178">
        <v>1430</v>
      </c>
      <c r="M58" s="172">
        <v>37308</v>
      </c>
      <c r="N58" s="177">
        <v>493</v>
      </c>
      <c r="O58" s="177">
        <v>35551</v>
      </c>
      <c r="P58" s="178">
        <v>1264</v>
      </c>
    </row>
    <row r="59" spans="1:16" x14ac:dyDescent="0.3">
      <c r="A59" s="208">
        <v>76</v>
      </c>
      <c r="B59" s="176" t="s">
        <v>1062</v>
      </c>
      <c r="C59" s="176">
        <v>76109</v>
      </c>
      <c r="D59" s="175" t="s">
        <v>1067</v>
      </c>
      <c r="E59" s="172">
        <v>36516</v>
      </c>
      <c r="F59" s="177">
        <v>6664</v>
      </c>
      <c r="G59" s="177">
        <v>23647</v>
      </c>
      <c r="H59" s="178">
        <v>6205</v>
      </c>
      <c r="I59" s="172">
        <v>37330</v>
      </c>
      <c r="J59" s="177">
        <v>6900</v>
      </c>
      <c r="K59" s="177">
        <v>24273</v>
      </c>
      <c r="L59" s="178">
        <v>6157</v>
      </c>
      <c r="M59" s="172">
        <v>37031</v>
      </c>
      <c r="N59" s="177">
        <v>6979</v>
      </c>
      <c r="O59" s="177">
        <v>23683</v>
      </c>
      <c r="P59" s="178">
        <v>6369</v>
      </c>
    </row>
    <row r="60" spans="1:16" x14ac:dyDescent="0.3">
      <c r="A60" s="208">
        <v>66</v>
      </c>
      <c r="B60" s="176" t="s">
        <v>443</v>
      </c>
      <c r="C60" s="176">
        <v>66170</v>
      </c>
      <c r="D60" s="175" t="s">
        <v>908</v>
      </c>
      <c r="E60" s="172">
        <v>34731</v>
      </c>
      <c r="F60" s="177">
        <v>3323</v>
      </c>
      <c r="G60" s="177">
        <v>22447</v>
      </c>
      <c r="H60" s="178">
        <v>8961</v>
      </c>
      <c r="I60" s="172">
        <v>35014</v>
      </c>
      <c r="J60" s="177">
        <v>3385</v>
      </c>
      <c r="K60" s="177">
        <v>22630</v>
      </c>
      <c r="L60" s="178">
        <v>8999</v>
      </c>
      <c r="M60" s="172">
        <v>34645</v>
      </c>
      <c r="N60" s="177">
        <v>3362</v>
      </c>
      <c r="O60" s="177">
        <v>22349</v>
      </c>
      <c r="P60" s="178">
        <v>8934</v>
      </c>
    </row>
    <row r="61" spans="1:16" x14ac:dyDescent="0.3">
      <c r="A61" s="208">
        <v>25</v>
      </c>
      <c r="B61" s="176" t="s">
        <v>558</v>
      </c>
      <c r="C61" s="176">
        <v>25286</v>
      </c>
      <c r="D61" s="175" t="s">
        <v>586</v>
      </c>
      <c r="E61" s="172">
        <v>35393</v>
      </c>
      <c r="F61" s="177">
        <v>2442</v>
      </c>
      <c r="G61" s="177">
        <v>27324</v>
      </c>
      <c r="H61" s="178">
        <v>5627</v>
      </c>
      <c r="I61" s="172">
        <v>35545</v>
      </c>
      <c r="J61" s="177">
        <v>2456</v>
      </c>
      <c r="K61" s="177">
        <v>27424</v>
      </c>
      <c r="L61" s="178">
        <v>5665</v>
      </c>
      <c r="M61" s="172">
        <v>33682</v>
      </c>
      <c r="N61" s="177">
        <v>1771</v>
      </c>
      <c r="O61" s="177">
        <v>26290</v>
      </c>
      <c r="P61" s="178">
        <v>5621</v>
      </c>
    </row>
    <row r="62" spans="1:16" x14ac:dyDescent="0.3">
      <c r="A62" s="208">
        <v>15</v>
      </c>
      <c r="B62" s="176" t="s">
        <v>304</v>
      </c>
      <c r="C62" s="176">
        <v>15238</v>
      </c>
      <c r="D62" s="175" t="s">
        <v>333</v>
      </c>
      <c r="E62" s="172">
        <v>33014</v>
      </c>
      <c r="F62" s="177">
        <v>4558</v>
      </c>
      <c r="G62" s="177">
        <v>20046</v>
      </c>
      <c r="H62" s="178">
        <v>8410</v>
      </c>
      <c r="I62" s="172">
        <v>33331</v>
      </c>
      <c r="J62" s="177">
        <v>4700</v>
      </c>
      <c r="K62" s="177">
        <v>20270</v>
      </c>
      <c r="L62" s="178">
        <v>8361</v>
      </c>
      <c r="M62" s="172">
        <v>33238</v>
      </c>
      <c r="N62" s="177">
        <v>4750</v>
      </c>
      <c r="O62" s="177">
        <v>20242</v>
      </c>
      <c r="P62" s="178">
        <v>8246</v>
      </c>
    </row>
    <row r="63" spans="1:16" x14ac:dyDescent="0.3">
      <c r="A63" s="208">
        <v>15</v>
      </c>
      <c r="B63" s="176" t="s">
        <v>304</v>
      </c>
      <c r="C63" s="176">
        <v>15759</v>
      </c>
      <c r="D63" s="175" t="s">
        <v>398</v>
      </c>
      <c r="E63" s="172">
        <v>32623</v>
      </c>
      <c r="F63" s="177">
        <v>6244</v>
      </c>
      <c r="G63" s="177">
        <v>17925</v>
      </c>
      <c r="H63" s="178">
        <v>8454</v>
      </c>
      <c r="I63" s="172">
        <v>32947</v>
      </c>
      <c r="J63" s="177">
        <v>6301</v>
      </c>
      <c r="K63" s="177">
        <v>18222</v>
      </c>
      <c r="L63" s="178">
        <v>8424</v>
      </c>
      <c r="M63" s="172">
        <v>32963</v>
      </c>
      <c r="N63" s="177">
        <v>6403</v>
      </c>
      <c r="O63" s="177">
        <v>18397</v>
      </c>
      <c r="P63" s="178">
        <v>8163</v>
      </c>
    </row>
    <row r="64" spans="1:16" x14ac:dyDescent="0.3">
      <c r="A64" s="208">
        <v>25</v>
      </c>
      <c r="B64" s="176" t="s">
        <v>558</v>
      </c>
      <c r="C64" s="176">
        <v>25290</v>
      </c>
      <c r="D64" s="175" t="s">
        <v>588</v>
      </c>
      <c r="E64" s="172">
        <v>32781</v>
      </c>
      <c r="F64" s="177">
        <v>5399</v>
      </c>
      <c r="G64" s="177">
        <v>17339</v>
      </c>
      <c r="H64" s="178">
        <v>10043</v>
      </c>
      <c r="I64" s="172">
        <v>32597</v>
      </c>
      <c r="J64" s="177">
        <v>5419</v>
      </c>
      <c r="K64" s="177">
        <v>17174</v>
      </c>
      <c r="L64" s="178">
        <v>10004</v>
      </c>
      <c r="M64" s="172">
        <v>32343</v>
      </c>
      <c r="N64" s="177">
        <v>5463</v>
      </c>
      <c r="O64" s="177">
        <v>17083</v>
      </c>
      <c r="P64" s="178">
        <v>9797</v>
      </c>
    </row>
    <row r="65" spans="1:16" x14ac:dyDescent="0.3">
      <c r="A65" s="208">
        <v>25</v>
      </c>
      <c r="B65" s="176" t="s">
        <v>558</v>
      </c>
      <c r="C65" s="176">
        <v>25899</v>
      </c>
      <c r="D65" s="175" t="s">
        <v>668</v>
      </c>
      <c r="E65" s="172">
        <v>32621</v>
      </c>
      <c r="F65" s="177">
        <v>2606</v>
      </c>
      <c r="G65" s="177">
        <v>20986</v>
      </c>
      <c r="H65" s="178">
        <v>9029</v>
      </c>
      <c r="I65" s="172">
        <v>32474</v>
      </c>
      <c r="J65" s="177">
        <v>2548</v>
      </c>
      <c r="K65" s="177">
        <v>20865</v>
      </c>
      <c r="L65" s="178">
        <v>9061</v>
      </c>
      <c r="M65" s="172">
        <v>32244</v>
      </c>
      <c r="N65" s="177">
        <v>2566</v>
      </c>
      <c r="O65" s="177">
        <v>20809</v>
      </c>
      <c r="P65" s="178">
        <v>8869</v>
      </c>
    </row>
    <row r="66" spans="1:16" x14ac:dyDescent="0.3">
      <c r="A66" s="208">
        <v>25</v>
      </c>
      <c r="B66" s="176" t="s">
        <v>558</v>
      </c>
      <c r="C66" s="176">
        <v>25126</v>
      </c>
      <c r="D66" s="175" t="s">
        <v>569</v>
      </c>
      <c r="E66" s="172">
        <v>30720</v>
      </c>
      <c r="F66" s="177">
        <v>2199</v>
      </c>
      <c r="G66" s="177">
        <v>20401</v>
      </c>
      <c r="H66" s="178">
        <v>8120</v>
      </c>
      <c r="I66" s="172">
        <v>30824</v>
      </c>
      <c r="J66" s="177">
        <v>2226</v>
      </c>
      <c r="K66" s="177">
        <v>20428</v>
      </c>
      <c r="L66" s="178">
        <v>8170</v>
      </c>
      <c r="M66" s="172">
        <v>30605</v>
      </c>
      <c r="N66" s="177">
        <v>2251</v>
      </c>
      <c r="O66" s="177">
        <v>20510</v>
      </c>
      <c r="P66" s="178">
        <v>7844</v>
      </c>
    </row>
    <row r="67" spans="1:16" x14ac:dyDescent="0.3">
      <c r="A67" s="208">
        <v>88</v>
      </c>
      <c r="B67" s="176" t="s">
        <v>1133</v>
      </c>
      <c r="C67" s="176">
        <v>88001</v>
      </c>
      <c r="D67" s="175" t="s">
        <v>976</v>
      </c>
      <c r="E67" s="172">
        <v>30559</v>
      </c>
      <c r="F67" s="177">
        <v>2235</v>
      </c>
      <c r="G67" s="177">
        <v>21625</v>
      </c>
      <c r="H67" s="178">
        <v>6699</v>
      </c>
      <c r="I67" s="172">
        <v>30652</v>
      </c>
      <c r="J67" s="177">
        <v>2599</v>
      </c>
      <c r="K67" s="177">
        <v>21535</v>
      </c>
      <c r="L67" s="178">
        <v>6518</v>
      </c>
      <c r="M67" s="172">
        <v>30027</v>
      </c>
      <c r="N67" s="177">
        <v>2684</v>
      </c>
      <c r="O67" s="177">
        <v>21637</v>
      </c>
      <c r="P67" s="178">
        <v>5706</v>
      </c>
    </row>
    <row r="68" spans="1:16" x14ac:dyDescent="0.3">
      <c r="A68" s="208">
        <v>25</v>
      </c>
      <c r="B68" s="176" t="s">
        <v>558</v>
      </c>
      <c r="C68" s="176">
        <v>25430</v>
      </c>
      <c r="D68" s="175" t="s">
        <v>610</v>
      </c>
      <c r="E68" s="172">
        <v>28876</v>
      </c>
      <c r="F68" s="177">
        <v>2285</v>
      </c>
      <c r="G68" s="177">
        <v>21175</v>
      </c>
      <c r="H68" s="178">
        <v>5416</v>
      </c>
      <c r="I68" s="172">
        <v>29806</v>
      </c>
      <c r="J68" s="177">
        <v>2339</v>
      </c>
      <c r="K68" s="177">
        <v>22011</v>
      </c>
      <c r="L68" s="178">
        <v>5456</v>
      </c>
      <c r="M68" s="172">
        <v>29787</v>
      </c>
      <c r="N68" s="177">
        <v>2339</v>
      </c>
      <c r="O68" s="177">
        <v>22120</v>
      </c>
      <c r="P68" s="178">
        <v>5328</v>
      </c>
    </row>
    <row r="69" spans="1:16" x14ac:dyDescent="0.3">
      <c r="A69" s="208">
        <v>76</v>
      </c>
      <c r="B69" s="176" t="s">
        <v>1062</v>
      </c>
      <c r="C69" s="176">
        <v>76111</v>
      </c>
      <c r="D69" s="175" t="s">
        <v>1068</v>
      </c>
      <c r="E69" s="172">
        <v>27976</v>
      </c>
      <c r="F69" s="177">
        <v>3489</v>
      </c>
      <c r="G69" s="177">
        <v>17761</v>
      </c>
      <c r="H69" s="178">
        <v>6726</v>
      </c>
      <c r="I69" s="172">
        <v>28031</v>
      </c>
      <c r="J69" s="177">
        <v>3460</v>
      </c>
      <c r="K69" s="177">
        <v>17823</v>
      </c>
      <c r="L69" s="178">
        <v>6748</v>
      </c>
      <c r="M69" s="172">
        <v>27798</v>
      </c>
      <c r="N69" s="177">
        <v>3558</v>
      </c>
      <c r="O69" s="177">
        <v>17689</v>
      </c>
      <c r="P69" s="178">
        <v>6551</v>
      </c>
    </row>
    <row r="70" spans="1:16" x14ac:dyDescent="0.3">
      <c r="A70" s="208">
        <v>76</v>
      </c>
      <c r="B70" s="176" t="s">
        <v>1062</v>
      </c>
      <c r="C70" s="176">
        <v>76147</v>
      </c>
      <c r="D70" s="175" t="s">
        <v>1072</v>
      </c>
      <c r="E70" s="172">
        <v>27900</v>
      </c>
      <c r="F70" s="177">
        <v>4832</v>
      </c>
      <c r="G70" s="177">
        <v>15757</v>
      </c>
      <c r="H70" s="178">
        <v>7311</v>
      </c>
      <c r="I70" s="172">
        <v>25885</v>
      </c>
      <c r="J70" s="177">
        <v>2854</v>
      </c>
      <c r="K70" s="177">
        <v>15570</v>
      </c>
      <c r="L70" s="178">
        <v>7461</v>
      </c>
      <c r="M70" s="172">
        <v>27661</v>
      </c>
      <c r="N70" s="177">
        <v>4868</v>
      </c>
      <c r="O70" s="177">
        <v>15420</v>
      </c>
      <c r="P70" s="178">
        <v>7373</v>
      </c>
    </row>
    <row r="71" spans="1:16" x14ac:dyDescent="0.3">
      <c r="A71" s="208">
        <v>25</v>
      </c>
      <c r="B71" s="176" t="s">
        <v>558</v>
      </c>
      <c r="C71" s="176">
        <v>25214</v>
      </c>
      <c r="D71" s="175" t="s">
        <v>579</v>
      </c>
      <c r="E71" s="172">
        <v>26388</v>
      </c>
      <c r="F71" s="177">
        <v>945</v>
      </c>
      <c r="G71" s="177">
        <v>21657</v>
      </c>
      <c r="H71" s="178">
        <v>3786</v>
      </c>
      <c r="I71" s="172">
        <v>27892</v>
      </c>
      <c r="J71" s="177">
        <v>1042</v>
      </c>
      <c r="K71" s="177">
        <v>21756</v>
      </c>
      <c r="L71" s="178">
        <v>5094</v>
      </c>
      <c r="M71" s="172">
        <v>26012</v>
      </c>
      <c r="N71" s="177">
        <v>984</v>
      </c>
      <c r="O71" s="177">
        <v>21332</v>
      </c>
      <c r="P71" s="178">
        <v>3696</v>
      </c>
    </row>
    <row r="72" spans="1:16" x14ac:dyDescent="0.3">
      <c r="A72" s="208">
        <v>25</v>
      </c>
      <c r="B72" s="176" t="s">
        <v>558</v>
      </c>
      <c r="C72" s="176">
        <v>25307</v>
      </c>
      <c r="D72" s="175" t="s">
        <v>593</v>
      </c>
      <c r="E72" s="172">
        <v>26845</v>
      </c>
      <c r="F72" s="177">
        <v>3543</v>
      </c>
      <c r="G72" s="177">
        <v>17111</v>
      </c>
      <c r="H72" s="178">
        <v>6191</v>
      </c>
      <c r="I72" s="172">
        <v>26999</v>
      </c>
      <c r="J72" s="177">
        <v>3651</v>
      </c>
      <c r="K72" s="177">
        <v>17136</v>
      </c>
      <c r="L72" s="178">
        <v>6212</v>
      </c>
      <c r="M72" s="172">
        <v>26724</v>
      </c>
      <c r="N72" s="177">
        <v>3702</v>
      </c>
      <c r="O72" s="177">
        <v>17040</v>
      </c>
      <c r="P72" s="178">
        <v>5982</v>
      </c>
    </row>
    <row r="73" spans="1:16" x14ac:dyDescent="0.3">
      <c r="A73" s="208">
        <v>8</v>
      </c>
      <c r="B73" s="176" t="s">
        <v>233</v>
      </c>
      <c r="C73" s="176">
        <v>8758</v>
      </c>
      <c r="D73" s="175" t="s">
        <v>252</v>
      </c>
      <c r="E73" s="172">
        <v>26797</v>
      </c>
      <c r="F73" s="177">
        <v>5323</v>
      </c>
      <c r="G73" s="177">
        <v>14285</v>
      </c>
      <c r="H73" s="178">
        <v>7189</v>
      </c>
      <c r="I73" s="172">
        <v>26175</v>
      </c>
      <c r="J73" s="177">
        <v>4824</v>
      </c>
      <c r="K73" s="177">
        <v>14128</v>
      </c>
      <c r="L73" s="178">
        <v>7223</v>
      </c>
      <c r="M73" s="172">
        <v>26304</v>
      </c>
      <c r="N73" s="177">
        <v>5195</v>
      </c>
      <c r="O73" s="177">
        <v>14056</v>
      </c>
      <c r="P73" s="178">
        <v>7053</v>
      </c>
    </row>
    <row r="74" spans="1:16" x14ac:dyDescent="0.3">
      <c r="A74" s="208">
        <v>81</v>
      </c>
      <c r="B74" s="176" t="s">
        <v>1098</v>
      </c>
      <c r="C74" s="176">
        <v>81300</v>
      </c>
      <c r="D74" s="175" t="s">
        <v>1101</v>
      </c>
      <c r="E74" s="172">
        <v>22596</v>
      </c>
      <c r="F74" s="177">
        <v>704</v>
      </c>
      <c r="G74" s="177">
        <v>21182</v>
      </c>
      <c r="H74" s="178">
        <v>710</v>
      </c>
      <c r="I74" s="172">
        <v>26155</v>
      </c>
      <c r="J74" s="177">
        <v>3767</v>
      </c>
      <c r="K74" s="177">
        <v>21662</v>
      </c>
      <c r="L74" s="178">
        <v>726</v>
      </c>
      <c r="M74" s="172">
        <v>26151</v>
      </c>
      <c r="N74" s="177">
        <v>3751</v>
      </c>
      <c r="O74" s="177">
        <v>21523</v>
      </c>
      <c r="P74" s="178">
        <v>877</v>
      </c>
    </row>
    <row r="75" spans="1:16" x14ac:dyDescent="0.3">
      <c r="A75" s="208">
        <v>95</v>
      </c>
      <c r="B75" s="176" t="s">
        <v>1146</v>
      </c>
      <c r="C75" s="176">
        <v>95001</v>
      </c>
      <c r="D75" s="175" t="s">
        <v>1147</v>
      </c>
      <c r="E75" s="172">
        <v>24846</v>
      </c>
      <c r="F75" s="177">
        <v>4523</v>
      </c>
      <c r="G75" s="177">
        <v>16373</v>
      </c>
      <c r="H75" s="178">
        <v>3950</v>
      </c>
      <c r="I75" s="172">
        <v>24823</v>
      </c>
      <c r="J75" s="177">
        <v>4484</v>
      </c>
      <c r="K75" s="177">
        <v>16268</v>
      </c>
      <c r="L75" s="178">
        <v>4071</v>
      </c>
      <c r="M75" s="172">
        <v>24852</v>
      </c>
      <c r="N75" s="177">
        <v>4377</v>
      </c>
      <c r="O75" s="177">
        <v>16302</v>
      </c>
      <c r="P75" s="178">
        <v>4173</v>
      </c>
    </row>
    <row r="76" spans="1:16" x14ac:dyDescent="0.3">
      <c r="A76" s="208">
        <v>68</v>
      </c>
      <c r="B76" s="176" t="s">
        <v>918</v>
      </c>
      <c r="C76" s="176">
        <v>68307</v>
      </c>
      <c r="D76" s="175" t="s">
        <v>947</v>
      </c>
      <c r="E76" s="172">
        <v>23381</v>
      </c>
      <c r="F76" s="177">
        <v>3161</v>
      </c>
      <c r="G76" s="177">
        <v>15703</v>
      </c>
      <c r="H76" s="178">
        <v>4517</v>
      </c>
      <c r="I76" s="172">
        <v>23572</v>
      </c>
      <c r="J76" s="177">
        <v>3189</v>
      </c>
      <c r="K76" s="177">
        <v>15816</v>
      </c>
      <c r="L76" s="178">
        <v>4567</v>
      </c>
      <c r="M76" s="172">
        <v>23562</v>
      </c>
      <c r="N76" s="177">
        <v>3262</v>
      </c>
      <c r="O76" s="177">
        <v>15730</v>
      </c>
      <c r="P76" s="178">
        <v>4570</v>
      </c>
    </row>
    <row r="77" spans="1:16" x14ac:dyDescent="0.3">
      <c r="A77" s="208">
        <v>5</v>
      </c>
      <c r="B77" s="176" t="s">
        <v>107</v>
      </c>
      <c r="C77" s="176">
        <v>5380</v>
      </c>
      <c r="D77" s="175" t="s">
        <v>171</v>
      </c>
      <c r="E77" s="172">
        <v>23565</v>
      </c>
      <c r="F77" s="177">
        <v>1750</v>
      </c>
      <c r="G77" s="177">
        <v>17808</v>
      </c>
      <c r="H77" s="178">
        <v>4007</v>
      </c>
      <c r="I77" s="172">
        <v>23521</v>
      </c>
      <c r="J77" s="177">
        <v>1769</v>
      </c>
      <c r="K77" s="177">
        <v>17748</v>
      </c>
      <c r="L77" s="178">
        <v>4004</v>
      </c>
      <c r="M77" s="172">
        <v>23077</v>
      </c>
      <c r="N77" s="177">
        <v>1797</v>
      </c>
      <c r="O77" s="177">
        <v>17329</v>
      </c>
      <c r="P77" s="178">
        <v>3951</v>
      </c>
    </row>
    <row r="78" spans="1:16" x14ac:dyDescent="0.3">
      <c r="A78" s="208">
        <v>68</v>
      </c>
      <c r="B78" s="176" t="s">
        <v>918</v>
      </c>
      <c r="C78" s="176">
        <v>68547</v>
      </c>
      <c r="D78" s="175" t="s">
        <v>970</v>
      </c>
      <c r="E78" s="172">
        <v>21625</v>
      </c>
      <c r="F78" s="177">
        <v>4419</v>
      </c>
      <c r="G78" s="177">
        <v>11116</v>
      </c>
      <c r="H78" s="178">
        <v>6090</v>
      </c>
      <c r="I78" s="172">
        <v>21944</v>
      </c>
      <c r="J78" s="177">
        <v>4618</v>
      </c>
      <c r="K78" s="177">
        <v>11194</v>
      </c>
      <c r="L78" s="178">
        <v>6132</v>
      </c>
      <c r="M78" s="172">
        <v>21918</v>
      </c>
      <c r="N78" s="177">
        <v>4673</v>
      </c>
      <c r="O78" s="177">
        <v>11223</v>
      </c>
      <c r="P78" s="178">
        <v>6022</v>
      </c>
    </row>
    <row r="79" spans="1:16" x14ac:dyDescent="0.3">
      <c r="A79" s="208">
        <v>25</v>
      </c>
      <c r="B79" s="176" t="s">
        <v>558</v>
      </c>
      <c r="C79" s="176">
        <v>25817</v>
      </c>
      <c r="D79" s="175" t="s">
        <v>653</v>
      </c>
      <c r="E79" s="172">
        <v>21727</v>
      </c>
      <c r="F79" s="177">
        <v>2235</v>
      </c>
      <c r="G79" s="177">
        <v>16840</v>
      </c>
      <c r="H79" s="178">
        <v>2652</v>
      </c>
      <c r="I79" s="172">
        <v>21820</v>
      </c>
      <c r="J79" s="177">
        <v>2216</v>
      </c>
      <c r="K79" s="177">
        <v>16946</v>
      </c>
      <c r="L79" s="178">
        <v>2658</v>
      </c>
      <c r="M79" s="172">
        <v>21972</v>
      </c>
      <c r="N79" s="177">
        <v>2256</v>
      </c>
      <c r="O79" s="177">
        <v>17092</v>
      </c>
      <c r="P79" s="178">
        <v>2624</v>
      </c>
    </row>
    <row r="80" spans="1:16" x14ac:dyDescent="0.3">
      <c r="A80" s="208">
        <v>50</v>
      </c>
      <c r="B80" s="176" t="s">
        <v>777</v>
      </c>
      <c r="C80" s="176">
        <v>50006</v>
      </c>
      <c r="D80" s="175" t="s">
        <v>779</v>
      </c>
      <c r="E80" s="172">
        <v>20606</v>
      </c>
      <c r="F80" s="177">
        <v>2282</v>
      </c>
      <c r="G80" s="177">
        <v>14681</v>
      </c>
      <c r="H80" s="178">
        <v>3643</v>
      </c>
      <c r="I80" s="172">
        <v>20927</v>
      </c>
      <c r="J80" s="177">
        <v>2260</v>
      </c>
      <c r="K80" s="177">
        <v>14974</v>
      </c>
      <c r="L80" s="178">
        <v>3693</v>
      </c>
      <c r="M80" s="172">
        <v>20758</v>
      </c>
      <c r="N80" s="177">
        <v>2266</v>
      </c>
      <c r="O80" s="177">
        <v>14843</v>
      </c>
      <c r="P80" s="178">
        <v>3649</v>
      </c>
    </row>
    <row r="81" spans="1:16" x14ac:dyDescent="0.3">
      <c r="A81" s="208">
        <v>5</v>
      </c>
      <c r="B81" s="176" t="s">
        <v>107</v>
      </c>
      <c r="C81" s="176">
        <v>5376</v>
      </c>
      <c r="D81" s="175" t="s">
        <v>170</v>
      </c>
      <c r="E81" s="172">
        <v>20635</v>
      </c>
      <c r="F81" s="177">
        <v>1661</v>
      </c>
      <c r="G81" s="177">
        <v>13881</v>
      </c>
      <c r="H81" s="178">
        <v>5093</v>
      </c>
      <c r="I81" s="172">
        <v>20890</v>
      </c>
      <c r="J81" s="177">
        <v>1729</v>
      </c>
      <c r="K81" s="177">
        <v>14023</v>
      </c>
      <c r="L81" s="178">
        <v>5138</v>
      </c>
      <c r="M81" s="172">
        <v>20712</v>
      </c>
      <c r="N81" s="177">
        <v>1730</v>
      </c>
      <c r="O81" s="177">
        <v>13909</v>
      </c>
      <c r="P81" s="178">
        <v>5073</v>
      </c>
    </row>
    <row r="82" spans="1:16" x14ac:dyDescent="0.3">
      <c r="A82" s="208">
        <v>41</v>
      </c>
      <c r="B82" s="176" t="s">
        <v>699</v>
      </c>
      <c r="C82" s="176">
        <v>41551</v>
      </c>
      <c r="D82" s="175" t="s">
        <v>722</v>
      </c>
      <c r="E82" s="172">
        <v>20177</v>
      </c>
      <c r="F82" s="177">
        <v>3748</v>
      </c>
      <c r="G82" s="177">
        <v>10072</v>
      </c>
      <c r="H82" s="178">
        <v>6357</v>
      </c>
      <c r="I82" s="172">
        <v>20230</v>
      </c>
      <c r="J82" s="177">
        <v>3732</v>
      </c>
      <c r="K82" s="177">
        <v>10147</v>
      </c>
      <c r="L82" s="178">
        <v>6351</v>
      </c>
      <c r="M82" s="172">
        <v>19946</v>
      </c>
      <c r="N82" s="177">
        <v>3677</v>
      </c>
      <c r="O82" s="177">
        <v>10063</v>
      </c>
      <c r="P82" s="178">
        <v>6206</v>
      </c>
    </row>
    <row r="83" spans="1:16" x14ac:dyDescent="0.3">
      <c r="A83" s="208">
        <v>86</v>
      </c>
      <c r="B83" s="176" t="s">
        <v>1123</v>
      </c>
      <c r="C83" s="176">
        <v>86001</v>
      </c>
      <c r="D83" s="175" t="s">
        <v>1124</v>
      </c>
      <c r="E83" s="172">
        <v>19312</v>
      </c>
      <c r="F83" s="177">
        <v>5934</v>
      </c>
      <c r="G83" s="177">
        <v>8773</v>
      </c>
      <c r="H83" s="178">
        <v>4605</v>
      </c>
      <c r="I83" s="172">
        <v>19235</v>
      </c>
      <c r="J83" s="177">
        <v>5964</v>
      </c>
      <c r="K83" s="177">
        <v>8726</v>
      </c>
      <c r="L83" s="178">
        <v>4545</v>
      </c>
      <c r="M83" s="172">
        <v>19414</v>
      </c>
      <c r="N83" s="177">
        <v>6107</v>
      </c>
      <c r="O83" s="177">
        <v>8738</v>
      </c>
      <c r="P83" s="178">
        <v>4569</v>
      </c>
    </row>
    <row r="84" spans="1:16" x14ac:dyDescent="0.3">
      <c r="A84" s="208">
        <v>54</v>
      </c>
      <c r="B84" s="176" t="s">
        <v>856</v>
      </c>
      <c r="C84" s="176">
        <v>54498</v>
      </c>
      <c r="D84" s="175" t="s">
        <v>881</v>
      </c>
      <c r="E84" s="172">
        <v>18070</v>
      </c>
      <c r="F84" s="177">
        <v>4823</v>
      </c>
      <c r="G84" s="177">
        <v>7591</v>
      </c>
      <c r="H84" s="178">
        <v>5656</v>
      </c>
      <c r="I84" s="172">
        <v>18445</v>
      </c>
      <c r="J84" s="177">
        <v>5071</v>
      </c>
      <c r="K84" s="177">
        <v>7645</v>
      </c>
      <c r="L84" s="178">
        <v>5729</v>
      </c>
      <c r="M84" s="172">
        <v>17962</v>
      </c>
      <c r="N84" s="177">
        <v>4873</v>
      </c>
      <c r="O84" s="177">
        <v>7388</v>
      </c>
      <c r="P84" s="178">
        <v>5701</v>
      </c>
    </row>
    <row r="85" spans="1:16" x14ac:dyDescent="0.3">
      <c r="A85" s="208">
        <v>76</v>
      </c>
      <c r="B85" s="176" t="s">
        <v>1062</v>
      </c>
      <c r="C85" s="176">
        <v>76364</v>
      </c>
      <c r="D85" s="175" t="s">
        <v>1081</v>
      </c>
      <c r="E85" s="172">
        <v>17672</v>
      </c>
      <c r="F85" s="177">
        <v>2711</v>
      </c>
      <c r="G85" s="177">
        <v>8829</v>
      </c>
      <c r="H85" s="178">
        <v>6132</v>
      </c>
      <c r="I85" s="172">
        <v>17892</v>
      </c>
      <c r="J85" s="177">
        <v>2645</v>
      </c>
      <c r="K85" s="177">
        <v>8922</v>
      </c>
      <c r="L85" s="178">
        <v>6325</v>
      </c>
      <c r="M85" s="172">
        <v>17830</v>
      </c>
      <c r="N85" s="177">
        <v>2648</v>
      </c>
      <c r="O85" s="177">
        <v>8854</v>
      </c>
      <c r="P85" s="178">
        <v>6328</v>
      </c>
    </row>
    <row r="86" spans="1:16" x14ac:dyDescent="0.3">
      <c r="A86" s="208">
        <v>52</v>
      </c>
      <c r="B86" s="176" t="s">
        <v>180</v>
      </c>
      <c r="C86" s="176">
        <v>52356</v>
      </c>
      <c r="D86" s="175" t="s">
        <v>826</v>
      </c>
      <c r="E86" s="172">
        <v>16850</v>
      </c>
      <c r="F86" s="177">
        <v>3793</v>
      </c>
      <c r="G86" s="177">
        <v>7567</v>
      </c>
      <c r="H86" s="178">
        <v>5490</v>
      </c>
      <c r="I86" s="172">
        <v>17329</v>
      </c>
      <c r="J86" s="177">
        <v>3959</v>
      </c>
      <c r="K86" s="177">
        <v>7689</v>
      </c>
      <c r="L86" s="178">
        <v>5681</v>
      </c>
      <c r="M86" s="172">
        <v>17346</v>
      </c>
      <c r="N86" s="177">
        <v>4027</v>
      </c>
      <c r="O86" s="177">
        <v>7659</v>
      </c>
      <c r="P86" s="178">
        <v>5660</v>
      </c>
    </row>
    <row r="87" spans="1:16" x14ac:dyDescent="0.3">
      <c r="A87" s="208">
        <v>19</v>
      </c>
      <c r="B87" s="176" t="s">
        <v>467</v>
      </c>
      <c r="C87" s="176">
        <v>19698</v>
      </c>
      <c r="D87" s="175" t="s">
        <v>494</v>
      </c>
      <c r="E87" s="172">
        <v>17366</v>
      </c>
      <c r="F87" s="177">
        <v>2578</v>
      </c>
      <c r="G87" s="177">
        <v>10995</v>
      </c>
      <c r="H87" s="178">
        <v>3793</v>
      </c>
      <c r="I87" s="172">
        <v>17304</v>
      </c>
      <c r="J87" s="177">
        <v>2656</v>
      </c>
      <c r="K87" s="177">
        <v>10862</v>
      </c>
      <c r="L87" s="178">
        <v>3786</v>
      </c>
      <c r="M87" s="172">
        <v>17237</v>
      </c>
      <c r="N87" s="177">
        <v>2740</v>
      </c>
      <c r="O87" s="177">
        <v>10797</v>
      </c>
      <c r="P87" s="178">
        <v>3700</v>
      </c>
    </row>
    <row r="88" spans="1:16" x14ac:dyDescent="0.3">
      <c r="A88" s="208">
        <v>20</v>
      </c>
      <c r="B88" s="176" t="s">
        <v>504</v>
      </c>
      <c r="C88" s="176">
        <v>20011</v>
      </c>
      <c r="D88" s="175" t="s">
        <v>506</v>
      </c>
      <c r="E88" s="172">
        <v>17323</v>
      </c>
      <c r="F88" s="177">
        <v>2956</v>
      </c>
      <c r="G88" s="177">
        <v>10558</v>
      </c>
      <c r="H88" s="178">
        <v>3809</v>
      </c>
      <c r="I88" s="172">
        <v>17553</v>
      </c>
      <c r="J88" s="177">
        <v>2857</v>
      </c>
      <c r="K88" s="177">
        <v>10743</v>
      </c>
      <c r="L88" s="178">
        <v>3953</v>
      </c>
      <c r="M88" s="172">
        <v>17136</v>
      </c>
      <c r="N88" s="177">
        <v>2917</v>
      </c>
      <c r="O88" s="177">
        <v>10340</v>
      </c>
      <c r="P88" s="178">
        <v>3879</v>
      </c>
    </row>
    <row r="89" spans="1:16" x14ac:dyDescent="0.3">
      <c r="A89" s="208">
        <v>5</v>
      </c>
      <c r="B89" s="176" t="s">
        <v>107</v>
      </c>
      <c r="C89" s="176">
        <v>5440</v>
      </c>
      <c r="D89" s="175" t="s">
        <v>176</v>
      </c>
      <c r="E89" s="172">
        <v>17050</v>
      </c>
      <c r="F89" s="177">
        <v>1858</v>
      </c>
      <c r="G89" s="177">
        <v>11699</v>
      </c>
      <c r="H89" s="178">
        <v>3493</v>
      </c>
      <c r="I89" s="172">
        <v>17122</v>
      </c>
      <c r="J89" s="177">
        <v>1935</v>
      </c>
      <c r="K89" s="177">
        <v>11753</v>
      </c>
      <c r="L89" s="178">
        <v>3434</v>
      </c>
      <c r="M89" s="172">
        <v>17102</v>
      </c>
      <c r="N89" s="177">
        <v>2022</v>
      </c>
      <c r="O89" s="177">
        <v>11659</v>
      </c>
      <c r="P89" s="178">
        <v>3421</v>
      </c>
    </row>
    <row r="90" spans="1:16" x14ac:dyDescent="0.3">
      <c r="A90" s="208">
        <v>52</v>
      </c>
      <c r="B90" s="176" t="s">
        <v>180</v>
      </c>
      <c r="C90" s="176">
        <v>52835</v>
      </c>
      <c r="D90" s="175" t="s">
        <v>853</v>
      </c>
      <c r="E90" s="172">
        <v>17343</v>
      </c>
      <c r="F90" s="177">
        <v>3618</v>
      </c>
      <c r="G90" s="177">
        <v>8304</v>
      </c>
      <c r="H90" s="178">
        <v>5421</v>
      </c>
      <c r="I90" s="172">
        <v>17097</v>
      </c>
      <c r="J90" s="177">
        <v>3631</v>
      </c>
      <c r="K90" s="177">
        <v>8660</v>
      </c>
      <c r="L90" s="178">
        <v>4806</v>
      </c>
      <c r="M90" s="172">
        <v>16697</v>
      </c>
      <c r="N90" s="177">
        <v>3583</v>
      </c>
      <c r="O90" s="177">
        <v>8485</v>
      </c>
      <c r="P90" s="178">
        <v>4629</v>
      </c>
    </row>
    <row r="91" spans="1:16" x14ac:dyDescent="0.3">
      <c r="A91" s="208">
        <v>44</v>
      </c>
      <c r="B91" s="176" t="s">
        <v>734</v>
      </c>
      <c r="C91" s="176">
        <v>44430</v>
      </c>
      <c r="D91" s="175" t="s">
        <v>743</v>
      </c>
      <c r="E91" s="172">
        <v>16453</v>
      </c>
      <c r="F91" s="177">
        <v>4259</v>
      </c>
      <c r="G91" s="177">
        <v>6963</v>
      </c>
      <c r="H91" s="178">
        <v>5231</v>
      </c>
      <c r="I91" s="172">
        <v>16712</v>
      </c>
      <c r="J91" s="177">
        <v>4303</v>
      </c>
      <c r="K91" s="177">
        <v>7237</v>
      </c>
      <c r="L91" s="178">
        <v>5172</v>
      </c>
      <c r="M91" s="172">
        <v>16120</v>
      </c>
      <c r="N91" s="177">
        <v>4235</v>
      </c>
      <c r="O91" s="177">
        <v>6944</v>
      </c>
      <c r="P91" s="178">
        <v>4941</v>
      </c>
    </row>
    <row r="92" spans="1:16" x14ac:dyDescent="0.3">
      <c r="A92" s="208">
        <v>50</v>
      </c>
      <c r="B92" s="176" t="s">
        <v>777</v>
      </c>
      <c r="C92" s="176">
        <v>50568</v>
      </c>
      <c r="D92" s="175" t="s">
        <v>795</v>
      </c>
      <c r="E92" s="172">
        <v>16845</v>
      </c>
      <c r="F92" s="177">
        <v>1097</v>
      </c>
      <c r="G92" s="177">
        <v>13995</v>
      </c>
      <c r="H92" s="178">
        <v>1753</v>
      </c>
      <c r="I92" s="172">
        <v>16706</v>
      </c>
      <c r="J92" s="177">
        <v>1126</v>
      </c>
      <c r="K92" s="177">
        <v>13865</v>
      </c>
      <c r="L92" s="178">
        <v>1715</v>
      </c>
      <c r="M92" s="172">
        <v>16466</v>
      </c>
      <c r="N92" s="177">
        <v>1136</v>
      </c>
      <c r="O92" s="177">
        <v>13475</v>
      </c>
      <c r="P92" s="178">
        <v>1855</v>
      </c>
    </row>
    <row r="93" spans="1:16" x14ac:dyDescent="0.3">
      <c r="A93" s="208">
        <v>5</v>
      </c>
      <c r="B93" s="176" t="s">
        <v>107</v>
      </c>
      <c r="C93" s="176">
        <v>5318</v>
      </c>
      <c r="D93" s="175" t="s">
        <v>162</v>
      </c>
      <c r="E93" s="172">
        <v>15785</v>
      </c>
      <c r="F93" s="177">
        <v>1139</v>
      </c>
      <c r="G93" s="177">
        <v>12013</v>
      </c>
      <c r="H93" s="178">
        <v>2633</v>
      </c>
      <c r="I93" s="172">
        <v>16002</v>
      </c>
      <c r="J93" s="177">
        <v>1178</v>
      </c>
      <c r="K93" s="177">
        <v>12210</v>
      </c>
      <c r="L93" s="178">
        <v>2614</v>
      </c>
      <c r="M93" s="172">
        <v>16077</v>
      </c>
      <c r="N93" s="177">
        <v>1199</v>
      </c>
      <c r="O93" s="177">
        <v>12315</v>
      </c>
      <c r="P93" s="178">
        <v>2563</v>
      </c>
    </row>
    <row r="94" spans="1:16" x14ac:dyDescent="0.3">
      <c r="A94" s="208">
        <v>5</v>
      </c>
      <c r="B94" s="176" t="s">
        <v>107</v>
      </c>
      <c r="C94" s="176">
        <v>5308</v>
      </c>
      <c r="D94" s="175" t="s">
        <v>158</v>
      </c>
      <c r="E94" s="172">
        <v>15405</v>
      </c>
      <c r="F94" s="177">
        <v>1075</v>
      </c>
      <c r="G94" s="177">
        <v>12353</v>
      </c>
      <c r="H94" s="178">
        <v>1977</v>
      </c>
      <c r="I94" s="172">
        <v>15500</v>
      </c>
      <c r="J94" s="177">
        <v>1078</v>
      </c>
      <c r="K94" s="177">
        <v>12471</v>
      </c>
      <c r="L94" s="178">
        <v>1951</v>
      </c>
      <c r="M94" s="172">
        <v>15698</v>
      </c>
      <c r="N94" s="177">
        <v>1097</v>
      </c>
      <c r="O94" s="177">
        <v>12670</v>
      </c>
      <c r="P94" s="178">
        <v>1931</v>
      </c>
    </row>
    <row r="95" spans="1:16" x14ac:dyDescent="0.3">
      <c r="A95" s="208">
        <v>91</v>
      </c>
      <c r="B95" s="176" t="s">
        <v>1134</v>
      </c>
      <c r="C95" s="176">
        <v>91001</v>
      </c>
      <c r="D95" s="175" t="s">
        <v>1135</v>
      </c>
      <c r="E95" s="172">
        <v>14001</v>
      </c>
      <c r="F95" s="177">
        <v>2687</v>
      </c>
      <c r="G95" s="177">
        <v>7365</v>
      </c>
      <c r="H95" s="178">
        <v>3949</v>
      </c>
      <c r="I95" s="172">
        <v>15889</v>
      </c>
      <c r="J95" s="177">
        <v>2992</v>
      </c>
      <c r="K95" s="177">
        <v>8853</v>
      </c>
      <c r="L95" s="178">
        <v>4044</v>
      </c>
      <c r="M95" s="172">
        <v>15617</v>
      </c>
      <c r="N95" s="177">
        <v>2711</v>
      </c>
      <c r="O95" s="177">
        <v>8929</v>
      </c>
      <c r="P95" s="178">
        <v>3977</v>
      </c>
    </row>
    <row r="96" spans="1:16" x14ac:dyDescent="0.3">
      <c r="A96" s="208">
        <v>5</v>
      </c>
      <c r="B96" s="176" t="s">
        <v>107</v>
      </c>
      <c r="C96" s="176">
        <v>5837</v>
      </c>
      <c r="D96" s="175" t="s">
        <v>220</v>
      </c>
      <c r="E96" s="172">
        <v>15507</v>
      </c>
      <c r="F96" s="177">
        <v>5052</v>
      </c>
      <c r="G96" s="177">
        <v>8358</v>
      </c>
      <c r="H96" s="178">
        <v>2097</v>
      </c>
      <c r="I96" s="172">
        <v>15307</v>
      </c>
      <c r="J96" s="177">
        <v>5047</v>
      </c>
      <c r="K96" s="177">
        <v>8064</v>
      </c>
      <c r="L96" s="178">
        <v>2196</v>
      </c>
      <c r="M96" s="172">
        <v>15237</v>
      </c>
      <c r="N96" s="177">
        <v>5087</v>
      </c>
      <c r="O96" s="177">
        <v>8074</v>
      </c>
      <c r="P96" s="178">
        <v>2076</v>
      </c>
    </row>
    <row r="97" spans="1:16" x14ac:dyDescent="0.3">
      <c r="A97" s="208">
        <v>5</v>
      </c>
      <c r="B97" s="176" t="s">
        <v>107</v>
      </c>
      <c r="C97" s="176">
        <v>5148</v>
      </c>
      <c r="D97" s="175" t="s">
        <v>140</v>
      </c>
      <c r="E97" s="172">
        <v>15073</v>
      </c>
      <c r="F97" s="177">
        <v>1560</v>
      </c>
      <c r="G97" s="177">
        <v>10323</v>
      </c>
      <c r="H97" s="178">
        <v>3190</v>
      </c>
      <c r="I97" s="172">
        <v>15226</v>
      </c>
      <c r="J97" s="177">
        <v>1609</v>
      </c>
      <c r="K97" s="177">
        <v>10414</v>
      </c>
      <c r="L97" s="178">
        <v>3203</v>
      </c>
      <c r="M97" s="172">
        <v>15234</v>
      </c>
      <c r="N97" s="177">
        <v>1644</v>
      </c>
      <c r="O97" s="177">
        <v>10481</v>
      </c>
      <c r="P97" s="178">
        <v>3109</v>
      </c>
    </row>
    <row r="98" spans="1:16" x14ac:dyDescent="0.3">
      <c r="A98" s="208">
        <v>68</v>
      </c>
      <c r="B98" s="176" t="s">
        <v>918</v>
      </c>
      <c r="C98" s="176">
        <v>68679</v>
      </c>
      <c r="D98" s="175" t="s">
        <v>978</v>
      </c>
      <c r="E98" s="172">
        <v>15103</v>
      </c>
      <c r="F98" s="177">
        <v>2049</v>
      </c>
      <c r="G98" s="177">
        <v>8297</v>
      </c>
      <c r="H98" s="178">
        <v>4757</v>
      </c>
      <c r="I98" s="172">
        <v>15396</v>
      </c>
      <c r="J98" s="177">
        <v>2261</v>
      </c>
      <c r="K98" s="177">
        <v>8352</v>
      </c>
      <c r="L98" s="178">
        <v>4783</v>
      </c>
      <c r="M98" s="172">
        <v>15039</v>
      </c>
      <c r="N98" s="177">
        <v>2130</v>
      </c>
      <c r="O98" s="177">
        <v>8088</v>
      </c>
      <c r="P98" s="178">
        <v>4821</v>
      </c>
    </row>
    <row r="99" spans="1:16" x14ac:dyDescent="0.3">
      <c r="A99" s="208">
        <v>5</v>
      </c>
      <c r="B99" s="176" t="s">
        <v>107</v>
      </c>
      <c r="C99" s="176">
        <v>5212</v>
      </c>
      <c r="D99" s="175" t="s">
        <v>148</v>
      </c>
      <c r="E99" s="172">
        <v>14309</v>
      </c>
      <c r="F99" s="177">
        <v>1506</v>
      </c>
      <c r="G99" s="177">
        <v>9615</v>
      </c>
      <c r="H99" s="178">
        <v>3188</v>
      </c>
      <c r="I99" s="172">
        <v>14481</v>
      </c>
      <c r="J99" s="177">
        <v>1540</v>
      </c>
      <c r="K99" s="177">
        <v>9720</v>
      </c>
      <c r="L99" s="178">
        <v>3221</v>
      </c>
      <c r="M99" s="172">
        <v>14220</v>
      </c>
      <c r="N99" s="177">
        <v>1556</v>
      </c>
      <c r="O99" s="177">
        <v>9505</v>
      </c>
      <c r="P99" s="178">
        <v>3159</v>
      </c>
    </row>
    <row r="100" spans="1:16" x14ac:dyDescent="0.3">
      <c r="A100" s="208">
        <v>5</v>
      </c>
      <c r="B100" s="176" t="s">
        <v>107</v>
      </c>
      <c r="C100" s="176">
        <v>5129</v>
      </c>
      <c r="D100" s="175" t="s">
        <v>134</v>
      </c>
      <c r="E100" s="172">
        <v>13885</v>
      </c>
      <c r="F100" s="177">
        <v>2036</v>
      </c>
      <c r="G100" s="177">
        <v>8412</v>
      </c>
      <c r="H100" s="178">
        <v>3437</v>
      </c>
      <c r="I100" s="172">
        <v>13990</v>
      </c>
      <c r="J100" s="177">
        <v>2128</v>
      </c>
      <c r="K100" s="177">
        <v>8469</v>
      </c>
      <c r="L100" s="178">
        <v>3393</v>
      </c>
      <c r="M100" s="172">
        <v>14028</v>
      </c>
      <c r="N100" s="177">
        <v>2142</v>
      </c>
      <c r="O100" s="177">
        <v>8527</v>
      </c>
      <c r="P100" s="178">
        <v>3359</v>
      </c>
    </row>
    <row r="101" spans="1:16" x14ac:dyDescent="0.3">
      <c r="A101" s="208">
        <v>94</v>
      </c>
      <c r="B101" s="176" t="s">
        <v>1141</v>
      </c>
      <c r="C101" s="176">
        <v>94001</v>
      </c>
      <c r="D101" s="175" t="s">
        <v>1142</v>
      </c>
      <c r="E101" s="172">
        <v>13250</v>
      </c>
      <c r="F101" s="177">
        <v>1289</v>
      </c>
      <c r="G101" s="177">
        <v>9789</v>
      </c>
      <c r="H101" s="178">
        <v>2172</v>
      </c>
      <c r="I101" s="172">
        <v>13418</v>
      </c>
      <c r="J101" s="177">
        <v>1284</v>
      </c>
      <c r="K101" s="177">
        <v>9965</v>
      </c>
      <c r="L101" s="178">
        <v>2169</v>
      </c>
      <c r="M101" s="172">
        <v>13677</v>
      </c>
      <c r="N101" s="177">
        <v>1620</v>
      </c>
      <c r="O101" s="177">
        <v>9809</v>
      </c>
      <c r="P101" s="178">
        <v>2248</v>
      </c>
    </row>
    <row r="102" spans="1:16" x14ac:dyDescent="0.3">
      <c r="A102" s="208">
        <v>5</v>
      </c>
      <c r="B102" s="176" t="s">
        <v>107</v>
      </c>
      <c r="C102" s="176">
        <v>5154</v>
      </c>
      <c r="D102" s="175" t="s">
        <v>142</v>
      </c>
      <c r="E102" s="172">
        <v>13503</v>
      </c>
      <c r="F102" s="177">
        <v>2210</v>
      </c>
      <c r="G102" s="177">
        <v>8995</v>
      </c>
      <c r="H102" s="178">
        <v>2298</v>
      </c>
      <c r="I102" s="172">
        <v>13588</v>
      </c>
      <c r="J102" s="177">
        <v>2265</v>
      </c>
      <c r="K102" s="177">
        <v>9051</v>
      </c>
      <c r="L102" s="178">
        <v>2272</v>
      </c>
      <c r="M102" s="172">
        <v>13417</v>
      </c>
      <c r="N102" s="177">
        <v>2324</v>
      </c>
      <c r="O102" s="177">
        <v>8900</v>
      </c>
      <c r="P102" s="178">
        <v>2193</v>
      </c>
    </row>
    <row r="103" spans="1:16" x14ac:dyDescent="0.3">
      <c r="A103" s="208">
        <v>73</v>
      </c>
      <c r="B103" s="176" t="s">
        <v>1016</v>
      </c>
      <c r="C103" s="176">
        <v>73268</v>
      </c>
      <c r="D103" s="175" t="s">
        <v>1032</v>
      </c>
      <c r="E103" s="172">
        <v>12772</v>
      </c>
      <c r="F103" s="177">
        <v>3158</v>
      </c>
      <c r="G103" s="177">
        <v>6321</v>
      </c>
      <c r="H103" s="178">
        <v>3293</v>
      </c>
      <c r="I103" s="172">
        <v>13235</v>
      </c>
      <c r="J103" s="177">
        <v>3496</v>
      </c>
      <c r="K103" s="177">
        <v>6478</v>
      </c>
      <c r="L103" s="178">
        <v>3261</v>
      </c>
      <c r="M103" s="172">
        <v>13142</v>
      </c>
      <c r="N103" s="177">
        <v>3595</v>
      </c>
      <c r="O103" s="177">
        <v>6269</v>
      </c>
      <c r="P103" s="178">
        <v>3278</v>
      </c>
    </row>
    <row r="104" spans="1:16" x14ac:dyDescent="0.3">
      <c r="A104" s="208">
        <v>17</v>
      </c>
      <c r="B104" s="176" t="s">
        <v>134</v>
      </c>
      <c r="C104" s="176">
        <v>17380</v>
      </c>
      <c r="D104" s="175" t="s">
        <v>431</v>
      </c>
      <c r="E104" s="172">
        <v>12224</v>
      </c>
      <c r="F104" s="177">
        <v>2438</v>
      </c>
      <c r="G104" s="177">
        <v>6589</v>
      </c>
      <c r="H104" s="178">
        <v>3197</v>
      </c>
      <c r="I104" s="172">
        <v>12320</v>
      </c>
      <c r="J104" s="177">
        <v>2480</v>
      </c>
      <c r="K104" s="177">
        <v>6653</v>
      </c>
      <c r="L104" s="178">
        <v>3187</v>
      </c>
      <c r="M104" s="172">
        <v>12454</v>
      </c>
      <c r="N104" s="177">
        <v>2593</v>
      </c>
      <c r="O104" s="177">
        <v>6668</v>
      </c>
      <c r="P104" s="178">
        <v>3193</v>
      </c>
    </row>
    <row r="105" spans="1:16" x14ac:dyDescent="0.3">
      <c r="A105" s="208">
        <v>66</v>
      </c>
      <c r="B105" s="176" t="s">
        <v>443</v>
      </c>
      <c r="C105" s="176">
        <v>66682</v>
      </c>
      <c r="D105" s="175" t="s">
        <v>916</v>
      </c>
      <c r="E105" s="172">
        <v>12016</v>
      </c>
      <c r="F105" s="177">
        <v>2594</v>
      </c>
      <c r="G105" s="177">
        <v>6261</v>
      </c>
      <c r="H105" s="178">
        <v>3161</v>
      </c>
      <c r="I105" s="172">
        <v>12170</v>
      </c>
      <c r="J105" s="177">
        <v>2728</v>
      </c>
      <c r="K105" s="177">
        <v>6287</v>
      </c>
      <c r="L105" s="178">
        <v>3155</v>
      </c>
      <c r="M105" s="172">
        <v>12345</v>
      </c>
      <c r="N105" s="177">
        <v>2890</v>
      </c>
      <c r="O105" s="177">
        <v>6291</v>
      </c>
      <c r="P105" s="178">
        <v>3164</v>
      </c>
    </row>
    <row r="106" spans="1:16" x14ac:dyDescent="0.3">
      <c r="A106" s="208">
        <v>76</v>
      </c>
      <c r="B106" s="176" t="s">
        <v>1062</v>
      </c>
      <c r="C106" s="176">
        <v>76130</v>
      </c>
      <c r="D106" s="175" t="s">
        <v>237</v>
      </c>
      <c r="E106" s="172">
        <v>11794</v>
      </c>
      <c r="F106" s="177">
        <v>1472</v>
      </c>
      <c r="G106" s="177">
        <v>7672</v>
      </c>
      <c r="H106" s="178">
        <v>2650</v>
      </c>
      <c r="I106" s="172">
        <v>12104</v>
      </c>
      <c r="J106" s="177">
        <v>1484</v>
      </c>
      <c r="K106" s="177">
        <v>7670</v>
      </c>
      <c r="L106" s="178">
        <v>2950</v>
      </c>
      <c r="M106" s="172">
        <v>12133</v>
      </c>
      <c r="N106" s="177">
        <v>1533</v>
      </c>
      <c r="O106" s="177">
        <v>7677</v>
      </c>
      <c r="P106" s="178">
        <v>2923</v>
      </c>
    </row>
    <row r="107" spans="1:16" x14ac:dyDescent="0.3">
      <c r="A107" s="208">
        <v>44</v>
      </c>
      <c r="B107" s="176" t="s">
        <v>734</v>
      </c>
      <c r="C107" s="176">
        <v>44035</v>
      </c>
      <c r="D107" s="175" t="s">
        <v>453</v>
      </c>
      <c r="E107" s="172">
        <v>11919</v>
      </c>
      <c r="F107" s="177">
        <v>696</v>
      </c>
      <c r="G107" s="177">
        <v>10617</v>
      </c>
      <c r="H107" s="178">
        <v>606</v>
      </c>
      <c r="I107" s="172">
        <v>11870</v>
      </c>
      <c r="J107" s="177">
        <v>731</v>
      </c>
      <c r="K107" s="177">
        <v>10529</v>
      </c>
      <c r="L107" s="178">
        <v>610</v>
      </c>
      <c r="M107" s="172">
        <v>11642</v>
      </c>
      <c r="N107" s="177">
        <v>706</v>
      </c>
      <c r="O107" s="177">
        <v>10358</v>
      </c>
      <c r="P107" s="178">
        <v>578</v>
      </c>
    </row>
    <row r="108" spans="1:16" x14ac:dyDescent="0.3">
      <c r="A108" s="208">
        <v>44</v>
      </c>
      <c r="B108" s="176" t="s">
        <v>734</v>
      </c>
      <c r="C108" s="176">
        <v>44847</v>
      </c>
      <c r="D108" s="175" t="s">
        <v>746</v>
      </c>
      <c r="E108" s="172">
        <v>11227</v>
      </c>
      <c r="F108" s="177">
        <v>2147</v>
      </c>
      <c r="G108" s="177">
        <v>5317</v>
      </c>
      <c r="H108" s="178">
        <v>3763</v>
      </c>
      <c r="I108" s="172">
        <v>11634</v>
      </c>
      <c r="J108" s="177">
        <v>2141</v>
      </c>
      <c r="K108" s="177">
        <v>5862</v>
      </c>
      <c r="L108" s="178">
        <v>3631</v>
      </c>
      <c r="M108" s="172">
        <v>10855</v>
      </c>
      <c r="N108" s="177">
        <v>2143</v>
      </c>
      <c r="O108" s="177">
        <v>5733</v>
      </c>
      <c r="P108" s="178">
        <v>2979</v>
      </c>
    </row>
    <row r="109" spans="1:16" x14ac:dyDescent="0.3">
      <c r="A109" s="208">
        <v>86</v>
      </c>
      <c r="B109" s="176" t="s">
        <v>1123</v>
      </c>
      <c r="C109" s="176">
        <v>86568</v>
      </c>
      <c r="D109" s="175" t="s">
        <v>1126</v>
      </c>
      <c r="E109" s="172">
        <v>10573</v>
      </c>
      <c r="F109" s="177">
        <v>1984</v>
      </c>
      <c r="G109" s="177">
        <v>6127</v>
      </c>
      <c r="H109" s="178">
        <v>2462</v>
      </c>
      <c r="I109" s="172">
        <v>10899</v>
      </c>
      <c r="J109" s="177">
        <v>1968</v>
      </c>
      <c r="K109" s="177">
        <v>6422</v>
      </c>
      <c r="L109" s="178">
        <v>2509</v>
      </c>
      <c r="M109" s="172">
        <v>11109</v>
      </c>
      <c r="N109" s="177">
        <v>2082</v>
      </c>
      <c r="O109" s="177">
        <v>6473</v>
      </c>
      <c r="P109" s="178">
        <v>2554</v>
      </c>
    </row>
    <row r="110" spans="1:16" x14ac:dyDescent="0.3">
      <c r="A110" s="208">
        <v>20</v>
      </c>
      <c r="B110" s="176" t="s">
        <v>504</v>
      </c>
      <c r="C110" s="176">
        <v>20013</v>
      </c>
      <c r="D110" s="175" t="s">
        <v>507</v>
      </c>
      <c r="E110" s="172">
        <v>5221</v>
      </c>
      <c r="F110" s="177">
        <v>1251</v>
      </c>
      <c r="G110" s="177">
        <v>2628</v>
      </c>
      <c r="H110" s="178">
        <v>1342</v>
      </c>
      <c r="I110" s="172">
        <v>10722</v>
      </c>
      <c r="J110" s="177">
        <v>6667</v>
      </c>
      <c r="K110" s="177">
        <v>2697</v>
      </c>
      <c r="L110" s="178">
        <v>1358</v>
      </c>
      <c r="M110" s="172">
        <v>10856</v>
      </c>
      <c r="N110" s="177">
        <v>6736</v>
      </c>
      <c r="O110" s="177">
        <v>2706</v>
      </c>
      <c r="P110" s="178">
        <v>1414</v>
      </c>
    </row>
    <row r="111" spans="1:16" x14ac:dyDescent="0.3">
      <c r="A111" s="208">
        <v>5</v>
      </c>
      <c r="B111" s="176" t="s">
        <v>107</v>
      </c>
      <c r="C111" s="176">
        <v>5736</v>
      </c>
      <c r="D111" s="175" t="s">
        <v>212</v>
      </c>
      <c r="E111" s="172">
        <v>10653</v>
      </c>
      <c r="F111" s="177">
        <v>610</v>
      </c>
      <c r="G111" s="177">
        <v>8747</v>
      </c>
      <c r="H111" s="178">
        <v>1296</v>
      </c>
      <c r="I111" s="172">
        <v>10662</v>
      </c>
      <c r="J111" s="177">
        <v>612</v>
      </c>
      <c r="K111" s="177">
        <v>8715</v>
      </c>
      <c r="L111" s="178">
        <v>1335</v>
      </c>
      <c r="M111" s="172">
        <v>10652</v>
      </c>
      <c r="N111" s="177">
        <v>628</v>
      </c>
      <c r="O111" s="177">
        <v>8709</v>
      </c>
      <c r="P111" s="178">
        <v>1315</v>
      </c>
    </row>
    <row r="112" spans="1:16" x14ac:dyDescent="0.3">
      <c r="A112" s="208">
        <v>54</v>
      </c>
      <c r="B112" s="176" t="s">
        <v>856</v>
      </c>
      <c r="C112" s="176">
        <v>54518</v>
      </c>
      <c r="D112" s="175" t="s">
        <v>882</v>
      </c>
      <c r="E112" s="172">
        <v>8177</v>
      </c>
      <c r="F112" s="177">
        <v>2394</v>
      </c>
      <c r="G112" s="177">
        <v>3111</v>
      </c>
      <c r="H112" s="178">
        <v>2672</v>
      </c>
      <c r="I112" s="172">
        <v>10491</v>
      </c>
      <c r="J112" s="177">
        <v>4561</v>
      </c>
      <c r="K112" s="177">
        <v>3195</v>
      </c>
      <c r="L112" s="178">
        <v>2735</v>
      </c>
      <c r="M112" s="172">
        <v>10505</v>
      </c>
      <c r="N112" s="177">
        <v>4688</v>
      </c>
      <c r="O112" s="177">
        <v>3028</v>
      </c>
      <c r="P112" s="178">
        <v>2789</v>
      </c>
    </row>
    <row r="113" spans="1:16" x14ac:dyDescent="0.3">
      <c r="A113" s="208">
        <v>25</v>
      </c>
      <c r="B113" s="176" t="s">
        <v>558</v>
      </c>
      <c r="C113" s="176">
        <v>25799</v>
      </c>
      <c r="D113" s="175" t="s">
        <v>649</v>
      </c>
      <c r="E113" s="172">
        <v>9980</v>
      </c>
      <c r="F113" s="177">
        <v>898</v>
      </c>
      <c r="G113" s="177">
        <v>7346</v>
      </c>
      <c r="H113" s="178">
        <v>1736</v>
      </c>
      <c r="I113" s="172">
        <v>10189</v>
      </c>
      <c r="J113" s="177">
        <v>902</v>
      </c>
      <c r="K113" s="177">
        <v>7547</v>
      </c>
      <c r="L113" s="178">
        <v>1740</v>
      </c>
      <c r="M113" s="172">
        <v>10393</v>
      </c>
      <c r="N113" s="177">
        <v>920</v>
      </c>
      <c r="O113" s="177">
        <v>7767</v>
      </c>
      <c r="P113" s="178">
        <v>1706</v>
      </c>
    </row>
    <row r="114" spans="1:16" x14ac:dyDescent="0.3">
      <c r="A114" s="208">
        <v>25</v>
      </c>
      <c r="B114" s="176" t="s">
        <v>558</v>
      </c>
      <c r="C114" s="176">
        <v>25843</v>
      </c>
      <c r="D114" s="175" t="s">
        <v>657</v>
      </c>
      <c r="E114" s="172">
        <v>10402</v>
      </c>
      <c r="F114" s="177">
        <v>1147</v>
      </c>
      <c r="G114" s="177">
        <v>6615</v>
      </c>
      <c r="H114" s="178">
        <v>2640</v>
      </c>
      <c r="I114" s="172">
        <v>10544</v>
      </c>
      <c r="J114" s="177">
        <v>1203</v>
      </c>
      <c r="K114" s="177">
        <v>6714</v>
      </c>
      <c r="L114" s="178">
        <v>2627</v>
      </c>
      <c r="M114" s="172">
        <v>10368</v>
      </c>
      <c r="N114" s="177">
        <v>1206</v>
      </c>
      <c r="O114" s="177">
        <v>6557</v>
      </c>
      <c r="P114" s="178">
        <v>2605</v>
      </c>
    </row>
    <row r="115" spans="1:16" x14ac:dyDescent="0.3">
      <c r="A115" s="208">
        <v>47</v>
      </c>
      <c r="B115" s="176" t="s">
        <v>748</v>
      </c>
      <c r="C115" s="176">
        <v>47189</v>
      </c>
      <c r="D115" s="175" t="s">
        <v>755</v>
      </c>
      <c r="E115" s="172">
        <v>10165</v>
      </c>
      <c r="F115" s="177">
        <v>2548</v>
      </c>
      <c r="G115" s="177">
        <v>5238</v>
      </c>
      <c r="H115" s="178">
        <v>2379</v>
      </c>
      <c r="I115" s="172">
        <v>10479</v>
      </c>
      <c r="J115" s="177">
        <v>2818</v>
      </c>
      <c r="K115" s="177">
        <v>5292</v>
      </c>
      <c r="L115" s="178">
        <v>2369</v>
      </c>
      <c r="M115" s="172">
        <v>10223</v>
      </c>
      <c r="N115" s="177">
        <v>2918</v>
      </c>
      <c r="O115" s="177">
        <v>5082</v>
      </c>
      <c r="P115" s="178">
        <v>2223</v>
      </c>
    </row>
    <row r="116" spans="1:16" x14ac:dyDescent="0.3">
      <c r="A116" s="208">
        <v>5</v>
      </c>
      <c r="B116" s="176" t="s">
        <v>107</v>
      </c>
      <c r="C116" s="176">
        <v>5686</v>
      </c>
      <c r="D116" s="175" t="s">
        <v>209</v>
      </c>
      <c r="E116" s="172">
        <v>10302</v>
      </c>
      <c r="F116" s="177">
        <v>1278</v>
      </c>
      <c r="G116" s="177">
        <v>6624</v>
      </c>
      <c r="H116" s="178">
        <v>2400</v>
      </c>
      <c r="I116" s="172">
        <v>10385</v>
      </c>
      <c r="J116" s="177">
        <v>1285</v>
      </c>
      <c r="K116" s="177">
        <v>6696</v>
      </c>
      <c r="L116" s="178">
        <v>2404</v>
      </c>
      <c r="M116" s="172">
        <v>10304</v>
      </c>
      <c r="N116" s="177">
        <v>1303</v>
      </c>
      <c r="O116" s="177">
        <v>6647</v>
      </c>
      <c r="P116" s="178">
        <v>2354</v>
      </c>
    </row>
    <row r="117" spans="1:16" x14ac:dyDescent="0.3">
      <c r="A117" s="208">
        <v>50</v>
      </c>
      <c r="B117" s="176" t="s">
        <v>777</v>
      </c>
      <c r="C117" s="176">
        <v>50313</v>
      </c>
      <c r="D117" s="175" t="s">
        <v>160</v>
      </c>
      <c r="E117" s="172">
        <v>9469</v>
      </c>
      <c r="F117" s="177">
        <v>1335</v>
      </c>
      <c r="G117" s="177">
        <v>5381</v>
      </c>
      <c r="H117" s="178">
        <v>2753</v>
      </c>
      <c r="I117" s="172">
        <v>9457</v>
      </c>
      <c r="J117" s="177">
        <v>1306</v>
      </c>
      <c r="K117" s="177">
        <v>5382</v>
      </c>
      <c r="L117" s="178">
        <v>2769</v>
      </c>
      <c r="M117" s="172">
        <v>10033</v>
      </c>
      <c r="N117" s="177">
        <v>1331</v>
      </c>
      <c r="O117" s="177">
        <v>5871</v>
      </c>
      <c r="P117" s="178">
        <v>2831</v>
      </c>
    </row>
    <row r="118" spans="1:16" x14ac:dyDescent="0.3">
      <c r="A118" s="208">
        <v>15</v>
      </c>
      <c r="B118" s="176" t="s">
        <v>304</v>
      </c>
      <c r="C118" s="176">
        <v>15176</v>
      </c>
      <c r="D118" s="175" t="s">
        <v>318</v>
      </c>
      <c r="E118" s="172">
        <v>9061</v>
      </c>
      <c r="F118" s="177">
        <v>2054</v>
      </c>
      <c r="G118" s="177">
        <v>3998</v>
      </c>
      <c r="H118" s="178">
        <v>3009</v>
      </c>
      <c r="I118" s="172">
        <v>9236</v>
      </c>
      <c r="J118" s="177">
        <v>2051</v>
      </c>
      <c r="K118" s="177">
        <v>4188</v>
      </c>
      <c r="L118" s="178">
        <v>2997</v>
      </c>
      <c r="M118" s="172">
        <v>9782</v>
      </c>
      <c r="N118" s="177">
        <v>2149</v>
      </c>
      <c r="O118" s="177">
        <v>4666</v>
      </c>
      <c r="P118" s="178">
        <v>2967</v>
      </c>
    </row>
    <row r="119" spans="1:16" x14ac:dyDescent="0.3">
      <c r="A119" s="208">
        <v>13</v>
      </c>
      <c r="B119" s="176" t="s">
        <v>257</v>
      </c>
      <c r="C119" s="176">
        <v>13430</v>
      </c>
      <c r="D119" s="175" t="s">
        <v>274</v>
      </c>
      <c r="E119" s="172">
        <v>9465</v>
      </c>
      <c r="F119" s="177">
        <v>1925</v>
      </c>
      <c r="G119" s="177">
        <v>5549</v>
      </c>
      <c r="H119" s="178">
        <v>1991</v>
      </c>
      <c r="I119" s="172">
        <v>9914</v>
      </c>
      <c r="J119" s="177">
        <v>2649</v>
      </c>
      <c r="K119" s="177">
        <v>5557</v>
      </c>
      <c r="L119" s="178">
        <v>1708</v>
      </c>
      <c r="M119" s="172">
        <v>9921</v>
      </c>
      <c r="N119" s="177">
        <v>2643</v>
      </c>
      <c r="O119" s="177">
        <v>5390</v>
      </c>
      <c r="P119" s="178">
        <v>1888</v>
      </c>
    </row>
    <row r="120" spans="1:16" x14ac:dyDescent="0.3">
      <c r="A120" s="208">
        <v>15</v>
      </c>
      <c r="B120" s="176" t="s">
        <v>304</v>
      </c>
      <c r="C120" s="176">
        <v>15572</v>
      </c>
      <c r="D120" s="175" t="s">
        <v>374</v>
      </c>
      <c r="E120" s="172">
        <v>9837</v>
      </c>
      <c r="F120" s="177">
        <v>2173</v>
      </c>
      <c r="G120" s="177">
        <v>6335</v>
      </c>
      <c r="H120" s="178">
        <v>1329</v>
      </c>
      <c r="I120" s="172">
        <v>9945</v>
      </c>
      <c r="J120" s="177">
        <v>2208</v>
      </c>
      <c r="K120" s="177">
        <v>6426</v>
      </c>
      <c r="L120" s="178">
        <v>1311</v>
      </c>
      <c r="M120" s="172">
        <v>9553</v>
      </c>
      <c r="N120" s="177">
        <v>2207</v>
      </c>
      <c r="O120" s="177">
        <v>6053</v>
      </c>
      <c r="P120" s="178">
        <v>1293</v>
      </c>
    </row>
    <row r="121" spans="1:16" x14ac:dyDescent="0.3">
      <c r="A121" s="208">
        <v>8</v>
      </c>
      <c r="B121" s="176" t="s">
        <v>233</v>
      </c>
      <c r="C121" s="176">
        <v>8433</v>
      </c>
      <c r="D121" s="176" t="s">
        <v>241</v>
      </c>
      <c r="E121" s="172">
        <v>9241</v>
      </c>
      <c r="F121" s="177">
        <v>1022</v>
      </c>
      <c r="G121" s="177">
        <v>6957</v>
      </c>
      <c r="H121" s="178">
        <v>1262</v>
      </c>
      <c r="I121" s="172">
        <v>9198</v>
      </c>
      <c r="J121" s="177">
        <v>1036</v>
      </c>
      <c r="K121" s="177">
        <v>6887</v>
      </c>
      <c r="L121" s="178">
        <v>1275</v>
      </c>
      <c r="M121" s="172">
        <v>9414</v>
      </c>
      <c r="N121" s="177">
        <v>1051</v>
      </c>
      <c r="O121" s="177">
        <v>7089</v>
      </c>
      <c r="P121" s="178">
        <v>1274</v>
      </c>
    </row>
    <row r="122" spans="1:16" x14ac:dyDescent="0.3">
      <c r="A122" s="208">
        <v>19</v>
      </c>
      <c r="B122" s="176" t="s">
        <v>467</v>
      </c>
      <c r="C122" s="176">
        <v>19364</v>
      </c>
      <c r="D122" s="175" t="s">
        <v>480</v>
      </c>
      <c r="E122" s="172">
        <v>9373</v>
      </c>
      <c r="F122" s="177">
        <v>9000</v>
      </c>
      <c r="G122" s="177">
        <v>91</v>
      </c>
      <c r="H122" s="178">
        <v>282</v>
      </c>
      <c r="I122" s="172">
        <v>9269</v>
      </c>
      <c r="J122" s="177">
        <v>8938</v>
      </c>
      <c r="K122" s="177">
        <v>87</v>
      </c>
      <c r="L122" s="178">
        <v>244</v>
      </c>
      <c r="M122" s="172">
        <v>9300</v>
      </c>
      <c r="N122" s="177">
        <v>8968</v>
      </c>
      <c r="O122" s="177">
        <v>93</v>
      </c>
      <c r="P122" s="178">
        <v>239</v>
      </c>
    </row>
    <row r="123" spans="1:16" x14ac:dyDescent="0.3">
      <c r="A123" s="208">
        <v>23</v>
      </c>
      <c r="B123" s="176" t="s">
        <v>268</v>
      </c>
      <c r="C123" s="176">
        <v>23466</v>
      </c>
      <c r="D123" s="175" t="s">
        <v>542</v>
      </c>
      <c r="E123" s="172">
        <v>8988</v>
      </c>
      <c r="F123" s="177">
        <v>1450</v>
      </c>
      <c r="G123" s="177">
        <v>5722</v>
      </c>
      <c r="H123" s="178">
        <v>1816</v>
      </c>
      <c r="I123" s="172">
        <v>9147</v>
      </c>
      <c r="J123" s="177">
        <v>1466</v>
      </c>
      <c r="K123" s="177">
        <v>5865</v>
      </c>
      <c r="L123" s="178">
        <v>1816</v>
      </c>
      <c r="M123" s="172">
        <v>9155</v>
      </c>
      <c r="N123" s="177">
        <v>1537</v>
      </c>
      <c r="O123" s="177">
        <v>5841</v>
      </c>
      <c r="P123" s="178">
        <v>1777</v>
      </c>
    </row>
    <row r="124" spans="1:16" x14ac:dyDescent="0.3">
      <c r="A124" s="208">
        <v>85</v>
      </c>
      <c r="B124" s="176" t="s">
        <v>1105</v>
      </c>
      <c r="C124" s="176">
        <v>85440</v>
      </c>
      <c r="D124" s="175" t="s">
        <v>302</v>
      </c>
      <c r="E124" s="172">
        <v>9119</v>
      </c>
      <c r="F124" s="177">
        <v>818</v>
      </c>
      <c r="G124" s="177">
        <v>6844</v>
      </c>
      <c r="H124" s="178">
        <v>1457</v>
      </c>
      <c r="I124" s="172">
        <v>9041</v>
      </c>
      <c r="J124" s="177">
        <v>818</v>
      </c>
      <c r="K124" s="177">
        <v>6748</v>
      </c>
      <c r="L124" s="178">
        <v>1475</v>
      </c>
      <c r="M124" s="172">
        <v>9069</v>
      </c>
      <c r="N124" s="177">
        <v>814</v>
      </c>
      <c r="O124" s="177">
        <v>6796</v>
      </c>
      <c r="P124" s="178">
        <v>1459</v>
      </c>
    </row>
    <row r="125" spans="1:16" x14ac:dyDescent="0.3">
      <c r="A125" s="208">
        <v>13</v>
      </c>
      <c r="B125" s="176" t="s">
        <v>257</v>
      </c>
      <c r="C125" s="176">
        <v>13836</v>
      </c>
      <c r="D125" s="175" t="s">
        <v>300</v>
      </c>
      <c r="E125" s="172">
        <v>9010</v>
      </c>
      <c r="F125" s="177">
        <v>1264</v>
      </c>
      <c r="G125" s="177">
        <v>6057</v>
      </c>
      <c r="H125" s="178">
        <v>1689</v>
      </c>
      <c r="I125" s="172">
        <v>9043</v>
      </c>
      <c r="J125" s="177">
        <v>1203</v>
      </c>
      <c r="K125" s="177">
        <v>6104</v>
      </c>
      <c r="L125" s="178">
        <v>1736</v>
      </c>
      <c r="M125" s="172">
        <v>8887</v>
      </c>
      <c r="N125" s="177">
        <v>1213</v>
      </c>
      <c r="O125" s="177">
        <v>5974</v>
      </c>
      <c r="P125" s="178">
        <v>1700</v>
      </c>
    </row>
    <row r="126" spans="1:16" x14ac:dyDescent="0.3">
      <c r="A126" s="208">
        <v>41</v>
      </c>
      <c r="B126" s="176" t="s">
        <v>699</v>
      </c>
      <c r="C126" s="176">
        <v>41298</v>
      </c>
      <c r="D126" s="175" t="s">
        <v>710</v>
      </c>
      <c r="E126" s="172">
        <v>8081</v>
      </c>
      <c r="F126" s="177">
        <v>2068</v>
      </c>
      <c r="G126" s="177">
        <v>3464</v>
      </c>
      <c r="H126" s="178">
        <v>2549</v>
      </c>
      <c r="I126" s="172">
        <v>8154</v>
      </c>
      <c r="J126" s="177">
        <v>2121</v>
      </c>
      <c r="K126" s="177">
        <v>3509</v>
      </c>
      <c r="L126" s="178">
        <v>2524</v>
      </c>
      <c r="M126" s="172">
        <v>8439</v>
      </c>
      <c r="N126" s="177">
        <v>2197</v>
      </c>
      <c r="O126" s="177">
        <v>3675</v>
      </c>
      <c r="P126" s="178">
        <v>2567</v>
      </c>
    </row>
    <row r="127" spans="1:16" x14ac:dyDescent="0.3">
      <c r="A127" s="208">
        <v>5</v>
      </c>
      <c r="B127" s="176" t="s">
        <v>107</v>
      </c>
      <c r="C127" s="176">
        <v>5042</v>
      </c>
      <c r="D127" s="175" t="s">
        <v>118</v>
      </c>
      <c r="E127" s="172">
        <v>7983</v>
      </c>
      <c r="F127" s="177">
        <v>1347</v>
      </c>
      <c r="G127" s="177">
        <v>5656</v>
      </c>
      <c r="H127" s="178">
        <v>980</v>
      </c>
      <c r="I127" s="172">
        <v>8163</v>
      </c>
      <c r="J127" s="177">
        <v>1349</v>
      </c>
      <c r="K127" s="177">
        <v>5838</v>
      </c>
      <c r="L127" s="178">
        <v>976</v>
      </c>
      <c r="M127" s="172">
        <v>8365</v>
      </c>
      <c r="N127" s="177">
        <v>1406</v>
      </c>
      <c r="O127" s="177">
        <v>6001</v>
      </c>
      <c r="P127" s="178">
        <v>958</v>
      </c>
    </row>
    <row r="128" spans="1:16" x14ac:dyDescent="0.3">
      <c r="A128" s="208">
        <v>8</v>
      </c>
      <c r="B128" s="176" t="s">
        <v>233</v>
      </c>
      <c r="C128" s="176">
        <v>8638</v>
      </c>
      <c r="D128" s="175" t="s">
        <v>193</v>
      </c>
      <c r="E128" s="172">
        <v>8613</v>
      </c>
      <c r="F128" s="177">
        <v>1610</v>
      </c>
      <c r="G128" s="177">
        <v>4548</v>
      </c>
      <c r="H128" s="178">
        <v>2455</v>
      </c>
      <c r="I128" s="172">
        <v>8531</v>
      </c>
      <c r="J128" s="177">
        <v>1590</v>
      </c>
      <c r="K128" s="177">
        <v>4691</v>
      </c>
      <c r="L128" s="178">
        <v>2250</v>
      </c>
      <c r="M128" s="172">
        <v>7972</v>
      </c>
      <c r="N128" s="177">
        <v>1591</v>
      </c>
      <c r="O128" s="177">
        <v>4514</v>
      </c>
      <c r="P128" s="178">
        <v>1867</v>
      </c>
    </row>
    <row r="129" spans="1:16" x14ac:dyDescent="0.3">
      <c r="A129" s="208">
        <v>25</v>
      </c>
      <c r="B129" s="176" t="s">
        <v>558</v>
      </c>
      <c r="C129" s="176">
        <v>25758</v>
      </c>
      <c r="D129" s="175" t="s">
        <v>640</v>
      </c>
      <c r="E129" s="172">
        <v>8193</v>
      </c>
      <c r="F129" s="177">
        <v>940</v>
      </c>
      <c r="G129" s="177">
        <v>4998</v>
      </c>
      <c r="H129" s="178">
        <v>2255</v>
      </c>
      <c r="I129" s="172">
        <v>8200</v>
      </c>
      <c r="J129" s="177">
        <v>943</v>
      </c>
      <c r="K129" s="177">
        <v>5018</v>
      </c>
      <c r="L129" s="178">
        <v>2239</v>
      </c>
      <c r="M129" s="172">
        <v>8016</v>
      </c>
      <c r="N129" s="177">
        <v>956</v>
      </c>
      <c r="O129" s="177">
        <v>4893</v>
      </c>
      <c r="P129" s="178">
        <v>2167</v>
      </c>
    </row>
    <row r="130" spans="1:16" x14ac:dyDescent="0.3">
      <c r="A130" s="208">
        <v>23</v>
      </c>
      <c r="B130" s="176" t="s">
        <v>268</v>
      </c>
      <c r="C130" s="176">
        <v>23162</v>
      </c>
      <c r="D130" s="175" t="s">
        <v>533</v>
      </c>
      <c r="E130" s="172">
        <v>7940</v>
      </c>
      <c r="F130" s="177">
        <v>1469</v>
      </c>
      <c r="G130" s="177">
        <v>4712</v>
      </c>
      <c r="H130" s="178">
        <v>1759</v>
      </c>
      <c r="I130" s="172">
        <v>7873</v>
      </c>
      <c r="J130" s="177">
        <v>1452</v>
      </c>
      <c r="K130" s="177">
        <v>4643</v>
      </c>
      <c r="L130" s="178">
        <v>1778</v>
      </c>
      <c r="M130" s="172">
        <v>7883</v>
      </c>
      <c r="N130" s="177">
        <v>1482</v>
      </c>
      <c r="O130" s="177">
        <v>4650</v>
      </c>
      <c r="P130" s="178">
        <v>1751</v>
      </c>
    </row>
    <row r="131" spans="1:16" x14ac:dyDescent="0.3">
      <c r="A131" s="208">
        <v>5</v>
      </c>
      <c r="B131" s="176" t="s">
        <v>107</v>
      </c>
      <c r="C131" s="176">
        <v>5172</v>
      </c>
      <c r="D131" s="175" t="s">
        <v>143</v>
      </c>
      <c r="E131" s="172">
        <v>7999</v>
      </c>
      <c r="F131" s="177">
        <v>1741</v>
      </c>
      <c r="G131" s="177">
        <v>5161</v>
      </c>
      <c r="H131" s="178">
        <v>1097</v>
      </c>
      <c r="I131" s="172">
        <v>8034</v>
      </c>
      <c r="J131" s="177">
        <v>1781</v>
      </c>
      <c r="K131" s="177">
        <v>5159</v>
      </c>
      <c r="L131" s="178">
        <v>1094</v>
      </c>
      <c r="M131" s="172">
        <v>7900</v>
      </c>
      <c r="N131" s="177">
        <v>1796</v>
      </c>
      <c r="O131" s="177">
        <v>5010</v>
      </c>
      <c r="P131" s="178">
        <v>1094</v>
      </c>
    </row>
    <row r="132" spans="1:16" x14ac:dyDescent="0.3">
      <c r="A132" s="208">
        <v>97</v>
      </c>
      <c r="B132" s="176" t="s">
        <v>1149</v>
      </c>
      <c r="C132" s="176">
        <v>97001</v>
      </c>
      <c r="D132" s="175" t="s">
        <v>1150</v>
      </c>
      <c r="E132" s="172">
        <v>7781</v>
      </c>
      <c r="F132" s="177">
        <v>1301</v>
      </c>
      <c r="G132" s="177">
        <v>4457</v>
      </c>
      <c r="H132" s="178">
        <v>2023</v>
      </c>
      <c r="I132" s="172">
        <v>7833</v>
      </c>
      <c r="J132" s="177">
        <v>1323</v>
      </c>
      <c r="K132" s="177">
        <v>4443</v>
      </c>
      <c r="L132" s="178">
        <v>2067</v>
      </c>
      <c r="M132" s="172">
        <v>7850</v>
      </c>
      <c r="N132" s="177">
        <v>1365</v>
      </c>
      <c r="O132" s="177">
        <v>4459</v>
      </c>
      <c r="P132" s="178">
        <v>2026</v>
      </c>
    </row>
    <row r="133" spans="1:16" x14ac:dyDescent="0.3">
      <c r="A133" s="208">
        <v>19</v>
      </c>
      <c r="B133" s="176" t="s">
        <v>467</v>
      </c>
      <c r="C133" s="176">
        <v>19573</v>
      </c>
      <c r="D133" s="175" t="s">
        <v>490</v>
      </c>
      <c r="E133" s="172">
        <v>7891</v>
      </c>
      <c r="F133" s="177">
        <v>961</v>
      </c>
      <c r="G133" s="177">
        <v>5922</v>
      </c>
      <c r="H133" s="178">
        <v>1008</v>
      </c>
      <c r="I133" s="172">
        <v>7903</v>
      </c>
      <c r="J133" s="177">
        <v>938</v>
      </c>
      <c r="K133" s="177">
        <v>5925</v>
      </c>
      <c r="L133" s="178">
        <v>1040</v>
      </c>
      <c r="M133" s="172">
        <v>7818</v>
      </c>
      <c r="N133" s="177">
        <v>1008</v>
      </c>
      <c r="O133" s="177">
        <v>5813</v>
      </c>
      <c r="P133" s="178">
        <v>997</v>
      </c>
    </row>
    <row r="134" spans="1:16" x14ac:dyDescent="0.3">
      <c r="A134" s="208">
        <v>17</v>
      </c>
      <c r="B134" s="176" t="s">
        <v>134</v>
      </c>
      <c r="C134" s="176">
        <v>17174</v>
      </c>
      <c r="D134" s="175" t="s">
        <v>429</v>
      </c>
      <c r="E134" s="172">
        <v>7748</v>
      </c>
      <c r="F134" s="177">
        <v>1004</v>
      </c>
      <c r="G134" s="177">
        <v>4438</v>
      </c>
      <c r="H134" s="178">
        <v>2306</v>
      </c>
      <c r="I134" s="172">
        <v>7760</v>
      </c>
      <c r="J134" s="177">
        <v>1019</v>
      </c>
      <c r="K134" s="177">
        <v>4462</v>
      </c>
      <c r="L134" s="178">
        <v>2279</v>
      </c>
      <c r="M134" s="172">
        <v>7805</v>
      </c>
      <c r="N134" s="177">
        <v>1017</v>
      </c>
      <c r="O134" s="177">
        <v>4514</v>
      </c>
      <c r="P134" s="178">
        <v>2274</v>
      </c>
    </row>
    <row r="135" spans="1:16" x14ac:dyDescent="0.3">
      <c r="A135" s="208">
        <v>8</v>
      </c>
      <c r="B135" s="176" t="s">
        <v>233</v>
      </c>
      <c r="C135" s="176">
        <v>8296</v>
      </c>
      <c r="D135" s="175" t="s">
        <v>238</v>
      </c>
      <c r="E135" s="172">
        <v>7658</v>
      </c>
      <c r="F135" s="177">
        <v>634</v>
      </c>
      <c r="G135" s="177">
        <v>5899</v>
      </c>
      <c r="H135" s="178">
        <v>1125</v>
      </c>
      <c r="I135" s="172">
        <v>7744</v>
      </c>
      <c r="J135" s="177">
        <v>656</v>
      </c>
      <c r="K135" s="177">
        <v>5919</v>
      </c>
      <c r="L135" s="178">
        <v>1169</v>
      </c>
      <c r="M135" s="172">
        <v>7670</v>
      </c>
      <c r="N135" s="177">
        <v>673</v>
      </c>
      <c r="O135" s="177">
        <v>5883</v>
      </c>
      <c r="P135" s="178">
        <v>1114</v>
      </c>
    </row>
    <row r="136" spans="1:16" x14ac:dyDescent="0.3">
      <c r="A136" s="208">
        <v>63</v>
      </c>
      <c r="B136" s="176" t="s">
        <v>895</v>
      </c>
      <c r="C136" s="176">
        <v>63130</v>
      </c>
      <c r="D136" s="176" t="s">
        <v>896</v>
      </c>
      <c r="E136" s="172">
        <v>7629</v>
      </c>
      <c r="F136" s="177">
        <v>1537</v>
      </c>
      <c r="G136" s="177">
        <v>3730</v>
      </c>
      <c r="H136" s="178">
        <v>2362</v>
      </c>
      <c r="I136" s="172">
        <v>7621</v>
      </c>
      <c r="J136" s="177">
        <v>1535</v>
      </c>
      <c r="K136" s="177">
        <v>3709</v>
      </c>
      <c r="L136" s="178">
        <v>2377</v>
      </c>
      <c r="M136" s="172">
        <v>7708</v>
      </c>
      <c r="N136" s="177">
        <v>1586</v>
      </c>
      <c r="O136" s="177">
        <v>3731</v>
      </c>
      <c r="P136" s="178">
        <v>2391</v>
      </c>
    </row>
    <row r="137" spans="1:16" x14ac:dyDescent="0.3">
      <c r="A137" s="208">
        <v>5</v>
      </c>
      <c r="B137" s="176" t="s">
        <v>107</v>
      </c>
      <c r="C137" s="176">
        <v>5607</v>
      </c>
      <c r="D137" s="175" t="s">
        <v>191</v>
      </c>
      <c r="E137" s="172">
        <v>7767</v>
      </c>
      <c r="F137" s="177">
        <v>888</v>
      </c>
      <c r="G137" s="177">
        <v>4697</v>
      </c>
      <c r="H137" s="178">
        <v>2182</v>
      </c>
      <c r="I137" s="172">
        <v>7745</v>
      </c>
      <c r="J137" s="177">
        <v>909</v>
      </c>
      <c r="K137" s="177">
        <v>4694</v>
      </c>
      <c r="L137" s="178">
        <v>2142</v>
      </c>
      <c r="M137" s="172">
        <v>7674</v>
      </c>
      <c r="N137" s="177">
        <v>902</v>
      </c>
      <c r="O137" s="177">
        <v>4646</v>
      </c>
      <c r="P137" s="178">
        <v>2126</v>
      </c>
    </row>
    <row r="138" spans="1:16" x14ac:dyDescent="0.3">
      <c r="A138" s="208">
        <v>5</v>
      </c>
      <c r="B138" s="176" t="s">
        <v>107</v>
      </c>
      <c r="C138" s="176">
        <v>5579</v>
      </c>
      <c r="D138" s="175" t="s">
        <v>187</v>
      </c>
      <c r="E138" s="172">
        <v>7622</v>
      </c>
      <c r="F138" s="177">
        <v>1108</v>
      </c>
      <c r="G138" s="177">
        <v>5396</v>
      </c>
      <c r="H138" s="178">
        <v>1118</v>
      </c>
      <c r="I138" s="172">
        <v>7622</v>
      </c>
      <c r="J138" s="177">
        <v>1104</v>
      </c>
      <c r="K138" s="177">
        <v>5409</v>
      </c>
      <c r="L138" s="178">
        <v>1109</v>
      </c>
      <c r="M138" s="172">
        <v>7637</v>
      </c>
      <c r="N138" s="177">
        <v>1139</v>
      </c>
      <c r="O138" s="177">
        <v>5391</v>
      </c>
      <c r="P138" s="178">
        <v>1107</v>
      </c>
    </row>
    <row r="139" spans="1:16" x14ac:dyDescent="0.3">
      <c r="A139" s="208">
        <v>25</v>
      </c>
      <c r="B139" s="176" t="s">
        <v>558</v>
      </c>
      <c r="C139" s="176">
        <v>25377</v>
      </c>
      <c r="D139" s="175" t="s">
        <v>604</v>
      </c>
      <c r="E139" s="172">
        <v>7647</v>
      </c>
      <c r="F139" s="177">
        <v>802</v>
      </c>
      <c r="G139" s="177">
        <v>4421</v>
      </c>
      <c r="H139" s="178">
        <v>2424</v>
      </c>
      <c r="I139" s="172">
        <v>7661</v>
      </c>
      <c r="J139" s="177">
        <v>802</v>
      </c>
      <c r="K139" s="177">
        <v>4411</v>
      </c>
      <c r="L139" s="178">
        <v>2448</v>
      </c>
      <c r="M139" s="172">
        <v>7552</v>
      </c>
      <c r="N139" s="177">
        <v>798</v>
      </c>
      <c r="O139" s="177">
        <v>4341</v>
      </c>
      <c r="P139" s="178">
        <v>2413</v>
      </c>
    </row>
    <row r="140" spans="1:16" x14ac:dyDescent="0.3">
      <c r="A140" s="208">
        <v>23</v>
      </c>
      <c r="B140" s="176" t="s">
        <v>268</v>
      </c>
      <c r="C140" s="176">
        <v>23417</v>
      </c>
      <c r="D140" s="175" t="s">
        <v>539</v>
      </c>
      <c r="E140" s="172">
        <v>7537</v>
      </c>
      <c r="F140" s="177">
        <v>2394</v>
      </c>
      <c r="G140" s="177">
        <v>3235</v>
      </c>
      <c r="H140" s="178">
        <v>1908</v>
      </c>
      <c r="I140" s="172">
        <v>7345</v>
      </c>
      <c r="J140" s="177">
        <v>2368</v>
      </c>
      <c r="K140" s="177">
        <v>3203</v>
      </c>
      <c r="L140" s="178">
        <v>1774</v>
      </c>
      <c r="M140" s="172">
        <v>7385</v>
      </c>
      <c r="N140" s="177">
        <v>2462</v>
      </c>
      <c r="O140" s="177">
        <v>3169</v>
      </c>
      <c r="P140" s="178">
        <v>1754</v>
      </c>
    </row>
    <row r="141" spans="1:16" x14ac:dyDescent="0.3">
      <c r="A141" s="208">
        <v>15</v>
      </c>
      <c r="B141" s="176" t="s">
        <v>304</v>
      </c>
      <c r="C141" s="176">
        <v>15516</v>
      </c>
      <c r="D141" s="175" t="s">
        <v>366</v>
      </c>
      <c r="E141" s="172">
        <v>7173</v>
      </c>
      <c r="F141" s="177">
        <v>1519</v>
      </c>
      <c r="G141" s="177">
        <v>3975</v>
      </c>
      <c r="H141" s="178">
        <v>1679</v>
      </c>
      <c r="I141" s="172">
        <v>7272</v>
      </c>
      <c r="J141" s="177">
        <v>1509</v>
      </c>
      <c r="K141" s="177">
        <v>4082</v>
      </c>
      <c r="L141" s="178">
        <v>1681</v>
      </c>
      <c r="M141" s="172">
        <v>7355</v>
      </c>
      <c r="N141" s="177">
        <v>1508</v>
      </c>
      <c r="O141" s="177">
        <v>4179</v>
      </c>
      <c r="P141" s="178">
        <v>1668</v>
      </c>
    </row>
    <row r="142" spans="1:16" x14ac:dyDescent="0.3">
      <c r="A142" s="208">
        <v>81</v>
      </c>
      <c r="B142" s="176" t="s">
        <v>1098</v>
      </c>
      <c r="C142" s="176">
        <v>81736</v>
      </c>
      <c r="D142" s="175" t="s">
        <v>1103</v>
      </c>
      <c r="E142" s="172">
        <v>8047</v>
      </c>
      <c r="F142" s="177">
        <v>2730</v>
      </c>
      <c r="G142" s="177">
        <v>2937</v>
      </c>
      <c r="H142" s="178">
        <v>2380</v>
      </c>
      <c r="I142" s="172">
        <v>7312</v>
      </c>
      <c r="J142" s="177">
        <v>1886</v>
      </c>
      <c r="K142" s="177">
        <v>3045</v>
      </c>
      <c r="L142" s="178">
        <v>2381</v>
      </c>
      <c r="M142" s="172">
        <v>7379</v>
      </c>
      <c r="N142" s="177">
        <v>1897</v>
      </c>
      <c r="O142" s="177">
        <v>3007</v>
      </c>
      <c r="P142" s="178">
        <v>2475</v>
      </c>
    </row>
    <row r="143" spans="1:16" x14ac:dyDescent="0.3">
      <c r="A143" s="208">
        <v>5</v>
      </c>
      <c r="B143" s="176" t="s">
        <v>107</v>
      </c>
      <c r="C143" s="176">
        <v>5697</v>
      </c>
      <c r="D143" s="175" t="s">
        <v>211</v>
      </c>
      <c r="E143" s="172">
        <v>7102</v>
      </c>
      <c r="F143" s="177">
        <v>989</v>
      </c>
      <c r="G143" s="177">
        <v>4243</v>
      </c>
      <c r="H143" s="178">
        <v>1870</v>
      </c>
      <c r="I143" s="172">
        <v>7233</v>
      </c>
      <c r="J143" s="177">
        <v>1037</v>
      </c>
      <c r="K143" s="177">
        <v>4318</v>
      </c>
      <c r="L143" s="178">
        <v>1878</v>
      </c>
      <c r="M143" s="172">
        <v>7224</v>
      </c>
      <c r="N143" s="177">
        <v>1040</v>
      </c>
      <c r="O143" s="177">
        <v>4332</v>
      </c>
      <c r="P143" s="178">
        <v>1852</v>
      </c>
    </row>
    <row r="144" spans="1:16" x14ac:dyDescent="0.3">
      <c r="A144" s="208">
        <v>8</v>
      </c>
      <c r="B144" s="176" t="s">
        <v>233</v>
      </c>
      <c r="C144" s="176">
        <v>8573</v>
      </c>
      <c r="D144" s="175" t="s">
        <v>247</v>
      </c>
      <c r="E144" s="172">
        <v>7010</v>
      </c>
      <c r="F144" s="177">
        <v>2050</v>
      </c>
      <c r="G144" s="177">
        <v>3413</v>
      </c>
      <c r="H144" s="178">
        <v>1547</v>
      </c>
      <c r="I144" s="172">
        <v>7075</v>
      </c>
      <c r="J144" s="177">
        <v>2061</v>
      </c>
      <c r="K144" s="177">
        <v>3385</v>
      </c>
      <c r="L144" s="178">
        <v>1629</v>
      </c>
      <c r="M144" s="172">
        <v>7045</v>
      </c>
      <c r="N144" s="177">
        <v>2075</v>
      </c>
      <c r="O144" s="177">
        <v>3371</v>
      </c>
      <c r="P144" s="178">
        <v>1599</v>
      </c>
    </row>
    <row r="145" spans="1:16" x14ac:dyDescent="0.3">
      <c r="A145" s="208">
        <v>5</v>
      </c>
      <c r="B145" s="176" t="s">
        <v>107</v>
      </c>
      <c r="C145" s="176">
        <v>5664</v>
      </c>
      <c r="D145" s="175" t="s">
        <v>203</v>
      </c>
      <c r="E145" s="172">
        <v>6929</v>
      </c>
      <c r="F145" s="177">
        <v>760</v>
      </c>
      <c r="G145" s="177">
        <v>4630</v>
      </c>
      <c r="H145" s="178">
        <v>1539</v>
      </c>
      <c r="I145" s="172">
        <v>7047</v>
      </c>
      <c r="J145" s="177">
        <v>772</v>
      </c>
      <c r="K145" s="177">
        <v>4717</v>
      </c>
      <c r="L145" s="178">
        <v>1558</v>
      </c>
      <c r="M145" s="172">
        <v>7007</v>
      </c>
      <c r="N145" s="177">
        <v>779</v>
      </c>
      <c r="O145" s="177">
        <v>4701</v>
      </c>
      <c r="P145" s="178">
        <v>1527</v>
      </c>
    </row>
    <row r="146" spans="1:16" x14ac:dyDescent="0.3">
      <c r="A146" s="208">
        <v>54</v>
      </c>
      <c r="B146" s="176" t="s">
        <v>856</v>
      </c>
      <c r="C146" s="176">
        <v>54874</v>
      </c>
      <c r="D146" s="176" t="s">
        <v>894</v>
      </c>
      <c r="E146" s="172">
        <v>6620</v>
      </c>
      <c r="F146" s="177">
        <v>1628</v>
      </c>
      <c r="G146" s="177">
        <v>3612</v>
      </c>
      <c r="H146" s="178">
        <v>1380</v>
      </c>
      <c r="I146" s="172">
        <v>7198</v>
      </c>
      <c r="J146" s="177">
        <v>2171</v>
      </c>
      <c r="K146" s="177">
        <v>3628</v>
      </c>
      <c r="L146" s="178">
        <v>1399</v>
      </c>
      <c r="M146" s="172">
        <v>6919</v>
      </c>
      <c r="N146" s="177">
        <v>2038</v>
      </c>
      <c r="O146" s="177">
        <v>3500</v>
      </c>
      <c r="P146" s="178">
        <v>1381</v>
      </c>
    </row>
    <row r="147" spans="1:16" x14ac:dyDescent="0.3">
      <c r="A147" s="208">
        <v>85</v>
      </c>
      <c r="B147" s="176" t="s">
        <v>1105</v>
      </c>
      <c r="C147" s="176">
        <v>85010</v>
      </c>
      <c r="D147" s="175" t="s">
        <v>1107</v>
      </c>
      <c r="E147" s="172">
        <v>7528</v>
      </c>
      <c r="F147" s="177">
        <v>1308</v>
      </c>
      <c r="G147" s="177">
        <v>4454</v>
      </c>
      <c r="H147" s="178">
        <v>1766</v>
      </c>
      <c r="I147" s="172">
        <v>7111</v>
      </c>
      <c r="J147" s="177">
        <v>1126</v>
      </c>
      <c r="K147" s="177">
        <v>4201</v>
      </c>
      <c r="L147" s="178">
        <v>1784</v>
      </c>
      <c r="M147" s="172">
        <v>6849</v>
      </c>
      <c r="N147" s="177">
        <v>977</v>
      </c>
      <c r="O147" s="177">
        <v>4071</v>
      </c>
      <c r="P147" s="178">
        <v>1801</v>
      </c>
    </row>
    <row r="148" spans="1:16" x14ac:dyDescent="0.3">
      <c r="A148" s="208">
        <v>5</v>
      </c>
      <c r="B148" s="176" t="s">
        <v>107</v>
      </c>
      <c r="C148" s="176">
        <v>5002</v>
      </c>
      <c r="D148" s="175" t="s">
        <v>109</v>
      </c>
      <c r="E148" s="172">
        <v>7261</v>
      </c>
      <c r="F148" s="177">
        <v>461</v>
      </c>
      <c r="G148" s="177">
        <v>6229</v>
      </c>
      <c r="H148" s="178">
        <v>571</v>
      </c>
      <c r="I148" s="172">
        <v>6969</v>
      </c>
      <c r="J148" s="177">
        <v>462</v>
      </c>
      <c r="K148" s="177">
        <v>5949</v>
      </c>
      <c r="L148" s="178">
        <v>558</v>
      </c>
      <c r="M148" s="172">
        <v>6737</v>
      </c>
      <c r="N148" s="177">
        <v>475</v>
      </c>
      <c r="O148" s="177">
        <v>5701</v>
      </c>
      <c r="P148" s="178">
        <v>561</v>
      </c>
    </row>
    <row r="149" spans="1:16" x14ac:dyDescent="0.3">
      <c r="A149" s="208">
        <v>5</v>
      </c>
      <c r="B149" s="176" t="s">
        <v>107</v>
      </c>
      <c r="C149" s="176">
        <v>5147</v>
      </c>
      <c r="D149" s="175" t="s">
        <v>139</v>
      </c>
      <c r="E149" s="172">
        <v>6733</v>
      </c>
      <c r="F149" s="177">
        <v>1058</v>
      </c>
      <c r="G149" s="177">
        <v>4996</v>
      </c>
      <c r="H149" s="178">
        <v>679</v>
      </c>
      <c r="I149" s="172">
        <v>6845</v>
      </c>
      <c r="J149" s="177">
        <v>1064</v>
      </c>
      <c r="K149" s="177">
        <v>5099</v>
      </c>
      <c r="L149" s="178">
        <v>682</v>
      </c>
      <c r="M149" s="172">
        <v>6735</v>
      </c>
      <c r="N149" s="177">
        <v>1083</v>
      </c>
      <c r="O149" s="177">
        <v>4960</v>
      </c>
      <c r="P149" s="178">
        <v>692</v>
      </c>
    </row>
    <row r="150" spans="1:16" x14ac:dyDescent="0.3">
      <c r="A150" s="208">
        <v>23</v>
      </c>
      <c r="B150" s="176" t="s">
        <v>268</v>
      </c>
      <c r="C150" s="176">
        <v>23660</v>
      </c>
      <c r="D150" s="175" t="s">
        <v>549</v>
      </c>
      <c r="E150" s="172">
        <v>6843</v>
      </c>
      <c r="F150" s="177">
        <v>1772</v>
      </c>
      <c r="G150" s="177">
        <v>3428</v>
      </c>
      <c r="H150" s="178">
        <v>1643</v>
      </c>
      <c r="I150" s="172">
        <v>6681</v>
      </c>
      <c r="J150" s="177">
        <v>1400</v>
      </c>
      <c r="K150" s="177">
        <v>3611</v>
      </c>
      <c r="L150" s="178">
        <v>1670</v>
      </c>
      <c r="M150" s="172">
        <v>6680</v>
      </c>
      <c r="N150" s="177">
        <v>1437</v>
      </c>
      <c r="O150" s="177">
        <v>3570</v>
      </c>
      <c r="P150" s="178">
        <v>1673</v>
      </c>
    </row>
    <row r="151" spans="1:16" x14ac:dyDescent="0.3">
      <c r="A151" s="208">
        <v>5</v>
      </c>
      <c r="B151" s="176" t="s">
        <v>107</v>
      </c>
      <c r="C151" s="176">
        <v>5237</v>
      </c>
      <c r="D151" s="175" t="s">
        <v>150</v>
      </c>
      <c r="E151" s="172">
        <v>6684</v>
      </c>
      <c r="F151" s="177">
        <v>394</v>
      </c>
      <c r="G151" s="177">
        <v>4250</v>
      </c>
      <c r="H151" s="178">
        <v>2040</v>
      </c>
      <c r="I151" s="172">
        <v>6687</v>
      </c>
      <c r="J151" s="177">
        <v>400</v>
      </c>
      <c r="K151" s="177">
        <v>4249</v>
      </c>
      <c r="L151" s="178">
        <v>2038</v>
      </c>
      <c r="M151" s="172">
        <v>6641</v>
      </c>
      <c r="N151" s="177">
        <v>410</v>
      </c>
      <c r="O151" s="177">
        <v>4227</v>
      </c>
      <c r="P151" s="178">
        <v>2004</v>
      </c>
    </row>
    <row r="152" spans="1:16" x14ac:dyDescent="0.3">
      <c r="A152" s="208">
        <v>20</v>
      </c>
      <c r="B152" s="176" t="s">
        <v>504</v>
      </c>
      <c r="C152" s="176">
        <v>20060</v>
      </c>
      <c r="D152" s="175" t="s">
        <v>510</v>
      </c>
      <c r="E152" s="172">
        <v>6673</v>
      </c>
      <c r="F152" s="177">
        <v>569</v>
      </c>
      <c r="G152" s="177">
        <v>5450</v>
      </c>
      <c r="H152" s="178">
        <v>654</v>
      </c>
      <c r="I152" s="172">
        <v>6716</v>
      </c>
      <c r="J152" s="177">
        <v>580</v>
      </c>
      <c r="K152" s="177">
        <v>5460</v>
      </c>
      <c r="L152" s="178">
        <v>676</v>
      </c>
      <c r="M152" s="172">
        <v>6617</v>
      </c>
      <c r="N152" s="177">
        <v>594</v>
      </c>
      <c r="O152" s="177">
        <v>5393</v>
      </c>
      <c r="P152" s="178">
        <v>630</v>
      </c>
    </row>
    <row r="153" spans="1:16" x14ac:dyDescent="0.3">
      <c r="A153" s="208">
        <v>5</v>
      </c>
      <c r="B153" s="176" t="s">
        <v>107</v>
      </c>
      <c r="C153" s="176">
        <v>5887</v>
      </c>
      <c r="D153" s="175" t="s">
        <v>229</v>
      </c>
      <c r="E153" s="172">
        <v>6565</v>
      </c>
      <c r="F153" s="177">
        <v>1428</v>
      </c>
      <c r="G153" s="177">
        <v>3289</v>
      </c>
      <c r="H153" s="178">
        <v>1848</v>
      </c>
      <c r="I153" s="172">
        <v>6566</v>
      </c>
      <c r="J153" s="177">
        <v>1451</v>
      </c>
      <c r="K153" s="177">
        <v>3272</v>
      </c>
      <c r="L153" s="178">
        <v>1843</v>
      </c>
      <c r="M153" s="172">
        <v>6543</v>
      </c>
      <c r="N153" s="177">
        <v>1478</v>
      </c>
      <c r="O153" s="177">
        <v>3242</v>
      </c>
      <c r="P153" s="178">
        <v>1823</v>
      </c>
    </row>
    <row r="154" spans="1:16" x14ac:dyDescent="0.3">
      <c r="A154" s="208">
        <v>5</v>
      </c>
      <c r="B154" s="176" t="s">
        <v>107</v>
      </c>
      <c r="C154" s="176">
        <v>5079</v>
      </c>
      <c r="D154" s="176" t="s">
        <v>124</v>
      </c>
      <c r="E154" s="172">
        <v>6401</v>
      </c>
      <c r="F154" s="177">
        <v>788</v>
      </c>
      <c r="G154" s="177">
        <v>4294</v>
      </c>
      <c r="H154" s="178">
        <v>1319</v>
      </c>
      <c r="I154" s="172">
        <v>6485</v>
      </c>
      <c r="J154" s="177">
        <v>782</v>
      </c>
      <c r="K154" s="177">
        <v>4375</v>
      </c>
      <c r="L154" s="178">
        <v>1328</v>
      </c>
      <c r="M154" s="172">
        <v>6555</v>
      </c>
      <c r="N154" s="177">
        <v>816</v>
      </c>
      <c r="O154" s="177">
        <v>4417</v>
      </c>
      <c r="P154" s="178">
        <v>1322</v>
      </c>
    </row>
    <row r="155" spans="1:16" x14ac:dyDescent="0.3">
      <c r="A155" s="208">
        <v>15</v>
      </c>
      <c r="B155" s="176" t="s">
        <v>304</v>
      </c>
      <c r="C155" s="176">
        <v>15646</v>
      </c>
      <c r="D155" s="175" t="s">
        <v>381</v>
      </c>
      <c r="E155" s="172">
        <v>6569</v>
      </c>
      <c r="F155" s="177">
        <v>906</v>
      </c>
      <c r="G155" s="177">
        <v>4905</v>
      </c>
      <c r="H155" s="178">
        <v>758</v>
      </c>
      <c r="I155" s="172">
        <v>6598</v>
      </c>
      <c r="J155" s="177">
        <v>895</v>
      </c>
      <c r="K155" s="177">
        <v>4920</v>
      </c>
      <c r="L155" s="178">
        <v>783</v>
      </c>
      <c r="M155" s="172">
        <v>6520</v>
      </c>
      <c r="N155" s="177">
        <v>926</v>
      </c>
      <c r="O155" s="177">
        <v>4841</v>
      </c>
      <c r="P155" s="178">
        <v>753</v>
      </c>
    </row>
    <row r="156" spans="1:16" x14ac:dyDescent="0.3">
      <c r="A156" s="208">
        <v>70</v>
      </c>
      <c r="B156" s="176" t="s">
        <v>498</v>
      </c>
      <c r="C156" s="176">
        <v>70215</v>
      </c>
      <c r="D156" s="175" t="s">
        <v>996</v>
      </c>
      <c r="E156" s="172">
        <v>4560</v>
      </c>
      <c r="F156" s="177">
        <v>1370</v>
      </c>
      <c r="G156" s="177">
        <v>2221</v>
      </c>
      <c r="H156" s="178">
        <v>969</v>
      </c>
      <c r="I156" s="172">
        <v>6470</v>
      </c>
      <c r="J156" s="177">
        <v>3315</v>
      </c>
      <c r="K156" s="177">
        <v>2190</v>
      </c>
      <c r="L156" s="178">
        <v>965</v>
      </c>
      <c r="M156" s="172">
        <v>6520</v>
      </c>
      <c r="N156" s="177">
        <v>3421</v>
      </c>
      <c r="O156" s="177">
        <v>2115</v>
      </c>
      <c r="P156" s="178">
        <v>984</v>
      </c>
    </row>
    <row r="157" spans="1:16" x14ac:dyDescent="0.3">
      <c r="A157" s="208">
        <v>68</v>
      </c>
      <c r="B157" s="176" t="s">
        <v>918</v>
      </c>
      <c r="C157" s="176">
        <v>68755</v>
      </c>
      <c r="D157" s="175" t="s">
        <v>985</v>
      </c>
      <c r="E157" s="172">
        <v>6340</v>
      </c>
      <c r="F157" s="177">
        <v>922</v>
      </c>
      <c r="G157" s="177">
        <v>3228</v>
      </c>
      <c r="H157" s="178">
        <v>2190</v>
      </c>
      <c r="I157" s="172">
        <v>6473</v>
      </c>
      <c r="J157" s="177">
        <v>1001</v>
      </c>
      <c r="K157" s="177">
        <v>3265</v>
      </c>
      <c r="L157" s="178">
        <v>2207</v>
      </c>
      <c r="M157" s="172">
        <v>6381</v>
      </c>
      <c r="N157" s="177">
        <v>970</v>
      </c>
      <c r="O157" s="177">
        <v>3263</v>
      </c>
      <c r="P157" s="178">
        <v>2148</v>
      </c>
    </row>
    <row r="158" spans="1:16" x14ac:dyDescent="0.3">
      <c r="A158" s="208">
        <v>25</v>
      </c>
      <c r="B158" s="176" t="s">
        <v>558</v>
      </c>
      <c r="C158" s="176">
        <v>25875</v>
      </c>
      <c r="D158" s="175" t="s">
        <v>664</v>
      </c>
      <c r="E158" s="172">
        <v>6261</v>
      </c>
      <c r="F158" s="177">
        <v>1232</v>
      </c>
      <c r="G158" s="177">
        <v>2830</v>
      </c>
      <c r="H158" s="178">
        <v>2199</v>
      </c>
      <c r="I158" s="172">
        <v>6276</v>
      </c>
      <c r="J158" s="177">
        <v>1226</v>
      </c>
      <c r="K158" s="177">
        <v>2845</v>
      </c>
      <c r="L158" s="178">
        <v>2205</v>
      </c>
      <c r="M158" s="172">
        <v>6247</v>
      </c>
      <c r="N158" s="177">
        <v>1233</v>
      </c>
      <c r="O158" s="177">
        <v>2834</v>
      </c>
      <c r="P158" s="178">
        <v>2180</v>
      </c>
    </row>
    <row r="159" spans="1:16" x14ac:dyDescent="0.3">
      <c r="A159" s="208">
        <v>68</v>
      </c>
      <c r="B159" s="176" t="s">
        <v>918</v>
      </c>
      <c r="C159" s="176">
        <v>68655</v>
      </c>
      <c r="D159" s="175" t="s">
        <v>975</v>
      </c>
      <c r="E159" s="172">
        <v>6260</v>
      </c>
      <c r="F159" s="177">
        <v>526</v>
      </c>
      <c r="G159" s="177">
        <v>4556</v>
      </c>
      <c r="H159" s="178">
        <v>1178</v>
      </c>
      <c r="I159" s="172">
        <v>6330</v>
      </c>
      <c r="J159" s="177">
        <v>518</v>
      </c>
      <c r="K159" s="177">
        <v>4627</v>
      </c>
      <c r="L159" s="178">
        <v>1185</v>
      </c>
      <c r="M159" s="172">
        <v>6266</v>
      </c>
      <c r="N159" s="177">
        <v>513</v>
      </c>
      <c r="O159" s="177">
        <v>4570</v>
      </c>
      <c r="P159" s="178">
        <v>1183</v>
      </c>
    </row>
    <row r="160" spans="1:16" x14ac:dyDescent="0.3">
      <c r="A160" s="208">
        <v>76</v>
      </c>
      <c r="B160" s="176" t="s">
        <v>1062</v>
      </c>
      <c r="C160" s="176">
        <v>76895</v>
      </c>
      <c r="D160" s="175" t="s">
        <v>1097</v>
      </c>
      <c r="E160" s="172">
        <v>6355</v>
      </c>
      <c r="F160" s="177">
        <v>1158</v>
      </c>
      <c r="G160" s="177">
        <v>4084</v>
      </c>
      <c r="H160" s="178">
        <v>1113</v>
      </c>
      <c r="I160" s="172">
        <v>6316</v>
      </c>
      <c r="J160" s="177">
        <v>1224</v>
      </c>
      <c r="K160" s="177">
        <v>3854</v>
      </c>
      <c r="L160" s="178">
        <v>1238</v>
      </c>
      <c r="M160" s="172">
        <v>6191</v>
      </c>
      <c r="N160" s="177">
        <v>1245</v>
      </c>
      <c r="O160" s="177">
        <v>3780</v>
      </c>
      <c r="P160" s="178">
        <v>1166</v>
      </c>
    </row>
    <row r="161" spans="1:16" x14ac:dyDescent="0.3">
      <c r="A161" s="208">
        <v>54</v>
      </c>
      <c r="B161" s="176" t="s">
        <v>856</v>
      </c>
      <c r="C161" s="176">
        <v>54405</v>
      </c>
      <c r="D161" s="175" t="s">
        <v>878</v>
      </c>
      <c r="E161" s="172">
        <v>6312</v>
      </c>
      <c r="F161" s="177">
        <v>1226</v>
      </c>
      <c r="G161" s="177">
        <v>3509</v>
      </c>
      <c r="H161" s="178">
        <v>1577</v>
      </c>
      <c r="I161" s="172">
        <v>6380</v>
      </c>
      <c r="J161" s="177">
        <v>1297</v>
      </c>
      <c r="K161" s="177">
        <v>3502</v>
      </c>
      <c r="L161" s="178">
        <v>1581</v>
      </c>
      <c r="M161" s="172">
        <v>6192</v>
      </c>
      <c r="N161" s="177">
        <v>1184</v>
      </c>
      <c r="O161" s="177">
        <v>3435</v>
      </c>
      <c r="P161" s="178">
        <v>1573</v>
      </c>
    </row>
    <row r="162" spans="1:16" x14ac:dyDescent="0.3">
      <c r="A162" s="208">
        <v>17</v>
      </c>
      <c r="B162" s="176" t="s">
        <v>134</v>
      </c>
      <c r="C162" s="176">
        <v>17873</v>
      </c>
      <c r="D162" s="175" t="s">
        <v>449</v>
      </c>
      <c r="E162" s="172">
        <v>6124</v>
      </c>
      <c r="F162" s="177">
        <v>949</v>
      </c>
      <c r="G162" s="177">
        <v>3405</v>
      </c>
      <c r="H162" s="178">
        <v>1770</v>
      </c>
      <c r="I162" s="172">
        <v>6184</v>
      </c>
      <c r="J162" s="177">
        <v>943</v>
      </c>
      <c r="K162" s="177">
        <v>3449</v>
      </c>
      <c r="L162" s="178">
        <v>1792</v>
      </c>
      <c r="M162" s="172">
        <v>6168</v>
      </c>
      <c r="N162" s="177">
        <v>944</v>
      </c>
      <c r="O162" s="177">
        <v>3444</v>
      </c>
      <c r="P162" s="178">
        <v>1780</v>
      </c>
    </row>
    <row r="163" spans="1:16" x14ac:dyDescent="0.3">
      <c r="A163" s="208">
        <v>5</v>
      </c>
      <c r="B163" s="176" t="s">
        <v>107</v>
      </c>
      <c r="C163" s="176">
        <v>5030</v>
      </c>
      <c r="D163" s="175" t="s">
        <v>112</v>
      </c>
      <c r="E163" s="172">
        <v>6424</v>
      </c>
      <c r="F163" s="177">
        <v>659</v>
      </c>
      <c r="G163" s="177">
        <v>4880</v>
      </c>
      <c r="H163" s="178">
        <v>885</v>
      </c>
      <c r="I163" s="172">
        <v>6332</v>
      </c>
      <c r="J163" s="177">
        <v>637</v>
      </c>
      <c r="K163" s="177">
        <v>4837</v>
      </c>
      <c r="L163" s="178">
        <v>858</v>
      </c>
      <c r="M163" s="172">
        <v>6065</v>
      </c>
      <c r="N163" s="177">
        <v>658</v>
      </c>
      <c r="O163" s="177">
        <v>4581</v>
      </c>
      <c r="P163" s="178">
        <v>826</v>
      </c>
    </row>
    <row r="164" spans="1:16" x14ac:dyDescent="0.3">
      <c r="A164" s="208">
        <v>54</v>
      </c>
      <c r="B164" s="176" t="s">
        <v>856</v>
      </c>
      <c r="C164" s="176">
        <v>54810</v>
      </c>
      <c r="D164" s="175" t="s">
        <v>892</v>
      </c>
      <c r="E164" s="172">
        <v>6182</v>
      </c>
      <c r="F164" s="177">
        <v>1602</v>
      </c>
      <c r="G164" s="177">
        <v>3367</v>
      </c>
      <c r="H164" s="178">
        <v>1213</v>
      </c>
      <c r="I164" s="172">
        <v>6354</v>
      </c>
      <c r="J164" s="177">
        <v>1733</v>
      </c>
      <c r="K164" s="177">
        <v>3381</v>
      </c>
      <c r="L164" s="178">
        <v>1240</v>
      </c>
      <c r="M164" s="172">
        <v>6101</v>
      </c>
      <c r="N164" s="177">
        <v>1371</v>
      </c>
      <c r="O164" s="177">
        <v>3477</v>
      </c>
      <c r="P164" s="178">
        <v>1253</v>
      </c>
    </row>
    <row r="165" spans="1:16" x14ac:dyDescent="0.3">
      <c r="A165" s="208">
        <v>76</v>
      </c>
      <c r="B165" s="176" t="s">
        <v>1062</v>
      </c>
      <c r="C165" s="176">
        <v>76318</v>
      </c>
      <c r="D165" s="175" t="s">
        <v>1080</v>
      </c>
      <c r="E165" s="172">
        <v>5751</v>
      </c>
      <c r="F165" s="177">
        <v>1353</v>
      </c>
      <c r="G165" s="177">
        <v>3557</v>
      </c>
      <c r="H165" s="178">
        <v>841</v>
      </c>
      <c r="I165" s="172">
        <v>5892</v>
      </c>
      <c r="J165" s="177">
        <v>1443</v>
      </c>
      <c r="K165" s="177">
        <v>3578</v>
      </c>
      <c r="L165" s="178">
        <v>871</v>
      </c>
      <c r="M165" s="172">
        <v>5959</v>
      </c>
      <c r="N165" s="177">
        <v>1474</v>
      </c>
      <c r="O165" s="177">
        <v>3594</v>
      </c>
      <c r="P165" s="178">
        <v>891</v>
      </c>
    </row>
    <row r="166" spans="1:16" x14ac:dyDescent="0.3">
      <c r="A166" s="208">
        <v>76</v>
      </c>
      <c r="B166" s="176" t="s">
        <v>1062</v>
      </c>
      <c r="C166" s="176">
        <v>76622</v>
      </c>
      <c r="D166" s="175" t="s">
        <v>1087</v>
      </c>
      <c r="E166" s="172">
        <v>5515</v>
      </c>
      <c r="F166" s="177">
        <v>1881</v>
      </c>
      <c r="G166" s="177">
        <v>2282</v>
      </c>
      <c r="H166" s="178">
        <v>1352</v>
      </c>
      <c r="I166" s="172">
        <v>5742</v>
      </c>
      <c r="J166" s="177">
        <v>1957</v>
      </c>
      <c r="K166" s="177">
        <v>2298</v>
      </c>
      <c r="L166" s="178">
        <v>1487</v>
      </c>
      <c r="M166" s="172">
        <v>5859</v>
      </c>
      <c r="N166" s="177">
        <v>2092</v>
      </c>
      <c r="O166" s="177">
        <v>2284</v>
      </c>
      <c r="P166" s="178">
        <v>1483</v>
      </c>
    </row>
    <row r="167" spans="1:16" x14ac:dyDescent="0.3">
      <c r="A167" s="208">
        <v>81</v>
      </c>
      <c r="B167" s="176" t="s">
        <v>1098</v>
      </c>
      <c r="C167" s="176">
        <v>81794</v>
      </c>
      <c r="D167" s="175" t="s">
        <v>1104</v>
      </c>
      <c r="E167" s="172">
        <v>6599</v>
      </c>
      <c r="F167" s="177">
        <v>2029</v>
      </c>
      <c r="G167" s="177">
        <v>2262</v>
      </c>
      <c r="H167" s="178">
        <v>2308</v>
      </c>
      <c r="I167" s="172">
        <v>5753</v>
      </c>
      <c r="J167" s="177">
        <v>1232</v>
      </c>
      <c r="K167" s="177">
        <v>2226</v>
      </c>
      <c r="L167" s="178">
        <v>2295</v>
      </c>
      <c r="M167" s="172">
        <v>5723</v>
      </c>
      <c r="N167" s="177">
        <v>1242</v>
      </c>
      <c r="O167" s="177">
        <v>2234</v>
      </c>
      <c r="P167" s="178">
        <v>2247</v>
      </c>
    </row>
    <row r="168" spans="1:16" x14ac:dyDescent="0.3">
      <c r="A168" s="208">
        <v>50</v>
      </c>
      <c r="B168" s="176" t="s">
        <v>777</v>
      </c>
      <c r="C168" s="176">
        <v>50573</v>
      </c>
      <c r="D168" s="175" t="s">
        <v>796</v>
      </c>
      <c r="E168" s="172">
        <v>5400</v>
      </c>
      <c r="F168" s="177">
        <v>1225</v>
      </c>
      <c r="G168" s="177">
        <v>3314</v>
      </c>
      <c r="H168" s="178">
        <v>861</v>
      </c>
      <c r="I168" s="172">
        <v>5501</v>
      </c>
      <c r="J168" s="177">
        <v>1215</v>
      </c>
      <c r="K168" s="177">
        <v>3402</v>
      </c>
      <c r="L168" s="178">
        <v>884</v>
      </c>
      <c r="M168" s="172">
        <v>5742</v>
      </c>
      <c r="N168" s="177">
        <v>1234</v>
      </c>
      <c r="O168" s="177">
        <v>3627</v>
      </c>
      <c r="P168" s="178">
        <v>881</v>
      </c>
    </row>
    <row r="169" spans="1:16" x14ac:dyDescent="0.3">
      <c r="A169" s="208">
        <v>23</v>
      </c>
      <c r="B169" s="176" t="s">
        <v>268</v>
      </c>
      <c r="C169" s="176">
        <v>23555</v>
      </c>
      <c r="D169" s="175" t="s">
        <v>544</v>
      </c>
      <c r="E169" s="172">
        <v>5837</v>
      </c>
      <c r="F169" s="177">
        <v>991</v>
      </c>
      <c r="G169" s="177">
        <v>3676</v>
      </c>
      <c r="H169" s="178">
        <v>1170</v>
      </c>
      <c r="I169" s="172">
        <v>5795</v>
      </c>
      <c r="J169" s="177">
        <v>976</v>
      </c>
      <c r="K169" s="177">
        <v>3709</v>
      </c>
      <c r="L169" s="178">
        <v>1110</v>
      </c>
      <c r="M169" s="172">
        <v>5668</v>
      </c>
      <c r="N169" s="177">
        <v>1002</v>
      </c>
      <c r="O169" s="177">
        <v>3631</v>
      </c>
      <c r="P169" s="178">
        <v>1035</v>
      </c>
    </row>
    <row r="170" spans="1:16" x14ac:dyDescent="0.3">
      <c r="A170" s="208">
        <v>25</v>
      </c>
      <c r="B170" s="176" t="s">
        <v>558</v>
      </c>
      <c r="C170" s="176">
        <v>25386</v>
      </c>
      <c r="D170" s="175" t="s">
        <v>605</v>
      </c>
      <c r="E170" s="172">
        <v>5622</v>
      </c>
      <c r="F170" s="177">
        <v>1033</v>
      </c>
      <c r="G170" s="177">
        <v>2475</v>
      </c>
      <c r="H170" s="178">
        <v>2114</v>
      </c>
      <c r="I170" s="172">
        <v>5712</v>
      </c>
      <c r="J170" s="177">
        <v>1132</v>
      </c>
      <c r="K170" s="177">
        <v>2472</v>
      </c>
      <c r="L170" s="178">
        <v>2108</v>
      </c>
      <c r="M170" s="172">
        <v>5708</v>
      </c>
      <c r="N170" s="177">
        <v>1075</v>
      </c>
      <c r="O170" s="177">
        <v>2523</v>
      </c>
      <c r="P170" s="178">
        <v>2110</v>
      </c>
    </row>
    <row r="171" spans="1:16" x14ac:dyDescent="0.3">
      <c r="A171" s="208">
        <v>13</v>
      </c>
      <c r="B171" s="176" t="s">
        <v>257</v>
      </c>
      <c r="C171" s="176">
        <v>13688</v>
      </c>
      <c r="D171" s="175" t="s">
        <v>295</v>
      </c>
      <c r="E171" s="172">
        <v>5511</v>
      </c>
      <c r="F171" s="177">
        <v>681</v>
      </c>
      <c r="G171" s="177">
        <v>3736</v>
      </c>
      <c r="H171" s="178">
        <v>1094</v>
      </c>
      <c r="I171" s="172">
        <v>5511</v>
      </c>
      <c r="J171" s="177">
        <v>683</v>
      </c>
      <c r="K171" s="177">
        <v>3729</v>
      </c>
      <c r="L171" s="178">
        <v>1099</v>
      </c>
      <c r="M171" s="172">
        <v>5595</v>
      </c>
      <c r="N171" s="177">
        <v>704</v>
      </c>
      <c r="O171" s="177">
        <v>3814</v>
      </c>
      <c r="P171" s="178">
        <v>1077</v>
      </c>
    </row>
    <row r="172" spans="1:16" x14ac:dyDescent="0.3">
      <c r="A172" s="208">
        <v>73</v>
      </c>
      <c r="B172" s="176" t="s">
        <v>1016</v>
      </c>
      <c r="C172" s="176">
        <v>73449</v>
      </c>
      <c r="D172" s="175" t="s">
        <v>1043</v>
      </c>
      <c r="E172" s="172">
        <v>5547</v>
      </c>
      <c r="F172" s="177">
        <v>1715</v>
      </c>
      <c r="G172" s="177">
        <v>2251</v>
      </c>
      <c r="H172" s="178">
        <v>1581</v>
      </c>
      <c r="I172" s="172">
        <v>5552</v>
      </c>
      <c r="J172" s="177">
        <v>1643</v>
      </c>
      <c r="K172" s="177">
        <v>2282</v>
      </c>
      <c r="L172" s="178">
        <v>1627</v>
      </c>
      <c r="M172" s="172">
        <v>5575</v>
      </c>
      <c r="N172" s="177">
        <v>1660</v>
      </c>
      <c r="O172" s="177">
        <v>2305</v>
      </c>
      <c r="P172" s="178">
        <v>1610</v>
      </c>
    </row>
    <row r="173" spans="1:16" x14ac:dyDescent="0.3">
      <c r="A173" s="208">
        <v>76</v>
      </c>
      <c r="B173" s="176" t="s">
        <v>1062</v>
      </c>
      <c r="C173" s="176">
        <v>76122</v>
      </c>
      <c r="D173" s="175" t="s">
        <v>1070</v>
      </c>
      <c r="E173" s="172">
        <v>5173</v>
      </c>
      <c r="F173" s="177">
        <v>2138</v>
      </c>
      <c r="G173" s="177">
        <v>1636</v>
      </c>
      <c r="H173" s="178">
        <v>1399</v>
      </c>
      <c r="I173" s="172">
        <v>5436</v>
      </c>
      <c r="J173" s="177">
        <v>2217</v>
      </c>
      <c r="K173" s="177">
        <v>1697</v>
      </c>
      <c r="L173" s="178">
        <v>1522</v>
      </c>
      <c r="M173" s="172">
        <v>5304</v>
      </c>
      <c r="N173" s="177">
        <v>2233</v>
      </c>
      <c r="O173" s="177">
        <v>1677</v>
      </c>
      <c r="P173" s="178">
        <v>1394</v>
      </c>
    </row>
    <row r="174" spans="1:16" x14ac:dyDescent="0.3">
      <c r="A174" s="208">
        <v>47</v>
      </c>
      <c r="B174" s="176" t="s">
        <v>748</v>
      </c>
      <c r="C174" s="176">
        <v>47288</v>
      </c>
      <c r="D174" s="175" t="s">
        <v>759</v>
      </c>
      <c r="E174" s="172">
        <v>5521</v>
      </c>
      <c r="F174" s="177">
        <v>1051</v>
      </c>
      <c r="G174" s="177">
        <v>2625</v>
      </c>
      <c r="H174" s="178">
        <v>1845</v>
      </c>
      <c r="I174" s="172">
        <v>5445</v>
      </c>
      <c r="J174" s="177">
        <v>1052</v>
      </c>
      <c r="K174" s="177">
        <v>2581</v>
      </c>
      <c r="L174" s="178">
        <v>1812</v>
      </c>
      <c r="M174" s="172">
        <v>5256</v>
      </c>
      <c r="N174" s="177">
        <v>1057</v>
      </c>
      <c r="O174" s="177">
        <v>2447</v>
      </c>
      <c r="P174" s="178">
        <v>1752</v>
      </c>
    </row>
    <row r="175" spans="1:16" x14ac:dyDescent="0.3">
      <c r="A175" s="208">
        <v>25</v>
      </c>
      <c r="B175" s="176" t="s">
        <v>558</v>
      </c>
      <c r="C175" s="176">
        <v>25320</v>
      </c>
      <c r="D175" s="175" t="s">
        <v>595</v>
      </c>
      <c r="E175" s="172">
        <v>4985</v>
      </c>
      <c r="F175" s="177">
        <v>1232</v>
      </c>
      <c r="G175" s="177">
        <v>2748</v>
      </c>
      <c r="H175" s="178">
        <v>1005</v>
      </c>
      <c r="I175" s="172">
        <v>5167</v>
      </c>
      <c r="J175" s="177">
        <v>1233</v>
      </c>
      <c r="K175" s="177">
        <v>2958</v>
      </c>
      <c r="L175" s="178">
        <v>976</v>
      </c>
      <c r="M175" s="172">
        <v>5343</v>
      </c>
      <c r="N175" s="177">
        <v>1239</v>
      </c>
      <c r="O175" s="177">
        <v>3093</v>
      </c>
      <c r="P175" s="178">
        <v>1011</v>
      </c>
    </row>
    <row r="176" spans="1:16" x14ac:dyDescent="0.3">
      <c r="A176" s="208">
        <v>19</v>
      </c>
      <c r="B176" s="176" t="s">
        <v>467</v>
      </c>
      <c r="C176" s="176">
        <v>19142</v>
      </c>
      <c r="D176" s="175" t="s">
        <v>474</v>
      </c>
      <c r="E176" s="172">
        <v>5139</v>
      </c>
      <c r="F176" s="177">
        <v>802</v>
      </c>
      <c r="G176" s="177">
        <v>3930</v>
      </c>
      <c r="H176" s="178">
        <v>407</v>
      </c>
      <c r="I176" s="172">
        <v>5231</v>
      </c>
      <c r="J176" s="177">
        <v>838</v>
      </c>
      <c r="K176" s="177">
        <v>3986</v>
      </c>
      <c r="L176" s="178">
        <v>407</v>
      </c>
      <c r="M176" s="172">
        <v>5344</v>
      </c>
      <c r="N176" s="177">
        <v>891</v>
      </c>
      <c r="O176" s="177">
        <v>3998</v>
      </c>
      <c r="P176" s="178">
        <v>455</v>
      </c>
    </row>
    <row r="177" spans="1:16" x14ac:dyDescent="0.3">
      <c r="A177" s="208">
        <v>68</v>
      </c>
      <c r="B177" s="176" t="s">
        <v>918</v>
      </c>
      <c r="C177" s="176">
        <v>68077</v>
      </c>
      <c r="D177" s="175" t="s">
        <v>124</v>
      </c>
      <c r="E177" s="172">
        <v>5108</v>
      </c>
      <c r="F177" s="177">
        <v>535</v>
      </c>
      <c r="G177" s="177">
        <v>2692</v>
      </c>
      <c r="H177" s="178">
        <v>1881</v>
      </c>
      <c r="I177" s="172">
        <v>5244</v>
      </c>
      <c r="J177" s="177">
        <v>541</v>
      </c>
      <c r="K177" s="177">
        <v>2833</v>
      </c>
      <c r="L177" s="178">
        <v>1870</v>
      </c>
      <c r="M177" s="172">
        <v>5216</v>
      </c>
      <c r="N177" s="177">
        <v>543</v>
      </c>
      <c r="O177" s="177">
        <v>2851</v>
      </c>
      <c r="P177" s="178">
        <v>1822</v>
      </c>
    </row>
    <row r="178" spans="1:16" x14ac:dyDescent="0.3">
      <c r="A178" s="208">
        <v>5</v>
      </c>
      <c r="B178" s="176" t="s">
        <v>107</v>
      </c>
      <c r="C178" s="176">
        <v>5400</v>
      </c>
      <c r="D178" s="176" t="s">
        <v>173</v>
      </c>
      <c r="E178" s="172">
        <v>5057</v>
      </c>
      <c r="F178" s="177">
        <v>539</v>
      </c>
      <c r="G178" s="177">
        <v>3047</v>
      </c>
      <c r="H178" s="178">
        <v>1471</v>
      </c>
      <c r="I178" s="172">
        <v>5209</v>
      </c>
      <c r="J178" s="177">
        <v>571</v>
      </c>
      <c r="K178" s="177">
        <v>3133</v>
      </c>
      <c r="L178" s="178">
        <v>1505</v>
      </c>
      <c r="M178" s="172">
        <v>5222</v>
      </c>
      <c r="N178" s="177">
        <v>582</v>
      </c>
      <c r="O178" s="177">
        <v>3153</v>
      </c>
      <c r="P178" s="178">
        <v>1487</v>
      </c>
    </row>
    <row r="179" spans="1:16" x14ac:dyDescent="0.3">
      <c r="A179" s="208">
        <v>15</v>
      </c>
      <c r="B179" s="176" t="s">
        <v>304</v>
      </c>
      <c r="C179" s="176">
        <v>15104</v>
      </c>
      <c r="D179" s="175" t="s">
        <v>304</v>
      </c>
      <c r="E179" s="172">
        <v>5357</v>
      </c>
      <c r="F179" s="177">
        <v>852</v>
      </c>
      <c r="G179" s="177">
        <v>4082</v>
      </c>
      <c r="H179" s="178">
        <v>423</v>
      </c>
      <c r="I179" s="172">
        <v>5409</v>
      </c>
      <c r="J179" s="177">
        <v>862</v>
      </c>
      <c r="K179" s="177">
        <v>4113</v>
      </c>
      <c r="L179" s="178">
        <v>434</v>
      </c>
      <c r="M179" s="172">
        <v>5223</v>
      </c>
      <c r="N179" s="177">
        <v>863</v>
      </c>
      <c r="O179" s="177">
        <v>3939</v>
      </c>
      <c r="P179" s="178">
        <v>421</v>
      </c>
    </row>
    <row r="180" spans="1:16" x14ac:dyDescent="0.3">
      <c r="A180" s="208">
        <v>68</v>
      </c>
      <c r="B180" s="176" t="s">
        <v>918</v>
      </c>
      <c r="C180" s="176">
        <v>68575</v>
      </c>
      <c r="D180" s="175" t="s">
        <v>974</v>
      </c>
      <c r="E180" s="172">
        <v>5318</v>
      </c>
      <c r="F180" s="177">
        <v>633</v>
      </c>
      <c r="G180" s="177">
        <v>4204</v>
      </c>
      <c r="H180" s="178">
        <v>481</v>
      </c>
      <c r="I180" s="172">
        <v>5257</v>
      </c>
      <c r="J180" s="177">
        <v>642</v>
      </c>
      <c r="K180" s="177">
        <v>4145</v>
      </c>
      <c r="L180" s="178">
        <v>470</v>
      </c>
      <c r="M180" s="172">
        <v>5239</v>
      </c>
      <c r="N180" s="177">
        <v>662</v>
      </c>
      <c r="O180" s="177">
        <v>4094</v>
      </c>
      <c r="P180" s="178">
        <v>483</v>
      </c>
    </row>
    <row r="181" spans="1:16" x14ac:dyDescent="0.3">
      <c r="A181" s="208">
        <v>41</v>
      </c>
      <c r="B181" s="176" t="s">
        <v>699</v>
      </c>
      <c r="C181" s="176">
        <v>41396</v>
      </c>
      <c r="D181" s="175" t="s">
        <v>716</v>
      </c>
      <c r="E181" s="172">
        <v>5134</v>
      </c>
      <c r="F181" s="177">
        <v>1420</v>
      </c>
      <c r="G181" s="177">
        <v>1782</v>
      </c>
      <c r="H181" s="178">
        <v>1932</v>
      </c>
      <c r="I181" s="172">
        <v>5166</v>
      </c>
      <c r="J181" s="177">
        <v>1434</v>
      </c>
      <c r="K181" s="177">
        <v>1814</v>
      </c>
      <c r="L181" s="178">
        <v>1918</v>
      </c>
      <c r="M181" s="172">
        <v>5163</v>
      </c>
      <c r="N181" s="177">
        <v>1456</v>
      </c>
      <c r="O181" s="177">
        <v>1846</v>
      </c>
      <c r="P181" s="178">
        <v>1861</v>
      </c>
    </row>
    <row r="182" spans="1:16" x14ac:dyDescent="0.3">
      <c r="A182" s="208">
        <v>25</v>
      </c>
      <c r="B182" s="176" t="s">
        <v>558</v>
      </c>
      <c r="C182" s="176">
        <v>25740</v>
      </c>
      <c r="D182" s="175" t="s">
        <v>636</v>
      </c>
      <c r="E182" s="172">
        <v>5118</v>
      </c>
      <c r="F182" s="177">
        <v>928</v>
      </c>
      <c r="G182" s="177">
        <v>2719</v>
      </c>
      <c r="H182" s="178">
        <v>1471</v>
      </c>
      <c r="I182" s="172">
        <v>5150</v>
      </c>
      <c r="J182" s="177">
        <v>995</v>
      </c>
      <c r="K182" s="177">
        <v>2724</v>
      </c>
      <c r="L182" s="178">
        <v>1431</v>
      </c>
      <c r="M182" s="172">
        <v>5156</v>
      </c>
      <c r="N182" s="177">
        <v>1050</v>
      </c>
      <c r="O182" s="177">
        <v>2666</v>
      </c>
      <c r="P182" s="178">
        <v>1440</v>
      </c>
    </row>
    <row r="183" spans="1:16" x14ac:dyDescent="0.3">
      <c r="A183" s="208">
        <v>44</v>
      </c>
      <c r="B183" s="176" t="s">
        <v>734</v>
      </c>
      <c r="C183" s="176">
        <v>44650</v>
      </c>
      <c r="D183" s="175" t="s">
        <v>745</v>
      </c>
      <c r="E183" s="172">
        <v>5002</v>
      </c>
      <c r="F183" s="177">
        <v>1326</v>
      </c>
      <c r="G183" s="177">
        <v>2230</v>
      </c>
      <c r="H183" s="178">
        <v>1446</v>
      </c>
      <c r="I183" s="172">
        <v>5132</v>
      </c>
      <c r="J183" s="177">
        <v>1487</v>
      </c>
      <c r="K183" s="177">
        <v>2194</v>
      </c>
      <c r="L183" s="178">
        <v>1451</v>
      </c>
      <c r="M183" s="172">
        <v>5110</v>
      </c>
      <c r="N183" s="177">
        <v>1448</v>
      </c>
      <c r="O183" s="177">
        <v>2243</v>
      </c>
      <c r="P183" s="178">
        <v>1419</v>
      </c>
    </row>
    <row r="184" spans="1:16" x14ac:dyDescent="0.3">
      <c r="A184" s="208">
        <v>17</v>
      </c>
      <c r="B184" s="176" t="s">
        <v>134</v>
      </c>
      <c r="C184" s="176">
        <v>17614</v>
      </c>
      <c r="D184" s="175" t="s">
        <v>442</v>
      </c>
      <c r="E184" s="172">
        <v>5127</v>
      </c>
      <c r="F184" s="177">
        <v>1591</v>
      </c>
      <c r="G184" s="177">
        <v>2035</v>
      </c>
      <c r="H184" s="178">
        <v>1501</v>
      </c>
      <c r="I184" s="172">
        <v>5229</v>
      </c>
      <c r="J184" s="177">
        <v>1602</v>
      </c>
      <c r="K184" s="177">
        <v>2080</v>
      </c>
      <c r="L184" s="178">
        <v>1547</v>
      </c>
      <c r="M184" s="172">
        <v>4930</v>
      </c>
      <c r="N184" s="177">
        <v>1613</v>
      </c>
      <c r="O184" s="177">
        <v>1945</v>
      </c>
      <c r="P184" s="178">
        <v>1372</v>
      </c>
    </row>
    <row r="185" spans="1:16" x14ac:dyDescent="0.3">
      <c r="A185" s="208">
        <v>18</v>
      </c>
      <c r="B185" s="176" t="s">
        <v>451</v>
      </c>
      <c r="C185" s="176">
        <v>18753</v>
      </c>
      <c r="D185" s="175" t="s">
        <v>464</v>
      </c>
      <c r="E185" s="172">
        <v>5009</v>
      </c>
      <c r="F185" s="177">
        <v>1165</v>
      </c>
      <c r="G185" s="177">
        <v>2357</v>
      </c>
      <c r="H185" s="178">
        <v>1487</v>
      </c>
      <c r="I185" s="172">
        <v>5082</v>
      </c>
      <c r="J185" s="177">
        <v>1175</v>
      </c>
      <c r="K185" s="177">
        <v>2390</v>
      </c>
      <c r="L185" s="178">
        <v>1517</v>
      </c>
      <c r="M185" s="172">
        <v>5068</v>
      </c>
      <c r="N185" s="177">
        <v>1199</v>
      </c>
      <c r="O185" s="177">
        <v>2324</v>
      </c>
      <c r="P185" s="178">
        <v>1545</v>
      </c>
    </row>
    <row r="186" spans="1:16" x14ac:dyDescent="0.3">
      <c r="A186" s="208">
        <v>76</v>
      </c>
      <c r="B186" s="176" t="s">
        <v>1062</v>
      </c>
      <c r="C186" s="176">
        <v>76248</v>
      </c>
      <c r="D186" s="175" t="s">
        <v>1076</v>
      </c>
      <c r="E186" s="172">
        <v>4952</v>
      </c>
      <c r="F186" s="177">
        <v>688</v>
      </c>
      <c r="G186" s="177">
        <v>2649</v>
      </c>
      <c r="H186" s="178">
        <v>1615</v>
      </c>
      <c r="I186" s="172">
        <v>4953</v>
      </c>
      <c r="J186" s="177">
        <v>674</v>
      </c>
      <c r="K186" s="177">
        <v>2665</v>
      </c>
      <c r="L186" s="178">
        <v>1614</v>
      </c>
      <c r="M186" s="172">
        <v>4941</v>
      </c>
      <c r="N186" s="177">
        <v>692</v>
      </c>
      <c r="O186" s="177">
        <v>2706</v>
      </c>
      <c r="P186" s="178">
        <v>1543</v>
      </c>
    </row>
    <row r="187" spans="1:16" x14ac:dyDescent="0.3">
      <c r="A187" s="208">
        <v>23</v>
      </c>
      <c r="B187" s="176" t="s">
        <v>268</v>
      </c>
      <c r="C187" s="176">
        <v>23807</v>
      </c>
      <c r="D187" s="175" t="s">
        <v>555</v>
      </c>
      <c r="E187" s="172">
        <v>4786</v>
      </c>
      <c r="F187" s="177">
        <v>1665</v>
      </c>
      <c r="G187" s="177">
        <v>1553</v>
      </c>
      <c r="H187" s="178">
        <v>1568</v>
      </c>
      <c r="I187" s="172">
        <v>4794</v>
      </c>
      <c r="J187" s="177">
        <v>1562</v>
      </c>
      <c r="K187" s="177">
        <v>1644</v>
      </c>
      <c r="L187" s="178">
        <v>1588</v>
      </c>
      <c r="M187" s="172">
        <v>4968</v>
      </c>
      <c r="N187" s="177">
        <v>1630</v>
      </c>
      <c r="O187" s="177">
        <v>1785</v>
      </c>
      <c r="P187" s="178">
        <v>1553</v>
      </c>
    </row>
    <row r="188" spans="1:16" x14ac:dyDescent="0.3">
      <c r="A188" s="208">
        <v>25</v>
      </c>
      <c r="B188" s="176" t="s">
        <v>558</v>
      </c>
      <c r="C188" s="176">
        <v>25200</v>
      </c>
      <c r="D188" s="175" t="s">
        <v>578</v>
      </c>
      <c r="E188" s="172">
        <v>4824</v>
      </c>
      <c r="F188" s="177">
        <v>1085</v>
      </c>
      <c r="G188" s="177">
        <v>2816</v>
      </c>
      <c r="H188" s="178">
        <v>923</v>
      </c>
      <c r="I188" s="172">
        <v>4920</v>
      </c>
      <c r="J188" s="177">
        <v>1091</v>
      </c>
      <c r="K188" s="177">
        <v>2895</v>
      </c>
      <c r="L188" s="178">
        <v>934</v>
      </c>
      <c r="M188" s="172">
        <v>4921</v>
      </c>
      <c r="N188" s="177">
        <v>1095</v>
      </c>
      <c r="O188" s="177">
        <v>2930</v>
      </c>
      <c r="P188" s="178">
        <v>896</v>
      </c>
    </row>
    <row r="189" spans="1:16" x14ac:dyDescent="0.3">
      <c r="A189" s="208">
        <v>66</v>
      </c>
      <c r="B189" s="176" t="s">
        <v>443</v>
      </c>
      <c r="C189" s="176">
        <v>66400</v>
      </c>
      <c r="D189" s="175" t="s">
        <v>911</v>
      </c>
      <c r="E189" s="172">
        <v>4980</v>
      </c>
      <c r="F189" s="177">
        <v>936</v>
      </c>
      <c r="G189" s="177">
        <v>3065</v>
      </c>
      <c r="H189" s="178">
        <v>979</v>
      </c>
      <c r="I189" s="172">
        <v>4978</v>
      </c>
      <c r="J189" s="177">
        <v>937</v>
      </c>
      <c r="K189" s="177">
        <v>3051</v>
      </c>
      <c r="L189" s="178">
        <v>990</v>
      </c>
      <c r="M189" s="172">
        <v>4951</v>
      </c>
      <c r="N189" s="177">
        <v>962</v>
      </c>
      <c r="O189" s="177">
        <v>2992</v>
      </c>
      <c r="P189" s="178">
        <v>997</v>
      </c>
    </row>
    <row r="190" spans="1:16" x14ac:dyDescent="0.3">
      <c r="A190" s="208">
        <v>85</v>
      </c>
      <c r="B190" s="176" t="s">
        <v>1105</v>
      </c>
      <c r="C190" s="176">
        <v>85410</v>
      </c>
      <c r="D190" s="175" t="s">
        <v>1121</v>
      </c>
      <c r="E190" s="172">
        <v>5081</v>
      </c>
      <c r="F190" s="177">
        <v>1158</v>
      </c>
      <c r="G190" s="177">
        <v>2948</v>
      </c>
      <c r="H190" s="178">
        <v>975</v>
      </c>
      <c r="I190" s="172">
        <v>5044</v>
      </c>
      <c r="J190" s="177">
        <v>1097</v>
      </c>
      <c r="K190" s="177">
        <v>2927</v>
      </c>
      <c r="L190" s="178">
        <v>1020</v>
      </c>
      <c r="M190" s="172">
        <v>4872</v>
      </c>
      <c r="N190" s="177">
        <v>944</v>
      </c>
      <c r="O190" s="177">
        <v>2907</v>
      </c>
      <c r="P190" s="178">
        <v>1021</v>
      </c>
    </row>
    <row r="191" spans="1:16" x14ac:dyDescent="0.3">
      <c r="A191" s="208">
        <v>5</v>
      </c>
      <c r="B191" s="176" t="s">
        <v>107</v>
      </c>
      <c r="C191" s="176">
        <v>5034</v>
      </c>
      <c r="D191" s="175" t="s">
        <v>114</v>
      </c>
      <c r="E191" s="172">
        <v>4814</v>
      </c>
      <c r="F191" s="177">
        <v>958</v>
      </c>
      <c r="G191" s="177">
        <v>2375</v>
      </c>
      <c r="H191" s="178">
        <v>1481</v>
      </c>
      <c r="I191" s="172">
        <v>4814</v>
      </c>
      <c r="J191" s="177">
        <v>982</v>
      </c>
      <c r="K191" s="177">
        <v>2343</v>
      </c>
      <c r="L191" s="178">
        <v>1489</v>
      </c>
      <c r="M191" s="172">
        <v>4801</v>
      </c>
      <c r="N191" s="177">
        <v>1000</v>
      </c>
      <c r="O191" s="177">
        <v>2346</v>
      </c>
      <c r="P191" s="178">
        <v>1455</v>
      </c>
    </row>
    <row r="192" spans="1:16" x14ac:dyDescent="0.3">
      <c r="A192" s="208">
        <v>73</v>
      </c>
      <c r="B192" s="176" t="s">
        <v>1016</v>
      </c>
      <c r="C192" s="176">
        <v>73443</v>
      </c>
      <c r="D192" s="175" t="s">
        <v>1042</v>
      </c>
      <c r="E192" s="172">
        <v>4702</v>
      </c>
      <c r="F192" s="177">
        <v>850</v>
      </c>
      <c r="G192" s="177">
        <v>2652</v>
      </c>
      <c r="H192" s="178">
        <v>1200</v>
      </c>
      <c r="I192" s="172">
        <v>4873</v>
      </c>
      <c r="J192" s="177">
        <v>920</v>
      </c>
      <c r="K192" s="177">
        <v>2759</v>
      </c>
      <c r="L192" s="178">
        <v>1194</v>
      </c>
      <c r="M192" s="172">
        <v>4813</v>
      </c>
      <c r="N192" s="177">
        <v>953</v>
      </c>
      <c r="O192" s="177">
        <v>2688</v>
      </c>
      <c r="P192" s="178">
        <v>1172</v>
      </c>
    </row>
    <row r="193" spans="1:16" x14ac:dyDescent="0.3">
      <c r="A193" s="208">
        <v>68</v>
      </c>
      <c r="B193" s="176" t="s">
        <v>918</v>
      </c>
      <c r="C193" s="176">
        <v>68406</v>
      </c>
      <c r="D193" s="175" t="s">
        <v>957</v>
      </c>
      <c r="E193" s="172">
        <v>4832</v>
      </c>
      <c r="F193" s="177">
        <v>653</v>
      </c>
      <c r="G193" s="177">
        <v>2781</v>
      </c>
      <c r="H193" s="178">
        <v>1398</v>
      </c>
      <c r="I193" s="172">
        <v>4816</v>
      </c>
      <c r="J193" s="177">
        <v>657</v>
      </c>
      <c r="K193" s="177">
        <v>2777</v>
      </c>
      <c r="L193" s="178">
        <v>1382</v>
      </c>
      <c r="M193" s="172">
        <v>4787</v>
      </c>
      <c r="N193" s="177">
        <v>683</v>
      </c>
      <c r="O193" s="177">
        <v>2741</v>
      </c>
      <c r="P193" s="178">
        <v>1363</v>
      </c>
    </row>
    <row r="194" spans="1:16" x14ac:dyDescent="0.3">
      <c r="A194" s="208">
        <v>73</v>
      </c>
      <c r="B194" s="176" t="s">
        <v>1016</v>
      </c>
      <c r="C194" s="176">
        <v>73168</v>
      </c>
      <c r="D194" s="175" t="s">
        <v>1027</v>
      </c>
      <c r="E194" s="172">
        <v>4800</v>
      </c>
      <c r="F194" s="177">
        <v>1987</v>
      </c>
      <c r="G194" s="177">
        <v>1644</v>
      </c>
      <c r="H194" s="178">
        <v>1169</v>
      </c>
      <c r="I194" s="172">
        <v>4854</v>
      </c>
      <c r="J194" s="177">
        <v>2047</v>
      </c>
      <c r="K194" s="177">
        <v>1645</v>
      </c>
      <c r="L194" s="178">
        <v>1162</v>
      </c>
      <c r="M194" s="172">
        <v>4768</v>
      </c>
      <c r="N194" s="177">
        <v>2111</v>
      </c>
      <c r="O194" s="177">
        <v>1511</v>
      </c>
      <c r="P194" s="178">
        <v>1146</v>
      </c>
    </row>
    <row r="195" spans="1:16" x14ac:dyDescent="0.3">
      <c r="A195" s="208">
        <v>50</v>
      </c>
      <c r="B195" s="176" t="s">
        <v>777</v>
      </c>
      <c r="C195" s="176">
        <v>50226</v>
      </c>
      <c r="D195" s="175" t="s">
        <v>784</v>
      </c>
      <c r="E195" s="172">
        <v>4665</v>
      </c>
      <c r="F195" s="177">
        <v>407</v>
      </c>
      <c r="G195" s="177">
        <v>3427</v>
      </c>
      <c r="H195" s="178">
        <v>831</v>
      </c>
      <c r="I195" s="172">
        <v>4697</v>
      </c>
      <c r="J195" s="177">
        <v>415</v>
      </c>
      <c r="K195" s="177">
        <v>3470</v>
      </c>
      <c r="L195" s="178">
        <v>812</v>
      </c>
      <c r="M195" s="172">
        <v>4715</v>
      </c>
      <c r="N195" s="177">
        <v>431</v>
      </c>
      <c r="O195" s="177">
        <v>3484</v>
      </c>
      <c r="P195" s="178">
        <v>800</v>
      </c>
    </row>
    <row r="196" spans="1:16" x14ac:dyDescent="0.3">
      <c r="A196" s="208">
        <v>86</v>
      </c>
      <c r="B196" s="176" t="s">
        <v>1123</v>
      </c>
      <c r="C196" s="176">
        <v>86320</v>
      </c>
      <c r="D196" s="175" t="s">
        <v>1125</v>
      </c>
      <c r="E196" s="172">
        <v>4496</v>
      </c>
      <c r="F196" s="177">
        <v>1063</v>
      </c>
      <c r="G196" s="177">
        <v>2271</v>
      </c>
      <c r="H196" s="178">
        <v>1162</v>
      </c>
      <c r="I196" s="172">
        <v>4610</v>
      </c>
      <c r="J196" s="177">
        <v>1124</v>
      </c>
      <c r="K196" s="177">
        <v>2339</v>
      </c>
      <c r="L196" s="178">
        <v>1147</v>
      </c>
      <c r="M196" s="172">
        <v>4685</v>
      </c>
      <c r="N196" s="177">
        <v>1136</v>
      </c>
      <c r="O196" s="177">
        <v>2404</v>
      </c>
      <c r="P196" s="178">
        <v>1145</v>
      </c>
    </row>
    <row r="197" spans="1:16" x14ac:dyDescent="0.3">
      <c r="A197" s="208">
        <v>27</v>
      </c>
      <c r="B197" s="176" t="s">
        <v>669</v>
      </c>
      <c r="C197" s="176">
        <v>27361</v>
      </c>
      <c r="D197" s="175" t="s">
        <v>684</v>
      </c>
      <c r="E197" s="172">
        <v>4742</v>
      </c>
      <c r="F197" s="177">
        <v>797</v>
      </c>
      <c r="G197" s="177">
        <v>2725</v>
      </c>
      <c r="H197" s="178">
        <v>1220</v>
      </c>
      <c r="I197" s="172">
        <v>4788</v>
      </c>
      <c r="J197" s="177">
        <v>789</v>
      </c>
      <c r="K197" s="177">
        <v>2755</v>
      </c>
      <c r="L197" s="178">
        <v>1244</v>
      </c>
      <c r="M197" s="172">
        <v>4656</v>
      </c>
      <c r="N197" s="177">
        <v>810</v>
      </c>
      <c r="O197" s="177">
        <v>2616</v>
      </c>
      <c r="P197" s="178">
        <v>1230</v>
      </c>
    </row>
    <row r="198" spans="1:16" x14ac:dyDescent="0.3">
      <c r="A198" s="208">
        <v>85</v>
      </c>
      <c r="B198" s="176" t="s">
        <v>1105</v>
      </c>
      <c r="C198" s="176">
        <v>85139</v>
      </c>
      <c r="D198" s="175" t="s">
        <v>1111</v>
      </c>
      <c r="E198" s="172">
        <v>4662</v>
      </c>
      <c r="F198" s="177">
        <v>582</v>
      </c>
      <c r="G198" s="177">
        <v>3548</v>
      </c>
      <c r="H198" s="178">
        <v>532</v>
      </c>
      <c r="I198" s="172">
        <v>4646</v>
      </c>
      <c r="J198" s="177">
        <v>573</v>
      </c>
      <c r="K198" s="177">
        <v>3533</v>
      </c>
      <c r="L198" s="178">
        <v>540</v>
      </c>
      <c r="M198" s="172">
        <v>4625</v>
      </c>
      <c r="N198" s="177">
        <v>572</v>
      </c>
      <c r="O198" s="177">
        <v>3523</v>
      </c>
      <c r="P198" s="178">
        <v>530</v>
      </c>
    </row>
    <row r="199" spans="1:16" x14ac:dyDescent="0.3">
      <c r="A199" s="208">
        <v>73</v>
      </c>
      <c r="B199" s="176" t="s">
        <v>1016</v>
      </c>
      <c r="C199" s="176">
        <v>73411</v>
      </c>
      <c r="D199" s="175" t="s">
        <v>1041</v>
      </c>
      <c r="E199" s="172">
        <v>4603</v>
      </c>
      <c r="F199" s="177">
        <v>1436</v>
      </c>
      <c r="G199" s="177">
        <v>1708</v>
      </c>
      <c r="H199" s="178">
        <v>1459</v>
      </c>
      <c r="I199" s="172">
        <v>4594</v>
      </c>
      <c r="J199" s="177">
        <v>1447</v>
      </c>
      <c r="K199" s="177">
        <v>1725</v>
      </c>
      <c r="L199" s="178">
        <v>1422</v>
      </c>
      <c r="M199" s="172">
        <v>4640</v>
      </c>
      <c r="N199" s="177">
        <v>1464</v>
      </c>
      <c r="O199" s="177">
        <v>1741</v>
      </c>
      <c r="P199" s="178">
        <v>1435</v>
      </c>
    </row>
    <row r="200" spans="1:16" x14ac:dyDescent="0.3">
      <c r="A200" s="208">
        <v>25</v>
      </c>
      <c r="B200" s="176" t="s">
        <v>558</v>
      </c>
      <c r="C200" s="176">
        <v>25260</v>
      </c>
      <c r="D200" s="175" t="s">
        <v>582</v>
      </c>
      <c r="E200" s="172">
        <v>4553</v>
      </c>
      <c r="F200" s="177">
        <v>565</v>
      </c>
      <c r="G200" s="177">
        <v>3199</v>
      </c>
      <c r="H200" s="178">
        <v>789</v>
      </c>
      <c r="I200" s="172">
        <v>4567</v>
      </c>
      <c r="J200" s="177">
        <v>571</v>
      </c>
      <c r="K200" s="177">
        <v>3221</v>
      </c>
      <c r="L200" s="178">
        <v>775</v>
      </c>
      <c r="M200" s="172">
        <v>4511</v>
      </c>
      <c r="N200" s="177">
        <v>581</v>
      </c>
      <c r="O200" s="177">
        <v>3191</v>
      </c>
      <c r="P200" s="178">
        <v>739</v>
      </c>
    </row>
    <row r="201" spans="1:16" x14ac:dyDescent="0.3">
      <c r="A201" s="208">
        <v>44</v>
      </c>
      <c r="B201" s="176" t="s">
        <v>734</v>
      </c>
      <c r="C201" s="176">
        <v>44560</v>
      </c>
      <c r="D201" s="175" t="s">
        <v>744</v>
      </c>
      <c r="E201" s="172">
        <v>4694</v>
      </c>
      <c r="F201" s="177">
        <v>1946</v>
      </c>
      <c r="G201" s="177">
        <v>772</v>
      </c>
      <c r="H201" s="178">
        <v>1976</v>
      </c>
      <c r="I201" s="172">
        <v>4555</v>
      </c>
      <c r="J201" s="177">
        <v>2014</v>
      </c>
      <c r="K201" s="177">
        <v>772</v>
      </c>
      <c r="L201" s="178">
        <v>1769</v>
      </c>
      <c r="M201" s="172">
        <v>3858</v>
      </c>
      <c r="N201" s="177">
        <v>1977</v>
      </c>
      <c r="O201" s="177">
        <v>765</v>
      </c>
      <c r="P201" s="178">
        <v>1116</v>
      </c>
    </row>
    <row r="202" spans="1:16" x14ac:dyDescent="0.3">
      <c r="A202" s="208">
        <v>5</v>
      </c>
      <c r="B202" s="176" t="s">
        <v>107</v>
      </c>
      <c r="C202" s="176">
        <v>5756</v>
      </c>
      <c r="D202" s="175" t="s">
        <v>213</v>
      </c>
      <c r="E202" s="172">
        <v>4416</v>
      </c>
      <c r="F202" s="177">
        <v>1047</v>
      </c>
      <c r="G202" s="177">
        <v>2322</v>
      </c>
      <c r="H202" s="178">
        <v>1047</v>
      </c>
      <c r="I202" s="172">
        <v>4423</v>
      </c>
      <c r="J202" s="177">
        <v>1047</v>
      </c>
      <c r="K202" s="177">
        <v>2324</v>
      </c>
      <c r="L202" s="178">
        <v>1052</v>
      </c>
      <c r="M202" s="172">
        <v>4430</v>
      </c>
      <c r="N202" s="177">
        <v>1066</v>
      </c>
      <c r="O202" s="177">
        <v>2341</v>
      </c>
      <c r="P202" s="178">
        <v>1023</v>
      </c>
    </row>
    <row r="203" spans="1:16" x14ac:dyDescent="0.3">
      <c r="A203" s="208">
        <v>76</v>
      </c>
      <c r="B203" s="176" t="s">
        <v>1062</v>
      </c>
      <c r="C203" s="176">
        <v>76275</v>
      </c>
      <c r="D203" s="175" t="s">
        <v>1078</v>
      </c>
      <c r="E203" s="172">
        <v>4447</v>
      </c>
      <c r="F203" s="177">
        <v>725</v>
      </c>
      <c r="G203" s="177">
        <v>2398</v>
      </c>
      <c r="H203" s="178">
        <v>1324</v>
      </c>
      <c r="I203" s="172">
        <v>4417</v>
      </c>
      <c r="J203" s="177">
        <v>741</v>
      </c>
      <c r="K203" s="177">
        <v>2338</v>
      </c>
      <c r="L203" s="178">
        <v>1338</v>
      </c>
      <c r="M203" s="172">
        <v>4465</v>
      </c>
      <c r="N203" s="177">
        <v>784</v>
      </c>
      <c r="O203" s="177">
        <v>2331</v>
      </c>
      <c r="P203" s="178">
        <v>1350</v>
      </c>
    </row>
    <row r="204" spans="1:16" x14ac:dyDescent="0.3">
      <c r="A204" s="208">
        <v>27</v>
      </c>
      <c r="B204" s="176" t="s">
        <v>669</v>
      </c>
      <c r="C204" s="176">
        <v>27006</v>
      </c>
      <c r="D204" s="175" t="s">
        <v>671</v>
      </c>
      <c r="E204" s="172">
        <v>4522</v>
      </c>
      <c r="F204" s="177">
        <v>257</v>
      </c>
      <c r="G204" s="177">
        <v>4022</v>
      </c>
      <c r="H204" s="178">
        <v>243</v>
      </c>
      <c r="I204" s="172">
        <v>4401</v>
      </c>
      <c r="J204" s="177">
        <v>255</v>
      </c>
      <c r="K204" s="177">
        <v>3925</v>
      </c>
      <c r="L204" s="178">
        <v>221</v>
      </c>
      <c r="M204" s="172">
        <v>4397</v>
      </c>
      <c r="N204" s="177">
        <v>268</v>
      </c>
      <c r="O204" s="177">
        <v>3929</v>
      </c>
      <c r="P204" s="178">
        <v>200</v>
      </c>
    </row>
    <row r="205" spans="1:16" x14ac:dyDescent="0.3">
      <c r="A205" s="208">
        <v>5</v>
      </c>
      <c r="B205" s="176" t="s">
        <v>107</v>
      </c>
      <c r="C205" s="176">
        <v>5264</v>
      </c>
      <c r="D205" s="175" t="s">
        <v>153</v>
      </c>
      <c r="E205" s="172">
        <v>4425</v>
      </c>
      <c r="F205" s="177">
        <v>277</v>
      </c>
      <c r="G205" s="177">
        <v>2868</v>
      </c>
      <c r="H205" s="178">
        <v>1280</v>
      </c>
      <c r="I205" s="172">
        <v>4434</v>
      </c>
      <c r="J205" s="177">
        <v>278</v>
      </c>
      <c r="K205" s="177">
        <v>2880</v>
      </c>
      <c r="L205" s="178">
        <v>1276</v>
      </c>
      <c r="M205" s="172">
        <v>4366</v>
      </c>
      <c r="N205" s="177">
        <v>287</v>
      </c>
      <c r="O205" s="177">
        <v>2790</v>
      </c>
      <c r="P205" s="178">
        <v>1289</v>
      </c>
    </row>
    <row r="206" spans="1:16" x14ac:dyDescent="0.3">
      <c r="A206" s="208">
        <v>20</v>
      </c>
      <c r="B206" s="176" t="s">
        <v>504</v>
      </c>
      <c r="C206" s="176">
        <v>20250</v>
      </c>
      <c r="D206" s="175" t="s">
        <v>515</v>
      </c>
      <c r="E206" s="172">
        <v>4053</v>
      </c>
      <c r="F206" s="177">
        <v>610</v>
      </c>
      <c r="G206" s="177">
        <v>2937</v>
      </c>
      <c r="H206" s="178">
        <v>506</v>
      </c>
      <c r="I206" s="172">
        <v>4148</v>
      </c>
      <c r="J206" s="177">
        <v>666</v>
      </c>
      <c r="K206" s="177">
        <v>2948</v>
      </c>
      <c r="L206" s="178">
        <v>534</v>
      </c>
      <c r="M206" s="172">
        <v>4243</v>
      </c>
      <c r="N206" s="177">
        <v>682</v>
      </c>
      <c r="O206" s="177">
        <v>3063</v>
      </c>
      <c r="P206" s="178">
        <v>498</v>
      </c>
    </row>
    <row r="207" spans="1:16" x14ac:dyDescent="0.3">
      <c r="A207" s="208">
        <v>8</v>
      </c>
      <c r="B207" s="176" t="s">
        <v>233</v>
      </c>
      <c r="C207" s="176">
        <v>8078</v>
      </c>
      <c r="D207" s="175" t="s">
        <v>235</v>
      </c>
      <c r="E207" s="172">
        <v>4042</v>
      </c>
      <c r="F207" s="177">
        <v>712</v>
      </c>
      <c r="G207" s="177">
        <v>2018</v>
      </c>
      <c r="H207" s="178">
        <v>1312</v>
      </c>
      <c r="I207" s="172">
        <v>4176</v>
      </c>
      <c r="J207" s="177">
        <v>745</v>
      </c>
      <c r="K207" s="177">
        <v>2139</v>
      </c>
      <c r="L207" s="178">
        <v>1292</v>
      </c>
      <c r="M207" s="172">
        <v>4253</v>
      </c>
      <c r="N207" s="177">
        <v>820</v>
      </c>
      <c r="O207" s="177">
        <v>2149</v>
      </c>
      <c r="P207" s="178">
        <v>1284</v>
      </c>
    </row>
    <row r="208" spans="1:16" x14ac:dyDescent="0.3">
      <c r="A208" s="208">
        <v>15</v>
      </c>
      <c r="B208" s="176" t="s">
        <v>304</v>
      </c>
      <c r="C208" s="176">
        <v>15407</v>
      </c>
      <c r="D208" s="175" t="s">
        <v>351</v>
      </c>
      <c r="E208" s="172">
        <v>4270</v>
      </c>
      <c r="F208" s="177">
        <v>955</v>
      </c>
      <c r="G208" s="177">
        <v>2408</v>
      </c>
      <c r="H208" s="178">
        <v>907</v>
      </c>
      <c r="I208" s="172">
        <v>4286</v>
      </c>
      <c r="J208" s="177">
        <v>945</v>
      </c>
      <c r="K208" s="177">
        <v>2443</v>
      </c>
      <c r="L208" s="178">
        <v>898</v>
      </c>
      <c r="M208" s="172">
        <v>4212</v>
      </c>
      <c r="N208" s="177">
        <v>952</v>
      </c>
      <c r="O208" s="177">
        <v>2379</v>
      </c>
      <c r="P208" s="178">
        <v>881</v>
      </c>
    </row>
    <row r="209" spans="1:16" x14ac:dyDescent="0.3">
      <c r="A209" s="208">
        <v>85</v>
      </c>
      <c r="B209" s="176" t="s">
        <v>1105</v>
      </c>
      <c r="C209" s="176">
        <v>85250</v>
      </c>
      <c r="D209" s="175" t="s">
        <v>1115</v>
      </c>
      <c r="E209" s="172">
        <v>4025</v>
      </c>
      <c r="F209" s="177">
        <v>1365</v>
      </c>
      <c r="G209" s="177">
        <v>1683</v>
      </c>
      <c r="H209" s="178">
        <v>977</v>
      </c>
      <c r="I209" s="172">
        <v>4222</v>
      </c>
      <c r="J209" s="177">
        <v>1491</v>
      </c>
      <c r="K209" s="177">
        <v>1706</v>
      </c>
      <c r="L209" s="178">
        <v>1025</v>
      </c>
      <c r="M209" s="172">
        <v>4194</v>
      </c>
      <c r="N209" s="177">
        <v>1582</v>
      </c>
      <c r="O209" s="177">
        <v>1590</v>
      </c>
      <c r="P209" s="178">
        <v>1022</v>
      </c>
    </row>
    <row r="210" spans="1:16" x14ac:dyDescent="0.3">
      <c r="A210" s="208">
        <v>76</v>
      </c>
      <c r="B210" s="176" t="s">
        <v>1062</v>
      </c>
      <c r="C210" s="176">
        <v>76113</v>
      </c>
      <c r="D210" s="175" t="s">
        <v>1069</v>
      </c>
      <c r="E210" s="172">
        <v>4041</v>
      </c>
      <c r="F210" s="177">
        <v>1219</v>
      </c>
      <c r="G210" s="177">
        <v>2028</v>
      </c>
      <c r="H210" s="178">
        <v>794</v>
      </c>
      <c r="I210" s="172">
        <v>4078</v>
      </c>
      <c r="J210" s="177">
        <v>1229</v>
      </c>
      <c r="K210" s="177">
        <v>2031</v>
      </c>
      <c r="L210" s="178">
        <v>818</v>
      </c>
      <c r="M210" s="172">
        <v>4137</v>
      </c>
      <c r="N210" s="177">
        <v>1240</v>
      </c>
      <c r="O210" s="177">
        <v>2083</v>
      </c>
      <c r="P210" s="178">
        <v>814</v>
      </c>
    </row>
    <row r="211" spans="1:16" x14ac:dyDescent="0.3">
      <c r="A211" s="208">
        <v>13</v>
      </c>
      <c r="B211" s="176" t="s">
        <v>257</v>
      </c>
      <c r="C211" s="176">
        <v>13244</v>
      </c>
      <c r="D211" s="175" t="s">
        <v>270</v>
      </c>
      <c r="E211" s="172">
        <v>4103</v>
      </c>
      <c r="F211" s="177">
        <v>1313</v>
      </c>
      <c r="G211" s="177">
        <v>1956</v>
      </c>
      <c r="H211" s="178">
        <v>834</v>
      </c>
      <c r="I211" s="172">
        <v>4163</v>
      </c>
      <c r="J211" s="177">
        <v>1314</v>
      </c>
      <c r="K211" s="177">
        <v>2019</v>
      </c>
      <c r="L211" s="178">
        <v>830</v>
      </c>
      <c r="M211" s="172">
        <v>4180</v>
      </c>
      <c r="N211" s="177">
        <v>1316</v>
      </c>
      <c r="O211" s="177">
        <v>1982</v>
      </c>
      <c r="P211" s="178">
        <v>882</v>
      </c>
    </row>
    <row r="212" spans="1:16" x14ac:dyDescent="0.3">
      <c r="A212" s="208">
        <v>25</v>
      </c>
      <c r="B212" s="176" t="s">
        <v>558</v>
      </c>
      <c r="C212" s="176">
        <v>25769</v>
      </c>
      <c r="D212" s="175" t="s">
        <v>641</v>
      </c>
      <c r="E212" s="172">
        <v>4001</v>
      </c>
      <c r="F212" s="177">
        <v>396</v>
      </c>
      <c r="G212" s="177">
        <v>2824</v>
      </c>
      <c r="H212" s="178">
        <v>781</v>
      </c>
      <c r="I212" s="172">
        <v>4005</v>
      </c>
      <c r="J212" s="177">
        <v>397</v>
      </c>
      <c r="K212" s="177">
        <v>2844</v>
      </c>
      <c r="L212" s="178">
        <v>764</v>
      </c>
      <c r="M212" s="172">
        <v>3982</v>
      </c>
      <c r="N212" s="177">
        <v>414</v>
      </c>
      <c r="O212" s="177">
        <v>2832</v>
      </c>
      <c r="P212" s="178">
        <v>736</v>
      </c>
    </row>
    <row r="213" spans="1:16" x14ac:dyDescent="0.3">
      <c r="A213" s="208">
        <v>63</v>
      </c>
      <c r="B213" s="176" t="s">
        <v>895</v>
      </c>
      <c r="C213" s="176">
        <v>63594</v>
      </c>
      <c r="D213" s="175" t="s">
        <v>903</v>
      </c>
      <c r="E213" s="172">
        <v>4324</v>
      </c>
      <c r="F213" s="177">
        <v>647</v>
      </c>
      <c r="G213" s="177">
        <v>2384</v>
      </c>
      <c r="H213" s="178">
        <v>1293</v>
      </c>
      <c r="I213" s="172">
        <v>4022</v>
      </c>
      <c r="J213" s="177">
        <v>570</v>
      </c>
      <c r="K213" s="177">
        <v>2169</v>
      </c>
      <c r="L213" s="178">
        <v>1283</v>
      </c>
      <c r="M213" s="172">
        <v>3984</v>
      </c>
      <c r="N213" s="177">
        <v>592</v>
      </c>
      <c r="O213" s="177">
        <v>2107</v>
      </c>
      <c r="P213" s="178">
        <v>1285</v>
      </c>
    </row>
    <row r="214" spans="1:16" x14ac:dyDescent="0.3">
      <c r="A214" s="208">
        <v>5</v>
      </c>
      <c r="B214" s="176" t="s">
        <v>107</v>
      </c>
      <c r="C214" s="176">
        <v>5250</v>
      </c>
      <c r="D214" s="175" t="s">
        <v>152</v>
      </c>
      <c r="E214" s="172">
        <v>3942</v>
      </c>
      <c r="F214" s="177">
        <v>1098</v>
      </c>
      <c r="G214" s="177">
        <v>2115</v>
      </c>
      <c r="H214" s="178">
        <v>729</v>
      </c>
      <c r="I214" s="172">
        <v>3954</v>
      </c>
      <c r="J214" s="177">
        <v>1099</v>
      </c>
      <c r="K214" s="177">
        <v>2114</v>
      </c>
      <c r="L214" s="178">
        <v>741</v>
      </c>
      <c r="M214" s="172">
        <v>3905</v>
      </c>
      <c r="N214" s="177">
        <v>1107</v>
      </c>
      <c r="O214" s="177">
        <v>2119</v>
      </c>
      <c r="P214" s="178">
        <v>679</v>
      </c>
    </row>
    <row r="215" spans="1:16" x14ac:dyDescent="0.3">
      <c r="A215" s="208">
        <v>47</v>
      </c>
      <c r="B215" s="176" t="s">
        <v>748</v>
      </c>
      <c r="C215" s="176">
        <v>47980</v>
      </c>
      <c r="D215" s="175" t="s">
        <v>776</v>
      </c>
      <c r="E215" s="172">
        <v>4176</v>
      </c>
      <c r="F215" s="177">
        <v>1437</v>
      </c>
      <c r="G215" s="177">
        <v>2220</v>
      </c>
      <c r="H215" s="178">
        <v>519</v>
      </c>
      <c r="I215" s="172">
        <v>4301</v>
      </c>
      <c r="J215" s="177">
        <v>1444</v>
      </c>
      <c r="K215" s="177">
        <v>2343</v>
      </c>
      <c r="L215" s="178">
        <v>514</v>
      </c>
      <c r="M215" s="172">
        <v>3917</v>
      </c>
      <c r="N215" s="177">
        <v>1390</v>
      </c>
      <c r="O215" s="177">
        <v>2038</v>
      </c>
      <c r="P215" s="178">
        <v>489</v>
      </c>
    </row>
    <row r="216" spans="1:16" x14ac:dyDescent="0.3">
      <c r="A216" s="208">
        <v>50</v>
      </c>
      <c r="B216" s="176" t="s">
        <v>777</v>
      </c>
      <c r="C216" s="176">
        <v>50689</v>
      </c>
      <c r="D216" s="175" t="s">
        <v>528</v>
      </c>
      <c r="E216" s="172">
        <v>3961</v>
      </c>
      <c r="F216" s="177">
        <v>451</v>
      </c>
      <c r="G216" s="177">
        <v>2757</v>
      </c>
      <c r="H216" s="178">
        <v>753</v>
      </c>
      <c r="I216" s="172">
        <v>4077</v>
      </c>
      <c r="J216" s="177">
        <v>434</v>
      </c>
      <c r="K216" s="177">
        <v>2886</v>
      </c>
      <c r="L216" s="178">
        <v>757</v>
      </c>
      <c r="M216" s="172">
        <v>3931</v>
      </c>
      <c r="N216" s="177">
        <v>445</v>
      </c>
      <c r="O216" s="177">
        <v>2717</v>
      </c>
      <c r="P216" s="178">
        <v>769</v>
      </c>
    </row>
    <row r="217" spans="1:16" x14ac:dyDescent="0.3">
      <c r="A217" s="208">
        <v>5</v>
      </c>
      <c r="B217" s="176" t="s">
        <v>107</v>
      </c>
      <c r="C217" s="176">
        <v>5101</v>
      </c>
      <c r="D217" s="175" t="s">
        <v>129</v>
      </c>
      <c r="E217" s="172">
        <v>3893</v>
      </c>
      <c r="F217" s="177">
        <v>646</v>
      </c>
      <c r="G217" s="177">
        <v>2113</v>
      </c>
      <c r="H217" s="178">
        <v>1134</v>
      </c>
      <c r="I217" s="172">
        <v>3898</v>
      </c>
      <c r="J217" s="177">
        <v>639</v>
      </c>
      <c r="K217" s="177">
        <v>2124</v>
      </c>
      <c r="L217" s="178">
        <v>1135</v>
      </c>
      <c r="M217" s="172">
        <v>3901</v>
      </c>
      <c r="N217" s="177">
        <v>641</v>
      </c>
      <c r="O217" s="177">
        <v>2141</v>
      </c>
      <c r="P217" s="178">
        <v>1119</v>
      </c>
    </row>
    <row r="218" spans="1:16" x14ac:dyDescent="0.3">
      <c r="A218" s="208">
        <v>50</v>
      </c>
      <c r="B218" s="176" t="s">
        <v>777</v>
      </c>
      <c r="C218" s="176">
        <v>50150</v>
      </c>
      <c r="D218" s="176" t="s">
        <v>782</v>
      </c>
      <c r="E218" s="172">
        <v>3956</v>
      </c>
      <c r="F218" s="177">
        <v>928</v>
      </c>
      <c r="G218" s="177">
        <v>2591</v>
      </c>
      <c r="H218" s="178">
        <v>437</v>
      </c>
      <c r="I218" s="172">
        <v>3911</v>
      </c>
      <c r="J218" s="177">
        <v>901</v>
      </c>
      <c r="K218" s="177">
        <v>2589</v>
      </c>
      <c r="L218" s="178">
        <v>421</v>
      </c>
      <c r="M218" s="172">
        <v>3894</v>
      </c>
      <c r="N218" s="177">
        <v>896</v>
      </c>
      <c r="O218" s="177">
        <v>2558</v>
      </c>
      <c r="P218" s="178">
        <v>440</v>
      </c>
    </row>
    <row r="219" spans="1:16" x14ac:dyDescent="0.3">
      <c r="A219" s="208">
        <v>63</v>
      </c>
      <c r="B219" s="176" t="s">
        <v>895</v>
      </c>
      <c r="C219" s="176">
        <v>63470</v>
      </c>
      <c r="D219" s="175" t="s">
        <v>901</v>
      </c>
      <c r="E219" s="172">
        <v>3798</v>
      </c>
      <c r="F219" s="177">
        <v>687</v>
      </c>
      <c r="G219" s="177">
        <v>2257</v>
      </c>
      <c r="H219" s="178">
        <v>854</v>
      </c>
      <c r="I219" s="172">
        <v>3855</v>
      </c>
      <c r="J219" s="177">
        <v>663</v>
      </c>
      <c r="K219" s="177">
        <v>2323</v>
      </c>
      <c r="L219" s="178">
        <v>869</v>
      </c>
      <c r="M219" s="172">
        <v>3870</v>
      </c>
      <c r="N219" s="177">
        <v>659</v>
      </c>
      <c r="O219" s="177">
        <v>2322</v>
      </c>
      <c r="P219" s="178">
        <v>889</v>
      </c>
    </row>
    <row r="220" spans="1:16" x14ac:dyDescent="0.3">
      <c r="A220" s="208">
        <v>73</v>
      </c>
      <c r="B220" s="176" t="s">
        <v>1016</v>
      </c>
      <c r="C220" s="176">
        <v>73349</v>
      </c>
      <c r="D220" s="175" t="s">
        <v>1038</v>
      </c>
      <c r="E220" s="172">
        <v>3956</v>
      </c>
      <c r="F220" s="177">
        <v>918</v>
      </c>
      <c r="G220" s="177">
        <v>1940</v>
      </c>
      <c r="H220" s="178">
        <v>1098</v>
      </c>
      <c r="I220" s="172">
        <v>3878</v>
      </c>
      <c r="J220" s="177">
        <v>905</v>
      </c>
      <c r="K220" s="177">
        <v>1905</v>
      </c>
      <c r="L220" s="178">
        <v>1068</v>
      </c>
      <c r="M220" s="172">
        <v>3849</v>
      </c>
      <c r="N220" s="177">
        <v>913</v>
      </c>
      <c r="O220" s="177">
        <v>1868</v>
      </c>
      <c r="P220" s="178">
        <v>1068</v>
      </c>
    </row>
    <row r="221" spans="1:16" x14ac:dyDescent="0.3">
      <c r="A221" s="208">
        <v>63</v>
      </c>
      <c r="B221" s="176" t="s">
        <v>895</v>
      </c>
      <c r="C221" s="176">
        <v>63401</v>
      </c>
      <c r="D221" s="175" t="s">
        <v>900</v>
      </c>
      <c r="E221" s="172">
        <v>3886</v>
      </c>
      <c r="F221" s="177">
        <v>590</v>
      </c>
      <c r="G221" s="177">
        <v>2370</v>
      </c>
      <c r="H221" s="178">
        <v>926</v>
      </c>
      <c r="I221" s="172">
        <v>3880</v>
      </c>
      <c r="J221" s="177">
        <v>604</v>
      </c>
      <c r="K221" s="177">
        <v>2339</v>
      </c>
      <c r="L221" s="178">
        <v>937</v>
      </c>
      <c r="M221" s="172">
        <v>3834</v>
      </c>
      <c r="N221" s="177">
        <v>600</v>
      </c>
      <c r="O221" s="177">
        <v>2311</v>
      </c>
      <c r="P221" s="178">
        <v>923</v>
      </c>
    </row>
    <row r="222" spans="1:16" x14ac:dyDescent="0.3">
      <c r="A222" s="208">
        <v>76</v>
      </c>
      <c r="B222" s="176" t="s">
        <v>1062</v>
      </c>
      <c r="C222" s="176">
        <v>76400</v>
      </c>
      <c r="D222" s="175" t="s">
        <v>173</v>
      </c>
      <c r="E222" s="172">
        <v>3896</v>
      </c>
      <c r="F222" s="177">
        <v>495</v>
      </c>
      <c r="G222" s="177">
        <v>2223</v>
      </c>
      <c r="H222" s="178">
        <v>1178</v>
      </c>
      <c r="I222" s="172">
        <v>3890</v>
      </c>
      <c r="J222" s="177">
        <v>486</v>
      </c>
      <c r="K222" s="177">
        <v>2211</v>
      </c>
      <c r="L222" s="178">
        <v>1193</v>
      </c>
      <c r="M222" s="172">
        <v>3842</v>
      </c>
      <c r="N222" s="177">
        <v>498</v>
      </c>
      <c r="O222" s="177">
        <v>2153</v>
      </c>
      <c r="P222" s="178">
        <v>1191</v>
      </c>
    </row>
    <row r="223" spans="1:16" x14ac:dyDescent="0.3">
      <c r="A223" s="208">
        <v>5</v>
      </c>
      <c r="B223" s="176" t="s">
        <v>107</v>
      </c>
      <c r="C223" s="176">
        <v>5591</v>
      </c>
      <c r="D223" s="175" t="s">
        <v>189</v>
      </c>
      <c r="E223" s="172">
        <v>3786</v>
      </c>
      <c r="F223" s="177">
        <v>908</v>
      </c>
      <c r="G223" s="177">
        <v>2429</v>
      </c>
      <c r="H223" s="178">
        <v>449</v>
      </c>
      <c r="I223" s="172">
        <v>3825</v>
      </c>
      <c r="J223" s="177">
        <v>889</v>
      </c>
      <c r="K223" s="177">
        <v>2498</v>
      </c>
      <c r="L223" s="178">
        <v>438</v>
      </c>
      <c r="M223" s="172">
        <v>3814</v>
      </c>
      <c r="N223" s="177">
        <v>924</v>
      </c>
      <c r="O223" s="177">
        <v>2472</v>
      </c>
      <c r="P223" s="178">
        <v>418</v>
      </c>
    </row>
    <row r="224" spans="1:16" x14ac:dyDescent="0.3">
      <c r="A224" s="208">
        <v>44</v>
      </c>
      <c r="B224" s="176" t="s">
        <v>734</v>
      </c>
      <c r="C224" s="176">
        <v>44078</v>
      </c>
      <c r="D224" s="175" t="s">
        <v>736</v>
      </c>
      <c r="E224" s="172">
        <v>3968</v>
      </c>
      <c r="F224" s="177">
        <v>581</v>
      </c>
      <c r="G224" s="177">
        <v>1791</v>
      </c>
      <c r="H224" s="178">
        <v>1596</v>
      </c>
      <c r="I224" s="172">
        <v>3978</v>
      </c>
      <c r="J224" s="177">
        <v>636</v>
      </c>
      <c r="K224" s="177">
        <v>1829</v>
      </c>
      <c r="L224" s="178">
        <v>1513</v>
      </c>
      <c r="M224" s="172">
        <v>3657</v>
      </c>
      <c r="N224" s="177">
        <v>581</v>
      </c>
      <c r="O224" s="177">
        <v>1722</v>
      </c>
      <c r="P224" s="178">
        <v>1354</v>
      </c>
    </row>
    <row r="225" spans="1:16" x14ac:dyDescent="0.3">
      <c r="A225" s="208">
        <v>68</v>
      </c>
      <c r="B225" s="176" t="s">
        <v>918</v>
      </c>
      <c r="C225" s="176">
        <v>68190</v>
      </c>
      <c r="D225" s="175" t="s">
        <v>933</v>
      </c>
      <c r="E225" s="172">
        <v>3633</v>
      </c>
      <c r="F225" s="177">
        <v>599</v>
      </c>
      <c r="G225" s="177">
        <v>2023</v>
      </c>
      <c r="H225" s="178">
        <v>1011</v>
      </c>
      <c r="I225" s="172">
        <v>3721</v>
      </c>
      <c r="J225" s="177">
        <v>593</v>
      </c>
      <c r="K225" s="177">
        <v>2081</v>
      </c>
      <c r="L225" s="178">
        <v>1047</v>
      </c>
      <c r="M225" s="172">
        <v>3767</v>
      </c>
      <c r="N225" s="177">
        <v>617</v>
      </c>
      <c r="O225" s="177">
        <v>2110</v>
      </c>
      <c r="P225" s="178">
        <v>1040</v>
      </c>
    </row>
    <row r="226" spans="1:16" x14ac:dyDescent="0.3">
      <c r="A226" s="208">
        <v>68</v>
      </c>
      <c r="B226" s="176" t="s">
        <v>918</v>
      </c>
      <c r="C226" s="176">
        <v>68432</v>
      </c>
      <c r="D226" s="175" t="s">
        <v>960</v>
      </c>
      <c r="E226" s="172">
        <v>3612</v>
      </c>
      <c r="F226" s="177">
        <v>716</v>
      </c>
      <c r="G226" s="177">
        <v>1634</v>
      </c>
      <c r="H226" s="178">
        <v>1262</v>
      </c>
      <c r="I226" s="172">
        <v>3624</v>
      </c>
      <c r="J226" s="177">
        <v>729</v>
      </c>
      <c r="K226" s="177">
        <v>1634</v>
      </c>
      <c r="L226" s="178">
        <v>1261</v>
      </c>
      <c r="M226" s="172">
        <v>3691</v>
      </c>
      <c r="N226" s="177">
        <v>792</v>
      </c>
      <c r="O226" s="177">
        <v>1641</v>
      </c>
      <c r="P226" s="178">
        <v>1258</v>
      </c>
    </row>
    <row r="227" spans="1:16" x14ac:dyDescent="0.3">
      <c r="A227" s="208">
        <v>5</v>
      </c>
      <c r="B227" s="176" t="s">
        <v>107</v>
      </c>
      <c r="C227" s="176">
        <v>5490</v>
      </c>
      <c r="D227" s="175" t="s">
        <v>181</v>
      </c>
      <c r="E227" s="172">
        <v>3636</v>
      </c>
      <c r="F227" s="177">
        <v>1209</v>
      </c>
      <c r="G227" s="177">
        <v>1773</v>
      </c>
      <c r="H227" s="178">
        <v>654</v>
      </c>
      <c r="I227" s="172">
        <v>3664</v>
      </c>
      <c r="J227" s="177">
        <v>1238</v>
      </c>
      <c r="K227" s="177">
        <v>1741</v>
      </c>
      <c r="L227" s="178">
        <v>685</v>
      </c>
      <c r="M227" s="172">
        <v>3674</v>
      </c>
      <c r="N227" s="177">
        <v>1227</v>
      </c>
      <c r="O227" s="177">
        <v>1765</v>
      </c>
      <c r="P227" s="178">
        <v>682</v>
      </c>
    </row>
    <row r="228" spans="1:16" x14ac:dyDescent="0.3">
      <c r="A228" s="208">
        <v>25</v>
      </c>
      <c r="B228" s="176" t="s">
        <v>558</v>
      </c>
      <c r="C228" s="176">
        <v>25785</v>
      </c>
      <c r="D228" s="175" t="s">
        <v>646</v>
      </c>
      <c r="E228" s="172">
        <v>3725</v>
      </c>
      <c r="F228" s="177">
        <v>472</v>
      </c>
      <c r="G228" s="177">
        <v>1838</v>
      </c>
      <c r="H228" s="178">
        <v>1415</v>
      </c>
      <c r="I228" s="172">
        <v>3669</v>
      </c>
      <c r="J228" s="177">
        <v>477</v>
      </c>
      <c r="K228" s="177">
        <v>1774</v>
      </c>
      <c r="L228" s="178">
        <v>1418</v>
      </c>
      <c r="M228" s="172">
        <v>3639</v>
      </c>
      <c r="N228" s="177">
        <v>487</v>
      </c>
      <c r="O228" s="177">
        <v>1767</v>
      </c>
      <c r="P228" s="178">
        <v>1385</v>
      </c>
    </row>
    <row r="229" spans="1:16" x14ac:dyDescent="0.3">
      <c r="A229" s="208">
        <v>47</v>
      </c>
      <c r="B229" s="176" t="s">
        <v>748</v>
      </c>
      <c r="C229" s="176">
        <v>47245</v>
      </c>
      <c r="D229" s="175" t="s">
        <v>756</v>
      </c>
      <c r="E229" s="172">
        <v>3926</v>
      </c>
      <c r="F229" s="177">
        <v>1181</v>
      </c>
      <c r="G229" s="177">
        <v>1542</v>
      </c>
      <c r="H229" s="178">
        <v>1203</v>
      </c>
      <c r="I229" s="172">
        <v>3883</v>
      </c>
      <c r="J229" s="177">
        <v>1178</v>
      </c>
      <c r="K229" s="177">
        <v>1535</v>
      </c>
      <c r="L229" s="178">
        <v>1170</v>
      </c>
      <c r="M229" s="172">
        <v>3651</v>
      </c>
      <c r="N229" s="177">
        <v>995</v>
      </c>
      <c r="O229" s="177">
        <v>1484</v>
      </c>
      <c r="P229" s="178">
        <v>1172</v>
      </c>
    </row>
    <row r="230" spans="1:16" x14ac:dyDescent="0.3">
      <c r="A230" s="208">
        <v>25</v>
      </c>
      <c r="B230" s="176" t="s">
        <v>558</v>
      </c>
      <c r="C230" s="176">
        <v>25513</v>
      </c>
      <c r="D230" s="175" t="s">
        <v>618</v>
      </c>
      <c r="E230" s="172">
        <v>3620</v>
      </c>
      <c r="F230" s="177">
        <v>987</v>
      </c>
      <c r="G230" s="177">
        <v>1398</v>
      </c>
      <c r="H230" s="178">
        <v>1235</v>
      </c>
      <c r="I230" s="172">
        <v>3635</v>
      </c>
      <c r="J230" s="177">
        <v>979</v>
      </c>
      <c r="K230" s="177">
        <v>1405</v>
      </c>
      <c r="L230" s="178">
        <v>1251</v>
      </c>
      <c r="M230" s="172">
        <v>3639</v>
      </c>
      <c r="N230" s="177">
        <v>967</v>
      </c>
      <c r="O230" s="177">
        <v>1418</v>
      </c>
      <c r="P230" s="178">
        <v>1254</v>
      </c>
    </row>
    <row r="231" spans="1:16" x14ac:dyDescent="0.3">
      <c r="A231" s="208">
        <v>76</v>
      </c>
      <c r="B231" s="176" t="s">
        <v>1062</v>
      </c>
      <c r="C231" s="176">
        <v>76736</v>
      </c>
      <c r="D231" s="175" t="s">
        <v>1088</v>
      </c>
      <c r="E231" s="172">
        <v>3582</v>
      </c>
      <c r="F231" s="177">
        <v>599</v>
      </c>
      <c r="G231" s="177">
        <v>1865</v>
      </c>
      <c r="H231" s="178">
        <v>1118</v>
      </c>
      <c r="I231" s="172">
        <v>3629</v>
      </c>
      <c r="J231" s="177">
        <v>599</v>
      </c>
      <c r="K231" s="177">
        <v>1887</v>
      </c>
      <c r="L231" s="178">
        <v>1143</v>
      </c>
      <c r="M231" s="172">
        <v>3594</v>
      </c>
      <c r="N231" s="177">
        <v>634</v>
      </c>
      <c r="O231" s="177">
        <v>1850</v>
      </c>
      <c r="P231" s="178">
        <v>1110</v>
      </c>
    </row>
    <row r="232" spans="1:16" x14ac:dyDescent="0.3">
      <c r="A232" s="208">
        <v>17</v>
      </c>
      <c r="B232" s="176" t="s">
        <v>134</v>
      </c>
      <c r="C232" s="176">
        <v>17442</v>
      </c>
      <c r="D232" s="175" t="s">
        <v>434</v>
      </c>
      <c r="E232" s="172">
        <v>3323</v>
      </c>
      <c r="F232" s="177">
        <v>270</v>
      </c>
      <c r="G232" s="177">
        <v>2727</v>
      </c>
      <c r="H232" s="178">
        <v>326</v>
      </c>
      <c r="I232" s="172">
        <v>3436</v>
      </c>
      <c r="J232" s="177">
        <v>270</v>
      </c>
      <c r="K232" s="177">
        <v>2841</v>
      </c>
      <c r="L232" s="178">
        <v>325</v>
      </c>
      <c r="M232" s="172">
        <v>3624</v>
      </c>
      <c r="N232" s="177">
        <v>278</v>
      </c>
      <c r="O232" s="177">
        <v>3001</v>
      </c>
      <c r="P232" s="178">
        <v>345</v>
      </c>
    </row>
    <row r="233" spans="1:16" x14ac:dyDescent="0.3">
      <c r="A233" s="208">
        <v>13</v>
      </c>
      <c r="B233" s="176" t="s">
        <v>257</v>
      </c>
      <c r="C233" s="176">
        <v>13052</v>
      </c>
      <c r="D233" s="175" t="s">
        <v>262</v>
      </c>
      <c r="E233" s="172">
        <v>3680</v>
      </c>
      <c r="F233" s="177">
        <v>1111</v>
      </c>
      <c r="G233" s="177">
        <v>1809</v>
      </c>
      <c r="H233" s="178">
        <v>760</v>
      </c>
      <c r="I233" s="172">
        <v>3643</v>
      </c>
      <c r="J233" s="177">
        <v>1085</v>
      </c>
      <c r="K233" s="177">
        <v>1815</v>
      </c>
      <c r="L233" s="178">
        <v>743</v>
      </c>
      <c r="M233" s="172">
        <v>3592</v>
      </c>
      <c r="N233" s="177">
        <v>1060</v>
      </c>
      <c r="O233" s="177">
        <v>1789</v>
      </c>
      <c r="P233" s="178">
        <v>743</v>
      </c>
    </row>
    <row r="234" spans="1:16" x14ac:dyDescent="0.3">
      <c r="A234" s="208">
        <v>25</v>
      </c>
      <c r="B234" s="176" t="s">
        <v>558</v>
      </c>
      <c r="C234" s="176">
        <v>25035</v>
      </c>
      <c r="D234" s="175" t="s">
        <v>561</v>
      </c>
      <c r="E234" s="172">
        <v>3594</v>
      </c>
      <c r="F234" s="177">
        <v>641</v>
      </c>
      <c r="G234" s="177">
        <v>2250</v>
      </c>
      <c r="H234" s="178">
        <v>703</v>
      </c>
      <c r="I234" s="172">
        <v>3624</v>
      </c>
      <c r="J234" s="177">
        <v>665</v>
      </c>
      <c r="K234" s="177">
        <v>2264</v>
      </c>
      <c r="L234" s="178">
        <v>695</v>
      </c>
      <c r="M234" s="172">
        <v>3569</v>
      </c>
      <c r="N234" s="177">
        <v>633</v>
      </c>
      <c r="O234" s="177">
        <v>2249</v>
      </c>
      <c r="P234" s="178">
        <v>687</v>
      </c>
    </row>
    <row r="235" spans="1:16" x14ac:dyDescent="0.3">
      <c r="A235" s="208">
        <v>25</v>
      </c>
      <c r="B235" s="176" t="s">
        <v>558</v>
      </c>
      <c r="C235" s="176">
        <v>25322</v>
      </c>
      <c r="D235" s="175" t="s">
        <v>596</v>
      </c>
      <c r="E235" s="172">
        <v>3573</v>
      </c>
      <c r="F235" s="177">
        <v>446</v>
      </c>
      <c r="G235" s="177">
        <v>2281</v>
      </c>
      <c r="H235" s="178">
        <v>846</v>
      </c>
      <c r="I235" s="172">
        <v>3559</v>
      </c>
      <c r="J235" s="177">
        <v>444</v>
      </c>
      <c r="K235" s="177">
        <v>2258</v>
      </c>
      <c r="L235" s="178">
        <v>857</v>
      </c>
      <c r="M235" s="172">
        <v>3544</v>
      </c>
      <c r="N235" s="177">
        <v>450</v>
      </c>
      <c r="O235" s="177">
        <v>2264</v>
      </c>
      <c r="P235" s="178">
        <v>830</v>
      </c>
    </row>
    <row r="236" spans="1:16" x14ac:dyDescent="0.3">
      <c r="A236" s="208">
        <v>5</v>
      </c>
      <c r="B236" s="176" t="s">
        <v>107</v>
      </c>
      <c r="C236" s="176">
        <v>5847</v>
      </c>
      <c r="D236" s="175" t="s">
        <v>222</v>
      </c>
      <c r="E236" s="172">
        <v>3637</v>
      </c>
      <c r="F236" s="177">
        <v>839</v>
      </c>
      <c r="G236" s="177">
        <v>2096</v>
      </c>
      <c r="H236" s="178">
        <v>702</v>
      </c>
      <c r="I236" s="172">
        <v>3610</v>
      </c>
      <c r="J236" s="177">
        <v>859</v>
      </c>
      <c r="K236" s="177">
        <v>2060</v>
      </c>
      <c r="L236" s="178">
        <v>691</v>
      </c>
      <c r="M236" s="172">
        <v>3553</v>
      </c>
      <c r="N236" s="177">
        <v>863</v>
      </c>
      <c r="O236" s="177">
        <v>2010</v>
      </c>
      <c r="P236" s="178">
        <v>680</v>
      </c>
    </row>
    <row r="237" spans="1:16" x14ac:dyDescent="0.3">
      <c r="A237" s="208">
        <v>25</v>
      </c>
      <c r="B237" s="176" t="s">
        <v>558</v>
      </c>
      <c r="C237" s="176">
        <v>25772</v>
      </c>
      <c r="D237" s="175" t="s">
        <v>642</v>
      </c>
      <c r="E237" s="172">
        <v>3396</v>
      </c>
      <c r="F237" s="177">
        <v>280</v>
      </c>
      <c r="G237" s="177">
        <v>2548</v>
      </c>
      <c r="H237" s="178">
        <v>568</v>
      </c>
      <c r="I237" s="172">
        <v>3509</v>
      </c>
      <c r="J237" s="177">
        <v>283</v>
      </c>
      <c r="K237" s="177">
        <v>2669</v>
      </c>
      <c r="L237" s="178">
        <v>557</v>
      </c>
      <c r="M237" s="172">
        <v>3528</v>
      </c>
      <c r="N237" s="177">
        <v>284</v>
      </c>
      <c r="O237" s="177">
        <v>2681</v>
      </c>
      <c r="P237" s="178">
        <v>563</v>
      </c>
    </row>
    <row r="238" spans="1:16" x14ac:dyDescent="0.3">
      <c r="A238" s="208">
        <v>44</v>
      </c>
      <c r="B238" s="176" t="s">
        <v>734</v>
      </c>
      <c r="C238" s="176">
        <v>44279</v>
      </c>
      <c r="D238" s="175" t="s">
        <v>740</v>
      </c>
      <c r="E238" s="172">
        <v>3518</v>
      </c>
      <c r="F238" s="177">
        <v>763</v>
      </c>
      <c r="G238" s="177">
        <v>1305</v>
      </c>
      <c r="H238" s="178">
        <v>1450</v>
      </c>
      <c r="I238" s="172">
        <v>3590</v>
      </c>
      <c r="J238" s="177">
        <v>846</v>
      </c>
      <c r="K238" s="177">
        <v>1304</v>
      </c>
      <c r="L238" s="178">
        <v>1440</v>
      </c>
      <c r="M238" s="172">
        <v>3511</v>
      </c>
      <c r="N238" s="177">
        <v>798</v>
      </c>
      <c r="O238" s="177">
        <v>1277</v>
      </c>
      <c r="P238" s="178">
        <v>1436</v>
      </c>
    </row>
    <row r="239" spans="1:16" x14ac:dyDescent="0.3">
      <c r="A239" s="208">
        <v>20</v>
      </c>
      <c r="B239" s="176" t="s">
        <v>504</v>
      </c>
      <c r="C239" s="176">
        <v>20770</v>
      </c>
      <c r="D239" s="175" t="s">
        <v>528</v>
      </c>
      <c r="E239" s="172">
        <v>3622</v>
      </c>
      <c r="F239" s="177">
        <v>461</v>
      </c>
      <c r="G239" s="177">
        <v>2403</v>
      </c>
      <c r="H239" s="178">
        <v>758</v>
      </c>
      <c r="I239" s="172">
        <v>3599</v>
      </c>
      <c r="J239" s="177">
        <v>456</v>
      </c>
      <c r="K239" s="177">
        <v>2383</v>
      </c>
      <c r="L239" s="178">
        <v>760</v>
      </c>
      <c r="M239" s="172">
        <v>3469</v>
      </c>
      <c r="N239" s="177">
        <v>464</v>
      </c>
      <c r="O239" s="177">
        <v>2290</v>
      </c>
      <c r="P239" s="178">
        <v>715</v>
      </c>
    </row>
    <row r="240" spans="1:16" x14ac:dyDescent="0.3">
      <c r="A240" s="208">
        <v>17</v>
      </c>
      <c r="B240" s="176" t="s">
        <v>134</v>
      </c>
      <c r="C240" s="176">
        <v>17042</v>
      </c>
      <c r="D240" s="175" t="s">
        <v>426</v>
      </c>
      <c r="E240" s="172">
        <v>3545</v>
      </c>
      <c r="F240" s="177">
        <v>905</v>
      </c>
      <c r="G240" s="177">
        <v>1498</v>
      </c>
      <c r="H240" s="178">
        <v>1142</v>
      </c>
      <c r="I240" s="172">
        <v>3513</v>
      </c>
      <c r="J240" s="177">
        <v>899</v>
      </c>
      <c r="K240" s="177">
        <v>1467</v>
      </c>
      <c r="L240" s="178">
        <v>1147</v>
      </c>
      <c r="M240" s="172">
        <v>3534</v>
      </c>
      <c r="N240" s="177">
        <v>922</v>
      </c>
      <c r="O240" s="177">
        <v>1442</v>
      </c>
      <c r="P240" s="178">
        <v>1170</v>
      </c>
    </row>
    <row r="241" spans="1:16" x14ac:dyDescent="0.3">
      <c r="A241" s="208">
        <v>86</v>
      </c>
      <c r="B241" s="176" t="s">
        <v>1123</v>
      </c>
      <c r="C241" s="176">
        <v>86885</v>
      </c>
      <c r="D241" s="175" t="s">
        <v>1132</v>
      </c>
      <c r="E241" s="172">
        <v>3548</v>
      </c>
      <c r="F241" s="177">
        <v>629</v>
      </c>
      <c r="G241" s="177">
        <v>1895</v>
      </c>
      <c r="H241" s="178">
        <v>1024</v>
      </c>
      <c r="I241" s="172">
        <v>3563</v>
      </c>
      <c r="J241" s="177">
        <v>621</v>
      </c>
      <c r="K241" s="177">
        <v>1897</v>
      </c>
      <c r="L241" s="178">
        <v>1045</v>
      </c>
      <c r="M241" s="172">
        <v>3492</v>
      </c>
      <c r="N241" s="177">
        <v>628</v>
      </c>
      <c r="O241" s="177">
        <v>1838</v>
      </c>
      <c r="P241" s="178">
        <v>1026</v>
      </c>
    </row>
    <row r="242" spans="1:16" x14ac:dyDescent="0.3">
      <c r="A242" s="208">
        <v>25</v>
      </c>
      <c r="B242" s="176" t="s">
        <v>558</v>
      </c>
      <c r="C242" s="176">
        <v>25099</v>
      </c>
      <c r="D242" s="175" t="s">
        <v>566</v>
      </c>
      <c r="E242" s="172">
        <v>3454</v>
      </c>
      <c r="F242" s="177">
        <v>394</v>
      </c>
      <c r="G242" s="177">
        <v>2661</v>
      </c>
      <c r="H242" s="178">
        <v>399</v>
      </c>
      <c r="I242" s="172">
        <v>3478</v>
      </c>
      <c r="J242" s="177">
        <v>398</v>
      </c>
      <c r="K242" s="177">
        <v>2679</v>
      </c>
      <c r="L242" s="178">
        <v>401</v>
      </c>
      <c r="M242" s="172">
        <v>3505</v>
      </c>
      <c r="N242" s="177">
        <v>407</v>
      </c>
      <c r="O242" s="177">
        <v>2698</v>
      </c>
      <c r="P242" s="178">
        <v>400</v>
      </c>
    </row>
    <row r="243" spans="1:16" x14ac:dyDescent="0.3">
      <c r="A243" s="208">
        <v>76</v>
      </c>
      <c r="B243" s="176" t="s">
        <v>1062</v>
      </c>
      <c r="C243" s="176">
        <v>76563</v>
      </c>
      <c r="D243" s="175" t="s">
        <v>1085</v>
      </c>
      <c r="E243" s="172">
        <v>3494</v>
      </c>
      <c r="F243" s="177">
        <v>662</v>
      </c>
      <c r="G243" s="177">
        <v>1773</v>
      </c>
      <c r="H243" s="178">
        <v>1059</v>
      </c>
      <c r="I243" s="172">
        <v>3505</v>
      </c>
      <c r="J243" s="177">
        <v>629</v>
      </c>
      <c r="K243" s="177">
        <v>1803</v>
      </c>
      <c r="L243" s="178">
        <v>1073</v>
      </c>
      <c r="M243" s="172">
        <v>3433</v>
      </c>
      <c r="N243" s="177">
        <v>669</v>
      </c>
      <c r="O243" s="177">
        <v>1687</v>
      </c>
      <c r="P243" s="178">
        <v>1077</v>
      </c>
    </row>
    <row r="244" spans="1:16" x14ac:dyDescent="0.3">
      <c r="A244" s="208">
        <v>5</v>
      </c>
      <c r="B244" s="176" t="s">
        <v>107</v>
      </c>
      <c r="C244" s="176">
        <v>5541</v>
      </c>
      <c r="D244" s="175" t="s">
        <v>184</v>
      </c>
      <c r="E244" s="172">
        <v>3385</v>
      </c>
      <c r="F244" s="177">
        <v>415</v>
      </c>
      <c r="G244" s="177">
        <v>1886</v>
      </c>
      <c r="H244" s="178">
        <v>1084</v>
      </c>
      <c r="I244" s="172">
        <v>3402</v>
      </c>
      <c r="J244" s="177">
        <v>422</v>
      </c>
      <c r="K244" s="177">
        <v>1902</v>
      </c>
      <c r="L244" s="178">
        <v>1078</v>
      </c>
      <c r="M244" s="172">
        <v>3374</v>
      </c>
      <c r="N244" s="177">
        <v>397</v>
      </c>
      <c r="O244" s="177">
        <v>1904</v>
      </c>
      <c r="P244" s="178">
        <v>1073</v>
      </c>
    </row>
    <row r="245" spans="1:16" x14ac:dyDescent="0.3">
      <c r="A245" s="208">
        <v>47</v>
      </c>
      <c r="B245" s="176" t="s">
        <v>748</v>
      </c>
      <c r="C245" s="176">
        <v>47555</v>
      </c>
      <c r="D245" s="175" t="s">
        <v>765</v>
      </c>
      <c r="E245" s="172">
        <v>3362</v>
      </c>
      <c r="F245" s="177">
        <v>985</v>
      </c>
      <c r="G245" s="177">
        <v>1385</v>
      </c>
      <c r="H245" s="178">
        <v>992</v>
      </c>
      <c r="I245" s="172">
        <v>3476</v>
      </c>
      <c r="J245" s="177">
        <v>988</v>
      </c>
      <c r="K245" s="177">
        <v>1468</v>
      </c>
      <c r="L245" s="178">
        <v>1020</v>
      </c>
      <c r="M245" s="172">
        <v>3338</v>
      </c>
      <c r="N245" s="177">
        <v>913</v>
      </c>
      <c r="O245" s="177">
        <v>1443</v>
      </c>
      <c r="P245" s="178">
        <v>982</v>
      </c>
    </row>
    <row r="246" spans="1:16" x14ac:dyDescent="0.3">
      <c r="A246" s="208">
        <v>41</v>
      </c>
      <c r="B246" s="176" t="s">
        <v>699</v>
      </c>
      <c r="C246" s="176">
        <v>41615</v>
      </c>
      <c r="D246" s="175" t="s">
        <v>723</v>
      </c>
      <c r="E246" s="172">
        <v>3288</v>
      </c>
      <c r="F246" s="177">
        <v>556</v>
      </c>
      <c r="G246" s="177">
        <v>2161</v>
      </c>
      <c r="H246" s="178">
        <v>571</v>
      </c>
      <c r="I246" s="172">
        <v>3341</v>
      </c>
      <c r="J246" s="177">
        <v>555</v>
      </c>
      <c r="K246" s="177">
        <v>2195</v>
      </c>
      <c r="L246" s="178">
        <v>591</v>
      </c>
      <c r="M246" s="172">
        <v>3264</v>
      </c>
      <c r="N246" s="177">
        <v>563</v>
      </c>
      <c r="O246" s="177">
        <v>2122</v>
      </c>
      <c r="P246" s="178">
        <v>579</v>
      </c>
    </row>
    <row r="247" spans="1:16" x14ac:dyDescent="0.3">
      <c r="A247" s="208">
        <v>95</v>
      </c>
      <c r="B247" s="176" t="s">
        <v>1146</v>
      </c>
      <c r="C247" s="176">
        <v>95015</v>
      </c>
      <c r="D247" s="175" t="s">
        <v>265</v>
      </c>
      <c r="E247" s="172">
        <v>2850</v>
      </c>
      <c r="F247" s="177">
        <v>198</v>
      </c>
      <c r="G247" s="177">
        <v>2402</v>
      </c>
      <c r="H247" s="178">
        <v>250</v>
      </c>
      <c r="I247" s="172">
        <v>3122</v>
      </c>
      <c r="J247" s="177">
        <v>203</v>
      </c>
      <c r="K247" s="177">
        <v>2662</v>
      </c>
      <c r="L247" s="178">
        <v>257</v>
      </c>
      <c r="M247" s="172">
        <v>3259</v>
      </c>
      <c r="N247" s="177">
        <v>216</v>
      </c>
      <c r="O247" s="177">
        <v>2801</v>
      </c>
      <c r="P247" s="178">
        <v>242</v>
      </c>
    </row>
    <row r="248" spans="1:16" x14ac:dyDescent="0.3">
      <c r="A248" s="208">
        <v>99</v>
      </c>
      <c r="B248" s="176" t="s">
        <v>1153</v>
      </c>
      <c r="C248" s="176">
        <v>99524</v>
      </c>
      <c r="D248" s="175" t="s">
        <v>1155</v>
      </c>
      <c r="E248" s="172">
        <v>3214</v>
      </c>
      <c r="F248" s="177">
        <v>272</v>
      </c>
      <c r="G248" s="177">
        <v>2591</v>
      </c>
      <c r="H248" s="178">
        <v>351</v>
      </c>
      <c r="I248" s="172">
        <v>3257</v>
      </c>
      <c r="J248" s="177">
        <v>264</v>
      </c>
      <c r="K248" s="177">
        <v>2641</v>
      </c>
      <c r="L248" s="178">
        <v>352</v>
      </c>
      <c r="M248" s="172">
        <v>3288</v>
      </c>
      <c r="N248" s="177">
        <v>271</v>
      </c>
      <c r="O248" s="177">
        <v>2648</v>
      </c>
      <c r="P248" s="178">
        <v>369</v>
      </c>
    </row>
    <row r="249" spans="1:16" x14ac:dyDescent="0.3">
      <c r="A249" s="208">
        <v>20</v>
      </c>
      <c r="B249" s="176" t="s">
        <v>504</v>
      </c>
      <c r="C249" s="176">
        <v>20400</v>
      </c>
      <c r="D249" s="175" t="s">
        <v>519</v>
      </c>
      <c r="E249" s="172">
        <v>3087</v>
      </c>
      <c r="F249" s="177">
        <v>782</v>
      </c>
      <c r="G249" s="177">
        <v>1482</v>
      </c>
      <c r="H249" s="178">
        <v>823</v>
      </c>
      <c r="I249" s="172">
        <v>3222</v>
      </c>
      <c r="J249" s="177">
        <v>822</v>
      </c>
      <c r="K249" s="177">
        <v>1578</v>
      </c>
      <c r="L249" s="178">
        <v>822</v>
      </c>
      <c r="M249" s="172">
        <v>3162</v>
      </c>
      <c r="N249" s="177">
        <v>848</v>
      </c>
      <c r="O249" s="177">
        <v>1552</v>
      </c>
      <c r="P249" s="178">
        <v>762</v>
      </c>
    </row>
    <row r="250" spans="1:16" x14ac:dyDescent="0.3">
      <c r="A250" s="208">
        <v>73</v>
      </c>
      <c r="B250" s="176" t="s">
        <v>1016</v>
      </c>
      <c r="C250" s="176">
        <v>73124</v>
      </c>
      <c r="D250" s="175" t="s">
        <v>1024</v>
      </c>
      <c r="E250" s="172">
        <v>3271</v>
      </c>
      <c r="F250" s="177">
        <v>573</v>
      </c>
      <c r="G250" s="177">
        <v>2187</v>
      </c>
      <c r="H250" s="178">
        <v>511</v>
      </c>
      <c r="I250" s="172">
        <v>2960</v>
      </c>
      <c r="J250" s="177">
        <v>583</v>
      </c>
      <c r="K250" s="177">
        <v>1873</v>
      </c>
      <c r="L250" s="178">
        <v>504</v>
      </c>
      <c r="M250" s="172">
        <v>3193</v>
      </c>
      <c r="N250" s="177">
        <v>584</v>
      </c>
      <c r="O250" s="177">
        <v>2113</v>
      </c>
      <c r="P250" s="178">
        <v>496</v>
      </c>
    </row>
    <row r="251" spans="1:16" x14ac:dyDescent="0.3">
      <c r="A251" s="208">
        <v>68</v>
      </c>
      <c r="B251" s="176" t="s">
        <v>918</v>
      </c>
      <c r="C251" s="176">
        <v>68861</v>
      </c>
      <c r="D251" s="175" t="s">
        <v>990</v>
      </c>
      <c r="E251" s="172">
        <v>3100</v>
      </c>
      <c r="F251" s="177">
        <v>607</v>
      </c>
      <c r="G251" s="177">
        <v>1462</v>
      </c>
      <c r="H251" s="178">
        <v>1031</v>
      </c>
      <c r="I251" s="172">
        <v>3127</v>
      </c>
      <c r="J251" s="177">
        <v>601</v>
      </c>
      <c r="K251" s="177">
        <v>1491</v>
      </c>
      <c r="L251" s="178">
        <v>1035</v>
      </c>
      <c r="M251" s="172">
        <v>3158</v>
      </c>
      <c r="N251" s="177">
        <v>622</v>
      </c>
      <c r="O251" s="177">
        <v>1540</v>
      </c>
      <c r="P251" s="178">
        <v>996</v>
      </c>
    </row>
    <row r="252" spans="1:16" x14ac:dyDescent="0.3">
      <c r="A252" s="208">
        <v>5</v>
      </c>
      <c r="B252" s="176" t="s">
        <v>107</v>
      </c>
      <c r="C252" s="176">
        <v>5361</v>
      </c>
      <c r="D252" s="175" t="s">
        <v>167</v>
      </c>
      <c r="E252" s="172">
        <v>3225</v>
      </c>
      <c r="F252" s="177">
        <v>442</v>
      </c>
      <c r="G252" s="177">
        <v>2473</v>
      </c>
      <c r="H252" s="178">
        <v>310</v>
      </c>
      <c r="I252" s="172">
        <v>3311</v>
      </c>
      <c r="J252" s="177">
        <v>446</v>
      </c>
      <c r="K252" s="177">
        <v>2550</v>
      </c>
      <c r="L252" s="178">
        <v>315</v>
      </c>
      <c r="M252" s="172">
        <v>3167</v>
      </c>
      <c r="N252" s="177">
        <v>462</v>
      </c>
      <c r="O252" s="177">
        <v>2414</v>
      </c>
      <c r="P252" s="178">
        <v>291</v>
      </c>
    </row>
    <row r="253" spans="1:16" x14ac:dyDescent="0.3">
      <c r="A253" s="208">
        <v>25</v>
      </c>
      <c r="B253" s="176" t="s">
        <v>558</v>
      </c>
      <c r="C253" s="176">
        <v>25317</v>
      </c>
      <c r="D253" s="175" t="s">
        <v>594</v>
      </c>
      <c r="E253" s="172">
        <v>3213</v>
      </c>
      <c r="F253" s="177">
        <v>189</v>
      </c>
      <c r="G253" s="177">
        <v>2522</v>
      </c>
      <c r="H253" s="178">
        <v>502</v>
      </c>
      <c r="I253" s="172">
        <v>3250</v>
      </c>
      <c r="J253" s="177">
        <v>194</v>
      </c>
      <c r="K253" s="177">
        <v>2558</v>
      </c>
      <c r="L253" s="178">
        <v>498</v>
      </c>
      <c r="M253" s="172">
        <v>3166</v>
      </c>
      <c r="N253" s="177">
        <v>196</v>
      </c>
      <c r="O253" s="177">
        <v>2487</v>
      </c>
      <c r="P253" s="178">
        <v>483</v>
      </c>
    </row>
    <row r="254" spans="1:16" x14ac:dyDescent="0.3">
      <c r="A254" s="208">
        <v>76</v>
      </c>
      <c r="B254" s="176" t="s">
        <v>1062</v>
      </c>
      <c r="C254" s="176">
        <v>76233</v>
      </c>
      <c r="D254" s="175" t="s">
        <v>1073</v>
      </c>
      <c r="E254" s="172">
        <v>3041</v>
      </c>
      <c r="F254" s="177">
        <v>1358</v>
      </c>
      <c r="G254" s="177">
        <v>1000</v>
      </c>
      <c r="H254" s="178">
        <v>683</v>
      </c>
      <c r="I254" s="172">
        <v>3050</v>
      </c>
      <c r="J254" s="177">
        <v>1355</v>
      </c>
      <c r="K254" s="177">
        <v>973</v>
      </c>
      <c r="L254" s="178">
        <v>722</v>
      </c>
      <c r="M254" s="172">
        <v>3108</v>
      </c>
      <c r="N254" s="177">
        <v>1385</v>
      </c>
      <c r="O254" s="177">
        <v>997</v>
      </c>
      <c r="P254" s="178">
        <v>726</v>
      </c>
    </row>
    <row r="255" spans="1:16" x14ac:dyDescent="0.3">
      <c r="A255" s="208">
        <v>25</v>
      </c>
      <c r="B255" s="176" t="s">
        <v>558</v>
      </c>
      <c r="C255" s="176">
        <v>25183</v>
      </c>
      <c r="D255" s="175" t="s">
        <v>577</v>
      </c>
      <c r="E255" s="172">
        <v>3262</v>
      </c>
      <c r="F255" s="177">
        <v>703</v>
      </c>
      <c r="G255" s="177">
        <v>1456</v>
      </c>
      <c r="H255" s="178">
        <v>1103</v>
      </c>
      <c r="I255" s="172">
        <v>3319</v>
      </c>
      <c r="J255" s="177">
        <v>703</v>
      </c>
      <c r="K255" s="177">
        <v>1504</v>
      </c>
      <c r="L255" s="178">
        <v>1112</v>
      </c>
      <c r="M255" s="172">
        <v>3088</v>
      </c>
      <c r="N255" s="177">
        <v>720</v>
      </c>
      <c r="O255" s="177">
        <v>1266</v>
      </c>
      <c r="P255" s="178">
        <v>1102</v>
      </c>
    </row>
    <row r="256" spans="1:16" x14ac:dyDescent="0.3">
      <c r="A256" s="208">
        <v>70</v>
      </c>
      <c r="B256" s="176" t="s">
        <v>498</v>
      </c>
      <c r="C256" s="176">
        <v>70708</v>
      </c>
      <c r="D256" s="175" t="s">
        <v>1010</v>
      </c>
      <c r="E256" s="172">
        <v>3122</v>
      </c>
      <c r="F256" s="177">
        <v>1103</v>
      </c>
      <c r="G256" s="177">
        <v>1370</v>
      </c>
      <c r="H256" s="178">
        <v>649</v>
      </c>
      <c r="I256" s="172">
        <v>3290</v>
      </c>
      <c r="J256" s="177">
        <v>1180</v>
      </c>
      <c r="K256" s="177">
        <v>1483</v>
      </c>
      <c r="L256" s="178">
        <v>627</v>
      </c>
      <c r="M256" s="172">
        <v>3142</v>
      </c>
      <c r="N256" s="177">
        <v>970</v>
      </c>
      <c r="O256" s="177">
        <v>1496</v>
      </c>
      <c r="P256" s="178">
        <v>676</v>
      </c>
    </row>
    <row r="257" spans="1:16" x14ac:dyDescent="0.3">
      <c r="A257" s="208">
        <v>41</v>
      </c>
      <c r="B257" s="176" t="s">
        <v>699</v>
      </c>
      <c r="C257" s="176">
        <v>41524</v>
      </c>
      <c r="D257" s="175" t="s">
        <v>720</v>
      </c>
      <c r="E257" s="172">
        <v>3006</v>
      </c>
      <c r="F257" s="177">
        <v>510</v>
      </c>
      <c r="G257" s="177">
        <v>1891</v>
      </c>
      <c r="H257" s="178">
        <v>605</v>
      </c>
      <c r="I257" s="172">
        <v>3040</v>
      </c>
      <c r="J257" s="177">
        <v>487</v>
      </c>
      <c r="K257" s="177">
        <v>1940</v>
      </c>
      <c r="L257" s="178">
        <v>613</v>
      </c>
      <c r="M257" s="172">
        <v>3066</v>
      </c>
      <c r="N257" s="177">
        <v>477</v>
      </c>
      <c r="O257" s="177">
        <v>1979</v>
      </c>
      <c r="P257" s="178">
        <v>610</v>
      </c>
    </row>
    <row r="258" spans="1:16" x14ac:dyDescent="0.3">
      <c r="A258" s="208">
        <v>5</v>
      </c>
      <c r="B258" s="176" t="s">
        <v>107</v>
      </c>
      <c r="C258" s="176">
        <v>5604</v>
      </c>
      <c r="D258" s="175" t="s">
        <v>190</v>
      </c>
      <c r="E258" s="172">
        <v>3161</v>
      </c>
      <c r="F258" s="177">
        <v>573</v>
      </c>
      <c r="G258" s="177">
        <v>2130</v>
      </c>
      <c r="H258" s="178">
        <v>458</v>
      </c>
      <c r="I258" s="172">
        <v>3174</v>
      </c>
      <c r="J258" s="177">
        <v>564</v>
      </c>
      <c r="K258" s="177">
        <v>2158</v>
      </c>
      <c r="L258" s="178">
        <v>452</v>
      </c>
      <c r="M258" s="172">
        <v>3038</v>
      </c>
      <c r="N258" s="177">
        <v>576</v>
      </c>
      <c r="O258" s="177">
        <v>2025</v>
      </c>
      <c r="P258" s="178">
        <v>437</v>
      </c>
    </row>
    <row r="259" spans="1:16" x14ac:dyDescent="0.3">
      <c r="A259" s="208">
        <v>17</v>
      </c>
      <c r="B259" s="176" t="s">
        <v>134</v>
      </c>
      <c r="C259" s="176">
        <v>17777</v>
      </c>
      <c r="D259" s="175" t="s">
        <v>447</v>
      </c>
      <c r="E259" s="172">
        <v>3078</v>
      </c>
      <c r="F259" s="177">
        <v>862</v>
      </c>
      <c r="G259" s="177">
        <v>1541</v>
      </c>
      <c r="H259" s="178">
        <v>675</v>
      </c>
      <c r="I259" s="172">
        <v>3086</v>
      </c>
      <c r="J259" s="177">
        <v>870</v>
      </c>
      <c r="K259" s="177">
        <v>1551</v>
      </c>
      <c r="L259" s="178">
        <v>665</v>
      </c>
      <c r="M259" s="172">
        <v>3036</v>
      </c>
      <c r="N259" s="177">
        <v>884</v>
      </c>
      <c r="O259" s="177">
        <v>1500</v>
      </c>
      <c r="P259" s="178">
        <v>652</v>
      </c>
    </row>
    <row r="260" spans="1:16" x14ac:dyDescent="0.3">
      <c r="A260" s="208">
        <v>81</v>
      </c>
      <c r="B260" s="176" t="s">
        <v>1098</v>
      </c>
      <c r="C260" s="176">
        <v>81065</v>
      </c>
      <c r="D260" s="175" t="s">
        <v>1099</v>
      </c>
      <c r="E260" s="172">
        <v>3398</v>
      </c>
      <c r="F260" s="177">
        <v>1226</v>
      </c>
      <c r="G260" s="177">
        <v>1121</v>
      </c>
      <c r="H260" s="178">
        <v>1051</v>
      </c>
      <c r="I260" s="172">
        <v>3038</v>
      </c>
      <c r="J260" s="177">
        <v>894</v>
      </c>
      <c r="K260" s="177">
        <v>1088</v>
      </c>
      <c r="L260" s="178">
        <v>1056</v>
      </c>
      <c r="M260" s="172">
        <v>3146</v>
      </c>
      <c r="N260" s="177">
        <v>891</v>
      </c>
      <c r="O260" s="177">
        <v>1100</v>
      </c>
      <c r="P260" s="178">
        <v>1155</v>
      </c>
    </row>
    <row r="261" spans="1:16" x14ac:dyDescent="0.3">
      <c r="A261" s="208">
        <v>85</v>
      </c>
      <c r="B261" s="176" t="s">
        <v>1105</v>
      </c>
      <c r="C261" s="176">
        <v>85230</v>
      </c>
      <c r="D261" s="175" t="s">
        <v>1114</v>
      </c>
      <c r="E261" s="172">
        <v>3094</v>
      </c>
      <c r="F261" s="177">
        <v>400</v>
      </c>
      <c r="G261" s="177">
        <v>2284</v>
      </c>
      <c r="H261" s="178">
        <v>410</v>
      </c>
      <c r="I261" s="172">
        <v>3046</v>
      </c>
      <c r="J261" s="177">
        <v>426</v>
      </c>
      <c r="K261" s="177">
        <v>2241</v>
      </c>
      <c r="L261" s="178">
        <v>379</v>
      </c>
      <c r="M261" s="172">
        <v>3021</v>
      </c>
      <c r="N261" s="177">
        <v>395</v>
      </c>
      <c r="O261" s="177">
        <v>2245</v>
      </c>
      <c r="P261" s="178">
        <v>381</v>
      </c>
    </row>
    <row r="262" spans="1:16" x14ac:dyDescent="0.3">
      <c r="A262" s="208">
        <v>15</v>
      </c>
      <c r="B262" s="176" t="s">
        <v>304</v>
      </c>
      <c r="C262" s="176">
        <v>15491</v>
      </c>
      <c r="D262" s="175" t="s">
        <v>360</v>
      </c>
      <c r="E262" s="172">
        <v>3019</v>
      </c>
      <c r="F262" s="177">
        <v>796</v>
      </c>
      <c r="G262" s="177">
        <v>1740</v>
      </c>
      <c r="H262" s="178">
        <v>483</v>
      </c>
      <c r="I262" s="172">
        <v>3095</v>
      </c>
      <c r="J262" s="177">
        <v>808</v>
      </c>
      <c r="K262" s="177">
        <v>1776</v>
      </c>
      <c r="L262" s="178">
        <v>511</v>
      </c>
      <c r="M262" s="172">
        <v>3021</v>
      </c>
      <c r="N262" s="177">
        <v>735</v>
      </c>
      <c r="O262" s="177">
        <v>1770</v>
      </c>
      <c r="P262" s="178">
        <v>516</v>
      </c>
    </row>
    <row r="263" spans="1:16" x14ac:dyDescent="0.3">
      <c r="A263" s="208">
        <v>70</v>
      </c>
      <c r="B263" s="176" t="s">
        <v>498</v>
      </c>
      <c r="C263" s="176">
        <v>70820</v>
      </c>
      <c r="D263" s="175" t="s">
        <v>1014</v>
      </c>
      <c r="E263" s="172">
        <v>2961</v>
      </c>
      <c r="F263" s="177">
        <v>675</v>
      </c>
      <c r="G263" s="177">
        <v>1693</v>
      </c>
      <c r="H263" s="178">
        <v>593</v>
      </c>
      <c r="I263" s="172">
        <v>2935</v>
      </c>
      <c r="J263" s="177">
        <v>700</v>
      </c>
      <c r="K263" s="177">
        <v>1623</v>
      </c>
      <c r="L263" s="178">
        <v>612</v>
      </c>
      <c r="M263" s="172">
        <v>2932</v>
      </c>
      <c r="N263" s="177">
        <v>719</v>
      </c>
      <c r="O263" s="177">
        <v>1649</v>
      </c>
      <c r="P263" s="178">
        <v>564</v>
      </c>
    </row>
    <row r="264" spans="1:16" x14ac:dyDescent="0.3">
      <c r="A264" s="208">
        <v>63</v>
      </c>
      <c r="B264" s="176" t="s">
        <v>895</v>
      </c>
      <c r="C264" s="176">
        <v>63190</v>
      </c>
      <c r="D264" s="175" t="s">
        <v>897</v>
      </c>
      <c r="E264" s="172">
        <v>2953</v>
      </c>
      <c r="F264" s="177">
        <v>429</v>
      </c>
      <c r="G264" s="177">
        <v>1499</v>
      </c>
      <c r="H264" s="178">
        <v>1025</v>
      </c>
      <c r="I264" s="172">
        <v>2948</v>
      </c>
      <c r="J264" s="177">
        <v>438</v>
      </c>
      <c r="K264" s="177">
        <v>1489</v>
      </c>
      <c r="L264" s="178">
        <v>1021</v>
      </c>
      <c r="M264" s="172">
        <v>2951</v>
      </c>
      <c r="N264" s="177">
        <v>449</v>
      </c>
      <c r="O264" s="177">
        <v>1471</v>
      </c>
      <c r="P264" s="178">
        <v>1031</v>
      </c>
    </row>
    <row r="265" spans="1:16" x14ac:dyDescent="0.3">
      <c r="A265" s="208">
        <v>20</v>
      </c>
      <c r="B265" s="176" t="s">
        <v>504</v>
      </c>
      <c r="C265" s="176">
        <v>20238</v>
      </c>
      <c r="D265" s="175" t="s">
        <v>514</v>
      </c>
      <c r="E265" s="172">
        <v>2706</v>
      </c>
      <c r="F265" s="177">
        <v>508</v>
      </c>
      <c r="G265" s="177">
        <v>1720</v>
      </c>
      <c r="H265" s="178">
        <v>478</v>
      </c>
      <c r="I265" s="172">
        <v>2874</v>
      </c>
      <c r="J265" s="177">
        <v>531</v>
      </c>
      <c r="K265" s="177">
        <v>1848</v>
      </c>
      <c r="L265" s="178">
        <v>495</v>
      </c>
      <c r="M265" s="172">
        <v>2907</v>
      </c>
      <c r="N265" s="177">
        <v>554</v>
      </c>
      <c r="O265" s="177">
        <v>1890</v>
      </c>
      <c r="P265" s="178">
        <v>463</v>
      </c>
    </row>
    <row r="266" spans="1:16" x14ac:dyDescent="0.3">
      <c r="A266" s="208">
        <v>17</v>
      </c>
      <c r="B266" s="176" t="s">
        <v>134</v>
      </c>
      <c r="C266" s="176">
        <v>17013</v>
      </c>
      <c r="D266" s="175" t="s">
        <v>425</v>
      </c>
      <c r="E266" s="172">
        <v>2930</v>
      </c>
      <c r="F266" s="177">
        <v>590</v>
      </c>
      <c r="G266" s="177">
        <v>1431</v>
      </c>
      <c r="H266" s="178">
        <v>909</v>
      </c>
      <c r="I266" s="172">
        <v>2909</v>
      </c>
      <c r="J266" s="177">
        <v>590</v>
      </c>
      <c r="K266" s="177">
        <v>1414</v>
      </c>
      <c r="L266" s="178">
        <v>905</v>
      </c>
      <c r="M266" s="172">
        <v>2944</v>
      </c>
      <c r="N266" s="177">
        <v>598</v>
      </c>
      <c r="O266" s="177">
        <v>1433</v>
      </c>
      <c r="P266" s="178">
        <v>913</v>
      </c>
    </row>
    <row r="267" spans="1:16" x14ac:dyDescent="0.3">
      <c r="A267" s="208">
        <v>86</v>
      </c>
      <c r="B267" s="176" t="s">
        <v>1123</v>
      </c>
      <c r="C267" s="176">
        <v>86865</v>
      </c>
      <c r="D267" s="175" t="s">
        <v>1131</v>
      </c>
      <c r="E267" s="172">
        <v>2807</v>
      </c>
      <c r="F267" s="177">
        <v>621</v>
      </c>
      <c r="G267" s="177">
        <v>942</v>
      </c>
      <c r="H267" s="178">
        <v>1244</v>
      </c>
      <c r="I267" s="172">
        <v>2839</v>
      </c>
      <c r="J267" s="177">
        <v>626</v>
      </c>
      <c r="K267" s="177">
        <v>949</v>
      </c>
      <c r="L267" s="178">
        <v>1264</v>
      </c>
      <c r="M267" s="172">
        <v>2928</v>
      </c>
      <c r="N267" s="177">
        <v>644</v>
      </c>
      <c r="O267" s="177">
        <v>989</v>
      </c>
      <c r="P267" s="178">
        <v>1295</v>
      </c>
    </row>
    <row r="268" spans="1:16" x14ac:dyDescent="0.3">
      <c r="A268" s="208">
        <v>50</v>
      </c>
      <c r="B268" s="176" t="s">
        <v>777</v>
      </c>
      <c r="C268" s="176">
        <v>50110</v>
      </c>
      <c r="D268" s="175" t="s">
        <v>780</v>
      </c>
      <c r="E268" s="172">
        <v>2751</v>
      </c>
      <c r="F268" s="177">
        <v>166</v>
      </c>
      <c r="G268" s="177">
        <v>2441</v>
      </c>
      <c r="H268" s="178">
        <v>144</v>
      </c>
      <c r="I268" s="172">
        <v>2819</v>
      </c>
      <c r="J268" s="177">
        <v>162</v>
      </c>
      <c r="K268" s="177">
        <v>2477</v>
      </c>
      <c r="L268" s="178">
        <v>180</v>
      </c>
      <c r="M268" s="172">
        <v>2905</v>
      </c>
      <c r="N268" s="177">
        <v>167</v>
      </c>
      <c r="O268" s="177">
        <v>2547</v>
      </c>
      <c r="P268" s="178">
        <v>191</v>
      </c>
    </row>
    <row r="269" spans="1:16" x14ac:dyDescent="0.3">
      <c r="A269" s="208">
        <v>15</v>
      </c>
      <c r="B269" s="176" t="s">
        <v>304</v>
      </c>
      <c r="C269" s="176">
        <v>15469</v>
      </c>
      <c r="D269" s="175" t="s">
        <v>357</v>
      </c>
      <c r="E269" s="172">
        <v>2888</v>
      </c>
      <c r="F269" s="177">
        <v>1028</v>
      </c>
      <c r="G269" s="177">
        <v>914</v>
      </c>
      <c r="H269" s="178">
        <v>946</v>
      </c>
      <c r="I269" s="172">
        <v>2911</v>
      </c>
      <c r="J269" s="177">
        <v>1028</v>
      </c>
      <c r="K269" s="177">
        <v>932</v>
      </c>
      <c r="L269" s="178">
        <v>951</v>
      </c>
      <c r="M269" s="172">
        <v>2854</v>
      </c>
      <c r="N269" s="177">
        <v>1032</v>
      </c>
      <c r="O269" s="177">
        <v>891</v>
      </c>
      <c r="P269" s="178">
        <v>931</v>
      </c>
    </row>
    <row r="270" spans="1:16" x14ac:dyDescent="0.3">
      <c r="A270" s="208">
        <v>25</v>
      </c>
      <c r="B270" s="176" t="s">
        <v>558</v>
      </c>
      <c r="C270" s="176">
        <v>25402</v>
      </c>
      <c r="D270" s="175" t="s">
        <v>482</v>
      </c>
      <c r="E270" s="172">
        <v>2795</v>
      </c>
      <c r="F270" s="177">
        <v>820</v>
      </c>
      <c r="G270" s="177">
        <v>1043</v>
      </c>
      <c r="H270" s="178">
        <v>932</v>
      </c>
      <c r="I270" s="172">
        <v>2834</v>
      </c>
      <c r="J270" s="177">
        <v>831</v>
      </c>
      <c r="K270" s="177">
        <v>1075</v>
      </c>
      <c r="L270" s="178">
        <v>928</v>
      </c>
      <c r="M270" s="172">
        <v>2834</v>
      </c>
      <c r="N270" s="177">
        <v>826</v>
      </c>
      <c r="O270" s="177">
        <v>1108</v>
      </c>
      <c r="P270" s="178">
        <v>900</v>
      </c>
    </row>
    <row r="271" spans="1:16" x14ac:dyDescent="0.3">
      <c r="A271" s="208">
        <v>25</v>
      </c>
      <c r="B271" s="176" t="s">
        <v>558</v>
      </c>
      <c r="C271" s="176">
        <v>25295</v>
      </c>
      <c r="D271" s="175" t="s">
        <v>590</v>
      </c>
      <c r="E271" s="172">
        <v>2800</v>
      </c>
      <c r="F271" s="177">
        <v>247</v>
      </c>
      <c r="G271" s="177">
        <v>1942</v>
      </c>
      <c r="H271" s="178">
        <v>611</v>
      </c>
      <c r="I271" s="172">
        <v>2858</v>
      </c>
      <c r="J271" s="177">
        <v>233</v>
      </c>
      <c r="K271" s="177">
        <v>1995</v>
      </c>
      <c r="L271" s="178">
        <v>630</v>
      </c>
      <c r="M271" s="172">
        <v>2826</v>
      </c>
      <c r="N271" s="177">
        <v>243</v>
      </c>
      <c r="O271" s="177">
        <v>1953</v>
      </c>
      <c r="P271" s="178">
        <v>630</v>
      </c>
    </row>
    <row r="272" spans="1:16" x14ac:dyDescent="0.3">
      <c r="A272" s="208">
        <v>5</v>
      </c>
      <c r="B272" s="176" t="s">
        <v>107</v>
      </c>
      <c r="C272" s="176">
        <v>5321</v>
      </c>
      <c r="D272" s="176" t="s">
        <v>163</v>
      </c>
      <c r="E272" s="172">
        <v>2743</v>
      </c>
      <c r="F272" s="177">
        <v>375</v>
      </c>
      <c r="G272" s="177">
        <v>1618</v>
      </c>
      <c r="H272" s="178">
        <v>750</v>
      </c>
      <c r="I272" s="172">
        <v>2776</v>
      </c>
      <c r="J272" s="177">
        <v>396</v>
      </c>
      <c r="K272" s="177">
        <v>1643</v>
      </c>
      <c r="L272" s="178">
        <v>737</v>
      </c>
      <c r="M272" s="172">
        <v>2759</v>
      </c>
      <c r="N272" s="177">
        <v>428</v>
      </c>
      <c r="O272" s="177">
        <v>1627</v>
      </c>
      <c r="P272" s="178">
        <v>704</v>
      </c>
    </row>
    <row r="273" spans="1:16" x14ac:dyDescent="0.3">
      <c r="A273" s="208">
        <v>25</v>
      </c>
      <c r="B273" s="176" t="s">
        <v>558</v>
      </c>
      <c r="C273" s="176">
        <v>25486</v>
      </c>
      <c r="D273" s="175" t="s">
        <v>614</v>
      </c>
      <c r="E273" s="172">
        <v>2749</v>
      </c>
      <c r="F273" s="177">
        <v>361</v>
      </c>
      <c r="G273" s="177">
        <v>1930</v>
      </c>
      <c r="H273" s="178">
        <v>458</v>
      </c>
      <c r="I273" s="172">
        <v>2741</v>
      </c>
      <c r="J273" s="177">
        <v>354</v>
      </c>
      <c r="K273" s="177">
        <v>1931</v>
      </c>
      <c r="L273" s="178">
        <v>456</v>
      </c>
      <c r="M273" s="172">
        <v>2766</v>
      </c>
      <c r="N273" s="177">
        <v>365</v>
      </c>
      <c r="O273" s="177">
        <v>1963</v>
      </c>
      <c r="P273" s="178">
        <v>438</v>
      </c>
    </row>
    <row r="274" spans="1:16" x14ac:dyDescent="0.3">
      <c r="A274" s="208">
        <v>5</v>
      </c>
      <c r="B274" s="176" t="s">
        <v>107</v>
      </c>
      <c r="C274" s="176">
        <v>5282</v>
      </c>
      <c r="D274" s="175" t="s">
        <v>155</v>
      </c>
      <c r="E274" s="172">
        <v>2796</v>
      </c>
      <c r="F274" s="177">
        <v>427</v>
      </c>
      <c r="G274" s="177">
        <v>1919</v>
      </c>
      <c r="H274" s="178">
        <v>450</v>
      </c>
      <c r="I274" s="172">
        <v>2779</v>
      </c>
      <c r="J274" s="177">
        <v>435</v>
      </c>
      <c r="K274" s="177">
        <v>1902</v>
      </c>
      <c r="L274" s="178">
        <v>442</v>
      </c>
      <c r="M274" s="172">
        <v>2760</v>
      </c>
      <c r="N274" s="177">
        <v>444</v>
      </c>
      <c r="O274" s="177">
        <v>1846</v>
      </c>
      <c r="P274" s="178">
        <v>470</v>
      </c>
    </row>
    <row r="275" spans="1:16" x14ac:dyDescent="0.3">
      <c r="A275" s="208">
        <v>19</v>
      </c>
      <c r="B275" s="176" t="s">
        <v>467</v>
      </c>
      <c r="C275" s="176">
        <v>19548</v>
      </c>
      <c r="D275" s="175" t="s">
        <v>489</v>
      </c>
      <c r="E275" s="172">
        <v>2728</v>
      </c>
      <c r="F275" s="177">
        <v>789</v>
      </c>
      <c r="G275" s="177">
        <v>993</v>
      </c>
      <c r="H275" s="178">
        <v>946</v>
      </c>
      <c r="I275" s="172">
        <v>2726</v>
      </c>
      <c r="J275" s="177">
        <v>800</v>
      </c>
      <c r="K275" s="177">
        <v>946</v>
      </c>
      <c r="L275" s="178">
        <v>980</v>
      </c>
      <c r="M275" s="172">
        <v>2723</v>
      </c>
      <c r="N275" s="177">
        <v>825</v>
      </c>
      <c r="O275" s="177">
        <v>923</v>
      </c>
      <c r="P275" s="178">
        <v>975</v>
      </c>
    </row>
    <row r="276" spans="1:16" x14ac:dyDescent="0.3">
      <c r="A276" s="208">
        <v>20</v>
      </c>
      <c r="B276" s="176" t="s">
        <v>504</v>
      </c>
      <c r="C276" s="176">
        <v>20228</v>
      </c>
      <c r="D276" s="175" t="s">
        <v>513</v>
      </c>
      <c r="E276" s="172">
        <v>2595</v>
      </c>
      <c r="F276" s="177">
        <v>528</v>
      </c>
      <c r="G276" s="177">
        <v>1343</v>
      </c>
      <c r="H276" s="178">
        <v>724</v>
      </c>
      <c r="I276" s="172">
        <v>2665</v>
      </c>
      <c r="J276" s="177">
        <v>542</v>
      </c>
      <c r="K276" s="177">
        <v>1410</v>
      </c>
      <c r="L276" s="178">
        <v>713</v>
      </c>
      <c r="M276" s="172">
        <v>2748</v>
      </c>
      <c r="N276" s="177">
        <v>551</v>
      </c>
      <c r="O276" s="177">
        <v>1458</v>
      </c>
      <c r="P276" s="178">
        <v>739</v>
      </c>
    </row>
    <row r="277" spans="1:16" x14ac:dyDescent="0.3">
      <c r="A277" s="208">
        <v>68</v>
      </c>
      <c r="B277" s="176" t="s">
        <v>918</v>
      </c>
      <c r="C277" s="176">
        <v>68689</v>
      </c>
      <c r="D277" s="175" t="s">
        <v>982</v>
      </c>
      <c r="E277" s="172">
        <v>2735</v>
      </c>
      <c r="F277" s="177">
        <v>604</v>
      </c>
      <c r="G277" s="177">
        <v>1384</v>
      </c>
      <c r="H277" s="178">
        <v>747</v>
      </c>
      <c r="I277" s="172">
        <v>2729</v>
      </c>
      <c r="J277" s="177">
        <v>602</v>
      </c>
      <c r="K277" s="177">
        <v>1362</v>
      </c>
      <c r="L277" s="178">
        <v>765</v>
      </c>
      <c r="M277" s="172">
        <v>2685</v>
      </c>
      <c r="N277" s="177">
        <v>627</v>
      </c>
      <c r="O277" s="177">
        <v>1326</v>
      </c>
      <c r="P277" s="178">
        <v>732</v>
      </c>
    </row>
    <row r="278" spans="1:16" x14ac:dyDescent="0.3">
      <c r="A278" s="208">
        <v>25</v>
      </c>
      <c r="B278" s="176" t="s">
        <v>558</v>
      </c>
      <c r="C278" s="176">
        <v>25736</v>
      </c>
      <c r="D278" s="175" t="s">
        <v>635</v>
      </c>
      <c r="E278" s="172">
        <v>2711</v>
      </c>
      <c r="F278" s="177">
        <v>317</v>
      </c>
      <c r="G278" s="177">
        <v>1789</v>
      </c>
      <c r="H278" s="178">
        <v>605</v>
      </c>
      <c r="I278" s="172">
        <v>2720</v>
      </c>
      <c r="J278" s="177">
        <v>315</v>
      </c>
      <c r="K278" s="177">
        <v>1816</v>
      </c>
      <c r="L278" s="178">
        <v>589</v>
      </c>
      <c r="M278" s="172">
        <v>2706</v>
      </c>
      <c r="N278" s="177">
        <v>312</v>
      </c>
      <c r="O278" s="177">
        <v>1809</v>
      </c>
      <c r="P278" s="178">
        <v>585</v>
      </c>
    </row>
    <row r="279" spans="1:16" x14ac:dyDescent="0.3">
      <c r="A279" s="208">
        <v>73</v>
      </c>
      <c r="B279" s="176" t="s">
        <v>1016</v>
      </c>
      <c r="C279" s="176">
        <v>73319</v>
      </c>
      <c r="D279" s="175" t="s">
        <v>1036</v>
      </c>
      <c r="E279" s="172">
        <v>2686</v>
      </c>
      <c r="F279" s="177">
        <v>1090</v>
      </c>
      <c r="G279" s="177">
        <v>964</v>
      </c>
      <c r="H279" s="178">
        <v>632</v>
      </c>
      <c r="I279" s="172">
        <v>2741</v>
      </c>
      <c r="J279" s="177">
        <v>1104</v>
      </c>
      <c r="K279" s="177">
        <v>972</v>
      </c>
      <c r="L279" s="178">
        <v>665</v>
      </c>
      <c r="M279" s="172">
        <v>2671</v>
      </c>
      <c r="N279" s="177">
        <v>1112</v>
      </c>
      <c r="O279" s="177">
        <v>897</v>
      </c>
      <c r="P279" s="178">
        <v>662</v>
      </c>
    </row>
    <row r="280" spans="1:16" x14ac:dyDescent="0.3">
      <c r="A280" s="208">
        <v>76</v>
      </c>
      <c r="B280" s="176" t="s">
        <v>1062</v>
      </c>
      <c r="C280" s="176">
        <v>76306</v>
      </c>
      <c r="D280" s="175" t="s">
        <v>1079</v>
      </c>
      <c r="E280" s="172">
        <v>2617</v>
      </c>
      <c r="F280" s="177">
        <v>363</v>
      </c>
      <c r="G280" s="177">
        <v>1598</v>
      </c>
      <c r="H280" s="178">
        <v>656</v>
      </c>
      <c r="I280" s="172">
        <v>2633</v>
      </c>
      <c r="J280" s="177">
        <v>361</v>
      </c>
      <c r="K280" s="177">
        <v>1609</v>
      </c>
      <c r="L280" s="178">
        <v>663</v>
      </c>
      <c r="M280" s="172">
        <v>2696</v>
      </c>
      <c r="N280" s="177">
        <v>375</v>
      </c>
      <c r="O280" s="177">
        <v>1633</v>
      </c>
      <c r="P280" s="178">
        <v>688</v>
      </c>
    </row>
    <row r="281" spans="1:16" x14ac:dyDescent="0.3">
      <c r="A281" s="208">
        <v>52</v>
      </c>
      <c r="B281" s="176" t="s">
        <v>180</v>
      </c>
      <c r="C281" s="176">
        <v>52838</v>
      </c>
      <c r="D281" s="175" t="s">
        <v>854</v>
      </c>
      <c r="E281" s="172">
        <v>2824</v>
      </c>
      <c r="F281" s="177">
        <v>738</v>
      </c>
      <c r="G281" s="177">
        <v>1126</v>
      </c>
      <c r="H281" s="178">
        <v>960</v>
      </c>
      <c r="I281" s="172">
        <v>2674</v>
      </c>
      <c r="J281" s="177">
        <v>740</v>
      </c>
      <c r="K281" s="177">
        <v>1100</v>
      </c>
      <c r="L281" s="178">
        <v>834</v>
      </c>
      <c r="M281" s="172">
        <v>2637</v>
      </c>
      <c r="N281" s="177">
        <v>766</v>
      </c>
      <c r="O281" s="177">
        <v>1065</v>
      </c>
      <c r="P281" s="178">
        <v>806</v>
      </c>
    </row>
    <row r="282" spans="1:16" x14ac:dyDescent="0.3">
      <c r="A282" s="208">
        <v>85</v>
      </c>
      <c r="B282" s="176" t="s">
        <v>1105</v>
      </c>
      <c r="C282" s="176">
        <v>85162</v>
      </c>
      <c r="D282" s="175" t="s">
        <v>1112</v>
      </c>
      <c r="E282" s="172">
        <v>2737</v>
      </c>
      <c r="F282" s="177">
        <v>615</v>
      </c>
      <c r="G282" s="177">
        <v>1341</v>
      </c>
      <c r="H282" s="178">
        <v>781</v>
      </c>
      <c r="I282" s="172">
        <v>2690</v>
      </c>
      <c r="J282" s="177">
        <v>606</v>
      </c>
      <c r="K282" s="177">
        <v>1285</v>
      </c>
      <c r="L282" s="178">
        <v>799</v>
      </c>
      <c r="M282" s="172">
        <v>2623</v>
      </c>
      <c r="N282" s="177">
        <v>608</v>
      </c>
      <c r="O282" s="177">
        <v>1247</v>
      </c>
      <c r="P282" s="178">
        <v>768</v>
      </c>
    </row>
    <row r="283" spans="1:16" x14ac:dyDescent="0.3">
      <c r="A283" s="208">
        <v>50</v>
      </c>
      <c r="B283" s="176" t="s">
        <v>777</v>
      </c>
      <c r="C283" s="176">
        <v>50606</v>
      </c>
      <c r="D283" s="175" t="s">
        <v>798</v>
      </c>
      <c r="E283" s="172">
        <v>2586</v>
      </c>
      <c r="F283" s="177">
        <v>508</v>
      </c>
      <c r="G283" s="177">
        <v>1243</v>
      </c>
      <c r="H283" s="178">
        <v>835</v>
      </c>
      <c r="I283" s="172">
        <v>2598</v>
      </c>
      <c r="J283" s="177">
        <v>507</v>
      </c>
      <c r="K283" s="177">
        <v>1245</v>
      </c>
      <c r="L283" s="178">
        <v>846</v>
      </c>
      <c r="M283" s="172">
        <v>2558</v>
      </c>
      <c r="N283" s="177">
        <v>513</v>
      </c>
      <c r="O283" s="177">
        <v>1225</v>
      </c>
      <c r="P283" s="178">
        <v>820</v>
      </c>
    </row>
    <row r="284" spans="1:16" x14ac:dyDescent="0.3">
      <c r="A284" s="208">
        <v>52</v>
      </c>
      <c r="B284" s="176" t="s">
        <v>180</v>
      </c>
      <c r="C284" s="176">
        <v>52399</v>
      </c>
      <c r="D284" s="175" t="s">
        <v>173</v>
      </c>
      <c r="E284" s="172">
        <v>2678</v>
      </c>
      <c r="F284" s="177">
        <v>634</v>
      </c>
      <c r="G284" s="177">
        <v>974</v>
      </c>
      <c r="H284" s="178">
        <v>1070</v>
      </c>
      <c r="I284" s="172">
        <v>2595</v>
      </c>
      <c r="J284" s="177">
        <v>625</v>
      </c>
      <c r="K284" s="177">
        <v>996</v>
      </c>
      <c r="L284" s="178">
        <v>974</v>
      </c>
      <c r="M284" s="172">
        <v>2561</v>
      </c>
      <c r="N284" s="177">
        <v>650</v>
      </c>
      <c r="O284" s="177">
        <v>953</v>
      </c>
      <c r="P284" s="178">
        <v>958</v>
      </c>
    </row>
    <row r="285" spans="1:16" x14ac:dyDescent="0.3">
      <c r="A285" s="208">
        <v>23</v>
      </c>
      <c r="B285" s="176" t="s">
        <v>268</v>
      </c>
      <c r="C285" s="176">
        <v>23189</v>
      </c>
      <c r="D285" s="175" t="s">
        <v>536</v>
      </c>
      <c r="E285" s="172">
        <v>2576</v>
      </c>
      <c r="F285" s="177">
        <v>847</v>
      </c>
      <c r="G285" s="177">
        <v>1136</v>
      </c>
      <c r="H285" s="178">
        <v>593</v>
      </c>
      <c r="I285" s="172">
        <v>2505</v>
      </c>
      <c r="J285" s="177">
        <v>848</v>
      </c>
      <c r="K285" s="177">
        <v>1098</v>
      </c>
      <c r="L285" s="178">
        <v>559</v>
      </c>
      <c r="M285" s="172">
        <v>2564</v>
      </c>
      <c r="N285" s="177">
        <v>863</v>
      </c>
      <c r="O285" s="177">
        <v>1124</v>
      </c>
      <c r="P285" s="178">
        <v>577</v>
      </c>
    </row>
    <row r="286" spans="1:16" x14ac:dyDescent="0.3">
      <c r="A286" s="208">
        <v>73</v>
      </c>
      <c r="B286" s="176" t="s">
        <v>1016</v>
      </c>
      <c r="C286" s="176">
        <v>73283</v>
      </c>
      <c r="D286" s="175" t="s">
        <v>1035</v>
      </c>
      <c r="E286" s="172">
        <v>2497</v>
      </c>
      <c r="F286" s="177">
        <v>1012</v>
      </c>
      <c r="G286" s="177">
        <v>822</v>
      </c>
      <c r="H286" s="178">
        <v>663</v>
      </c>
      <c r="I286" s="172">
        <v>2494</v>
      </c>
      <c r="J286" s="177">
        <v>1010</v>
      </c>
      <c r="K286" s="177">
        <v>818</v>
      </c>
      <c r="L286" s="178">
        <v>666</v>
      </c>
      <c r="M286" s="172">
        <v>2567</v>
      </c>
      <c r="N286" s="177">
        <v>1052</v>
      </c>
      <c r="O286" s="177">
        <v>825</v>
      </c>
      <c r="P286" s="178">
        <v>690</v>
      </c>
    </row>
    <row r="287" spans="1:16" x14ac:dyDescent="0.3">
      <c r="A287" s="208">
        <v>25</v>
      </c>
      <c r="B287" s="176" t="s">
        <v>558</v>
      </c>
      <c r="C287" s="176">
        <v>25612</v>
      </c>
      <c r="D287" s="175" t="s">
        <v>629</v>
      </c>
      <c r="E287" s="172">
        <v>2434</v>
      </c>
      <c r="F287" s="177">
        <v>529</v>
      </c>
      <c r="G287" s="177">
        <v>1277</v>
      </c>
      <c r="H287" s="178">
        <v>628</v>
      </c>
      <c r="I287" s="172">
        <v>2430</v>
      </c>
      <c r="J287" s="177">
        <v>517</v>
      </c>
      <c r="K287" s="177">
        <v>1299</v>
      </c>
      <c r="L287" s="178">
        <v>614</v>
      </c>
      <c r="M287" s="172">
        <v>2554</v>
      </c>
      <c r="N287" s="177">
        <v>527</v>
      </c>
      <c r="O287" s="177">
        <v>1395</v>
      </c>
      <c r="P287" s="178">
        <v>632</v>
      </c>
    </row>
    <row r="288" spans="1:16" x14ac:dyDescent="0.3">
      <c r="A288" s="208">
        <v>50</v>
      </c>
      <c r="B288" s="176" t="s">
        <v>777</v>
      </c>
      <c r="C288" s="176">
        <v>50318</v>
      </c>
      <c r="D288" s="175" t="s">
        <v>760</v>
      </c>
      <c r="E288" s="172">
        <v>2615</v>
      </c>
      <c r="F288" s="177">
        <v>278</v>
      </c>
      <c r="G288" s="177">
        <v>1687</v>
      </c>
      <c r="H288" s="178">
        <v>650</v>
      </c>
      <c r="I288" s="172">
        <v>2599</v>
      </c>
      <c r="J288" s="177">
        <v>265</v>
      </c>
      <c r="K288" s="177">
        <v>1723</v>
      </c>
      <c r="L288" s="178">
        <v>611</v>
      </c>
      <c r="M288" s="172">
        <v>2524</v>
      </c>
      <c r="N288" s="177">
        <v>268</v>
      </c>
      <c r="O288" s="177">
        <v>1644</v>
      </c>
      <c r="P288" s="178">
        <v>612</v>
      </c>
    </row>
    <row r="289" spans="1:16" x14ac:dyDescent="0.3">
      <c r="A289" s="208">
        <v>25</v>
      </c>
      <c r="B289" s="176" t="s">
        <v>558</v>
      </c>
      <c r="C289" s="176">
        <v>25151</v>
      </c>
      <c r="D289" s="175" t="s">
        <v>571</v>
      </c>
      <c r="E289" s="172">
        <v>2496</v>
      </c>
      <c r="F289" s="177">
        <v>462</v>
      </c>
      <c r="G289" s="177">
        <v>1123</v>
      </c>
      <c r="H289" s="178">
        <v>911</v>
      </c>
      <c r="I289" s="172">
        <v>2510</v>
      </c>
      <c r="J289" s="177">
        <v>496</v>
      </c>
      <c r="K289" s="177">
        <v>1081</v>
      </c>
      <c r="L289" s="178">
        <v>933</v>
      </c>
      <c r="M289" s="172">
        <v>2510</v>
      </c>
      <c r="N289" s="177">
        <v>503</v>
      </c>
      <c r="O289" s="177">
        <v>1086</v>
      </c>
      <c r="P289" s="178">
        <v>921</v>
      </c>
    </row>
    <row r="290" spans="1:16" x14ac:dyDescent="0.3">
      <c r="A290" s="208">
        <v>5</v>
      </c>
      <c r="B290" s="176" t="s">
        <v>107</v>
      </c>
      <c r="C290" s="176">
        <v>5364</v>
      </c>
      <c r="D290" s="175" t="s">
        <v>168</v>
      </c>
      <c r="E290" s="172">
        <v>2470</v>
      </c>
      <c r="F290" s="177">
        <v>411</v>
      </c>
      <c r="G290" s="177">
        <v>1342</v>
      </c>
      <c r="H290" s="178">
        <v>717</v>
      </c>
      <c r="I290" s="172">
        <v>2483</v>
      </c>
      <c r="J290" s="177">
        <v>402</v>
      </c>
      <c r="K290" s="177">
        <v>1366</v>
      </c>
      <c r="L290" s="178">
        <v>715</v>
      </c>
      <c r="M290" s="172">
        <v>2492</v>
      </c>
      <c r="N290" s="177">
        <v>411</v>
      </c>
      <c r="O290" s="177">
        <v>1388</v>
      </c>
      <c r="P290" s="178">
        <v>693</v>
      </c>
    </row>
    <row r="291" spans="1:16" x14ac:dyDescent="0.3">
      <c r="A291" s="208">
        <v>23</v>
      </c>
      <c r="B291" s="176" t="s">
        <v>268</v>
      </c>
      <c r="C291" s="176">
        <v>23580</v>
      </c>
      <c r="D291" s="175" t="s">
        <v>547</v>
      </c>
      <c r="E291" s="172">
        <v>2501</v>
      </c>
      <c r="F291" s="177">
        <v>984</v>
      </c>
      <c r="G291" s="177">
        <v>1247</v>
      </c>
      <c r="H291" s="178">
        <v>270</v>
      </c>
      <c r="I291" s="172">
        <v>2548</v>
      </c>
      <c r="J291" s="177">
        <v>989</v>
      </c>
      <c r="K291" s="177">
        <v>1276</v>
      </c>
      <c r="L291" s="178">
        <v>283</v>
      </c>
      <c r="M291" s="172">
        <v>2509</v>
      </c>
      <c r="N291" s="177">
        <v>1011</v>
      </c>
      <c r="O291" s="177">
        <v>1217</v>
      </c>
      <c r="P291" s="178">
        <v>281</v>
      </c>
    </row>
    <row r="292" spans="1:16" x14ac:dyDescent="0.3">
      <c r="A292" s="208">
        <v>13</v>
      </c>
      <c r="B292" s="176" t="s">
        <v>257</v>
      </c>
      <c r="C292" s="176">
        <v>13468</v>
      </c>
      <c r="D292" s="175" t="s">
        <v>279</v>
      </c>
      <c r="E292" s="172">
        <v>2484</v>
      </c>
      <c r="F292" s="177">
        <v>782</v>
      </c>
      <c r="G292" s="177">
        <v>1080</v>
      </c>
      <c r="H292" s="178">
        <v>622</v>
      </c>
      <c r="I292" s="172">
        <v>2481</v>
      </c>
      <c r="J292" s="177">
        <v>782</v>
      </c>
      <c r="K292" s="177">
        <v>1092</v>
      </c>
      <c r="L292" s="178">
        <v>607</v>
      </c>
      <c r="M292" s="172">
        <v>2465</v>
      </c>
      <c r="N292" s="177">
        <v>799</v>
      </c>
      <c r="O292" s="177">
        <v>1060</v>
      </c>
      <c r="P292" s="178">
        <v>606</v>
      </c>
    </row>
    <row r="293" spans="1:16" x14ac:dyDescent="0.3">
      <c r="A293" s="208">
        <v>50</v>
      </c>
      <c r="B293" s="176" t="s">
        <v>777</v>
      </c>
      <c r="C293" s="176">
        <v>50124</v>
      </c>
      <c r="D293" s="175" t="s">
        <v>781</v>
      </c>
      <c r="E293" s="172">
        <v>2218</v>
      </c>
      <c r="F293" s="177">
        <v>135</v>
      </c>
      <c r="G293" s="177">
        <v>1836</v>
      </c>
      <c r="H293" s="178">
        <v>247</v>
      </c>
      <c r="I293" s="172">
        <v>2324</v>
      </c>
      <c r="J293" s="177">
        <v>131</v>
      </c>
      <c r="K293" s="177">
        <v>1934</v>
      </c>
      <c r="L293" s="178">
        <v>259</v>
      </c>
      <c r="M293" s="172">
        <v>2473</v>
      </c>
      <c r="N293" s="177">
        <v>145</v>
      </c>
      <c r="O293" s="177">
        <v>2049</v>
      </c>
      <c r="P293" s="178">
        <v>279</v>
      </c>
    </row>
    <row r="294" spans="1:16" x14ac:dyDescent="0.3">
      <c r="A294" s="208">
        <v>41</v>
      </c>
      <c r="B294" s="176" t="s">
        <v>699</v>
      </c>
      <c r="C294" s="176">
        <v>41132</v>
      </c>
      <c r="D294" s="175" t="s">
        <v>707</v>
      </c>
      <c r="E294" s="172">
        <v>2388</v>
      </c>
      <c r="F294" s="177">
        <v>575</v>
      </c>
      <c r="G294" s="177">
        <v>893</v>
      </c>
      <c r="H294" s="178">
        <v>920</v>
      </c>
      <c r="I294" s="172">
        <v>2453</v>
      </c>
      <c r="J294" s="177">
        <v>592</v>
      </c>
      <c r="K294" s="177">
        <v>922</v>
      </c>
      <c r="L294" s="178">
        <v>939</v>
      </c>
      <c r="M294" s="172">
        <v>2451</v>
      </c>
      <c r="N294" s="177">
        <v>597</v>
      </c>
      <c r="O294" s="177">
        <v>917</v>
      </c>
      <c r="P294" s="178">
        <v>937</v>
      </c>
    </row>
    <row r="295" spans="1:16" x14ac:dyDescent="0.3">
      <c r="A295" s="208">
        <v>19</v>
      </c>
      <c r="B295" s="176" t="s">
        <v>467</v>
      </c>
      <c r="C295" s="176">
        <v>19845</v>
      </c>
      <c r="D295" s="175" t="s">
        <v>503</v>
      </c>
      <c r="E295" s="172">
        <v>2447</v>
      </c>
      <c r="F295" s="177">
        <v>432</v>
      </c>
      <c r="G295" s="177">
        <v>1625</v>
      </c>
      <c r="H295" s="178">
        <v>390</v>
      </c>
      <c r="I295" s="172">
        <v>2426</v>
      </c>
      <c r="J295" s="177">
        <v>426</v>
      </c>
      <c r="K295" s="177">
        <v>1600</v>
      </c>
      <c r="L295" s="178">
        <v>400</v>
      </c>
      <c r="M295" s="172">
        <v>2433</v>
      </c>
      <c r="N295" s="177">
        <v>437</v>
      </c>
      <c r="O295" s="177">
        <v>1600</v>
      </c>
      <c r="P295" s="178">
        <v>396</v>
      </c>
    </row>
    <row r="296" spans="1:16" x14ac:dyDescent="0.3">
      <c r="A296" s="208">
        <v>70</v>
      </c>
      <c r="B296" s="176" t="s">
        <v>498</v>
      </c>
      <c r="C296" s="176">
        <v>70221</v>
      </c>
      <c r="D296" s="175" t="s">
        <v>997</v>
      </c>
      <c r="E296" s="172">
        <v>2580</v>
      </c>
      <c r="F296" s="177">
        <v>649</v>
      </c>
      <c r="G296" s="177">
        <v>1561</v>
      </c>
      <c r="H296" s="178">
        <v>370</v>
      </c>
      <c r="I296" s="172">
        <v>2419</v>
      </c>
      <c r="J296" s="177">
        <v>646</v>
      </c>
      <c r="K296" s="177">
        <v>1488</v>
      </c>
      <c r="L296" s="178">
        <v>285</v>
      </c>
      <c r="M296" s="172">
        <v>2423</v>
      </c>
      <c r="N296" s="177">
        <v>660</v>
      </c>
      <c r="O296" s="177">
        <v>1484</v>
      </c>
      <c r="P296" s="178">
        <v>279</v>
      </c>
    </row>
    <row r="297" spans="1:16" x14ac:dyDescent="0.3">
      <c r="A297" s="208">
        <v>73</v>
      </c>
      <c r="B297" s="176" t="s">
        <v>1016</v>
      </c>
      <c r="C297" s="176">
        <v>73585</v>
      </c>
      <c r="D297" s="175" t="s">
        <v>1051</v>
      </c>
      <c r="E297" s="172">
        <v>2536</v>
      </c>
      <c r="F297" s="177">
        <v>819</v>
      </c>
      <c r="G297" s="177">
        <v>877</v>
      </c>
      <c r="H297" s="178">
        <v>840</v>
      </c>
      <c r="I297" s="172">
        <v>2427</v>
      </c>
      <c r="J297" s="177">
        <v>781</v>
      </c>
      <c r="K297" s="177">
        <v>832</v>
      </c>
      <c r="L297" s="178">
        <v>814</v>
      </c>
      <c r="M297" s="172">
        <v>2441</v>
      </c>
      <c r="N297" s="177">
        <v>787</v>
      </c>
      <c r="O297" s="177">
        <v>818</v>
      </c>
      <c r="P297" s="178">
        <v>836</v>
      </c>
    </row>
    <row r="298" spans="1:16" x14ac:dyDescent="0.3">
      <c r="A298" s="208">
        <v>5</v>
      </c>
      <c r="B298" s="176" t="s">
        <v>107</v>
      </c>
      <c r="C298" s="176">
        <v>5368</v>
      </c>
      <c r="D298" s="175" t="s">
        <v>169</v>
      </c>
      <c r="E298" s="172">
        <v>2414</v>
      </c>
      <c r="F298" s="177">
        <v>444</v>
      </c>
      <c r="G298" s="177">
        <v>1391</v>
      </c>
      <c r="H298" s="178">
        <v>579</v>
      </c>
      <c r="I298" s="172">
        <v>2393</v>
      </c>
      <c r="J298" s="177">
        <v>435</v>
      </c>
      <c r="K298" s="177">
        <v>1393</v>
      </c>
      <c r="L298" s="178">
        <v>565</v>
      </c>
      <c r="M298" s="172">
        <v>2373</v>
      </c>
      <c r="N298" s="177">
        <v>431</v>
      </c>
      <c r="O298" s="177">
        <v>1355</v>
      </c>
      <c r="P298" s="178">
        <v>587</v>
      </c>
    </row>
    <row r="299" spans="1:16" x14ac:dyDescent="0.3">
      <c r="A299" s="208">
        <v>99</v>
      </c>
      <c r="B299" s="176" t="s">
        <v>1153</v>
      </c>
      <c r="C299" s="176">
        <v>99624</v>
      </c>
      <c r="D299" s="175" t="s">
        <v>1156</v>
      </c>
      <c r="E299" s="172">
        <v>2398</v>
      </c>
      <c r="F299" s="177">
        <v>103</v>
      </c>
      <c r="G299" s="177">
        <v>2055</v>
      </c>
      <c r="H299" s="178">
        <v>240</v>
      </c>
      <c r="I299" s="172">
        <v>2443</v>
      </c>
      <c r="J299" s="177">
        <v>99</v>
      </c>
      <c r="K299" s="177">
        <v>2127</v>
      </c>
      <c r="L299" s="178">
        <v>217</v>
      </c>
      <c r="M299" s="172">
        <v>2352</v>
      </c>
      <c r="N299" s="177">
        <v>102</v>
      </c>
      <c r="O299" s="177">
        <v>2028</v>
      </c>
      <c r="P299" s="178">
        <v>222</v>
      </c>
    </row>
    <row r="300" spans="1:16" x14ac:dyDescent="0.3">
      <c r="A300" s="208">
        <v>44</v>
      </c>
      <c r="B300" s="176" t="s">
        <v>734</v>
      </c>
      <c r="C300" s="176">
        <v>44090</v>
      </c>
      <c r="D300" s="175" t="s">
        <v>737</v>
      </c>
      <c r="E300" s="172">
        <v>2410</v>
      </c>
      <c r="F300" s="177">
        <v>882</v>
      </c>
      <c r="G300" s="177">
        <v>1111</v>
      </c>
      <c r="H300" s="178">
        <v>417</v>
      </c>
      <c r="I300" s="172">
        <v>2473</v>
      </c>
      <c r="J300" s="177">
        <v>947</v>
      </c>
      <c r="K300" s="177">
        <v>1085</v>
      </c>
      <c r="L300" s="178">
        <v>441</v>
      </c>
      <c r="M300" s="172">
        <v>2325</v>
      </c>
      <c r="N300" s="177">
        <v>849</v>
      </c>
      <c r="O300" s="177">
        <v>1057</v>
      </c>
      <c r="P300" s="178">
        <v>419</v>
      </c>
    </row>
    <row r="301" spans="1:16" x14ac:dyDescent="0.3">
      <c r="A301" s="208">
        <v>15</v>
      </c>
      <c r="B301" s="176" t="s">
        <v>304</v>
      </c>
      <c r="C301" s="176">
        <v>15757</v>
      </c>
      <c r="D301" s="175" t="s">
        <v>397</v>
      </c>
      <c r="E301" s="172">
        <v>2503</v>
      </c>
      <c r="F301" s="177">
        <v>419</v>
      </c>
      <c r="G301" s="177">
        <v>1869</v>
      </c>
      <c r="H301" s="178">
        <v>215</v>
      </c>
      <c r="I301" s="172">
        <v>2466</v>
      </c>
      <c r="J301" s="177">
        <v>389</v>
      </c>
      <c r="K301" s="177">
        <v>1850</v>
      </c>
      <c r="L301" s="178">
        <v>227</v>
      </c>
      <c r="M301" s="172">
        <v>2293</v>
      </c>
      <c r="N301" s="177">
        <v>403</v>
      </c>
      <c r="O301" s="177">
        <v>1683</v>
      </c>
      <c r="P301" s="178">
        <v>207</v>
      </c>
    </row>
    <row r="302" spans="1:16" x14ac:dyDescent="0.3">
      <c r="A302" s="208">
        <v>5</v>
      </c>
      <c r="B302" s="176" t="s">
        <v>107</v>
      </c>
      <c r="C302" s="176">
        <v>5670</v>
      </c>
      <c r="D302" s="175" t="s">
        <v>206</v>
      </c>
      <c r="E302" s="172">
        <v>2356</v>
      </c>
      <c r="F302" s="177">
        <v>623</v>
      </c>
      <c r="G302" s="177">
        <v>1402</v>
      </c>
      <c r="H302" s="178">
        <v>331</v>
      </c>
      <c r="I302" s="172">
        <v>2348</v>
      </c>
      <c r="J302" s="177">
        <v>619</v>
      </c>
      <c r="K302" s="177">
        <v>1412</v>
      </c>
      <c r="L302" s="178">
        <v>317</v>
      </c>
      <c r="M302" s="172">
        <v>2323</v>
      </c>
      <c r="N302" s="177">
        <v>602</v>
      </c>
      <c r="O302" s="177">
        <v>1392</v>
      </c>
      <c r="P302" s="178">
        <v>329</v>
      </c>
    </row>
    <row r="303" spans="1:16" x14ac:dyDescent="0.3">
      <c r="A303" s="208">
        <v>25</v>
      </c>
      <c r="B303" s="176" t="s">
        <v>558</v>
      </c>
      <c r="C303" s="176">
        <v>25245</v>
      </c>
      <c r="D303" s="175" t="s">
        <v>581</v>
      </c>
      <c r="E303" s="172">
        <v>2411</v>
      </c>
      <c r="F303" s="177">
        <v>750</v>
      </c>
      <c r="G303" s="177">
        <v>889</v>
      </c>
      <c r="H303" s="178">
        <v>772</v>
      </c>
      <c r="I303" s="172">
        <v>2391</v>
      </c>
      <c r="J303" s="177">
        <v>747</v>
      </c>
      <c r="K303" s="177">
        <v>828</v>
      </c>
      <c r="L303" s="178">
        <v>816</v>
      </c>
      <c r="M303" s="172">
        <v>2261</v>
      </c>
      <c r="N303" s="177">
        <v>647</v>
      </c>
      <c r="O303" s="177">
        <v>846</v>
      </c>
      <c r="P303" s="178">
        <v>768</v>
      </c>
    </row>
    <row r="304" spans="1:16" x14ac:dyDescent="0.3">
      <c r="A304" s="208">
        <v>25</v>
      </c>
      <c r="B304" s="176" t="s">
        <v>558</v>
      </c>
      <c r="C304" s="176">
        <v>25743</v>
      </c>
      <c r="D304" s="175" t="s">
        <v>637</v>
      </c>
      <c r="E304" s="172">
        <v>2269</v>
      </c>
      <c r="F304" s="177">
        <v>799</v>
      </c>
      <c r="G304" s="177">
        <v>903</v>
      </c>
      <c r="H304" s="178">
        <v>567</v>
      </c>
      <c r="I304" s="172">
        <v>2265</v>
      </c>
      <c r="J304" s="177">
        <v>797</v>
      </c>
      <c r="K304" s="177">
        <v>910</v>
      </c>
      <c r="L304" s="178">
        <v>558</v>
      </c>
      <c r="M304" s="172">
        <v>2298</v>
      </c>
      <c r="N304" s="177">
        <v>825</v>
      </c>
      <c r="O304" s="177">
        <v>912</v>
      </c>
      <c r="P304" s="178">
        <v>561</v>
      </c>
    </row>
    <row r="305" spans="1:16" x14ac:dyDescent="0.3">
      <c r="A305" s="208">
        <v>5</v>
      </c>
      <c r="B305" s="176" t="s">
        <v>107</v>
      </c>
      <c r="C305" s="176">
        <v>5031</v>
      </c>
      <c r="D305" s="175" t="s">
        <v>113</v>
      </c>
      <c r="E305" s="172">
        <v>2319</v>
      </c>
      <c r="F305" s="177">
        <v>503</v>
      </c>
      <c r="G305" s="177">
        <v>1284</v>
      </c>
      <c r="H305" s="178">
        <v>532</v>
      </c>
      <c r="I305" s="172">
        <v>2324</v>
      </c>
      <c r="J305" s="177">
        <v>516</v>
      </c>
      <c r="K305" s="177">
        <v>1295</v>
      </c>
      <c r="L305" s="178">
        <v>513</v>
      </c>
      <c r="M305" s="172">
        <v>2306</v>
      </c>
      <c r="N305" s="177">
        <v>519</v>
      </c>
      <c r="O305" s="177">
        <v>1255</v>
      </c>
      <c r="P305" s="178">
        <v>532</v>
      </c>
    </row>
    <row r="306" spans="1:16" x14ac:dyDescent="0.3">
      <c r="A306" s="208">
        <v>20</v>
      </c>
      <c r="B306" s="176" t="s">
        <v>504</v>
      </c>
      <c r="C306" s="176">
        <v>20710</v>
      </c>
      <c r="D306" s="175" t="s">
        <v>526</v>
      </c>
      <c r="E306" s="172">
        <v>2288</v>
      </c>
      <c r="F306" s="177">
        <v>424</v>
      </c>
      <c r="G306" s="177">
        <v>898</v>
      </c>
      <c r="H306" s="178">
        <v>966</v>
      </c>
      <c r="I306" s="172">
        <v>2273</v>
      </c>
      <c r="J306" s="177">
        <v>415</v>
      </c>
      <c r="K306" s="177">
        <v>902</v>
      </c>
      <c r="L306" s="178">
        <v>956</v>
      </c>
      <c r="M306" s="172">
        <v>2227</v>
      </c>
      <c r="N306" s="177">
        <v>411</v>
      </c>
      <c r="O306" s="177">
        <v>897</v>
      </c>
      <c r="P306" s="178">
        <v>919</v>
      </c>
    </row>
    <row r="307" spans="1:16" x14ac:dyDescent="0.3">
      <c r="A307" s="208">
        <v>5</v>
      </c>
      <c r="B307" s="176" t="s">
        <v>107</v>
      </c>
      <c r="C307" s="176">
        <v>5113</v>
      </c>
      <c r="D307" s="175" t="s">
        <v>131</v>
      </c>
      <c r="E307" s="172">
        <v>2323</v>
      </c>
      <c r="F307" s="177">
        <v>204</v>
      </c>
      <c r="G307" s="177">
        <v>1881</v>
      </c>
      <c r="H307" s="178">
        <v>238</v>
      </c>
      <c r="I307" s="172">
        <v>2293</v>
      </c>
      <c r="J307" s="177">
        <v>205</v>
      </c>
      <c r="K307" s="177">
        <v>1849</v>
      </c>
      <c r="L307" s="178">
        <v>239</v>
      </c>
      <c r="M307" s="172">
        <v>2213</v>
      </c>
      <c r="N307" s="177">
        <v>208</v>
      </c>
      <c r="O307" s="177">
        <v>1801</v>
      </c>
      <c r="P307" s="178">
        <v>204</v>
      </c>
    </row>
    <row r="308" spans="1:16" x14ac:dyDescent="0.3">
      <c r="A308" s="208">
        <v>23</v>
      </c>
      <c r="B308" s="176" t="s">
        <v>268</v>
      </c>
      <c r="C308" s="176">
        <v>23182</v>
      </c>
      <c r="D308" s="175" t="s">
        <v>535</v>
      </c>
      <c r="E308" s="172">
        <v>2179</v>
      </c>
      <c r="F308" s="177">
        <v>657</v>
      </c>
      <c r="G308" s="177">
        <v>906</v>
      </c>
      <c r="H308" s="178">
        <v>616</v>
      </c>
      <c r="I308" s="172">
        <v>2177</v>
      </c>
      <c r="J308" s="177">
        <v>668</v>
      </c>
      <c r="K308" s="177">
        <v>873</v>
      </c>
      <c r="L308" s="178">
        <v>636</v>
      </c>
      <c r="M308" s="172">
        <v>2274</v>
      </c>
      <c r="N308" s="177">
        <v>740</v>
      </c>
      <c r="O308" s="177">
        <v>858</v>
      </c>
      <c r="P308" s="178">
        <v>676</v>
      </c>
    </row>
    <row r="309" spans="1:16" x14ac:dyDescent="0.3">
      <c r="A309" s="208">
        <v>23</v>
      </c>
      <c r="B309" s="176" t="s">
        <v>268</v>
      </c>
      <c r="C309" s="176">
        <v>23068</v>
      </c>
      <c r="D309" s="175" t="s">
        <v>531</v>
      </c>
      <c r="E309" s="172">
        <v>2136</v>
      </c>
      <c r="F309" s="177">
        <v>747</v>
      </c>
      <c r="G309" s="177">
        <v>1018</v>
      </c>
      <c r="H309" s="178">
        <v>371</v>
      </c>
      <c r="I309" s="172">
        <v>2251</v>
      </c>
      <c r="J309" s="177">
        <v>820</v>
      </c>
      <c r="K309" s="177">
        <v>1057</v>
      </c>
      <c r="L309" s="178">
        <v>374</v>
      </c>
      <c r="M309" s="172">
        <v>2211</v>
      </c>
      <c r="N309" s="177">
        <v>908</v>
      </c>
      <c r="O309" s="177">
        <v>948</v>
      </c>
      <c r="P309" s="178">
        <v>355</v>
      </c>
    </row>
    <row r="310" spans="1:16" x14ac:dyDescent="0.3">
      <c r="A310" s="208">
        <v>54</v>
      </c>
      <c r="B310" s="176" t="s">
        <v>856</v>
      </c>
      <c r="C310" s="176">
        <v>54261</v>
      </c>
      <c r="D310" s="175" t="s">
        <v>871</v>
      </c>
      <c r="E310" s="172">
        <v>2268</v>
      </c>
      <c r="F310" s="177">
        <v>623</v>
      </c>
      <c r="G310" s="177">
        <v>1272</v>
      </c>
      <c r="H310" s="178">
        <v>373</v>
      </c>
      <c r="I310" s="172">
        <v>2385</v>
      </c>
      <c r="J310" s="177">
        <v>675</v>
      </c>
      <c r="K310" s="177">
        <v>1339</v>
      </c>
      <c r="L310" s="178">
        <v>371</v>
      </c>
      <c r="M310" s="172">
        <v>2214</v>
      </c>
      <c r="N310" s="177">
        <v>562</v>
      </c>
      <c r="O310" s="177">
        <v>1293</v>
      </c>
      <c r="P310" s="178">
        <v>359</v>
      </c>
    </row>
    <row r="311" spans="1:16" x14ac:dyDescent="0.3">
      <c r="A311" s="208">
        <v>19</v>
      </c>
      <c r="B311" s="176" t="s">
        <v>467</v>
      </c>
      <c r="C311" s="176">
        <v>19532</v>
      </c>
      <c r="D311" s="175" t="s">
        <v>487</v>
      </c>
      <c r="E311" s="172">
        <v>2091</v>
      </c>
      <c r="F311" s="177">
        <v>859</v>
      </c>
      <c r="G311" s="177">
        <v>663</v>
      </c>
      <c r="H311" s="178">
        <v>569</v>
      </c>
      <c r="I311" s="172">
        <v>2172</v>
      </c>
      <c r="J311" s="177">
        <v>857</v>
      </c>
      <c r="K311" s="177">
        <v>717</v>
      </c>
      <c r="L311" s="178">
        <v>598</v>
      </c>
      <c r="M311" s="172">
        <v>2176</v>
      </c>
      <c r="N311" s="177">
        <v>891</v>
      </c>
      <c r="O311" s="177">
        <v>728</v>
      </c>
      <c r="P311" s="178">
        <v>557</v>
      </c>
    </row>
    <row r="312" spans="1:16" x14ac:dyDescent="0.3">
      <c r="A312" s="208">
        <v>25</v>
      </c>
      <c r="B312" s="176" t="s">
        <v>558</v>
      </c>
      <c r="C312" s="176">
        <v>25873</v>
      </c>
      <c r="D312" s="175" t="s">
        <v>663</v>
      </c>
      <c r="E312" s="172">
        <v>2240</v>
      </c>
      <c r="F312" s="177">
        <v>449</v>
      </c>
      <c r="G312" s="177">
        <v>1117</v>
      </c>
      <c r="H312" s="178">
        <v>674</v>
      </c>
      <c r="I312" s="172">
        <v>2229</v>
      </c>
      <c r="J312" s="177">
        <v>435</v>
      </c>
      <c r="K312" s="177">
        <v>1114</v>
      </c>
      <c r="L312" s="178">
        <v>680</v>
      </c>
      <c r="M312" s="172">
        <v>2203</v>
      </c>
      <c r="N312" s="177">
        <v>438</v>
      </c>
      <c r="O312" s="177">
        <v>1095</v>
      </c>
      <c r="P312" s="178">
        <v>670</v>
      </c>
    </row>
    <row r="313" spans="1:16" x14ac:dyDescent="0.3">
      <c r="A313" s="208">
        <v>94</v>
      </c>
      <c r="B313" s="176" t="s">
        <v>1141</v>
      </c>
      <c r="C313" s="176">
        <v>94343</v>
      </c>
      <c r="D313" s="175" t="s">
        <v>1143</v>
      </c>
      <c r="E313" s="172">
        <v>2176</v>
      </c>
      <c r="F313" s="177">
        <v>92</v>
      </c>
      <c r="G313" s="177">
        <v>1900</v>
      </c>
      <c r="H313" s="178">
        <v>184</v>
      </c>
      <c r="I313" s="172">
        <v>2309</v>
      </c>
      <c r="J313" s="177">
        <v>94</v>
      </c>
      <c r="K313" s="177">
        <v>2040</v>
      </c>
      <c r="L313" s="178">
        <v>175</v>
      </c>
      <c r="M313" s="172">
        <v>2166</v>
      </c>
      <c r="N313" s="177">
        <v>87</v>
      </c>
      <c r="O313" s="177">
        <v>1930</v>
      </c>
      <c r="P313" s="178">
        <v>149</v>
      </c>
    </row>
    <row r="314" spans="1:16" x14ac:dyDescent="0.3">
      <c r="A314" s="208">
        <v>25</v>
      </c>
      <c r="B314" s="176" t="s">
        <v>558</v>
      </c>
      <c r="C314" s="176">
        <v>25407</v>
      </c>
      <c r="D314" s="175" t="s">
        <v>608</v>
      </c>
      <c r="E314" s="172">
        <v>2463</v>
      </c>
      <c r="F314" s="177">
        <v>132</v>
      </c>
      <c r="G314" s="177">
        <v>2049</v>
      </c>
      <c r="H314" s="178">
        <v>282</v>
      </c>
      <c r="I314" s="172">
        <v>2411</v>
      </c>
      <c r="J314" s="177">
        <v>133</v>
      </c>
      <c r="K314" s="177">
        <v>2011</v>
      </c>
      <c r="L314" s="178">
        <v>267</v>
      </c>
      <c r="M314" s="172">
        <v>2182</v>
      </c>
      <c r="N314" s="177">
        <v>137</v>
      </c>
      <c r="O314" s="177">
        <v>1787</v>
      </c>
      <c r="P314" s="178">
        <v>258</v>
      </c>
    </row>
    <row r="315" spans="1:16" x14ac:dyDescent="0.3">
      <c r="A315" s="208">
        <v>54</v>
      </c>
      <c r="B315" s="176" t="s">
        <v>856</v>
      </c>
      <c r="C315" s="176">
        <v>54720</v>
      </c>
      <c r="D315" s="175" t="s">
        <v>889</v>
      </c>
      <c r="E315" s="172">
        <v>2377</v>
      </c>
      <c r="F315" s="177">
        <v>710</v>
      </c>
      <c r="G315" s="177">
        <v>1329</v>
      </c>
      <c r="H315" s="178">
        <v>338</v>
      </c>
      <c r="I315" s="172">
        <v>2583</v>
      </c>
      <c r="J315" s="177">
        <v>846</v>
      </c>
      <c r="K315" s="177">
        <v>1394</v>
      </c>
      <c r="L315" s="178">
        <v>343</v>
      </c>
      <c r="M315" s="172">
        <v>2193</v>
      </c>
      <c r="N315" s="177">
        <v>579</v>
      </c>
      <c r="O315" s="177">
        <v>1264</v>
      </c>
      <c r="P315" s="178">
        <v>350</v>
      </c>
    </row>
    <row r="316" spans="1:16" x14ac:dyDescent="0.3">
      <c r="A316" s="208">
        <v>19</v>
      </c>
      <c r="B316" s="176" t="s">
        <v>467</v>
      </c>
      <c r="C316" s="176">
        <v>19455</v>
      </c>
      <c r="D316" s="175" t="s">
        <v>485</v>
      </c>
      <c r="E316" s="172">
        <v>2230</v>
      </c>
      <c r="F316" s="177">
        <v>531</v>
      </c>
      <c r="G316" s="177">
        <v>1033</v>
      </c>
      <c r="H316" s="178">
        <v>666</v>
      </c>
      <c r="I316" s="172">
        <v>2188</v>
      </c>
      <c r="J316" s="177">
        <v>524</v>
      </c>
      <c r="K316" s="177">
        <v>1020</v>
      </c>
      <c r="L316" s="178">
        <v>644</v>
      </c>
      <c r="M316" s="172">
        <v>2215</v>
      </c>
      <c r="N316" s="177">
        <v>539</v>
      </c>
      <c r="O316" s="177">
        <v>991</v>
      </c>
      <c r="P316" s="178">
        <v>685</v>
      </c>
    </row>
    <row r="317" spans="1:16" x14ac:dyDescent="0.3">
      <c r="A317" s="208">
        <v>73</v>
      </c>
      <c r="B317" s="176" t="s">
        <v>1016</v>
      </c>
      <c r="C317" s="176">
        <v>73408</v>
      </c>
      <c r="D317" s="175" t="s">
        <v>1040</v>
      </c>
      <c r="E317" s="172">
        <v>2193</v>
      </c>
      <c r="F317" s="177">
        <v>623</v>
      </c>
      <c r="G317" s="177">
        <v>1065</v>
      </c>
      <c r="H317" s="178">
        <v>505</v>
      </c>
      <c r="I317" s="172">
        <v>2163</v>
      </c>
      <c r="J317" s="177">
        <v>639</v>
      </c>
      <c r="K317" s="177">
        <v>1026</v>
      </c>
      <c r="L317" s="178">
        <v>498</v>
      </c>
      <c r="M317" s="172">
        <v>2160</v>
      </c>
      <c r="N317" s="177">
        <v>642</v>
      </c>
      <c r="O317" s="177">
        <v>1033</v>
      </c>
      <c r="P317" s="178">
        <v>485</v>
      </c>
    </row>
    <row r="318" spans="1:16" x14ac:dyDescent="0.3">
      <c r="A318" s="208">
        <v>8</v>
      </c>
      <c r="B318" s="176" t="s">
        <v>233</v>
      </c>
      <c r="C318" s="176">
        <v>8634</v>
      </c>
      <c r="D318" s="175" t="s">
        <v>249</v>
      </c>
      <c r="E318" s="172">
        <v>2125</v>
      </c>
      <c r="F318" s="177">
        <v>444</v>
      </c>
      <c r="G318" s="177">
        <v>1055</v>
      </c>
      <c r="H318" s="178">
        <v>626</v>
      </c>
      <c r="I318" s="172">
        <v>2160</v>
      </c>
      <c r="J318" s="177">
        <v>457</v>
      </c>
      <c r="K318" s="177">
        <v>1088</v>
      </c>
      <c r="L318" s="178">
        <v>615</v>
      </c>
      <c r="M318" s="172">
        <v>2129</v>
      </c>
      <c r="N318" s="177">
        <v>485</v>
      </c>
      <c r="O318" s="177">
        <v>1063</v>
      </c>
      <c r="P318" s="178">
        <v>581</v>
      </c>
    </row>
    <row r="319" spans="1:16" x14ac:dyDescent="0.3">
      <c r="A319" s="208">
        <v>66</v>
      </c>
      <c r="B319" s="176" t="s">
        <v>443</v>
      </c>
      <c r="C319" s="176">
        <v>66088</v>
      </c>
      <c r="D319" s="175" t="s">
        <v>907</v>
      </c>
      <c r="E319" s="172">
        <v>2021</v>
      </c>
      <c r="F319" s="177">
        <v>712</v>
      </c>
      <c r="G319" s="177">
        <v>764</v>
      </c>
      <c r="H319" s="178">
        <v>545</v>
      </c>
      <c r="I319" s="172">
        <v>2079</v>
      </c>
      <c r="J319" s="177">
        <v>708</v>
      </c>
      <c r="K319" s="177">
        <v>820</v>
      </c>
      <c r="L319" s="178">
        <v>551</v>
      </c>
      <c r="M319" s="172">
        <v>2121</v>
      </c>
      <c r="N319" s="177">
        <v>727</v>
      </c>
      <c r="O319" s="177">
        <v>857</v>
      </c>
      <c r="P319" s="178">
        <v>537</v>
      </c>
    </row>
    <row r="320" spans="1:16" x14ac:dyDescent="0.3">
      <c r="A320" s="208">
        <v>54</v>
      </c>
      <c r="B320" s="176" t="s">
        <v>856</v>
      </c>
      <c r="C320" s="176">
        <v>54003</v>
      </c>
      <c r="D320" s="175" t="s">
        <v>858</v>
      </c>
      <c r="E320" s="172">
        <v>2181</v>
      </c>
      <c r="F320" s="177">
        <v>820</v>
      </c>
      <c r="G320" s="177">
        <v>586</v>
      </c>
      <c r="H320" s="178">
        <v>775</v>
      </c>
      <c r="I320" s="172">
        <v>2292</v>
      </c>
      <c r="J320" s="177">
        <v>908</v>
      </c>
      <c r="K320" s="177">
        <v>575</v>
      </c>
      <c r="L320" s="178">
        <v>809</v>
      </c>
      <c r="M320" s="172">
        <v>2150</v>
      </c>
      <c r="N320" s="177">
        <v>715</v>
      </c>
      <c r="O320" s="177">
        <v>595</v>
      </c>
      <c r="P320" s="178">
        <v>840</v>
      </c>
    </row>
    <row r="321" spans="1:16" x14ac:dyDescent="0.3">
      <c r="A321" s="208">
        <v>15</v>
      </c>
      <c r="B321" s="176" t="s">
        <v>304</v>
      </c>
      <c r="C321" s="176">
        <v>15299</v>
      </c>
      <c r="D321" s="176" t="s">
        <v>340</v>
      </c>
      <c r="E321" s="172">
        <v>2105</v>
      </c>
      <c r="F321" s="177">
        <v>784</v>
      </c>
      <c r="G321" s="177">
        <v>608</v>
      </c>
      <c r="H321" s="178">
        <v>713</v>
      </c>
      <c r="I321" s="172">
        <v>2147</v>
      </c>
      <c r="J321" s="177">
        <v>797</v>
      </c>
      <c r="K321" s="177">
        <v>637</v>
      </c>
      <c r="L321" s="178">
        <v>713</v>
      </c>
      <c r="M321" s="172">
        <v>2103</v>
      </c>
      <c r="N321" s="177">
        <v>804</v>
      </c>
      <c r="O321" s="177">
        <v>602</v>
      </c>
      <c r="P321" s="178">
        <v>697</v>
      </c>
    </row>
    <row r="322" spans="1:16" x14ac:dyDescent="0.3">
      <c r="A322" s="208">
        <v>17</v>
      </c>
      <c r="B322" s="176" t="s">
        <v>134</v>
      </c>
      <c r="C322" s="176">
        <v>17541</v>
      </c>
      <c r="D322" s="175" t="s">
        <v>441</v>
      </c>
      <c r="E322" s="172">
        <v>2054</v>
      </c>
      <c r="F322" s="177">
        <v>591</v>
      </c>
      <c r="G322" s="177">
        <v>966</v>
      </c>
      <c r="H322" s="178">
        <v>497</v>
      </c>
      <c r="I322" s="172">
        <v>2074</v>
      </c>
      <c r="J322" s="177">
        <v>593</v>
      </c>
      <c r="K322" s="177">
        <v>986</v>
      </c>
      <c r="L322" s="178">
        <v>495</v>
      </c>
      <c r="M322" s="172">
        <v>2115</v>
      </c>
      <c r="N322" s="177">
        <v>615</v>
      </c>
      <c r="O322" s="177">
        <v>1004</v>
      </c>
      <c r="P322" s="178">
        <v>496</v>
      </c>
    </row>
    <row r="323" spans="1:16" x14ac:dyDescent="0.3">
      <c r="A323" s="208">
        <v>52</v>
      </c>
      <c r="B323" s="176" t="s">
        <v>180</v>
      </c>
      <c r="C323" s="176">
        <v>52480</v>
      </c>
      <c r="D323" s="175" t="s">
        <v>180</v>
      </c>
      <c r="E323" s="172">
        <v>2059</v>
      </c>
      <c r="F323" s="177">
        <v>133</v>
      </c>
      <c r="G323" s="177">
        <v>1276</v>
      </c>
      <c r="H323" s="178">
        <v>650</v>
      </c>
      <c r="I323" s="172">
        <v>2074</v>
      </c>
      <c r="J323" s="177">
        <v>122</v>
      </c>
      <c r="K323" s="177">
        <v>1293</v>
      </c>
      <c r="L323" s="178">
        <v>659</v>
      </c>
      <c r="M323" s="172">
        <v>2099</v>
      </c>
      <c r="N323" s="177">
        <v>127</v>
      </c>
      <c r="O323" s="177">
        <v>1322</v>
      </c>
      <c r="P323" s="178">
        <v>650</v>
      </c>
    </row>
    <row r="324" spans="1:16" x14ac:dyDescent="0.3">
      <c r="A324" s="208">
        <v>25</v>
      </c>
      <c r="B324" s="176" t="s">
        <v>558</v>
      </c>
      <c r="C324" s="176">
        <v>25279</v>
      </c>
      <c r="D324" s="175" t="s">
        <v>584</v>
      </c>
      <c r="E324" s="172">
        <v>2111</v>
      </c>
      <c r="F324" s="177">
        <v>501</v>
      </c>
      <c r="G324" s="177">
        <v>1072</v>
      </c>
      <c r="H324" s="178">
        <v>538</v>
      </c>
      <c r="I324" s="172">
        <v>2126</v>
      </c>
      <c r="J324" s="177">
        <v>503</v>
      </c>
      <c r="K324" s="177">
        <v>1078</v>
      </c>
      <c r="L324" s="178">
        <v>545</v>
      </c>
      <c r="M324" s="172">
        <v>2113</v>
      </c>
      <c r="N324" s="177">
        <v>509</v>
      </c>
      <c r="O324" s="177">
        <v>1044</v>
      </c>
      <c r="P324" s="178">
        <v>560</v>
      </c>
    </row>
    <row r="325" spans="1:16" x14ac:dyDescent="0.3">
      <c r="A325" s="208">
        <v>50</v>
      </c>
      <c r="B325" s="176" t="s">
        <v>777</v>
      </c>
      <c r="C325" s="176">
        <v>50680</v>
      </c>
      <c r="D325" s="175" t="s">
        <v>799</v>
      </c>
      <c r="E325" s="172">
        <v>2219</v>
      </c>
      <c r="F325" s="177">
        <v>244</v>
      </c>
      <c r="G325" s="177">
        <v>1726</v>
      </c>
      <c r="H325" s="178">
        <v>249</v>
      </c>
      <c r="I325" s="172">
        <v>2172</v>
      </c>
      <c r="J325" s="177">
        <v>236</v>
      </c>
      <c r="K325" s="177">
        <v>1696</v>
      </c>
      <c r="L325" s="178">
        <v>240</v>
      </c>
      <c r="M325" s="172">
        <v>2124</v>
      </c>
      <c r="N325" s="177">
        <v>242</v>
      </c>
      <c r="O325" s="177">
        <v>1603</v>
      </c>
      <c r="P325" s="178">
        <v>279</v>
      </c>
    </row>
    <row r="326" spans="1:16" x14ac:dyDescent="0.3">
      <c r="A326" s="208">
        <v>5</v>
      </c>
      <c r="B326" s="176" t="s">
        <v>107</v>
      </c>
      <c r="C326" s="176">
        <v>5890</v>
      </c>
      <c r="D326" s="175" t="s">
        <v>230</v>
      </c>
      <c r="E326" s="172">
        <v>2093</v>
      </c>
      <c r="F326" s="177">
        <v>455</v>
      </c>
      <c r="G326" s="177">
        <v>1248</v>
      </c>
      <c r="H326" s="178">
        <v>390</v>
      </c>
      <c r="I326" s="172">
        <v>2148</v>
      </c>
      <c r="J326" s="177">
        <v>461</v>
      </c>
      <c r="K326" s="177">
        <v>1299</v>
      </c>
      <c r="L326" s="178">
        <v>388</v>
      </c>
      <c r="M326" s="172">
        <v>2193</v>
      </c>
      <c r="N326" s="177">
        <v>500</v>
      </c>
      <c r="O326" s="177">
        <v>1174</v>
      </c>
      <c r="P326" s="178">
        <v>519</v>
      </c>
    </row>
    <row r="327" spans="1:16" x14ac:dyDescent="0.3">
      <c r="A327" s="208">
        <v>19</v>
      </c>
      <c r="B327" s="176" t="s">
        <v>467</v>
      </c>
      <c r="C327" s="176">
        <v>19256</v>
      </c>
      <c r="D327" s="175" t="s">
        <v>476</v>
      </c>
      <c r="E327" s="172">
        <v>1964</v>
      </c>
      <c r="F327" s="177">
        <v>1036</v>
      </c>
      <c r="G327" s="177">
        <v>555</v>
      </c>
      <c r="H327" s="178">
        <v>373</v>
      </c>
      <c r="I327" s="172">
        <v>1993</v>
      </c>
      <c r="J327" s="177">
        <v>1043</v>
      </c>
      <c r="K327" s="177">
        <v>569</v>
      </c>
      <c r="L327" s="178">
        <v>381</v>
      </c>
      <c r="M327" s="172">
        <v>2053</v>
      </c>
      <c r="N327" s="177">
        <v>1094</v>
      </c>
      <c r="O327" s="177">
        <v>584</v>
      </c>
      <c r="P327" s="178">
        <v>375</v>
      </c>
    </row>
    <row r="328" spans="1:16" x14ac:dyDescent="0.3">
      <c r="A328" s="208">
        <v>19</v>
      </c>
      <c r="B328" s="176" t="s">
        <v>467</v>
      </c>
      <c r="C328" s="176">
        <v>19807</v>
      </c>
      <c r="D328" s="175" t="s">
        <v>499</v>
      </c>
      <c r="E328" s="172">
        <v>2059</v>
      </c>
      <c r="F328" s="177">
        <v>763</v>
      </c>
      <c r="G328" s="177">
        <v>651</v>
      </c>
      <c r="H328" s="178">
        <v>645</v>
      </c>
      <c r="I328" s="172">
        <v>2088</v>
      </c>
      <c r="J328" s="177">
        <v>778</v>
      </c>
      <c r="K328" s="177">
        <v>676</v>
      </c>
      <c r="L328" s="178">
        <v>634</v>
      </c>
      <c r="M328" s="172">
        <v>2033</v>
      </c>
      <c r="N328" s="177">
        <v>771</v>
      </c>
      <c r="O328" s="177">
        <v>654</v>
      </c>
      <c r="P328" s="178">
        <v>608</v>
      </c>
    </row>
    <row r="329" spans="1:16" x14ac:dyDescent="0.3">
      <c r="A329" s="208">
        <v>5</v>
      </c>
      <c r="B329" s="176" t="s">
        <v>107</v>
      </c>
      <c r="C329" s="176">
        <v>5674</v>
      </c>
      <c r="D329" s="175" t="s">
        <v>207</v>
      </c>
      <c r="E329" s="172">
        <v>2046</v>
      </c>
      <c r="F329" s="177">
        <v>395</v>
      </c>
      <c r="G329" s="177">
        <v>1174</v>
      </c>
      <c r="H329" s="178">
        <v>477</v>
      </c>
      <c r="I329" s="172">
        <v>2053</v>
      </c>
      <c r="J329" s="177">
        <v>401</v>
      </c>
      <c r="K329" s="177">
        <v>1169</v>
      </c>
      <c r="L329" s="178">
        <v>483</v>
      </c>
      <c r="M329" s="172">
        <v>2031</v>
      </c>
      <c r="N329" s="177">
        <v>412</v>
      </c>
      <c r="O329" s="177">
        <v>1160</v>
      </c>
      <c r="P329" s="178">
        <v>459</v>
      </c>
    </row>
    <row r="330" spans="1:16" x14ac:dyDescent="0.3">
      <c r="A330" s="208">
        <v>5</v>
      </c>
      <c r="B330" s="176" t="s">
        <v>107</v>
      </c>
      <c r="C330" s="176">
        <v>5051</v>
      </c>
      <c r="D330" s="175" t="s">
        <v>121</v>
      </c>
      <c r="E330" s="172">
        <v>1962</v>
      </c>
      <c r="F330" s="177">
        <v>556</v>
      </c>
      <c r="G330" s="177">
        <v>998</v>
      </c>
      <c r="H330" s="178">
        <v>408</v>
      </c>
      <c r="I330" s="172">
        <v>1991</v>
      </c>
      <c r="J330" s="177">
        <v>555</v>
      </c>
      <c r="K330" s="177">
        <v>970</v>
      </c>
      <c r="L330" s="178">
        <v>466</v>
      </c>
      <c r="M330" s="172">
        <v>2032</v>
      </c>
      <c r="N330" s="177">
        <v>564</v>
      </c>
      <c r="O330" s="177">
        <v>1000</v>
      </c>
      <c r="P330" s="178">
        <v>468</v>
      </c>
    </row>
    <row r="331" spans="1:16" x14ac:dyDescent="0.3">
      <c r="A331" s="208">
        <v>20</v>
      </c>
      <c r="B331" s="176" t="s">
        <v>504</v>
      </c>
      <c r="C331" s="176">
        <v>20178</v>
      </c>
      <c r="D331" s="175" t="s">
        <v>512</v>
      </c>
      <c r="E331" s="172">
        <v>2148</v>
      </c>
      <c r="F331" s="177">
        <v>594</v>
      </c>
      <c r="G331" s="177">
        <v>1063</v>
      </c>
      <c r="H331" s="178">
        <v>491</v>
      </c>
      <c r="I331" s="172">
        <v>2112</v>
      </c>
      <c r="J331" s="177">
        <v>606</v>
      </c>
      <c r="K331" s="177">
        <v>1014</v>
      </c>
      <c r="L331" s="178">
        <v>492</v>
      </c>
      <c r="M331" s="172">
        <v>1994</v>
      </c>
      <c r="N331" s="177">
        <v>493</v>
      </c>
      <c r="O331" s="177">
        <v>1044</v>
      </c>
      <c r="P331" s="178">
        <v>457</v>
      </c>
    </row>
    <row r="332" spans="1:16" x14ac:dyDescent="0.3">
      <c r="A332" s="208">
        <v>68</v>
      </c>
      <c r="B332" s="176" t="s">
        <v>918</v>
      </c>
      <c r="C332" s="176">
        <v>68615</v>
      </c>
      <c r="D332" s="175" t="s">
        <v>192</v>
      </c>
      <c r="E332" s="172">
        <v>2011</v>
      </c>
      <c r="F332" s="177">
        <v>682</v>
      </c>
      <c r="G332" s="177">
        <v>939</v>
      </c>
      <c r="H332" s="178">
        <v>390</v>
      </c>
      <c r="I332" s="172">
        <v>2017</v>
      </c>
      <c r="J332" s="177">
        <v>679</v>
      </c>
      <c r="K332" s="177">
        <v>947</v>
      </c>
      <c r="L332" s="178">
        <v>391</v>
      </c>
      <c r="M332" s="172">
        <v>2018</v>
      </c>
      <c r="N332" s="177">
        <v>709</v>
      </c>
      <c r="O332" s="177">
        <v>926</v>
      </c>
      <c r="P332" s="178">
        <v>383</v>
      </c>
    </row>
    <row r="333" spans="1:16" x14ac:dyDescent="0.3">
      <c r="A333" s="208">
        <v>17</v>
      </c>
      <c r="B333" s="176" t="s">
        <v>134</v>
      </c>
      <c r="C333" s="176">
        <v>17653</v>
      </c>
      <c r="D333" s="175" t="s">
        <v>444</v>
      </c>
      <c r="E333" s="172">
        <v>1969</v>
      </c>
      <c r="F333" s="177">
        <v>642</v>
      </c>
      <c r="G333" s="177">
        <v>767</v>
      </c>
      <c r="H333" s="178">
        <v>560</v>
      </c>
      <c r="I333" s="172">
        <v>1994</v>
      </c>
      <c r="J333" s="177">
        <v>651</v>
      </c>
      <c r="K333" s="177">
        <v>798</v>
      </c>
      <c r="L333" s="178">
        <v>545</v>
      </c>
      <c r="M333" s="172">
        <v>2002</v>
      </c>
      <c r="N333" s="177">
        <v>670</v>
      </c>
      <c r="O333" s="177">
        <v>799</v>
      </c>
      <c r="P333" s="178">
        <v>533</v>
      </c>
    </row>
    <row r="334" spans="1:16" x14ac:dyDescent="0.3">
      <c r="A334" s="208">
        <v>17</v>
      </c>
      <c r="B334" s="176" t="s">
        <v>134</v>
      </c>
      <c r="C334" s="176">
        <v>17486</v>
      </c>
      <c r="D334" s="175" t="s">
        <v>437</v>
      </c>
      <c r="E334" s="172">
        <v>1988</v>
      </c>
      <c r="F334" s="177">
        <v>500</v>
      </c>
      <c r="G334" s="177">
        <v>927</v>
      </c>
      <c r="H334" s="178">
        <v>561</v>
      </c>
      <c r="I334" s="172">
        <v>1983</v>
      </c>
      <c r="J334" s="177">
        <v>500</v>
      </c>
      <c r="K334" s="177">
        <v>909</v>
      </c>
      <c r="L334" s="178">
        <v>574</v>
      </c>
      <c r="M334" s="172">
        <v>1980</v>
      </c>
      <c r="N334" s="177">
        <v>500</v>
      </c>
      <c r="O334" s="177">
        <v>912</v>
      </c>
      <c r="P334" s="178">
        <v>568</v>
      </c>
    </row>
    <row r="335" spans="1:16" x14ac:dyDescent="0.3">
      <c r="A335" s="208">
        <v>5</v>
      </c>
      <c r="B335" s="176" t="s">
        <v>107</v>
      </c>
      <c r="C335" s="176">
        <v>5761</v>
      </c>
      <c r="D335" s="175" t="s">
        <v>214</v>
      </c>
      <c r="E335" s="172">
        <v>1905</v>
      </c>
      <c r="F335" s="177">
        <v>372</v>
      </c>
      <c r="G335" s="177">
        <v>1111</v>
      </c>
      <c r="H335" s="178">
        <v>422</v>
      </c>
      <c r="I335" s="172">
        <v>1972</v>
      </c>
      <c r="J335" s="177">
        <v>409</v>
      </c>
      <c r="K335" s="177">
        <v>1138</v>
      </c>
      <c r="L335" s="178">
        <v>425</v>
      </c>
      <c r="M335" s="172">
        <v>1971</v>
      </c>
      <c r="N335" s="177">
        <v>419</v>
      </c>
      <c r="O335" s="177">
        <v>1136</v>
      </c>
      <c r="P335" s="178">
        <v>416</v>
      </c>
    </row>
    <row r="336" spans="1:16" x14ac:dyDescent="0.3">
      <c r="A336" s="208">
        <v>5</v>
      </c>
      <c r="B336" s="176" t="s">
        <v>107</v>
      </c>
      <c r="C336" s="176">
        <v>5656</v>
      </c>
      <c r="D336" s="175" t="s">
        <v>199</v>
      </c>
      <c r="E336" s="172">
        <v>1984</v>
      </c>
      <c r="F336" s="177">
        <v>431</v>
      </c>
      <c r="G336" s="177">
        <v>1174</v>
      </c>
      <c r="H336" s="178">
        <v>379</v>
      </c>
      <c r="I336" s="172">
        <v>1976</v>
      </c>
      <c r="J336" s="177">
        <v>438</v>
      </c>
      <c r="K336" s="177">
        <v>1166</v>
      </c>
      <c r="L336" s="178">
        <v>372</v>
      </c>
      <c r="M336" s="172">
        <v>1960</v>
      </c>
      <c r="N336" s="177">
        <v>440</v>
      </c>
      <c r="O336" s="177">
        <v>1157</v>
      </c>
      <c r="P336" s="178">
        <v>363</v>
      </c>
    </row>
    <row r="337" spans="1:16" x14ac:dyDescent="0.3">
      <c r="A337" s="208">
        <v>19</v>
      </c>
      <c r="B337" s="176" t="s">
        <v>467</v>
      </c>
      <c r="C337" s="176">
        <v>19517</v>
      </c>
      <c r="D337" s="175" t="s">
        <v>365</v>
      </c>
      <c r="E337" s="172">
        <v>1917</v>
      </c>
      <c r="F337" s="177">
        <v>1318</v>
      </c>
      <c r="G337" s="177">
        <v>186</v>
      </c>
      <c r="H337" s="178">
        <v>413</v>
      </c>
      <c r="I337" s="172">
        <v>1916</v>
      </c>
      <c r="J337" s="177">
        <v>1344</v>
      </c>
      <c r="K337" s="177">
        <v>175</v>
      </c>
      <c r="L337" s="178">
        <v>397</v>
      </c>
      <c r="M337" s="172">
        <v>1963</v>
      </c>
      <c r="N337" s="177">
        <v>1407</v>
      </c>
      <c r="O337" s="177">
        <v>153</v>
      </c>
      <c r="P337" s="178">
        <v>403</v>
      </c>
    </row>
    <row r="338" spans="1:16" x14ac:dyDescent="0.3">
      <c r="A338" s="208">
        <v>5</v>
      </c>
      <c r="B338" s="176" t="s">
        <v>107</v>
      </c>
      <c r="C338" s="176">
        <v>5893</v>
      </c>
      <c r="D338" s="175" t="s">
        <v>231</v>
      </c>
      <c r="E338" s="172">
        <v>1989</v>
      </c>
      <c r="F338" s="177">
        <v>707</v>
      </c>
      <c r="G338" s="177">
        <v>960</v>
      </c>
      <c r="H338" s="178">
        <v>322</v>
      </c>
      <c r="I338" s="172">
        <v>1976</v>
      </c>
      <c r="J338" s="177">
        <v>691</v>
      </c>
      <c r="K338" s="177">
        <v>964</v>
      </c>
      <c r="L338" s="178">
        <v>321</v>
      </c>
      <c r="M338" s="172">
        <v>1949</v>
      </c>
      <c r="N338" s="177">
        <v>696</v>
      </c>
      <c r="O338" s="177">
        <v>939</v>
      </c>
      <c r="P338" s="178">
        <v>314</v>
      </c>
    </row>
    <row r="339" spans="1:16" x14ac:dyDescent="0.3">
      <c r="A339" s="208">
        <v>70</v>
      </c>
      <c r="B339" s="176" t="s">
        <v>498</v>
      </c>
      <c r="C339" s="176">
        <v>70713</v>
      </c>
      <c r="D339" s="175" t="s">
        <v>1011</v>
      </c>
      <c r="E339" s="172">
        <v>1995</v>
      </c>
      <c r="F339" s="177">
        <v>907</v>
      </c>
      <c r="G339" s="177">
        <v>868</v>
      </c>
      <c r="H339" s="178">
        <v>220</v>
      </c>
      <c r="I339" s="172">
        <v>1972</v>
      </c>
      <c r="J339" s="177">
        <v>898</v>
      </c>
      <c r="K339" s="177">
        <v>854</v>
      </c>
      <c r="L339" s="178">
        <v>220</v>
      </c>
      <c r="M339" s="172">
        <v>1958</v>
      </c>
      <c r="N339" s="177">
        <v>919</v>
      </c>
      <c r="O339" s="177">
        <v>817</v>
      </c>
      <c r="P339" s="178">
        <v>222</v>
      </c>
    </row>
    <row r="340" spans="1:16" x14ac:dyDescent="0.3">
      <c r="A340" s="208">
        <v>47</v>
      </c>
      <c r="B340" s="176" t="s">
        <v>748</v>
      </c>
      <c r="C340" s="176">
        <v>47053</v>
      </c>
      <c r="D340" s="175" t="s">
        <v>751</v>
      </c>
      <c r="E340" s="172">
        <v>1992</v>
      </c>
      <c r="F340" s="177">
        <v>628</v>
      </c>
      <c r="G340" s="177">
        <v>924</v>
      </c>
      <c r="H340" s="178">
        <v>440</v>
      </c>
      <c r="I340" s="172">
        <v>1997</v>
      </c>
      <c r="J340" s="177">
        <v>639</v>
      </c>
      <c r="K340" s="177">
        <v>926</v>
      </c>
      <c r="L340" s="178">
        <v>432</v>
      </c>
      <c r="M340" s="172">
        <v>1914</v>
      </c>
      <c r="N340" s="177">
        <v>649</v>
      </c>
      <c r="O340" s="177">
        <v>856</v>
      </c>
      <c r="P340" s="178">
        <v>409</v>
      </c>
    </row>
    <row r="341" spans="1:16" x14ac:dyDescent="0.3">
      <c r="A341" s="208">
        <v>76</v>
      </c>
      <c r="B341" s="176" t="s">
        <v>1062</v>
      </c>
      <c r="C341" s="176">
        <v>76126</v>
      </c>
      <c r="D341" s="175" t="s">
        <v>1071</v>
      </c>
      <c r="E341" s="172">
        <v>1858</v>
      </c>
      <c r="F341" s="177">
        <v>466</v>
      </c>
      <c r="G341" s="177">
        <v>896</v>
      </c>
      <c r="H341" s="178">
        <v>496</v>
      </c>
      <c r="I341" s="172">
        <v>1905</v>
      </c>
      <c r="J341" s="177">
        <v>460</v>
      </c>
      <c r="K341" s="177">
        <v>932</v>
      </c>
      <c r="L341" s="178">
        <v>513</v>
      </c>
      <c r="M341" s="172">
        <v>1934</v>
      </c>
      <c r="N341" s="177">
        <v>481</v>
      </c>
      <c r="O341" s="177">
        <v>933</v>
      </c>
      <c r="P341" s="178">
        <v>520</v>
      </c>
    </row>
    <row r="342" spans="1:16" x14ac:dyDescent="0.3">
      <c r="A342" s="208">
        <v>5</v>
      </c>
      <c r="B342" s="176" t="s">
        <v>107</v>
      </c>
      <c r="C342" s="176">
        <v>5234</v>
      </c>
      <c r="D342" s="175" t="s">
        <v>149</v>
      </c>
      <c r="E342" s="172">
        <v>1910</v>
      </c>
      <c r="F342" s="177">
        <v>612</v>
      </c>
      <c r="G342" s="177">
        <v>904</v>
      </c>
      <c r="H342" s="178">
        <v>394</v>
      </c>
      <c r="I342" s="172">
        <v>1911</v>
      </c>
      <c r="J342" s="177">
        <v>611</v>
      </c>
      <c r="K342" s="177">
        <v>905</v>
      </c>
      <c r="L342" s="178">
        <v>395</v>
      </c>
      <c r="M342" s="172">
        <v>1913</v>
      </c>
      <c r="N342" s="177">
        <v>606</v>
      </c>
      <c r="O342" s="177">
        <v>921</v>
      </c>
      <c r="P342" s="178">
        <v>386</v>
      </c>
    </row>
    <row r="343" spans="1:16" x14ac:dyDescent="0.3">
      <c r="A343" s="208">
        <v>15</v>
      </c>
      <c r="B343" s="176" t="s">
        <v>304</v>
      </c>
      <c r="C343" s="176">
        <v>15806</v>
      </c>
      <c r="D343" s="175" t="s">
        <v>409</v>
      </c>
      <c r="E343" s="172">
        <v>1905</v>
      </c>
      <c r="F343" s="177">
        <v>495</v>
      </c>
      <c r="G343" s="177">
        <v>1019</v>
      </c>
      <c r="H343" s="178">
        <v>391</v>
      </c>
      <c r="I343" s="172">
        <v>1900</v>
      </c>
      <c r="J343" s="177">
        <v>475</v>
      </c>
      <c r="K343" s="177">
        <v>1041</v>
      </c>
      <c r="L343" s="178">
        <v>384</v>
      </c>
      <c r="M343" s="172">
        <v>1916</v>
      </c>
      <c r="N343" s="177">
        <v>492</v>
      </c>
      <c r="O343" s="177">
        <v>1045</v>
      </c>
      <c r="P343" s="178">
        <v>379</v>
      </c>
    </row>
    <row r="344" spans="1:16" x14ac:dyDescent="0.3">
      <c r="A344" s="208">
        <v>8</v>
      </c>
      <c r="B344" s="176" t="s">
        <v>233</v>
      </c>
      <c r="C344" s="176">
        <v>8685</v>
      </c>
      <c r="D344" s="175" t="s">
        <v>251</v>
      </c>
      <c r="E344" s="172">
        <v>1837</v>
      </c>
      <c r="F344" s="177">
        <v>285</v>
      </c>
      <c r="G344" s="177">
        <v>804</v>
      </c>
      <c r="H344" s="178">
        <v>748</v>
      </c>
      <c r="I344" s="172">
        <v>1870</v>
      </c>
      <c r="J344" s="177">
        <v>306</v>
      </c>
      <c r="K344" s="177">
        <v>831</v>
      </c>
      <c r="L344" s="178">
        <v>733</v>
      </c>
      <c r="M344" s="172">
        <v>2000</v>
      </c>
      <c r="N344" s="177">
        <v>328</v>
      </c>
      <c r="O344" s="177">
        <v>834</v>
      </c>
      <c r="P344" s="178">
        <v>838</v>
      </c>
    </row>
    <row r="345" spans="1:16" x14ac:dyDescent="0.3">
      <c r="A345" s="208">
        <v>66</v>
      </c>
      <c r="B345" s="176" t="s">
        <v>443</v>
      </c>
      <c r="C345" s="176">
        <v>66594</v>
      </c>
      <c r="D345" s="175" t="s">
        <v>915</v>
      </c>
      <c r="E345" s="172">
        <v>1743</v>
      </c>
      <c r="F345" s="177">
        <v>891</v>
      </c>
      <c r="G345" s="177">
        <v>468</v>
      </c>
      <c r="H345" s="178">
        <v>384</v>
      </c>
      <c r="I345" s="172">
        <v>1769</v>
      </c>
      <c r="J345" s="177">
        <v>904</v>
      </c>
      <c r="K345" s="177">
        <v>472</v>
      </c>
      <c r="L345" s="178">
        <v>393</v>
      </c>
      <c r="M345" s="172">
        <v>1886</v>
      </c>
      <c r="N345" s="177">
        <v>955</v>
      </c>
      <c r="O345" s="177">
        <v>544</v>
      </c>
      <c r="P345" s="178">
        <v>387</v>
      </c>
    </row>
    <row r="346" spans="1:16" x14ac:dyDescent="0.3">
      <c r="A346" s="208">
        <v>23</v>
      </c>
      <c r="B346" s="176" t="s">
        <v>268</v>
      </c>
      <c r="C346" s="176">
        <v>23570</v>
      </c>
      <c r="D346" s="175" t="s">
        <v>545</v>
      </c>
      <c r="E346" s="172">
        <v>1835</v>
      </c>
      <c r="F346" s="177">
        <v>642</v>
      </c>
      <c r="G346" s="177">
        <v>906</v>
      </c>
      <c r="H346" s="178">
        <v>287</v>
      </c>
      <c r="I346" s="172">
        <v>1790</v>
      </c>
      <c r="J346" s="177">
        <v>637</v>
      </c>
      <c r="K346" s="177">
        <v>863</v>
      </c>
      <c r="L346" s="178">
        <v>290</v>
      </c>
      <c r="M346" s="172">
        <v>1856</v>
      </c>
      <c r="N346" s="177">
        <v>654</v>
      </c>
      <c r="O346" s="177">
        <v>937</v>
      </c>
      <c r="P346" s="178">
        <v>265</v>
      </c>
    </row>
    <row r="347" spans="1:16" x14ac:dyDescent="0.3">
      <c r="A347" s="208">
        <v>41</v>
      </c>
      <c r="B347" s="176" t="s">
        <v>699</v>
      </c>
      <c r="C347" s="176">
        <v>41668</v>
      </c>
      <c r="D347" s="176" t="s">
        <v>725</v>
      </c>
      <c r="E347" s="172">
        <v>1829</v>
      </c>
      <c r="F347" s="177">
        <v>551</v>
      </c>
      <c r="G347" s="177">
        <v>534</v>
      </c>
      <c r="H347" s="178">
        <v>744</v>
      </c>
      <c r="I347" s="172">
        <v>1872</v>
      </c>
      <c r="J347" s="177">
        <v>556</v>
      </c>
      <c r="K347" s="177">
        <v>556</v>
      </c>
      <c r="L347" s="178">
        <v>760</v>
      </c>
      <c r="M347" s="172">
        <v>1873</v>
      </c>
      <c r="N347" s="177">
        <v>566</v>
      </c>
      <c r="O347" s="177">
        <v>544</v>
      </c>
      <c r="P347" s="178">
        <v>763</v>
      </c>
    </row>
    <row r="348" spans="1:16" x14ac:dyDescent="0.3">
      <c r="A348" s="208">
        <v>25</v>
      </c>
      <c r="B348" s="176" t="s">
        <v>558</v>
      </c>
      <c r="C348" s="176">
        <v>25572</v>
      </c>
      <c r="D348" s="175" t="s">
        <v>623</v>
      </c>
      <c r="E348" s="172">
        <v>1871</v>
      </c>
      <c r="F348" s="177">
        <v>367</v>
      </c>
      <c r="G348" s="177">
        <v>992</v>
      </c>
      <c r="H348" s="178">
        <v>512</v>
      </c>
      <c r="I348" s="172">
        <v>1843</v>
      </c>
      <c r="J348" s="177">
        <v>368</v>
      </c>
      <c r="K348" s="177">
        <v>997</v>
      </c>
      <c r="L348" s="178">
        <v>478</v>
      </c>
      <c r="M348" s="172">
        <v>1890</v>
      </c>
      <c r="N348" s="177">
        <v>378</v>
      </c>
      <c r="O348" s="177">
        <v>1010</v>
      </c>
      <c r="P348" s="178">
        <v>502</v>
      </c>
    </row>
    <row r="349" spans="1:16" x14ac:dyDescent="0.3">
      <c r="A349" s="208">
        <v>73</v>
      </c>
      <c r="B349" s="176" t="s">
        <v>1016</v>
      </c>
      <c r="C349" s="176">
        <v>73555</v>
      </c>
      <c r="D349" s="175" t="s">
        <v>1049</v>
      </c>
      <c r="E349" s="172">
        <v>1801</v>
      </c>
      <c r="F349" s="177">
        <v>806</v>
      </c>
      <c r="G349" s="177">
        <v>461</v>
      </c>
      <c r="H349" s="178">
        <v>534</v>
      </c>
      <c r="I349" s="172">
        <v>1829</v>
      </c>
      <c r="J349" s="177">
        <v>820</v>
      </c>
      <c r="K349" s="177">
        <v>479</v>
      </c>
      <c r="L349" s="178">
        <v>530</v>
      </c>
      <c r="M349" s="172">
        <v>1838</v>
      </c>
      <c r="N349" s="177">
        <v>837</v>
      </c>
      <c r="O349" s="177">
        <v>462</v>
      </c>
      <c r="P349" s="178">
        <v>539</v>
      </c>
    </row>
    <row r="350" spans="1:16" x14ac:dyDescent="0.3">
      <c r="A350" s="208">
        <v>5</v>
      </c>
      <c r="B350" s="176" t="s">
        <v>107</v>
      </c>
      <c r="C350" s="176">
        <v>5642</v>
      </c>
      <c r="D350" s="175" t="s">
        <v>195</v>
      </c>
      <c r="E350" s="172">
        <v>1716</v>
      </c>
      <c r="F350" s="177">
        <v>334</v>
      </c>
      <c r="G350" s="177">
        <v>1073</v>
      </c>
      <c r="H350" s="178">
        <v>309</v>
      </c>
      <c r="I350" s="172">
        <v>1756</v>
      </c>
      <c r="J350" s="177">
        <v>331</v>
      </c>
      <c r="K350" s="177">
        <v>1118</v>
      </c>
      <c r="L350" s="178">
        <v>307</v>
      </c>
      <c r="M350" s="172">
        <v>1838</v>
      </c>
      <c r="N350" s="177">
        <v>358</v>
      </c>
      <c r="O350" s="177">
        <v>1152</v>
      </c>
      <c r="P350" s="178">
        <v>328</v>
      </c>
    </row>
    <row r="351" spans="1:16" x14ac:dyDescent="0.3">
      <c r="A351" s="208">
        <v>19</v>
      </c>
      <c r="B351" s="176" t="s">
        <v>467</v>
      </c>
      <c r="C351" s="176">
        <v>19318</v>
      </c>
      <c r="D351" s="175" t="s">
        <v>478</v>
      </c>
      <c r="E351" s="172">
        <v>1705</v>
      </c>
      <c r="F351" s="177">
        <v>901</v>
      </c>
      <c r="G351" s="177">
        <v>379</v>
      </c>
      <c r="H351" s="178">
        <v>425</v>
      </c>
      <c r="I351" s="172">
        <v>1777</v>
      </c>
      <c r="J351" s="177">
        <v>897</v>
      </c>
      <c r="K351" s="177">
        <v>406</v>
      </c>
      <c r="L351" s="178">
        <v>474</v>
      </c>
      <c r="M351" s="172">
        <v>1883</v>
      </c>
      <c r="N351" s="177">
        <v>925</v>
      </c>
      <c r="O351" s="177">
        <v>416</v>
      </c>
      <c r="P351" s="178">
        <v>542</v>
      </c>
    </row>
    <row r="352" spans="1:16" x14ac:dyDescent="0.3">
      <c r="A352" s="208">
        <v>25</v>
      </c>
      <c r="B352" s="176" t="s">
        <v>558</v>
      </c>
      <c r="C352" s="176">
        <v>25745</v>
      </c>
      <c r="D352" s="175" t="s">
        <v>638</v>
      </c>
      <c r="E352" s="172">
        <v>1806</v>
      </c>
      <c r="F352" s="177">
        <v>522</v>
      </c>
      <c r="G352" s="177">
        <v>760</v>
      </c>
      <c r="H352" s="178">
        <v>524</v>
      </c>
      <c r="I352" s="172">
        <v>1797</v>
      </c>
      <c r="J352" s="177">
        <v>518</v>
      </c>
      <c r="K352" s="177">
        <v>758</v>
      </c>
      <c r="L352" s="178">
        <v>521</v>
      </c>
      <c r="M352" s="172">
        <v>1781</v>
      </c>
      <c r="N352" s="177">
        <v>532</v>
      </c>
      <c r="O352" s="177">
        <v>759</v>
      </c>
      <c r="P352" s="178">
        <v>490</v>
      </c>
    </row>
    <row r="353" spans="1:16" x14ac:dyDescent="0.3">
      <c r="A353" s="208">
        <v>5</v>
      </c>
      <c r="B353" s="176" t="s">
        <v>107</v>
      </c>
      <c r="C353" s="176">
        <v>5665</v>
      </c>
      <c r="D353" s="175" t="s">
        <v>204</v>
      </c>
      <c r="E353" s="172">
        <v>1737</v>
      </c>
      <c r="F353" s="177">
        <v>750</v>
      </c>
      <c r="G353" s="177">
        <v>587</v>
      </c>
      <c r="H353" s="178">
        <v>400</v>
      </c>
      <c r="I353" s="172">
        <v>1769</v>
      </c>
      <c r="J353" s="177">
        <v>738</v>
      </c>
      <c r="K353" s="177">
        <v>583</v>
      </c>
      <c r="L353" s="178">
        <v>448</v>
      </c>
      <c r="M353" s="172">
        <v>1815</v>
      </c>
      <c r="N353" s="177">
        <v>756</v>
      </c>
      <c r="O353" s="177">
        <v>605</v>
      </c>
      <c r="P353" s="178">
        <v>454</v>
      </c>
    </row>
    <row r="354" spans="1:16" x14ac:dyDescent="0.3">
      <c r="A354" s="208">
        <v>19</v>
      </c>
      <c r="B354" s="176" t="s">
        <v>467</v>
      </c>
      <c r="C354" s="176">
        <v>19743</v>
      </c>
      <c r="D354" s="175" t="s">
        <v>495</v>
      </c>
      <c r="E354" s="172">
        <v>1724</v>
      </c>
      <c r="F354" s="177">
        <v>784</v>
      </c>
      <c r="G354" s="177">
        <v>114</v>
      </c>
      <c r="H354" s="178">
        <v>826</v>
      </c>
      <c r="I354" s="172">
        <v>1751</v>
      </c>
      <c r="J354" s="177">
        <v>785</v>
      </c>
      <c r="K354" s="177">
        <v>119</v>
      </c>
      <c r="L354" s="178">
        <v>847</v>
      </c>
      <c r="M354" s="172">
        <v>1805</v>
      </c>
      <c r="N354" s="177">
        <v>825</v>
      </c>
      <c r="O354" s="177">
        <v>131</v>
      </c>
      <c r="P354" s="178">
        <v>849</v>
      </c>
    </row>
    <row r="355" spans="1:16" x14ac:dyDescent="0.3">
      <c r="A355" s="208">
        <v>41</v>
      </c>
      <c r="B355" s="176" t="s">
        <v>699</v>
      </c>
      <c r="C355" s="176">
        <v>41016</v>
      </c>
      <c r="D355" s="175" t="s">
        <v>703</v>
      </c>
      <c r="E355" s="172">
        <v>1799</v>
      </c>
      <c r="F355" s="177">
        <v>512</v>
      </c>
      <c r="G355" s="177">
        <v>878</v>
      </c>
      <c r="H355" s="178">
        <v>409</v>
      </c>
      <c r="I355" s="172">
        <v>1837</v>
      </c>
      <c r="J355" s="177">
        <v>521</v>
      </c>
      <c r="K355" s="177">
        <v>928</v>
      </c>
      <c r="L355" s="178">
        <v>388</v>
      </c>
      <c r="M355" s="172">
        <v>1814</v>
      </c>
      <c r="N355" s="177">
        <v>508</v>
      </c>
      <c r="O355" s="177">
        <v>903</v>
      </c>
      <c r="P355" s="178">
        <v>403</v>
      </c>
    </row>
    <row r="356" spans="1:16" x14ac:dyDescent="0.3">
      <c r="A356" s="208">
        <v>47</v>
      </c>
      <c r="B356" s="176" t="s">
        <v>748</v>
      </c>
      <c r="C356" s="176">
        <v>47551</v>
      </c>
      <c r="D356" s="175" t="s">
        <v>764</v>
      </c>
      <c r="E356" s="172">
        <v>1690</v>
      </c>
      <c r="F356" s="177">
        <v>628</v>
      </c>
      <c r="G356" s="177">
        <v>493</v>
      </c>
      <c r="H356" s="178">
        <v>569</v>
      </c>
      <c r="I356" s="172">
        <v>1788</v>
      </c>
      <c r="J356" s="177">
        <v>628</v>
      </c>
      <c r="K356" s="177">
        <v>601</v>
      </c>
      <c r="L356" s="178">
        <v>559</v>
      </c>
      <c r="M356" s="172">
        <v>1763</v>
      </c>
      <c r="N356" s="177">
        <v>653</v>
      </c>
      <c r="O356" s="177">
        <v>576</v>
      </c>
      <c r="P356" s="178">
        <v>534</v>
      </c>
    </row>
    <row r="357" spans="1:16" x14ac:dyDescent="0.3">
      <c r="A357" s="208">
        <v>5</v>
      </c>
      <c r="B357" s="176" t="s">
        <v>107</v>
      </c>
      <c r="C357" s="176">
        <v>5861</v>
      </c>
      <c r="D357" s="175" t="s">
        <v>226</v>
      </c>
      <c r="E357" s="172">
        <v>1876</v>
      </c>
      <c r="F357" s="177">
        <v>314</v>
      </c>
      <c r="G357" s="177">
        <v>1246</v>
      </c>
      <c r="H357" s="178">
        <v>316</v>
      </c>
      <c r="I357" s="172">
        <v>1789</v>
      </c>
      <c r="J357" s="177">
        <v>307</v>
      </c>
      <c r="K357" s="177">
        <v>1204</v>
      </c>
      <c r="L357" s="178">
        <v>278</v>
      </c>
      <c r="M357" s="172">
        <v>1781</v>
      </c>
      <c r="N357" s="177">
        <v>314</v>
      </c>
      <c r="O357" s="177">
        <v>1194</v>
      </c>
      <c r="P357" s="178">
        <v>273</v>
      </c>
    </row>
    <row r="358" spans="1:16" x14ac:dyDescent="0.3">
      <c r="A358" s="208">
        <v>63</v>
      </c>
      <c r="B358" s="176" t="s">
        <v>895</v>
      </c>
      <c r="C358" s="176">
        <v>63690</v>
      </c>
      <c r="D358" s="175" t="s">
        <v>904</v>
      </c>
      <c r="E358" s="172">
        <v>1765</v>
      </c>
      <c r="F358" s="177">
        <v>304</v>
      </c>
      <c r="G358" s="177">
        <v>1140</v>
      </c>
      <c r="H358" s="178">
        <v>321</v>
      </c>
      <c r="I358" s="172">
        <v>1731</v>
      </c>
      <c r="J358" s="177">
        <v>278</v>
      </c>
      <c r="K358" s="177">
        <v>1120</v>
      </c>
      <c r="L358" s="178">
        <v>333</v>
      </c>
      <c r="M358" s="172">
        <v>1768</v>
      </c>
      <c r="N358" s="177">
        <v>315</v>
      </c>
      <c r="O358" s="177">
        <v>1133</v>
      </c>
      <c r="P358" s="178">
        <v>320</v>
      </c>
    </row>
    <row r="359" spans="1:16" x14ac:dyDescent="0.3">
      <c r="A359" s="208">
        <v>41</v>
      </c>
      <c r="B359" s="176" t="s">
        <v>699</v>
      </c>
      <c r="C359" s="176">
        <v>41306</v>
      </c>
      <c r="D359" s="175" t="s">
        <v>711</v>
      </c>
      <c r="E359" s="172">
        <v>1695</v>
      </c>
      <c r="F359" s="177">
        <v>554</v>
      </c>
      <c r="G359" s="177">
        <v>590</v>
      </c>
      <c r="H359" s="178">
        <v>551</v>
      </c>
      <c r="I359" s="172">
        <v>1751</v>
      </c>
      <c r="J359" s="177">
        <v>585</v>
      </c>
      <c r="K359" s="177">
        <v>606</v>
      </c>
      <c r="L359" s="178">
        <v>560</v>
      </c>
      <c r="M359" s="172">
        <v>1772</v>
      </c>
      <c r="N359" s="177">
        <v>597</v>
      </c>
      <c r="O359" s="177">
        <v>620</v>
      </c>
      <c r="P359" s="178">
        <v>555</v>
      </c>
    </row>
    <row r="360" spans="1:16" x14ac:dyDescent="0.3">
      <c r="A360" s="208">
        <v>20</v>
      </c>
      <c r="B360" s="176" t="s">
        <v>504</v>
      </c>
      <c r="C360" s="176">
        <v>20045</v>
      </c>
      <c r="D360" s="175" t="s">
        <v>509</v>
      </c>
      <c r="E360" s="172">
        <v>1757</v>
      </c>
      <c r="F360" s="177">
        <v>545</v>
      </c>
      <c r="G360" s="177">
        <v>721</v>
      </c>
      <c r="H360" s="178">
        <v>491</v>
      </c>
      <c r="I360" s="172">
        <v>1802</v>
      </c>
      <c r="J360" s="177">
        <v>584</v>
      </c>
      <c r="K360" s="177">
        <v>682</v>
      </c>
      <c r="L360" s="178">
        <v>536</v>
      </c>
      <c r="M360" s="172">
        <v>1737</v>
      </c>
      <c r="N360" s="177">
        <v>597</v>
      </c>
      <c r="O360" s="177">
        <v>638</v>
      </c>
      <c r="P360" s="178">
        <v>502</v>
      </c>
    </row>
    <row r="361" spans="1:16" x14ac:dyDescent="0.3">
      <c r="A361" s="208">
        <v>73</v>
      </c>
      <c r="B361" s="176" t="s">
        <v>1016</v>
      </c>
      <c r="C361" s="176">
        <v>73671</v>
      </c>
      <c r="D361" s="175" t="s">
        <v>1055</v>
      </c>
      <c r="E361" s="172">
        <v>1724</v>
      </c>
      <c r="F361" s="177">
        <v>551</v>
      </c>
      <c r="G361" s="177">
        <v>628</v>
      </c>
      <c r="H361" s="178">
        <v>545</v>
      </c>
      <c r="I361" s="172">
        <v>1699</v>
      </c>
      <c r="J361" s="177">
        <v>542</v>
      </c>
      <c r="K361" s="177">
        <v>629</v>
      </c>
      <c r="L361" s="178">
        <v>528</v>
      </c>
      <c r="M361" s="172">
        <v>1789</v>
      </c>
      <c r="N361" s="177">
        <v>623</v>
      </c>
      <c r="O361" s="177">
        <v>618</v>
      </c>
      <c r="P361" s="178">
        <v>548</v>
      </c>
    </row>
    <row r="362" spans="1:16" x14ac:dyDescent="0.3">
      <c r="A362" s="208">
        <v>5</v>
      </c>
      <c r="B362" s="176" t="s">
        <v>107</v>
      </c>
      <c r="C362" s="176">
        <v>5789</v>
      </c>
      <c r="D362" s="176" t="s">
        <v>215</v>
      </c>
      <c r="E362" s="172">
        <v>1837</v>
      </c>
      <c r="F362" s="177">
        <v>475</v>
      </c>
      <c r="G362" s="177">
        <v>969</v>
      </c>
      <c r="H362" s="178">
        <v>393</v>
      </c>
      <c r="I362" s="172">
        <v>1777</v>
      </c>
      <c r="J362" s="177">
        <v>470</v>
      </c>
      <c r="K362" s="177">
        <v>920</v>
      </c>
      <c r="L362" s="178">
        <v>387</v>
      </c>
      <c r="M362" s="172">
        <v>1785</v>
      </c>
      <c r="N362" s="177">
        <v>475</v>
      </c>
      <c r="O362" s="177">
        <v>904</v>
      </c>
      <c r="P362" s="178">
        <v>406</v>
      </c>
    </row>
    <row r="363" spans="1:16" x14ac:dyDescent="0.3">
      <c r="A363" s="208">
        <v>52</v>
      </c>
      <c r="B363" s="176" t="s">
        <v>180</v>
      </c>
      <c r="C363" s="176">
        <v>52227</v>
      </c>
      <c r="D363" s="175" t="s">
        <v>813</v>
      </c>
      <c r="E363" s="172">
        <v>1725</v>
      </c>
      <c r="F363" s="177">
        <v>602</v>
      </c>
      <c r="G363" s="177">
        <v>443</v>
      </c>
      <c r="H363" s="178">
        <v>680</v>
      </c>
      <c r="I363" s="172">
        <v>1721</v>
      </c>
      <c r="J363" s="177">
        <v>593</v>
      </c>
      <c r="K363" s="177">
        <v>449</v>
      </c>
      <c r="L363" s="178">
        <v>679</v>
      </c>
      <c r="M363" s="172">
        <v>1766</v>
      </c>
      <c r="N363" s="177">
        <v>610</v>
      </c>
      <c r="O363" s="177">
        <v>474</v>
      </c>
      <c r="P363" s="178">
        <v>682</v>
      </c>
    </row>
    <row r="364" spans="1:16" x14ac:dyDescent="0.3">
      <c r="A364" s="208">
        <v>19</v>
      </c>
      <c r="B364" s="176" t="s">
        <v>467</v>
      </c>
      <c r="C364" s="176">
        <v>19130</v>
      </c>
      <c r="D364" s="175" t="s">
        <v>472</v>
      </c>
      <c r="E364" s="172">
        <v>1453</v>
      </c>
      <c r="F364" s="177">
        <v>828</v>
      </c>
      <c r="G364" s="177">
        <v>330</v>
      </c>
      <c r="H364" s="178">
        <v>295</v>
      </c>
      <c r="I364" s="172">
        <v>1473</v>
      </c>
      <c r="J364" s="177">
        <v>828</v>
      </c>
      <c r="K364" s="177">
        <v>348</v>
      </c>
      <c r="L364" s="178">
        <v>297</v>
      </c>
      <c r="M364" s="172">
        <v>1732</v>
      </c>
      <c r="N364" s="177">
        <v>891</v>
      </c>
      <c r="O364" s="177">
        <v>558</v>
      </c>
      <c r="P364" s="178">
        <v>283</v>
      </c>
    </row>
    <row r="365" spans="1:16" x14ac:dyDescent="0.3">
      <c r="A365" s="208">
        <v>70</v>
      </c>
      <c r="B365" s="176" t="s">
        <v>498</v>
      </c>
      <c r="C365" s="176">
        <v>70670</v>
      </c>
      <c r="D365" s="175" t="s">
        <v>1007</v>
      </c>
      <c r="E365" s="172">
        <v>1853</v>
      </c>
      <c r="F365" s="177">
        <v>770</v>
      </c>
      <c r="G365" s="177">
        <v>710</v>
      </c>
      <c r="H365" s="178">
        <v>373</v>
      </c>
      <c r="I365" s="172">
        <v>1844</v>
      </c>
      <c r="J365" s="177">
        <v>776</v>
      </c>
      <c r="K365" s="177">
        <v>697</v>
      </c>
      <c r="L365" s="178">
        <v>371</v>
      </c>
      <c r="M365" s="172">
        <v>1759</v>
      </c>
      <c r="N365" s="177">
        <v>804</v>
      </c>
      <c r="O365" s="177">
        <v>570</v>
      </c>
      <c r="P365" s="178">
        <v>385</v>
      </c>
    </row>
    <row r="366" spans="1:16" x14ac:dyDescent="0.3">
      <c r="A366" s="208">
        <v>76</v>
      </c>
      <c r="B366" s="176" t="s">
        <v>1062</v>
      </c>
      <c r="C366" s="176">
        <v>76670</v>
      </c>
      <c r="D366" s="175" t="s">
        <v>1012</v>
      </c>
      <c r="E366" s="172">
        <v>1732</v>
      </c>
      <c r="F366" s="177">
        <v>244</v>
      </c>
      <c r="G366" s="177">
        <v>1053</v>
      </c>
      <c r="H366" s="178">
        <v>435</v>
      </c>
      <c r="I366" s="172">
        <v>1712</v>
      </c>
      <c r="J366" s="177">
        <v>250</v>
      </c>
      <c r="K366" s="177">
        <v>1017</v>
      </c>
      <c r="L366" s="178">
        <v>445</v>
      </c>
      <c r="M366" s="172">
        <v>1733</v>
      </c>
      <c r="N366" s="177">
        <v>270</v>
      </c>
      <c r="O366" s="177">
        <v>1030</v>
      </c>
      <c r="P366" s="178">
        <v>433</v>
      </c>
    </row>
    <row r="367" spans="1:16" x14ac:dyDescent="0.3">
      <c r="A367" s="208">
        <v>18</v>
      </c>
      <c r="B367" s="176" t="s">
        <v>451</v>
      </c>
      <c r="C367" s="176">
        <v>18150</v>
      </c>
      <c r="D367" s="175" t="s">
        <v>455</v>
      </c>
      <c r="E367" s="172">
        <v>1632</v>
      </c>
      <c r="F367" s="177">
        <v>602</v>
      </c>
      <c r="G367" s="177">
        <v>567</v>
      </c>
      <c r="H367" s="178">
        <v>463</v>
      </c>
      <c r="I367" s="172">
        <v>1684</v>
      </c>
      <c r="J367" s="177">
        <v>609</v>
      </c>
      <c r="K367" s="177">
        <v>598</v>
      </c>
      <c r="L367" s="178">
        <v>477</v>
      </c>
      <c r="M367" s="172">
        <v>1738</v>
      </c>
      <c r="N367" s="177">
        <v>628</v>
      </c>
      <c r="O367" s="177">
        <v>631</v>
      </c>
      <c r="P367" s="178">
        <v>479</v>
      </c>
    </row>
    <row r="368" spans="1:16" x14ac:dyDescent="0.3">
      <c r="A368" s="208">
        <v>13</v>
      </c>
      <c r="B368" s="176" t="s">
        <v>257</v>
      </c>
      <c r="C368" s="176">
        <v>13442</v>
      </c>
      <c r="D368" s="175" t="s">
        <v>277</v>
      </c>
      <c r="E368" s="172">
        <v>1779</v>
      </c>
      <c r="F368" s="177">
        <v>784</v>
      </c>
      <c r="G368" s="177">
        <v>766</v>
      </c>
      <c r="H368" s="178">
        <v>229</v>
      </c>
      <c r="I368" s="172">
        <v>1796</v>
      </c>
      <c r="J368" s="177">
        <v>795</v>
      </c>
      <c r="K368" s="177">
        <v>774</v>
      </c>
      <c r="L368" s="178">
        <v>227</v>
      </c>
      <c r="M368" s="172">
        <v>1748</v>
      </c>
      <c r="N368" s="177">
        <v>769</v>
      </c>
      <c r="O368" s="177">
        <v>740</v>
      </c>
      <c r="P368" s="178">
        <v>239</v>
      </c>
    </row>
    <row r="369" spans="1:16" x14ac:dyDescent="0.3">
      <c r="A369" s="208">
        <v>5</v>
      </c>
      <c r="B369" s="176" t="s">
        <v>107</v>
      </c>
      <c r="C369" s="176">
        <v>5790</v>
      </c>
      <c r="D369" s="175" t="s">
        <v>216</v>
      </c>
      <c r="E369" s="172">
        <v>1744</v>
      </c>
      <c r="F369" s="177">
        <v>431</v>
      </c>
      <c r="G369" s="177">
        <v>871</v>
      </c>
      <c r="H369" s="178">
        <v>442</v>
      </c>
      <c r="I369" s="172">
        <v>1718</v>
      </c>
      <c r="J369" s="177">
        <v>435</v>
      </c>
      <c r="K369" s="177">
        <v>841</v>
      </c>
      <c r="L369" s="178">
        <v>442</v>
      </c>
      <c r="M369" s="172">
        <v>1731</v>
      </c>
      <c r="N369" s="177">
        <v>445</v>
      </c>
      <c r="O369" s="177">
        <v>848</v>
      </c>
      <c r="P369" s="178">
        <v>438</v>
      </c>
    </row>
    <row r="370" spans="1:16" x14ac:dyDescent="0.3">
      <c r="A370" s="208">
        <v>5</v>
      </c>
      <c r="B370" s="176" t="s">
        <v>107</v>
      </c>
      <c r="C370" s="176">
        <v>5190</v>
      </c>
      <c r="D370" s="175" t="s">
        <v>144</v>
      </c>
      <c r="E370" s="172">
        <v>1672</v>
      </c>
      <c r="F370" s="177">
        <v>260</v>
      </c>
      <c r="G370" s="177">
        <v>1135</v>
      </c>
      <c r="H370" s="178">
        <v>277</v>
      </c>
      <c r="I370" s="172">
        <v>1695</v>
      </c>
      <c r="J370" s="177">
        <v>272</v>
      </c>
      <c r="K370" s="177">
        <v>1128</v>
      </c>
      <c r="L370" s="178">
        <v>295</v>
      </c>
      <c r="M370" s="172">
        <v>1722</v>
      </c>
      <c r="N370" s="177">
        <v>268</v>
      </c>
      <c r="O370" s="177">
        <v>1167</v>
      </c>
      <c r="P370" s="178">
        <v>287</v>
      </c>
    </row>
    <row r="371" spans="1:16" x14ac:dyDescent="0.3">
      <c r="A371" s="208">
        <v>15</v>
      </c>
      <c r="B371" s="176" t="s">
        <v>304</v>
      </c>
      <c r="C371" s="176">
        <v>15322</v>
      </c>
      <c r="D371" s="175" t="s">
        <v>342</v>
      </c>
      <c r="E371" s="172">
        <v>1723</v>
      </c>
      <c r="F371" s="177">
        <v>563</v>
      </c>
      <c r="G371" s="177">
        <v>740</v>
      </c>
      <c r="H371" s="178">
        <v>420</v>
      </c>
      <c r="I371" s="172">
        <v>1734</v>
      </c>
      <c r="J371" s="177">
        <v>562</v>
      </c>
      <c r="K371" s="177">
        <v>758</v>
      </c>
      <c r="L371" s="178">
        <v>414</v>
      </c>
      <c r="M371" s="172">
        <v>1723</v>
      </c>
      <c r="N371" s="177">
        <v>564</v>
      </c>
      <c r="O371" s="177">
        <v>750</v>
      </c>
      <c r="P371" s="178">
        <v>409</v>
      </c>
    </row>
    <row r="372" spans="1:16" x14ac:dyDescent="0.3">
      <c r="A372" s="208">
        <v>15</v>
      </c>
      <c r="B372" s="176" t="s">
        <v>304</v>
      </c>
      <c r="C372" s="176">
        <v>15814</v>
      </c>
      <c r="D372" s="175" t="s">
        <v>412</v>
      </c>
      <c r="E372" s="172">
        <v>1688</v>
      </c>
      <c r="F372" s="177">
        <v>534</v>
      </c>
      <c r="G372" s="177">
        <v>1041</v>
      </c>
      <c r="H372" s="178">
        <v>113</v>
      </c>
      <c r="I372" s="172">
        <v>1709</v>
      </c>
      <c r="J372" s="177">
        <v>533</v>
      </c>
      <c r="K372" s="177">
        <v>1066</v>
      </c>
      <c r="L372" s="178">
        <v>110</v>
      </c>
      <c r="M372" s="172">
        <v>1720</v>
      </c>
      <c r="N372" s="177">
        <v>533</v>
      </c>
      <c r="O372" s="177">
        <v>1078</v>
      </c>
      <c r="P372" s="178">
        <v>109</v>
      </c>
    </row>
    <row r="373" spans="1:16" x14ac:dyDescent="0.3">
      <c r="A373" s="208">
        <v>76</v>
      </c>
      <c r="B373" s="176" t="s">
        <v>1062</v>
      </c>
      <c r="C373" s="176">
        <v>76606</v>
      </c>
      <c r="D373" s="175" t="s">
        <v>798</v>
      </c>
      <c r="E373" s="172">
        <v>1621</v>
      </c>
      <c r="F373" s="177">
        <v>344</v>
      </c>
      <c r="G373" s="177">
        <v>839</v>
      </c>
      <c r="H373" s="178">
        <v>438</v>
      </c>
      <c r="I373" s="172">
        <v>1656</v>
      </c>
      <c r="J373" s="177">
        <v>341</v>
      </c>
      <c r="K373" s="177">
        <v>833</v>
      </c>
      <c r="L373" s="178">
        <v>482</v>
      </c>
      <c r="M373" s="172">
        <v>1693</v>
      </c>
      <c r="N373" s="177">
        <v>364</v>
      </c>
      <c r="O373" s="177">
        <v>860</v>
      </c>
      <c r="P373" s="178">
        <v>469</v>
      </c>
    </row>
    <row r="374" spans="1:16" x14ac:dyDescent="0.3">
      <c r="A374" s="208">
        <v>73</v>
      </c>
      <c r="B374" s="176" t="s">
        <v>1016</v>
      </c>
      <c r="C374" s="176">
        <v>73275</v>
      </c>
      <c r="D374" s="176" t="s">
        <v>1034</v>
      </c>
      <c r="E374" s="172">
        <v>1692</v>
      </c>
      <c r="F374" s="177">
        <v>407</v>
      </c>
      <c r="G374" s="177">
        <v>685</v>
      </c>
      <c r="H374" s="178">
        <v>600</v>
      </c>
      <c r="I374" s="172">
        <v>1723</v>
      </c>
      <c r="J374" s="177">
        <v>419</v>
      </c>
      <c r="K374" s="177">
        <v>712</v>
      </c>
      <c r="L374" s="178">
        <v>592</v>
      </c>
      <c r="M374" s="172">
        <v>1694</v>
      </c>
      <c r="N374" s="177">
        <v>429</v>
      </c>
      <c r="O374" s="177">
        <v>685</v>
      </c>
      <c r="P374" s="178">
        <v>580</v>
      </c>
    </row>
    <row r="375" spans="1:16" x14ac:dyDescent="0.3">
      <c r="A375" s="208">
        <v>5</v>
      </c>
      <c r="B375" s="176" t="s">
        <v>107</v>
      </c>
      <c r="C375" s="176">
        <v>5480</v>
      </c>
      <c r="D375" s="175" t="s">
        <v>179</v>
      </c>
      <c r="E375" s="172">
        <v>1686</v>
      </c>
      <c r="F375" s="177">
        <v>427</v>
      </c>
      <c r="G375" s="177">
        <v>877</v>
      </c>
      <c r="H375" s="178">
        <v>382</v>
      </c>
      <c r="I375" s="172">
        <v>1697</v>
      </c>
      <c r="J375" s="177">
        <v>420</v>
      </c>
      <c r="K375" s="177">
        <v>892</v>
      </c>
      <c r="L375" s="178">
        <v>385</v>
      </c>
      <c r="M375" s="172">
        <v>1649</v>
      </c>
      <c r="N375" s="177">
        <v>428</v>
      </c>
      <c r="O375" s="177">
        <v>882</v>
      </c>
      <c r="P375" s="178">
        <v>339</v>
      </c>
    </row>
    <row r="376" spans="1:16" x14ac:dyDescent="0.3">
      <c r="A376" s="208">
        <v>63</v>
      </c>
      <c r="B376" s="176" t="s">
        <v>895</v>
      </c>
      <c r="C376" s="176">
        <v>63272</v>
      </c>
      <c r="D376" s="175" t="s">
        <v>898</v>
      </c>
      <c r="E376" s="172">
        <v>1637</v>
      </c>
      <c r="F376" s="177">
        <v>236</v>
      </c>
      <c r="G376" s="177">
        <v>789</v>
      </c>
      <c r="H376" s="178">
        <v>612</v>
      </c>
      <c r="I376" s="172">
        <v>1698</v>
      </c>
      <c r="J376" s="177">
        <v>236</v>
      </c>
      <c r="K376" s="177">
        <v>857</v>
      </c>
      <c r="L376" s="178">
        <v>605</v>
      </c>
      <c r="M376" s="172">
        <v>1689</v>
      </c>
      <c r="N376" s="177">
        <v>247</v>
      </c>
      <c r="O376" s="177">
        <v>835</v>
      </c>
      <c r="P376" s="178">
        <v>607</v>
      </c>
    </row>
    <row r="377" spans="1:16" x14ac:dyDescent="0.3">
      <c r="A377" s="208">
        <v>25</v>
      </c>
      <c r="B377" s="176" t="s">
        <v>558</v>
      </c>
      <c r="C377" s="176">
        <v>25815</v>
      </c>
      <c r="D377" s="175" t="s">
        <v>652</v>
      </c>
      <c r="E377" s="172">
        <v>1672</v>
      </c>
      <c r="F377" s="177">
        <v>513</v>
      </c>
      <c r="G377" s="177">
        <v>659</v>
      </c>
      <c r="H377" s="178">
        <v>500</v>
      </c>
      <c r="I377" s="172">
        <v>1691</v>
      </c>
      <c r="J377" s="177">
        <v>510</v>
      </c>
      <c r="K377" s="177">
        <v>685</v>
      </c>
      <c r="L377" s="178">
        <v>496</v>
      </c>
      <c r="M377" s="172">
        <v>1645</v>
      </c>
      <c r="N377" s="177">
        <v>512</v>
      </c>
      <c r="O377" s="177">
        <v>672</v>
      </c>
      <c r="P377" s="178">
        <v>461</v>
      </c>
    </row>
    <row r="378" spans="1:16" x14ac:dyDescent="0.3">
      <c r="A378" s="208">
        <v>68</v>
      </c>
      <c r="B378" s="176" t="s">
        <v>918</v>
      </c>
      <c r="C378" s="176">
        <v>68418</v>
      </c>
      <c r="D378" s="175" t="s">
        <v>958</v>
      </c>
      <c r="E378" s="172">
        <v>1647</v>
      </c>
      <c r="F378" s="177">
        <v>338</v>
      </c>
      <c r="G378" s="177">
        <v>971</v>
      </c>
      <c r="H378" s="178">
        <v>338</v>
      </c>
      <c r="I378" s="172">
        <v>1662</v>
      </c>
      <c r="J378" s="177">
        <v>336</v>
      </c>
      <c r="K378" s="177">
        <v>987</v>
      </c>
      <c r="L378" s="178">
        <v>339</v>
      </c>
      <c r="M378" s="172">
        <v>1670</v>
      </c>
      <c r="N378" s="177">
        <v>350</v>
      </c>
      <c r="O378" s="177">
        <v>984</v>
      </c>
      <c r="P378" s="178">
        <v>336</v>
      </c>
    </row>
    <row r="379" spans="1:16" x14ac:dyDescent="0.3">
      <c r="A379" s="208">
        <v>73</v>
      </c>
      <c r="B379" s="176" t="s">
        <v>1016</v>
      </c>
      <c r="C379" s="176">
        <v>73504</v>
      </c>
      <c r="D379" s="175" t="s">
        <v>1046</v>
      </c>
      <c r="E379" s="172">
        <v>1616</v>
      </c>
      <c r="F379" s="177">
        <v>951</v>
      </c>
      <c r="G379" s="177">
        <v>249</v>
      </c>
      <c r="H379" s="178">
        <v>416</v>
      </c>
      <c r="I379" s="172">
        <v>1623</v>
      </c>
      <c r="J379" s="177">
        <v>943</v>
      </c>
      <c r="K379" s="177">
        <v>251</v>
      </c>
      <c r="L379" s="178">
        <v>429</v>
      </c>
      <c r="M379" s="172">
        <v>1664</v>
      </c>
      <c r="N379" s="177">
        <v>969</v>
      </c>
      <c r="O379" s="177">
        <v>262</v>
      </c>
      <c r="P379" s="178">
        <v>433</v>
      </c>
    </row>
    <row r="380" spans="1:16" x14ac:dyDescent="0.3">
      <c r="A380" s="208">
        <v>76</v>
      </c>
      <c r="B380" s="176" t="s">
        <v>1062</v>
      </c>
      <c r="C380" s="176">
        <v>76616</v>
      </c>
      <c r="D380" s="175" t="s">
        <v>1086</v>
      </c>
      <c r="E380" s="172">
        <v>1633</v>
      </c>
      <c r="F380" s="177">
        <v>320</v>
      </c>
      <c r="G380" s="177">
        <v>1012</v>
      </c>
      <c r="H380" s="178">
        <v>301</v>
      </c>
      <c r="I380" s="172">
        <v>1650</v>
      </c>
      <c r="J380" s="177">
        <v>316</v>
      </c>
      <c r="K380" s="177">
        <v>1016</v>
      </c>
      <c r="L380" s="178">
        <v>318</v>
      </c>
      <c r="M380" s="172">
        <v>1632</v>
      </c>
      <c r="N380" s="177">
        <v>329</v>
      </c>
      <c r="O380" s="177">
        <v>1013</v>
      </c>
      <c r="P380" s="178">
        <v>290</v>
      </c>
    </row>
    <row r="381" spans="1:16" x14ac:dyDescent="0.3">
      <c r="A381" s="208">
        <v>15</v>
      </c>
      <c r="B381" s="176" t="s">
        <v>304</v>
      </c>
      <c r="C381" s="176">
        <v>15837</v>
      </c>
      <c r="D381" s="175" t="s">
        <v>418</v>
      </c>
      <c r="E381" s="172">
        <v>1646</v>
      </c>
      <c r="F381" s="177">
        <v>445</v>
      </c>
      <c r="G381" s="177">
        <v>1025</v>
      </c>
      <c r="H381" s="178">
        <v>176</v>
      </c>
      <c r="I381" s="172">
        <v>1646</v>
      </c>
      <c r="J381" s="177">
        <v>454</v>
      </c>
      <c r="K381" s="177">
        <v>1017</v>
      </c>
      <c r="L381" s="178">
        <v>175</v>
      </c>
      <c r="M381" s="172">
        <v>1647</v>
      </c>
      <c r="N381" s="177">
        <v>455</v>
      </c>
      <c r="O381" s="177">
        <v>1017</v>
      </c>
      <c r="P381" s="178">
        <v>175</v>
      </c>
    </row>
    <row r="382" spans="1:16" x14ac:dyDescent="0.3">
      <c r="A382" s="208">
        <v>25</v>
      </c>
      <c r="B382" s="176" t="s">
        <v>558</v>
      </c>
      <c r="C382" s="176">
        <v>25781</v>
      </c>
      <c r="D382" s="175" t="s">
        <v>645</v>
      </c>
      <c r="E382" s="172">
        <v>1604</v>
      </c>
      <c r="F382" s="177">
        <v>248</v>
      </c>
      <c r="G382" s="177">
        <v>1142</v>
      </c>
      <c r="H382" s="178">
        <v>214</v>
      </c>
      <c r="I382" s="172">
        <v>1593</v>
      </c>
      <c r="J382" s="177">
        <v>249</v>
      </c>
      <c r="K382" s="177">
        <v>1131</v>
      </c>
      <c r="L382" s="178">
        <v>213</v>
      </c>
      <c r="M382" s="172">
        <v>1637</v>
      </c>
      <c r="N382" s="177">
        <v>256</v>
      </c>
      <c r="O382" s="177">
        <v>1168</v>
      </c>
      <c r="P382" s="178">
        <v>213</v>
      </c>
    </row>
    <row r="383" spans="1:16" x14ac:dyDescent="0.3">
      <c r="A383" s="208">
        <v>20</v>
      </c>
      <c r="B383" s="176" t="s">
        <v>504</v>
      </c>
      <c r="C383" s="176">
        <v>20621</v>
      </c>
      <c r="D383" s="175" t="s">
        <v>525</v>
      </c>
      <c r="E383" s="172">
        <v>1657</v>
      </c>
      <c r="F383" s="177">
        <v>652</v>
      </c>
      <c r="G383" s="177">
        <v>488</v>
      </c>
      <c r="H383" s="178">
        <v>517</v>
      </c>
      <c r="I383" s="172">
        <v>1643</v>
      </c>
      <c r="J383" s="177">
        <v>682</v>
      </c>
      <c r="K383" s="177">
        <v>426</v>
      </c>
      <c r="L383" s="178">
        <v>535</v>
      </c>
      <c r="M383" s="172">
        <v>1637</v>
      </c>
      <c r="N383" s="177">
        <v>695</v>
      </c>
      <c r="O383" s="177">
        <v>401</v>
      </c>
      <c r="P383" s="178">
        <v>541</v>
      </c>
    </row>
    <row r="384" spans="1:16" x14ac:dyDescent="0.3">
      <c r="A384" s="208">
        <v>5</v>
      </c>
      <c r="B384" s="176" t="s">
        <v>107</v>
      </c>
      <c r="C384" s="176">
        <v>5649</v>
      </c>
      <c r="D384" s="175" t="s">
        <v>197</v>
      </c>
      <c r="E384" s="172">
        <v>1577</v>
      </c>
      <c r="F384" s="177">
        <v>516</v>
      </c>
      <c r="G384" s="177">
        <v>627</v>
      </c>
      <c r="H384" s="178">
        <v>434</v>
      </c>
      <c r="I384" s="172">
        <v>1614</v>
      </c>
      <c r="J384" s="177">
        <v>507</v>
      </c>
      <c r="K384" s="177">
        <v>663</v>
      </c>
      <c r="L384" s="178">
        <v>444</v>
      </c>
      <c r="M384" s="172">
        <v>1601</v>
      </c>
      <c r="N384" s="177">
        <v>514</v>
      </c>
      <c r="O384" s="177">
        <v>660</v>
      </c>
      <c r="P384" s="178">
        <v>427</v>
      </c>
    </row>
    <row r="385" spans="1:16" x14ac:dyDescent="0.3">
      <c r="A385" s="208">
        <v>5</v>
      </c>
      <c r="B385" s="176" t="s">
        <v>107</v>
      </c>
      <c r="C385" s="176">
        <v>5425</v>
      </c>
      <c r="D385" s="175" t="s">
        <v>175</v>
      </c>
      <c r="E385" s="172">
        <v>1650</v>
      </c>
      <c r="F385" s="177">
        <v>236</v>
      </c>
      <c r="G385" s="177">
        <v>1156</v>
      </c>
      <c r="H385" s="178">
        <v>258</v>
      </c>
      <c r="I385" s="172">
        <v>1621</v>
      </c>
      <c r="J385" s="177">
        <v>241</v>
      </c>
      <c r="K385" s="177">
        <v>1118</v>
      </c>
      <c r="L385" s="178">
        <v>262</v>
      </c>
      <c r="M385" s="172">
        <v>1601</v>
      </c>
      <c r="N385" s="177">
        <v>245</v>
      </c>
      <c r="O385" s="177">
        <v>1110</v>
      </c>
      <c r="P385" s="178">
        <v>246</v>
      </c>
    </row>
    <row r="386" spans="1:16" x14ac:dyDescent="0.3">
      <c r="A386" s="208">
        <v>27</v>
      </c>
      <c r="B386" s="176" t="s">
        <v>669</v>
      </c>
      <c r="C386" s="176">
        <v>27073</v>
      </c>
      <c r="D386" s="175" t="s">
        <v>674</v>
      </c>
      <c r="E386" s="172">
        <v>1428</v>
      </c>
      <c r="F386" s="177">
        <v>173</v>
      </c>
      <c r="G386" s="177">
        <v>1180</v>
      </c>
      <c r="H386" s="178">
        <v>75</v>
      </c>
      <c r="I386" s="172">
        <v>1642</v>
      </c>
      <c r="J386" s="177">
        <v>172</v>
      </c>
      <c r="K386" s="177">
        <v>1391</v>
      </c>
      <c r="L386" s="178">
        <v>79</v>
      </c>
      <c r="M386" s="172">
        <v>1611</v>
      </c>
      <c r="N386" s="177">
        <v>185</v>
      </c>
      <c r="O386" s="177">
        <v>1348</v>
      </c>
      <c r="P386" s="178">
        <v>78</v>
      </c>
    </row>
    <row r="387" spans="1:16" x14ac:dyDescent="0.3">
      <c r="A387" s="208">
        <v>76</v>
      </c>
      <c r="B387" s="176" t="s">
        <v>1062</v>
      </c>
      <c r="C387" s="176">
        <v>76036</v>
      </c>
      <c r="D387" s="175" t="s">
        <v>1065</v>
      </c>
      <c r="E387" s="172">
        <v>1589</v>
      </c>
      <c r="F387" s="177">
        <v>333</v>
      </c>
      <c r="G387" s="177">
        <v>708</v>
      </c>
      <c r="H387" s="178">
        <v>548</v>
      </c>
      <c r="I387" s="172">
        <v>1580</v>
      </c>
      <c r="J387" s="177">
        <v>334</v>
      </c>
      <c r="K387" s="177">
        <v>716</v>
      </c>
      <c r="L387" s="178">
        <v>530</v>
      </c>
      <c r="M387" s="172">
        <v>1586</v>
      </c>
      <c r="N387" s="177">
        <v>348</v>
      </c>
      <c r="O387" s="177">
        <v>729</v>
      </c>
      <c r="P387" s="178">
        <v>509</v>
      </c>
    </row>
    <row r="388" spans="1:16" x14ac:dyDescent="0.3">
      <c r="A388" s="208">
        <v>25</v>
      </c>
      <c r="B388" s="176" t="s">
        <v>558</v>
      </c>
      <c r="C388" s="176">
        <v>25181</v>
      </c>
      <c r="D388" s="175" t="s">
        <v>576</v>
      </c>
      <c r="E388" s="172">
        <v>1555</v>
      </c>
      <c r="F388" s="177">
        <v>603</v>
      </c>
      <c r="G388" s="177">
        <v>500</v>
      </c>
      <c r="H388" s="178">
        <v>452</v>
      </c>
      <c r="I388" s="172">
        <v>1565</v>
      </c>
      <c r="J388" s="177">
        <v>614</v>
      </c>
      <c r="K388" s="177">
        <v>488</v>
      </c>
      <c r="L388" s="178">
        <v>463</v>
      </c>
      <c r="M388" s="172">
        <v>1591</v>
      </c>
      <c r="N388" s="177">
        <v>608</v>
      </c>
      <c r="O388" s="177">
        <v>535</v>
      </c>
      <c r="P388" s="178">
        <v>448</v>
      </c>
    </row>
    <row r="389" spans="1:16" x14ac:dyDescent="0.3">
      <c r="A389" s="208">
        <v>5</v>
      </c>
      <c r="B389" s="176" t="s">
        <v>107</v>
      </c>
      <c r="C389" s="176">
        <v>5895</v>
      </c>
      <c r="D389" s="175" t="s">
        <v>232</v>
      </c>
      <c r="E389" s="172">
        <v>1536</v>
      </c>
      <c r="F389" s="177">
        <v>496</v>
      </c>
      <c r="G389" s="177">
        <v>710</v>
      </c>
      <c r="H389" s="178">
        <v>330</v>
      </c>
      <c r="I389" s="172">
        <v>1540</v>
      </c>
      <c r="J389" s="177">
        <v>501</v>
      </c>
      <c r="K389" s="177">
        <v>711</v>
      </c>
      <c r="L389" s="178">
        <v>328</v>
      </c>
      <c r="M389" s="172">
        <v>1578</v>
      </c>
      <c r="N389" s="177">
        <v>509</v>
      </c>
      <c r="O389" s="177">
        <v>768</v>
      </c>
      <c r="P389" s="178">
        <v>301</v>
      </c>
    </row>
    <row r="390" spans="1:16" x14ac:dyDescent="0.3">
      <c r="A390" s="208">
        <v>5</v>
      </c>
      <c r="B390" s="176" t="s">
        <v>107</v>
      </c>
      <c r="C390" s="176">
        <v>5679</v>
      </c>
      <c r="D390" s="175" t="s">
        <v>208</v>
      </c>
      <c r="E390" s="172">
        <v>1629</v>
      </c>
      <c r="F390" s="177">
        <v>423</v>
      </c>
      <c r="G390" s="177">
        <v>782</v>
      </c>
      <c r="H390" s="178">
        <v>424</v>
      </c>
      <c r="I390" s="172">
        <v>1608</v>
      </c>
      <c r="J390" s="177">
        <v>422</v>
      </c>
      <c r="K390" s="177">
        <v>776</v>
      </c>
      <c r="L390" s="178">
        <v>410</v>
      </c>
      <c r="M390" s="172">
        <v>1604</v>
      </c>
      <c r="N390" s="177">
        <v>425</v>
      </c>
      <c r="O390" s="177">
        <v>766</v>
      </c>
      <c r="P390" s="178">
        <v>413</v>
      </c>
    </row>
    <row r="391" spans="1:16" x14ac:dyDescent="0.3">
      <c r="A391" s="208">
        <v>5</v>
      </c>
      <c r="B391" s="176" t="s">
        <v>107</v>
      </c>
      <c r="C391" s="176">
        <v>5209</v>
      </c>
      <c r="D391" s="175" t="s">
        <v>147</v>
      </c>
      <c r="E391" s="172">
        <v>1591</v>
      </c>
      <c r="F391" s="177">
        <v>447</v>
      </c>
      <c r="G391" s="177">
        <v>708</v>
      </c>
      <c r="H391" s="178">
        <v>436</v>
      </c>
      <c r="I391" s="172">
        <v>1605</v>
      </c>
      <c r="J391" s="177">
        <v>446</v>
      </c>
      <c r="K391" s="177">
        <v>717</v>
      </c>
      <c r="L391" s="178">
        <v>442</v>
      </c>
      <c r="M391" s="172">
        <v>1601</v>
      </c>
      <c r="N391" s="177">
        <v>444</v>
      </c>
      <c r="O391" s="177">
        <v>711</v>
      </c>
      <c r="P391" s="178">
        <v>446</v>
      </c>
    </row>
    <row r="392" spans="1:16" x14ac:dyDescent="0.3">
      <c r="A392" s="208">
        <v>52</v>
      </c>
      <c r="B392" s="176" t="s">
        <v>180</v>
      </c>
      <c r="C392" s="176">
        <v>52079</v>
      </c>
      <c r="D392" s="175" t="s">
        <v>807</v>
      </c>
      <c r="E392" s="172">
        <v>1533</v>
      </c>
      <c r="F392" s="177">
        <v>803</v>
      </c>
      <c r="G392" s="177">
        <v>289</v>
      </c>
      <c r="H392" s="178">
        <v>441</v>
      </c>
      <c r="I392" s="172">
        <v>1558</v>
      </c>
      <c r="J392" s="177">
        <v>811</v>
      </c>
      <c r="K392" s="177">
        <v>265</v>
      </c>
      <c r="L392" s="178">
        <v>482</v>
      </c>
      <c r="M392" s="172">
        <v>1586</v>
      </c>
      <c r="N392" s="177">
        <v>858</v>
      </c>
      <c r="O392" s="177">
        <v>256</v>
      </c>
      <c r="P392" s="178">
        <v>472</v>
      </c>
    </row>
    <row r="393" spans="1:16" x14ac:dyDescent="0.3">
      <c r="A393" s="208">
        <v>44</v>
      </c>
      <c r="B393" s="176" t="s">
        <v>734</v>
      </c>
      <c r="C393" s="176">
        <v>44378</v>
      </c>
      <c r="D393" s="175" t="s">
        <v>741</v>
      </c>
      <c r="E393" s="172">
        <v>1421</v>
      </c>
      <c r="F393" s="177">
        <v>301</v>
      </c>
      <c r="G393" s="177">
        <v>606</v>
      </c>
      <c r="H393" s="178">
        <v>514</v>
      </c>
      <c r="I393" s="172">
        <v>1537</v>
      </c>
      <c r="J393" s="177">
        <v>328</v>
      </c>
      <c r="K393" s="177">
        <v>637</v>
      </c>
      <c r="L393" s="178">
        <v>572</v>
      </c>
      <c r="M393" s="172">
        <v>1492</v>
      </c>
      <c r="N393" s="177">
        <v>311</v>
      </c>
      <c r="O393" s="177">
        <v>708</v>
      </c>
      <c r="P393" s="178">
        <v>473</v>
      </c>
    </row>
    <row r="394" spans="1:16" x14ac:dyDescent="0.3">
      <c r="A394" s="208">
        <v>44</v>
      </c>
      <c r="B394" s="176" t="s">
        <v>734</v>
      </c>
      <c r="C394" s="176">
        <v>44874</v>
      </c>
      <c r="D394" s="175" t="s">
        <v>302</v>
      </c>
      <c r="E394" s="172">
        <v>1584</v>
      </c>
      <c r="F394" s="177">
        <v>413</v>
      </c>
      <c r="G394" s="177">
        <v>669</v>
      </c>
      <c r="H394" s="178">
        <v>502</v>
      </c>
      <c r="I394" s="172">
        <v>1685</v>
      </c>
      <c r="J394" s="177">
        <v>517</v>
      </c>
      <c r="K394" s="177">
        <v>665</v>
      </c>
      <c r="L394" s="178">
        <v>503</v>
      </c>
      <c r="M394" s="172">
        <v>1568</v>
      </c>
      <c r="N394" s="177">
        <v>451</v>
      </c>
      <c r="O394" s="177">
        <v>634</v>
      </c>
      <c r="P394" s="178">
        <v>483</v>
      </c>
    </row>
    <row r="395" spans="1:16" x14ac:dyDescent="0.3">
      <c r="A395" s="208">
        <v>25</v>
      </c>
      <c r="B395" s="176" t="s">
        <v>558</v>
      </c>
      <c r="C395" s="176">
        <v>25040</v>
      </c>
      <c r="D395" s="175" t="s">
        <v>562</v>
      </c>
      <c r="E395" s="172">
        <v>1562</v>
      </c>
      <c r="F395" s="177">
        <v>470</v>
      </c>
      <c r="G395" s="177">
        <v>713</v>
      </c>
      <c r="H395" s="178">
        <v>379</v>
      </c>
      <c r="I395" s="172">
        <v>1559</v>
      </c>
      <c r="J395" s="177">
        <v>471</v>
      </c>
      <c r="K395" s="177">
        <v>714</v>
      </c>
      <c r="L395" s="178">
        <v>374</v>
      </c>
      <c r="M395" s="172">
        <v>1576</v>
      </c>
      <c r="N395" s="177">
        <v>477</v>
      </c>
      <c r="O395" s="177">
        <v>736</v>
      </c>
      <c r="P395" s="178">
        <v>363</v>
      </c>
    </row>
    <row r="396" spans="1:16" x14ac:dyDescent="0.3">
      <c r="A396" s="208">
        <v>41</v>
      </c>
      <c r="B396" s="176" t="s">
        <v>699</v>
      </c>
      <c r="C396" s="176">
        <v>41006</v>
      </c>
      <c r="D396" s="176" t="s">
        <v>701</v>
      </c>
      <c r="E396" s="172">
        <v>1599</v>
      </c>
      <c r="F396" s="177">
        <v>499</v>
      </c>
      <c r="G396" s="177">
        <v>633</v>
      </c>
      <c r="H396" s="178">
        <v>467</v>
      </c>
      <c r="I396" s="172">
        <v>1516</v>
      </c>
      <c r="J396" s="177">
        <v>502</v>
      </c>
      <c r="K396" s="177">
        <v>550</v>
      </c>
      <c r="L396" s="178">
        <v>464</v>
      </c>
      <c r="M396" s="172">
        <v>1559</v>
      </c>
      <c r="N396" s="177">
        <v>543</v>
      </c>
      <c r="O396" s="177">
        <v>573</v>
      </c>
      <c r="P396" s="178">
        <v>443</v>
      </c>
    </row>
    <row r="397" spans="1:16" x14ac:dyDescent="0.3">
      <c r="A397" s="208">
        <v>68</v>
      </c>
      <c r="B397" s="176" t="s">
        <v>918</v>
      </c>
      <c r="C397" s="176">
        <v>68573</v>
      </c>
      <c r="D397" s="175" t="s">
        <v>973</v>
      </c>
      <c r="E397" s="172">
        <v>1438</v>
      </c>
      <c r="F397" s="177">
        <v>166</v>
      </c>
      <c r="G397" s="177">
        <v>1168</v>
      </c>
      <c r="H397" s="178">
        <v>104</v>
      </c>
      <c r="I397" s="172">
        <v>1544</v>
      </c>
      <c r="J397" s="177">
        <v>167</v>
      </c>
      <c r="K397" s="177">
        <v>1258</v>
      </c>
      <c r="L397" s="178">
        <v>119</v>
      </c>
      <c r="M397" s="172">
        <v>1574</v>
      </c>
      <c r="N397" s="177">
        <v>182</v>
      </c>
      <c r="O397" s="177">
        <v>1275</v>
      </c>
      <c r="P397" s="178">
        <v>117</v>
      </c>
    </row>
    <row r="398" spans="1:16" x14ac:dyDescent="0.3">
      <c r="A398" s="208">
        <v>70</v>
      </c>
      <c r="B398" s="176" t="s">
        <v>498</v>
      </c>
      <c r="C398" s="176">
        <v>70823</v>
      </c>
      <c r="D398" s="175" t="s">
        <v>1015</v>
      </c>
      <c r="E398" s="172">
        <v>1719</v>
      </c>
      <c r="F398" s="177">
        <v>465</v>
      </c>
      <c r="G398" s="177">
        <v>1034</v>
      </c>
      <c r="H398" s="178">
        <v>220</v>
      </c>
      <c r="I398" s="172">
        <v>1643</v>
      </c>
      <c r="J398" s="177">
        <v>432</v>
      </c>
      <c r="K398" s="177">
        <v>989</v>
      </c>
      <c r="L398" s="178">
        <v>222</v>
      </c>
      <c r="M398" s="172">
        <v>1591</v>
      </c>
      <c r="N398" s="177">
        <v>445</v>
      </c>
      <c r="O398" s="177">
        <v>900</v>
      </c>
      <c r="P398" s="178">
        <v>246</v>
      </c>
    </row>
    <row r="399" spans="1:16" x14ac:dyDescent="0.3">
      <c r="A399" s="208">
        <v>19</v>
      </c>
      <c r="B399" s="176" t="s">
        <v>467</v>
      </c>
      <c r="C399" s="176">
        <v>19300</v>
      </c>
      <c r="D399" s="175" t="s">
        <v>477</v>
      </c>
      <c r="E399" s="172">
        <v>1533</v>
      </c>
      <c r="F399" s="177">
        <v>309</v>
      </c>
      <c r="G399" s="177">
        <v>927</v>
      </c>
      <c r="H399" s="178">
        <v>297</v>
      </c>
      <c r="I399" s="172">
        <v>1576</v>
      </c>
      <c r="J399" s="177">
        <v>314</v>
      </c>
      <c r="K399" s="177">
        <v>990</v>
      </c>
      <c r="L399" s="178">
        <v>272</v>
      </c>
      <c r="M399" s="172">
        <v>1586</v>
      </c>
      <c r="N399" s="177">
        <v>311</v>
      </c>
      <c r="O399" s="177">
        <v>984</v>
      </c>
      <c r="P399" s="178">
        <v>291</v>
      </c>
    </row>
    <row r="400" spans="1:16" x14ac:dyDescent="0.3">
      <c r="A400" s="208">
        <v>23</v>
      </c>
      <c r="B400" s="176" t="s">
        <v>268</v>
      </c>
      <c r="C400" s="176">
        <v>23670</v>
      </c>
      <c r="D400" s="175" t="s">
        <v>550</v>
      </c>
      <c r="E400" s="172">
        <v>1542</v>
      </c>
      <c r="F400" s="177">
        <v>614</v>
      </c>
      <c r="G400" s="177">
        <v>344</v>
      </c>
      <c r="H400" s="178">
        <v>584</v>
      </c>
      <c r="I400" s="172">
        <v>1554</v>
      </c>
      <c r="J400" s="177">
        <v>614</v>
      </c>
      <c r="K400" s="177">
        <v>339</v>
      </c>
      <c r="L400" s="178">
        <v>601</v>
      </c>
      <c r="M400" s="172">
        <v>1672</v>
      </c>
      <c r="N400" s="177">
        <v>631</v>
      </c>
      <c r="O400" s="177">
        <v>331</v>
      </c>
      <c r="P400" s="178">
        <v>710</v>
      </c>
    </row>
    <row r="401" spans="1:16" x14ac:dyDescent="0.3">
      <c r="A401" s="208">
        <v>8</v>
      </c>
      <c r="B401" s="176" t="s">
        <v>233</v>
      </c>
      <c r="C401" s="176">
        <v>8560</v>
      </c>
      <c r="D401" s="175" t="s">
        <v>246</v>
      </c>
      <c r="E401" s="172">
        <v>1594</v>
      </c>
      <c r="F401" s="177">
        <v>309</v>
      </c>
      <c r="G401" s="177">
        <v>935</v>
      </c>
      <c r="H401" s="178">
        <v>350</v>
      </c>
      <c r="I401" s="172">
        <v>1639</v>
      </c>
      <c r="J401" s="177">
        <v>342</v>
      </c>
      <c r="K401" s="177">
        <v>963</v>
      </c>
      <c r="L401" s="178">
        <v>334</v>
      </c>
      <c r="M401" s="172">
        <v>1565</v>
      </c>
      <c r="N401" s="177">
        <v>359</v>
      </c>
      <c r="O401" s="177">
        <v>867</v>
      </c>
      <c r="P401" s="178">
        <v>339</v>
      </c>
    </row>
    <row r="402" spans="1:16" x14ac:dyDescent="0.3">
      <c r="A402" s="208">
        <v>5</v>
      </c>
      <c r="B402" s="176" t="s">
        <v>107</v>
      </c>
      <c r="C402" s="176">
        <v>5667</v>
      </c>
      <c r="D402" s="175" t="s">
        <v>205</v>
      </c>
      <c r="E402" s="172">
        <v>1528</v>
      </c>
      <c r="F402" s="177">
        <v>393</v>
      </c>
      <c r="G402" s="177">
        <v>739</v>
      </c>
      <c r="H402" s="178">
        <v>396</v>
      </c>
      <c r="I402" s="172">
        <v>1535</v>
      </c>
      <c r="J402" s="177">
        <v>398</v>
      </c>
      <c r="K402" s="177">
        <v>737</v>
      </c>
      <c r="L402" s="178">
        <v>400</v>
      </c>
      <c r="M402" s="172">
        <v>1555</v>
      </c>
      <c r="N402" s="177">
        <v>413</v>
      </c>
      <c r="O402" s="177">
        <v>744</v>
      </c>
      <c r="P402" s="178">
        <v>398</v>
      </c>
    </row>
    <row r="403" spans="1:16" x14ac:dyDescent="0.3">
      <c r="A403" s="208">
        <v>25</v>
      </c>
      <c r="B403" s="176" t="s">
        <v>558</v>
      </c>
      <c r="C403" s="176">
        <v>25224</v>
      </c>
      <c r="D403" s="175" t="s">
        <v>580</v>
      </c>
      <c r="E403" s="172">
        <v>1583</v>
      </c>
      <c r="F403" s="177">
        <v>350</v>
      </c>
      <c r="G403" s="177">
        <v>1049</v>
      </c>
      <c r="H403" s="178">
        <v>184</v>
      </c>
      <c r="I403" s="172">
        <v>1564</v>
      </c>
      <c r="J403" s="177">
        <v>351</v>
      </c>
      <c r="K403" s="177">
        <v>1028</v>
      </c>
      <c r="L403" s="178">
        <v>185</v>
      </c>
      <c r="M403" s="172">
        <v>1543</v>
      </c>
      <c r="N403" s="177">
        <v>363</v>
      </c>
      <c r="O403" s="177">
        <v>995</v>
      </c>
      <c r="P403" s="178">
        <v>185</v>
      </c>
    </row>
    <row r="404" spans="1:16" x14ac:dyDescent="0.3">
      <c r="A404" s="208">
        <v>86</v>
      </c>
      <c r="B404" s="176" t="s">
        <v>1123</v>
      </c>
      <c r="C404" s="176">
        <v>86749</v>
      </c>
      <c r="D404" s="175" t="s">
        <v>1130</v>
      </c>
      <c r="E404" s="172">
        <v>1542</v>
      </c>
      <c r="F404" s="177">
        <v>420</v>
      </c>
      <c r="G404" s="177">
        <v>351</v>
      </c>
      <c r="H404" s="178">
        <v>771</v>
      </c>
      <c r="I404" s="172">
        <v>1542</v>
      </c>
      <c r="J404" s="177">
        <v>390</v>
      </c>
      <c r="K404" s="177">
        <v>351</v>
      </c>
      <c r="L404" s="178">
        <v>801</v>
      </c>
      <c r="M404" s="172">
        <v>1555</v>
      </c>
      <c r="N404" s="177">
        <v>393</v>
      </c>
      <c r="O404" s="177">
        <v>347</v>
      </c>
      <c r="P404" s="178">
        <v>815</v>
      </c>
    </row>
    <row r="405" spans="1:16" x14ac:dyDescent="0.3">
      <c r="A405" s="208">
        <v>5</v>
      </c>
      <c r="B405" s="176" t="s">
        <v>107</v>
      </c>
      <c r="C405" s="176">
        <v>5858</v>
      </c>
      <c r="D405" s="175" t="s">
        <v>225</v>
      </c>
      <c r="E405" s="172">
        <v>1651</v>
      </c>
      <c r="F405" s="177">
        <v>374</v>
      </c>
      <c r="G405" s="177">
        <v>1016</v>
      </c>
      <c r="H405" s="178">
        <v>261</v>
      </c>
      <c r="I405" s="172">
        <v>1584</v>
      </c>
      <c r="J405" s="177">
        <v>342</v>
      </c>
      <c r="K405" s="177">
        <v>980</v>
      </c>
      <c r="L405" s="178">
        <v>262</v>
      </c>
      <c r="M405" s="172">
        <v>1540</v>
      </c>
      <c r="N405" s="177">
        <v>349</v>
      </c>
      <c r="O405" s="177">
        <v>925</v>
      </c>
      <c r="P405" s="178">
        <v>266</v>
      </c>
    </row>
    <row r="406" spans="1:16" x14ac:dyDescent="0.3">
      <c r="A406" s="208">
        <v>23</v>
      </c>
      <c r="B406" s="176" t="s">
        <v>268</v>
      </c>
      <c r="C406" s="176">
        <v>23855</v>
      </c>
      <c r="D406" s="175" t="s">
        <v>557</v>
      </c>
      <c r="E406" s="172">
        <v>1518</v>
      </c>
      <c r="F406" s="177">
        <v>617</v>
      </c>
      <c r="G406" s="177">
        <v>555</v>
      </c>
      <c r="H406" s="178">
        <v>346</v>
      </c>
      <c r="I406" s="172">
        <v>1538</v>
      </c>
      <c r="J406" s="177">
        <v>612</v>
      </c>
      <c r="K406" s="177">
        <v>571</v>
      </c>
      <c r="L406" s="178">
        <v>355</v>
      </c>
      <c r="M406" s="172">
        <v>1559</v>
      </c>
      <c r="N406" s="177">
        <v>622</v>
      </c>
      <c r="O406" s="177">
        <v>554</v>
      </c>
      <c r="P406" s="178">
        <v>383</v>
      </c>
    </row>
    <row r="407" spans="1:16" x14ac:dyDescent="0.3">
      <c r="A407" s="208">
        <v>17</v>
      </c>
      <c r="B407" s="176" t="s">
        <v>134</v>
      </c>
      <c r="C407" s="176">
        <v>17513</v>
      </c>
      <c r="D407" s="175" t="s">
        <v>439</v>
      </c>
      <c r="E407" s="172">
        <v>1457</v>
      </c>
      <c r="F407" s="177">
        <v>368</v>
      </c>
      <c r="G407" s="177">
        <v>441</v>
      </c>
      <c r="H407" s="178">
        <v>648</v>
      </c>
      <c r="I407" s="172">
        <v>1472</v>
      </c>
      <c r="J407" s="177">
        <v>368</v>
      </c>
      <c r="K407" s="177">
        <v>453</v>
      </c>
      <c r="L407" s="178">
        <v>651</v>
      </c>
      <c r="M407" s="172">
        <v>1527</v>
      </c>
      <c r="N407" s="177">
        <v>381</v>
      </c>
      <c r="O407" s="177">
        <v>498</v>
      </c>
      <c r="P407" s="178">
        <v>648</v>
      </c>
    </row>
    <row r="408" spans="1:16" x14ac:dyDescent="0.3">
      <c r="A408" s="208">
        <v>13</v>
      </c>
      <c r="B408" s="176" t="s">
        <v>257</v>
      </c>
      <c r="C408" s="176">
        <v>13657</v>
      </c>
      <c r="D408" s="175" t="s">
        <v>290</v>
      </c>
      <c r="E408" s="172">
        <v>1595</v>
      </c>
      <c r="F408" s="177">
        <v>571</v>
      </c>
      <c r="G408" s="177">
        <v>515</v>
      </c>
      <c r="H408" s="178">
        <v>509</v>
      </c>
      <c r="I408" s="172">
        <v>1574</v>
      </c>
      <c r="J408" s="177">
        <v>561</v>
      </c>
      <c r="K408" s="177">
        <v>524</v>
      </c>
      <c r="L408" s="178">
        <v>489</v>
      </c>
      <c r="M408" s="172">
        <v>1547</v>
      </c>
      <c r="N408" s="177">
        <v>560</v>
      </c>
      <c r="O408" s="177">
        <v>480</v>
      </c>
      <c r="P408" s="178">
        <v>507</v>
      </c>
    </row>
    <row r="409" spans="1:16" x14ac:dyDescent="0.3">
      <c r="A409" s="208">
        <v>18</v>
      </c>
      <c r="B409" s="176" t="s">
        <v>451</v>
      </c>
      <c r="C409" s="176">
        <v>18592</v>
      </c>
      <c r="D409" s="175" t="s">
        <v>462</v>
      </c>
      <c r="E409" s="172">
        <v>1498</v>
      </c>
      <c r="F409" s="177">
        <v>511</v>
      </c>
      <c r="G409" s="177">
        <v>591</v>
      </c>
      <c r="H409" s="178">
        <v>396</v>
      </c>
      <c r="I409" s="172">
        <v>1501</v>
      </c>
      <c r="J409" s="177">
        <v>511</v>
      </c>
      <c r="K409" s="177">
        <v>580</v>
      </c>
      <c r="L409" s="178">
        <v>410</v>
      </c>
      <c r="M409" s="172">
        <v>1522</v>
      </c>
      <c r="N409" s="177">
        <v>523</v>
      </c>
      <c r="O409" s="177">
        <v>589</v>
      </c>
      <c r="P409" s="178">
        <v>410</v>
      </c>
    </row>
    <row r="410" spans="1:16" x14ac:dyDescent="0.3">
      <c r="A410" s="208">
        <v>54</v>
      </c>
      <c r="B410" s="176" t="s">
        <v>856</v>
      </c>
      <c r="C410" s="176">
        <v>54172</v>
      </c>
      <c r="D410" s="175" t="s">
        <v>864</v>
      </c>
      <c r="E410" s="172">
        <v>1544</v>
      </c>
      <c r="F410" s="177">
        <v>487</v>
      </c>
      <c r="G410" s="177">
        <v>663</v>
      </c>
      <c r="H410" s="178">
        <v>394</v>
      </c>
      <c r="I410" s="172">
        <v>1591</v>
      </c>
      <c r="J410" s="177">
        <v>507</v>
      </c>
      <c r="K410" s="177">
        <v>671</v>
      </c>
      <c r="L410" s="178">
        <v>413</v>
      </c>
      <c r="M410" s="172">
        <v>1535</v>
      </c>
      <c r="N410" s="177">
        <v>461</v>
      </c>
      <c r="O410" s="177">
        <v>646</v>
      </c>
      <c r="P410" s="178">
        <v>428</v>
      </c>
    </row>
    <row r="411" spans="1:16" x14ac:dyDescent="0.3">
      <c r="A411" s="208">
        <v>18</v>
      </c>
      <c r="B411" s="176" t="s">
        <v>451</v>
      </c>
      <c r="C411" s="176">
        <v>18247</v>
      </c>
      <c r="D411" s="175" t="s">
        <v>457</v>
      </c>
      <c r="E411" s="172">
        <v>1539</v>
      </c>
      <c r="F411" s="177">
        <v>621</v>
      </c>
      <c r="G411" s="177">
        <v>500</v>
      </c>
      <c r="H411" s="178">
        <v>418</v>
      </c>
      <c r="I411" s="172">
        <v>1478</v>
      </c>
      <c r="J411" s="177">
        <v>615</v>
      </c>
      <c r="K411" s="177">
        <v>419</v>
      </c>
      <c r="L411" s="178">
        <v>444</v>
      </c>
      <c r="M411" s="172">
        <v>1537</v>
      </c>
      <c r="N411" s="177">
        <v>631</v>
      </c>
      <c r="O411" s="177">
        <v>443</v>
      </c>
      <c r="P411" s="178">
        <v>463</v>
      </c>
    </row>
    <row r="412" spans="1:16" x14ac:dyDescent="0.3">
      <c r="A412" s="208">
        <v>15</v>
      </c>
      <c r="B412" s="176" t="s">
        <v>304</v>
      </c>
      <c r="C412" s="176">
        <v>15763</v>
      </c>
      <c r="D412" s="175" t="s">
        <v>401</v>
      </c>
      <c r="E412" s="172">
        <v>1451</v>
      </c>
      <c r="F412" s="177">
        <v>361</v>
      </c>
      <c r="G412" s="177">
        <v>1008</v>
      </c>
      <c r="H412" s="178">
        <v>82</v>
      </c>
      <c r="I412" s="172">
        <v>1527</v>
      </c>
      <c r="J412" s="177">
        <v>374</v>
      </c>
      <c r="K412" s="177">
        <v>1066</v>
      </c>
      <c r="L412" s="178">
        <v>87</v>
      </c>
      <c r="M412" s="172">
        <v>1516</v>
      </c>
      <c r="N412" s="177">
        <v>393</v>
      </c>
      <c r="O412" s="177">
        <v>1035</v>
      </c>
      <c r="P412" s="178">
        <v>88</v>
      </c>
    </row>
    <row r="413" spans="1:16" x14ac:dyDescent="0.3">
      <c r="A413" s="208">
        <v>5</v>
      </c>
      <c r="B413" s="176" t="s">
        <v>107</v>
      </c>
      <c r="C413" s="176">
        <v>5809</v>
      </c>
      <c r="D413" s="175" t="s">
        <v>218</v>
      </c>
      <c r="E413" s="172">
        <v>1502</v>
      </c>
      <c r="F413" s="177">
        <v>240</v>
      </c>
      <c r="G413" s="177">
        <v>1023</v>
      </c>
      <c r="H413" s="178">
        <v>239</v>
      </c>
      <c r="I413" s="172">
        <v>1534</v>
      </c>
      <c r="J413" s="177">
        <v>236</v>
      </c>
      <c r="K413" s="177">
        <v>1063</v>
      </c>
      <c r="L413" s="178">
        <v>235</v>
      </c>
      <c r="M413" s="172">
        <v>1506</v>
      </c>
      <c r="N413" s="177">
        <v>242</v>
      </c>
      <c r="O413" s="177">
        <v>1031</v>
      </c>
      <c r="P413" s="178">
        <v>233</v>
      </c>
    </row>
    <row r="414" spans="1:16" x14ac:dyDescent="0.3">
      <c r="A414" s="208">
        <v>8</v>
      </c>
      <c r="B414" s="176" t="s">
        <v>233</v>
      </c>
      <c r="C414" s="176">
        <v>8520</v>
      </c>
      <c r="D414" s="175" t="s">
        <v>243</v>
      </c>
      <c r="E414" s="172">
        <v>1390</v>
      </c>
      <c r="F414" s="177">
        <v>327</v>
      </c>
      <c r="G414" s="177">
        <v>409</v>
      </c>
      <c r="H414" s="178">
        <v>654</v>
      </c>
      <c r="I414" s="172">
        <v>1420</v>
      </c>
      <c r="J414" s="177">
        <v>339</v>
      </c>
      <c r="K414" s="177">
        <v>427</v>
      </c>
      <c r="L414" s="178">
        <v>654</v>
      </c>
      <c r="M414" s="172">
        <v>1361</v>
      </c>
      <c r="N414" s="177">
        <v>369</v>
      </c>
      <c r="O414" s="177">
        <v>473</v>
      </c>
      <c r="P414" s="178">
        <v>519</v>
      </c>
    </row>
    <row r="415" spans="1:16" x14ac:dyDescent="0.3">
      <c r="A415" s="208">
        <v>5</v>
      </c>
      <c r="B415" s="176" t="s">
        <v>107</v>
      </c>
      <c r="C415" s="176">
        <v>5585</v>
      </c>
      <c r="D415" s="175" t="s">
        <v>188</v>
      </c>
      <c r="E415" s="172">
        <v>1577</v>
      </c>
      <c r="F415" s="177">
        <v>307</v>
      </c>
      <c r="G415" s="177">
        <v>963</v>
      </c>
      <c r="H415" s="178">
        <v>307</v>
      </c>
      <c r="I415" s="172">
        <v>1533</v>
      </c>
      <c r="J415" s="177">
        <v>303</v>
      </c>
      <c r="K415" s="177">
        <v>941</v>
      </c>
      <c r="L415" s="178">
        <v>289</v>
      </c>
      <c r="M415" s="172">
        <v>1461</v>
      </c>
      <c r="N415" s="177">
        <v>279</v>
      </c>
      <c r="O415" s="177">
        <v>923</v>
      </c>
      <c r="P415" s="178">
        <v>259</v>
      </c>
    </row>
    <row r="416" spans="1:16" x14ac:dyDescent="0.3">
      <c r="A416" s="208">
        <v>15</v>
      </c>
      <c r="B416" s="176" t="s">
        <v>304</v>
      </c>
      <c r="C416" s="176">
        <v>15861</v>
      </c>
      <c r="D416" s="175" t="s">
        <v>421</v>
      </c>
      <c r="E416" s="172">
        <v>1470</v>
      </c>
      <c r="F416" s="177">
        <v>535</v>
      </c>
      <c r="G416" s="177">
        <v>721</v>
      </c>
      <c r="H416" s="178">
        <v>214</v>
      </c>
      <c r="I416" s="172">
        <v>1480</v>
      </c>
      <c r="J416" s="177">
        <v>538</v>
      </c>
      <c r="K416" s="177">
        <v>718</v>
      </c>
      <c r="L416" s="178">
        <v>224</v>
      </c>
      <c r="M416" s="172">
        <v>1488</v>
      </c>
      <c r="N416" s="177">
        <v>544</v>
      </c>
      <c r="O416" s="177">
        <v>717</v>
      </c>
      <c r="P416" s="178">
        <v>227</v>
      </c>
    </row>
    <row r="417" spans="1:16" x14ac:dyDescent="0.3">
      <c r="A417" s="208">
        <v>5</v>
      </c>
      <c r="B417" s="176" t="s">
        <v>107</v>
      </c>
      <c r="C417" s="176">
        <v>5197</v>
      </c>
      <c r="D417" s="175" t="s">
        <v>145</v>
      </c>
      <c r="E417" s="172">
        <v>1423</v>
      </c>
      <c r="F417" s="177">
        <v>351</v>
      </c>
      <c r="G417" s="177">
        <v>772</v>
      </c>
      <c r="H417" s="178">
        <v>300</v>
      </c>
      <c r="I417" s="172">
        <v>1452</v>
      </c>
      <c r="J417" s="177">
        <v>354</v>
      </c>
      <c r="K417" s="177">
        <v>781</v>
      </c>
      <c r="L417" s="178">
        <v>317</v>
      </c>
      <c r="M417" s="172">
        <v>1469</v>
      </c>
      <c r="N417" s="177">
        <v>375</v>
      </c>
      <c r="O417" s="177">
        <v>784</v>
      </c>
      <c r="P417" s="178">
        <v>310</v>
      </c>
    </row>
    <row r="418" spans="1:16" x14ac:dyDescent="0.3">
      <c r="A418" s="208">
        <v>66</v>
      </c>
      <c r="B418" s="176" t="s">
        <v>443</v>
      </c>
      <c r="C418" s="176">
        <v>66572</v>
      </c>
      <c r="D418" s="175" t="s">
        <v>914</v>
      </c>
      <c r="E418" s="172">
        <v>1461</v>
      </c>
      <c r="F418" s="177">
        <v>604</v>
      </c>
      <c r="G418" s="177">
        <v>413</v>
      </c>
      <c r="H418" s="178">
        <v>444</v>
      </c>
      <c r="I418" s="172">
        <v>1464</v>
      </c>
      <c r="J418" s="177">
        <v>608</v>
      </c>
      <c r="K418" s="177">
        <v>430</v>
      </c>
      <c r="L418" s="178">
        <v>426</v>
      </c>
      <c r="M418" s="172">
        <v>1466</v>
      </c>
      <c r="N418" s="177">
        <v>618</v>
      </c>
      <c r="O418" s="177">
        <v>431</v>
      </c>
      <c r="P418" s="178">
        <v>417</v>
      </c>
    </row>
    <row r="419" spans="1:16" x14ac:dyDescent="0.3">
      <c r="A419" s="208">
        <v>76</v>
      </c>
      <c r="B419" s="176" t="s">
        <v>1062</v>
      </c>
      <c r="C419" s="176">
        <v>76828</v>
      </c>
      <c r="D419" s="175" t="s">
        <v>1090</v>
      </c>
      <c r="E419" s="172">
        <v>1311</v>
      </c>
      <c r="F419" s="177">
        <v>313</v>
      </c>
      <c r="G419" s="177">
        <v>624</v>
      </c>
      <c r="H419" s="178">
        <v>374</v>
      </c>
      <c r="I419" s="172">
        <v>1362</v>
      </c>
      <c r="J419" s="177">
        <v>310</v>
      </c>
      <c r="K419" s="177">
        <v>687</v>
      </c>
      <c r="L419" s="178">
        <v>365</v>
      </c>
      <c r="M419" s="172">
        <v>1487</v>
      </c>
      <c r="N419" s="177">
        <v>335</v>
      </c>
      <c r="O419" s="177">
        <v>764</v>
      </c>
      <c r="P419" s="178">
        <v>388</v>
      </c>
    </row>
    <row r="420" spans="1:16" x14ac:dyDescent="0.3">
      <c r="A420" s="208">
        <v>25</v>
      </c>
      <c r="B420" s="176" t="s">
        <v>558</v>
      </c>
      <c r="C420" s="176">
        <v>25053</v>
      </c>
      <c r="D420" s="176" t="s">
        <v>563</v>
      </c>
      <c r="E420" s="172">
        <v>1441</v>
      </c>
      <c r="F420" s="177">
        <v>783</v>
      </c>
      <c r="G420" s="177">
        <v>265</v>
      </c>
      <c r="H420" s="178">
        <v>393</v>
      </c>
      <c r="I420" s="172">
        <v>1469</v>
      </c>
      <c r="J420" s="177">
        <v>788</v>
      </c>
      <c r="K420" s="177">
        <v>275</v>
      </c>
      <c r="L420" s="178">
        <v>406</v>
      </c>
      <c r="M420" s="172">
        <v>1468</v>
      </c>
      <c r="N420" s="177">
        <v>790</v>
      </c>
      <c r="O420" s="177">
        <v>267</v>
      </c>
      <c r="P420" s="178">
        <v>411</v>
      </c>
    </row>
    <row r="421" spans="1:16" x14ac:dyDescent="0.3">
      <c r="A421" s="208">
        <v>5</v>
      </c>
      <c r="B421" s="176" t="s">
        <v>107</v>
      </c>
      <c r="C421" s="176">
        <v>5659</v>
      </c>
      <c r="D421" s="175" t="s">
        <v>201</v>
      </c>
      <c r="E421" s="172">
        <v>1436</v>
      </c>
      <c r="F421" s="177">
        <v>496</v>
      </c>
      <c r="G421" s="177">
        <v>704</v>
      </c>
      <c r="H421" s="178">
        <v>236</v>
      </c>
      <c r="I421" s="172">
        <v>1445</v>
      </c>
      <c r="J421" s="177">
        <v>490</v>
      </c>
      <c r="K421" s="177">
        <v>676</v>
      </c>
      <c r="L421" s="178">
        <v>279</v>
      </c>
      <c r="M421" s="172">
        <v>1467</v>
      </c>
      <c r="N421" s="177">
        <v>506</v>
      </c>
      <c r="O421" s="177">
        <v>677</v>
      </c>
      <c r="P421" s="178">
        <v>284</v>
      </c>
    </row>
    <row r="422" spans="1:16" x14ac:dyDescent="0.3">
      <c r="A422" s="208">
        <v>68</v>
      </c>
      <c r="B422" s="176" t="s">
        <v>918</v>
      </c>
      <c r="C422" s="176">
        <v>68079</v>
      </c>
      <c r="D422" s="175" t="s">
        <v>922</v>
      </c>
      <c r="E422" s="172">
        <v>1392</v>
      </c>
      <c r="F422" s="177">
        <v>251</v>
      </c>
      <c r="G422" s="177">
        <v>675</v>
      </c>
      <c r="H422" s="178">
        <v>466</v>
      </c>
      <c r="I422" s="172">
        <v>1413</v>
      </c>
      <c r="J422" s="177">
        <v>263</v>
      </c>
      <c r="K422" s="177">
        <v>683</v>
      </c>
      <c r="L422" s="178">
        <v>467</v>
      </c>
      <c r="M422" s="172">
        <v>1417</v>
      </c>
      <c r="N422" s="177">
        <v>286</v>
      </c>
      <c r="O422" s="177">
        <v>677</v>
      </c>
      <c r="P422" s="178">
        <v>454</v>
      </c>
    </row>
    <row r="423" spans="1:16" x14ac:dyDescent="0.3">
      <c r="A423" s="208">
        <v>76</v>
      </c>
      <c r="B423" s="176" t="s">
        <v>1062</v>
      </c>
      <c r="C423" s="176">
        <v>76890</v>
      </c>
      <c r="D423" s="176" t="s">
        <v>1095</v>
      </c>
      <c r="E423" s="172">
        <v>1385</v>
      </c>
      <c r="F423" s="177">
        <v>312</v>
      </c>
      <c r="G423" s="177">
        <v>615</v>
      </c>
      <c r="H423" s="178">
        <v>458</v>
      </c>
      <c r="I423" s="172">
        <v>1426</v>
      </c>
      <c r="J423" s="177">
        <v>307</v>
      </c>
      <c r="K423" s="177">
        <v>644</v>
      </c>
      <c r="L423" s="178">
        <v>475</v>
      </c>
      <c r="M423" s="172">
        <v>1486</v>
      </c>
      <c r="N423" s="177">
        <v>324</v>
      </c>
      <c r="O423" s="177">
        <v>630</v>
      </c>
      <c r="P423" s="178">
        <v>532</v>
      </c>
    </row>
    <row r="424" spans="1:16" x14ac:dyDescent="0.3">
      <c r="A424" s="208">
        <v>5</v>
      </c>
      <c r="B424" s="176" t="s">
        <v>107</v>
      </c>
      <c r="C424" s="176">
        <v>5284</v>
      </c>
      <c r="D424" s="175" t="s">
        <v>156</v>
      </c>
      <c r="E424" s="172">
        <v>1400</v>
      </c>
      <c r="F424" s="177">
        <v>537</v>
      </c>
      <c r="G424" s="177">
        <v>539</v>
      </c>
      <c r="H424" s="178">
        <v>324</v>
      </c>
      <c r="I424" s="172">
        <v>1414</v>
      </c>
      <c r="J424" s="177">
        <v>547</v>
      </c>
      <c r="K424" s="177">
        <v>538</v>
      </c>
      <c r="L424" s="178">
        <v>329</v>
      </c>
      <c r="M424" s="172">
        <v>1436</v>
      </c>
      <c r="N424" s="177">
        <v>564</v>
      </c>
      <c r="O424" s="177">
        <v>533</v>
      </c>
      <c r="P424" s="178">
        <v>339</v>
      </c>
    </row>
    <row r="425" spans="1:16" x14ac:dyDescent="0.3">
      <c r="A425" s="208">
        <v>5</v>
      </c>
      <c r="B425" s="176" t="s">
        <v>107</v>
      </c>
      <c r="C425" s="176">
        <v>5390</v>
      </c>
      <c r="D425" s="175" t="s">
        <v>172</v>
      </c>
      <c r="E425" s="172">
        <v>1444</v>
      </c>
      <c r="F425" s="177">
        <v>228</v>
      </c>
      <c r="G425" s="177">
        <v>1022</v>
      </c>
      <c r="H425" s="178">
        <v>194</v>
      </c>
      <c r="I425" s="172">
        <v>1418</v>
      </c>
      <c r="J425" s="177">
        <v>230</v>
      </c>
      <c r="K425" s="177">
        <v>1006</v>
      </c>
      <c r="L425" s="178">
        <v>182</v>
      </c>
      <c r="M425" s="172">
        <v>1425</v>
      </c>
      <c r="N425" s="177">
        <v>233</v>
      </c>
      <c r="O425" s="177">
        <v>1004</v>
      </c>
      <c r="P425" s="178">
        <v>188</v>
      </c>
    </row>
    <row r="426" spans="1:16" x14ac:dyDescent="0.3">
      <c r="A426" s="208">
        <v>70</v>
      </c>
      <c r="B426" s="176" t="s">
        <v>498</v>
      </c>
      <c r="C426" s="176">
        <v>70771</v>
      </c>
      <c r="D426" s="175" t="s">
        <v>498</v>
      </c>
      <c r="E426" s="172">
        <v>1370</v>
      </c>
      <c r="F426" s="177">
        <v>411</v>
      </c>
      <c r="G426" s="177">
        <v>755</v>
      </c>
      <c r="H426" s="178">
        <v>204</v>
      </c>
      <c r="I426" s="172">
        <v>1412</v>
      </c>
      <c r="J426" s="177">
        <v>425</v>
      </c>
      <c r="K426" s="177">
        <v>785</v>
      </c>
      <c r="L426" s="178">
        <v>202</v>
      </c>
      <c r="M426" s="172">
        <v>1434</v>
      </c>
      <c r="N426" s="177">
        <v>450</v>
      </c>
      <c r="O426" s="177">
        <v>765</v>
      </c>
      <c r="P426" s="178">
        <v>219</v>
      </c>
    </row>
    <row r="427" spans="1:16" x14ac:dyDescent="0.3">
      <c r="A427" s="208">
        <v>50</v>
      </c>
      <c r="B427" s="176" t="s">
        <v>777</v>
      </c>
      <c r="C427" s="176">
        <v>50590</v>
      </c>
      <c r="D427" s="175" t="s">
        <v>462</v>
      </c>
      <c r="E427" s="172">
        <v>1363</v>
      </c>
      <c r="F427" s="177">
        <v>203</v>
      </c>
      <c r="G427" s="177">
        <v>911</v>
      </c>
      <c r="H427" s="178">
        <v>249</v>
      </c>
      <c r="I427" s="172">
        <v>1614</v>
      </c>
      <c r="J427" s="177">
        <v>200</v>
      </c>
      <c r="K427" s="177">
        <v>1148</v>
      </c>
      <c r="L427" s="178">
        <v>266</v>
      </c>
      <c r="M427" s="172">
        <v>1423</v>
      </c>
      <c r="N427" s="177">
        <v>210</v>
      </c>
      <c r="O427" s="177">
        <v>935</v>
      </c>
      <c r="P427" s="178">
        <v>278</v>
      </c>
    </row>
    <row r="428" spans="1:16" x14ac:dyDescent="0.3">
      <c r="A428" s="208">
        <v>19</v>
      </c>
      <c r="B428" s="176" t="s">
        <v>467</v>
      </c>
      <c r="C428" s="176">
        <v>19100</v>
      </c>
      <c r="D428" s="175" t="s">
        <v>257</v>
      </c>
      <c r="E428" s="172">
        <v>1321</v>
      </c>
      <c r="F428" s="177">
        <v>735</v>
      </c>
      <c r="G428" s="177">
        <v>194</v>
      </c>
      <c r="H428" s="178">
        <v>392</v>
      </c>
      <c r="I428" s="172">
        <v>1336</v>
      </c>
      <c r="J428" s="177">
        <v>709</v>
      </c>
      <c r="K428" s="177">
        <v>216</v>
      </c>
      <c r="L428" s="178">
        <v>411</v>
      </c>
      <c r="M428" s="172">
        <v>1515</v>
      </c>
      <c r="N428" s="177">
        <v>792</v>
      </c>
      <c r="O428" s="177">
        <v>199</v>
      </c>
      <c r="P428" s="178">
        <v>524</v>
      </c>
    </row>
    <row r="429" spans="1:16" x14ac:dyDescent="0.3">
      <c r="A429" s="208">
        <v>17</v>
      </c>
      <c r="B429" s="176" t="s">
        <v>134</v>
      </c>
      <c r="C429" s="176">
        <v>17877</v>
      </c>
      <c r="D429" s="175" t="s">
        <v>450</v>
      </c>
      <c r="E429" s="172">
        <v>1415</v>
      </c>
      <c r="F429" s="177">
        <v>333</v>
      </c>
      <c r="G429" s="177">
        <v>649</v>
      </c>
      <c r="H429" s="178">
        <v>433</v>
      </c>
      <c r="I429" s="172">
        <v>1410</v>
      </c>
      <c r="J429" s="177">
        <v>331</v>
      </c>
      <c r="K429" s="177">
        <v>644</v>
      </c>
      <c r="L429" s="178">
        <v>435</v>
      </c>
      <c r="M429" s="172">
        <v>1393</v>
      </c>
      <c r="N429" s="177">
        <v>342</v>
      </c>
      <c r="O429" s="177">
        <v>618</v>
      </c>
      <c r="P429" s="178">
        <v>433</v>
      </c>
    </row>
    <row r="430" spans="1:16" x14ac:dyDescent="0.3">
      <c r="A430" s="208">
        <v>25</v>
      </c>
      <c r="B430" s="176" t="s">
        <v>558</v>
      </c>
      <c r="C430" s="176">
        <v>25718</v>
      </c>
      <c r="D430" s="175" t="s">
        <v>634</v>
      </c>
      <c r="E430" s="172">
        <v>1381</v>
      </c>
      <c r="F430" s="177">
        <v>435</v>
      </c>
      <c r="G430" s="177">
        <v>568</v>
      </c>
      <c r="H430" s="178">
        <v>378</v>
      </c>
      <c r="I430" s="172">
        <v>1376</v>
      </c>
      <c r="J430" s="177">
        <v>433</v>
      </c>
      <c r="K430" s="177">
        <v>568</v>
      </c>
      <c r="L430" s="178">
        <v>375</v>
      </c>
      <c r="M430" s="172">
        <v>1392</v>
      </c>
      <c r="N430" s="177">
        <v>447</v>
      </c>
      <c r="O430" s="177">
        <v>570</v>
      </c>
      <c r="P430" s="178">
        <v>375</v>
      </c>
    </row>
    <row r="431" spans="1:16" x14ac:dyDescent="0.3">
      <c r="A431" s="208">
        <v>76</v>
      </c>
      <c r="B431" s="176" t="s">
        <v>1062</v>
      </c>
      <c r="C431" s="176">
        <v>76100</v>
      </c>
      <c r="D431" s="175" t="s">
        <v>257</v>
      </c>
      <c r="E431" s="172">
        <v>1364</v>
      </c>
      <c r="F431" s="177">
        <v>327</v>
      </c>
      <c r="G431" s="177">
        <v>597</v>
      </c>
      <c r="H431" s="178">
        <v>440</v>
      </c>
      <c r="I431" s="172">
        <v>1382</v>
      </c>
      <c r="J431" s="177">
        <v>343</v>
      </c>
      <c r="K431" s="177">
        <v>609</v>
      </c>
      <c r="L431" s="178">
        <v>430</v>
      </c>
      <c r="M431" s="172">
        <v>1422</v>
      </c>
      <c r="N431" s="177">
        <v>340</v>
      </c>
      <c r="O431" s="177">
        <v>618</v>
      </c>
      <c r="P431" s="178">
        <v>464</v>
      </c>
    </row>
    <row r="432" spans="1:16" x14ac:dyDescent="0.3">
      <c r="A432" s="208">
        <v>73</v>
      </c>
      <c r="B432" s="176" t="s">
        <v>1016</v>
      </c>
      <c r="C432" s="176">
        <v>73055</v>
      </c>
      <c r="D432" s="175" t="s">
        <v>1022</v>
      </c>
      <c r="E432" s="172">
        <v>1332</v>
      </c>
      <c r="F432" s="177">
        <v>412</v>
      </c>
      <c r="G432" s="177">
        <v>685</v>
      </c>
      <c r="H432" s="178">
        <v>235</v>
      </c>
      <c r="I432" s="172">
        <v>1320</v>
      </c>
      <c r="J432" s="177">
        <v>436</v>
      </c>
      <c r="K432" s="177">
        <v>647</v>
      </c>
      <c r="L432" s="178">
        <v>237</v>
      </c>
      <c r="M432" s="172">
        <v>1387</v>
      </c>
      <c r="N432" s="177">
        <v>478</v>
      </c>
      <c r="O432" s="177">
        <v>670</v>
      </c>
      <c r="P432" s="178">
        <v>239</v>
      </c>
    </row>
    <row r="433" spans="1:16" x14ac:dyDescent="0.3">
      <c r="A433" s="208">
        <v>13</v>
      </c>
      <c r="B433" s="176" t="s">
        <v>257</v>
      </c>
      <c r="C433" s="176">
        <v>13670</v>
      </c>
      <c r="D433" s="175" t="s">
        <v>292</v>
      </c>
      <c r="E433" s="172">
        <v>1387</v>
      </c>
      <c r="F433" s="177">
        <v>484</v>
      </c>
      <c r="G433" s="177">
        <v>467</v>
      </c>
      <c r="H433" s="178">
        <v>436</v>
      </c>
      <c r="I433" s="172">
        <v>1380</v>
      </c>
      <c r="J433" s="177">
        <v>494</v>
      </c>
      <c r="K433" s="177">
        <v>459</v>
      </c>
      <c r="L433" s="178">
        <v>427</v>
      </c>
      <c r="M433" s="172">
        <v>1380</v>
      </c>
      <c r="N433" s="177">
        <v>511</v>
      </c>
      <c r="O433" s="177">
        <v>447</v>
      </c>
      <c r="P433" s="178">
        <v>422</v>
      </c>
    </row>
    <row r="434" spans="1:16" x14ac:dyDescent="0.3">
      <c r="A434" s="208">
        <v>20</v>
      </c>
      <c r="B434" s="176" t="s">
        <v>504</v>
      </c>
      <c r="C434" s="176">
        <v>20383</v>
      </c>
      <c r="D434" s="175" t="s">
        <v>518</v>
      </c>
      <c r="E434" s="172">
        <v>1283</v>
      </c>
      <c r="F434" s="177">
        <v>314</v>
      </c>
      <c r="G434" s="177">
        <v>746</v>
      </c>
      <c r="H434" s="178">
        <v>223</v>
      </c>
      <c r="I434" s="172">
        <v>1337</v>
      </c>
      <c r="J434" s="177">
        <v>303</v>
      </c>
      <c r="K434" s="177">
        <v>798</v>
      </c>
      <c r="L434" s="178">
        <v>236</v>
      </c>
      <c r="M434" s="172">
        <v>1384</v>
      </c>
      <c r="N434" s="177">
        <v>315</v>
      </c>
      <c r="O434" s="177">
        <v>829</v>
      </c>
      <c r="P434" s="178">
        <v>240</v>
      </c>
    </row>
    <row r="435" spans="1:16" x14ac:dyDescent="0.3">
      <c r="A435" s="208">
        <v>23</v>
      </c>
      <c r="B435" s="176" t="s">
        <v>268</v>
      </c>
      <c r="C435" s="176">
        <v>23672</v>
      </c>
      <c r="D435" s="175" t="s">
        <v>551</v>
      </c>
      <c r="E435" s="172">
        <v>1490</v>
      </c>
      <c r="F435" s="177">
        <v>582</v>
      </c>
      <c r="G435" s="177">
        <v>643</v>
      </c>
      <c r="H435" s="178">
        <v>265</v>
      </c>
      <c r="I435" s="172">
        <v>1419</v>
      </c>
      <c r="J435" s="177">
        <v>580</v>
      </c>
      <c r="K435" s="177">
        <v>598</v>
      </c>
      <c r="L435" s="178">
        <v>241</v>
      </c>
      <c r="M435" s="172">
        <v>1359</v>
      </c>
      <c r="N435" s="177">
        <v>572</v>
      </c>
      <c r="O435" s="177">
        <v>566</v>
      </c>
      <c r="P435" s="178">
        <v>221</v>
      </c>
    </row>
    <row r="436" spans="1:16" x14ac:dyDescent="0.3">
      <c r="A436" s="208">
        <v>50</v>
      </c>
      <c r="B436" s="176" t="s">
        <v>777</v>
      </c>
      <c r="C436" s="176">
        <v>50325</v>
      </c>
      <c r="D436" s="175" t="s">
        <v>789</v>
      </c>
      <c r="E436" s="172">
        <v>1311</v>
      </c>
      <c r="F436" s="177">
        <v>78</v>
      </c>
      <c r="G436" s="177">
        <v>1052</v>
      </c>
      <c r="H436" s="178">
        <v>181</v>
      </c>
      <c r="I436" s="172">
        <v>1319</v>
      </c>
      <c r="J436" s="177">
        <v>74</v>
      </c>
      <c r="K436" s="177">
        <v>1071</v>
      </c>
      <c r="L436" s="178">
        <v>174</v>
      </c>
      <c r="M436" s="172">
        <v>1371</v>
      </c>
      <c r="N436" s="177">
        <v>81</v>
      </c>
      <c r="O436" s="177">
        <v>1121</v>
      </c>
      <c r="P436" s="178">
        <v>169</v>
      </c>
    </row>
    <row r="437" spans="1:16" x14ac:dyDescent="0.3">
      <c r="A437" s="208">
        <v>23</v>
      </c>
      <c r="B437" s="176" t="s">
        <v>268</v>
      </c>
      <c r="C437" s="176">
        <v>23686</v>
      </c>
      <c r="D437" s="175" t="s">
        <v>554</v>
      </c>
      <c r="E437" s="172">
        <v>1307</v>
      </c>
      <c r="F437" s="177">
        <v>594</v>
      </c>
      <c r="G437" s="177">
        <v>320</v>
      </c>
      <c r="H437" s="178">
        <v>393</v>
      </c>
      <c r="I437" s="172">
        <v>1361</v>
      </c>
      <c r="J437" s="177">
        <v>586</v>
      </c>
      <c r="K437" s="177">
        <v>337</v>
      </c>
      <c r="L437" s="178">
        <v>438</v>
      </c>
      <c r="M437" s="172">
        <v>1364</v>
      </c>
      <c r="N437" s="177">
        <v>604</v>
      </c>
      <c r="O437" s="177">
        <v>329</v>
      </c>
      <c r="P437" s="178">
        <v>431</v>
      </c>
    </row>
    <row r="438" spans="1:16" x14ac:dyDescent="0.3">
      <c r="A438" s="208">
        <v>19</v>
      </c>
      <c r="B438" s="176" t="s">
        <v>467</v>
      </c>
      <c r="C438" s="176">
        <v>19110</v>
      </c>
      <c r="D438" s="175" t="s">
        <v>471</v>
      </c>
      <c r="E438" s="172">
        <v>1300</v>
      </c>
      <c r="F438" s="177">
        <v>455</v>
      </c>
      <c r="G438" s="177">
        <v>584</v>
      </c>
      <c r="H438" s="178">
        <v>261</v>
      </c>
      <c r="I438" s="172">
        <v>1314</v>
      </c>
      <c r="J438" s="177">
        <v>456</v>
      </c>
      <c r="K438" s="177">
        <v>619</v>
      </c>
      <c r="L438" s="178">
        <v>239</v>
      </c>
      <c r="M438" s="172">
        <v>1395</v>
      </c>
      <c r="N438" s="177">
        <v>491</v>
      </c>
      <c r="O438" s="177">
        <v>630</v>
      </c>
      <c r="P438" s="178">
        <v>274</v>
      </c>
    </row>
    <row r="439" spans="1:16" x14ac:dyDescent="0.3">
      <c r="A439" s="208">
        <v>76</v>
      </c>
      <c r="B439" s="176" t="s">
        <v>1062</v>
      </c>
      <c r="C439" s="176">
        <v>76020</v>
      </c>
      <c r="D439" s="175" t="s">
        <v>1064</v>
      </c>
      <c r="E439" s="172">
        <v>1259</v>
      </c>
      <c r="F439" s="177">
        <v>275</v>
      </c>
      <c r="G439" s="177">
        <v>750</v>
      </c>
      <c r="H439" s="178">
        <v>234</v>
      </c>
      <c r="I439" s="172">
        <v>1306</v>
      </c>
      <c r="J439" s="177">
        <v>277</v>
      </c>
      <c r="K439" s="177">
        <v>801</v>
      </c>
      <c r="L439" s="178">
        <v>228</v>
      </c>
      <c r="M439" s="172">
        <v>1374</v>
      </c>
      <c r="N439" s="177">
        <v>289</v>
      </c>
      <c r="O439" s="177">
        <v>839</v>
      </c>
      <c r="P439" s="178">
        <v>246</v>
      </c>
    </row>
    <row r="440" spans="1:16" x14ac:dyDescent="0.3">
      <c r="A440" s="208">
        <v>85</v>
      </c>
      <c r="B440" s="176" t="s">
        <v>1105</v>
      </c>
      <c r="C440" s="176">
        <v>85430</v>
      </c>
      <c r="D440" s="175" t="s">
        <v>1122</v>
      </c>
      <c r="E440" s="172">
        <v>1433</v>
      </c>
      <c r="F440" s="177">
        <v>549</v>
      </c>
      <c r="G440" s="177">
        <v>513</v>
      </c>
      <c r="H440" s="178">
        <v>371</v>
      </c>
      <c r="I440" s="172">
        <v>1352</v>
      </c>
      <c r="J440" s="177">
        <v>549</v>
      </c>
      <c r="K440" s="177">
        <v>436</v>
      </c>
      <c r="L440" s="178">
        <v>367</v>
      </c>
      <c r="M440" s="172">
        <v>1331</v>
      </c>
      <c r="N440" s="177">
        <v>566</v>
      </c>
      <c r="O440" s="177">
        <v>422</v>
      </c>
      <c r="P440" s="178">
        <v>343</v>
      </c>
    </row>
    <row r="441" spans="1:16" x14ac:dyDescent="0.3">
      <c r="A441" s="208">
        <v>66</v>
      </c>
      <c r="B441" s="176" t="s">
        <v>443</v>
      </c>
      <c r="C441" s="176">
        <v>66045</v>
      </c>
      <c r="D441" s="175" t="s">
        <v>906</v>
      </c>
      <c r="E441" s="172">
        <v>1453</v>
      </c>
      <c r="F441" s="177">
        <v>473</v>
      </c>
      <c r="G441" s="177">
        <v>476</v>
      </c>
      <c r="H441" s="178">
        <v>504</v>
      </c>
      <c r="I441" s="172">
        <v>1744</v>
      </c>
      <c r="J441" s="177">
        <v>471</v>
      </c>
      <c r="K441" s="177">
        <v>781</v>
      </c>
      <c r="L441" s="178">
        <v>492</v>
      </c>
      <c r="M441" s="172">
        <v>1349</v>
      </c>
      <c r="N441" s="177">
        <v>485</v>
      </c>
      <c r="O441" s="177">
        <v>373</v>
      </c>
      <c r="P441" s="178">
        <v>491</v>
      </c>
    </row>
    <row r="442" spans="1:16" x14ac:dyDescent="0.3">
      <c r="A442" s="208">
        <v>17</v>
      </c>
      <c r="B442" s="176" t="s">
        <v>134</v>
      </c>
      <c r="C442" s="176">
        <v>17524</v>
      </c>
      <c r="D442" s="175" t="s">
        <v>440</v>
      </c>
      <c r="E442" s="172">
        <v>1377</v>
      </c>
      <c r="F442" s="177">
        <v>271</v>
      </c>
      <c r="G442" s="177">
        <v>815</v>
      </c>
      <c r="H442" s="178">
        <v>291</v>
      </c>
      <c r="I442" s="172">
        <v>1423</v>
      </c>
      <c r="J442" s="177">
        <v>269</v>
      </c>
      <c r="K442" s="177">
        <v>872</v>
      </c>
      <c r="L442" s="178">
        <v>282</v>
      </c>
      <c r="M442" s="172">
        <v>1350</v>
      </c>
      <c r="N442" s="177">
        <v>278</v>
      </c>
      <c r="O442" s="177">
        <v>789</v>
      </c>
      <c r="P442" s="178">
        <v>283</v>
      </c>
    </row>
    <row r="443" spans="1:16" x14ac:dyDescent="0.3">
      <c r="A443" s="208">
        <v>5</v>
      </c>
      <c r="B443" s="176" t="s">
        <v>107</v>
      </c>
      <c r="C443" s="176">
        <v>5040</v>
      </c>
      <c r="D443" s="175" t="s">
        <v>117</v>
      </c>
      <c r="E443" s="172">
        <v>1363</v>
      </c>
      <c r="F443" s="177">
        <v>376</v>
      </c>
      <c r="G443" s="177">
        <v>578</v>
      </c>
      <c r="H443" s="178">
        <v>409</v>
      </c>
      <c r="I443" s="172">
        <v>1357</v>
      </c>
      <c r="J443" s="177">
        <v>378</v>
      </c>
      <c r="K443" s="177">
        <v>572</v>
      </c>
      <c r="L443" s="178">
        <v>407</v>
      </c>
      <c r="M443" s="172">
        <v>1322</v>
      </c>
      <c r="N443" s="177">
        <v>386</v>
      </c>
      <c r="O443" s="177">
        <v>554</v>
      </c>
      <c r="P443" s="178">
        <v>382</v>
      </c>
    </row>
    <row r="444" spans="1:16" x14ac:dyDescent="0.3">
      <c r="A444" s="208">
        <v>19</v>
      </c>
      <c r="B444" s="176" t="s">
        <v>467</v>
      </c>
      <c r="C444" s="176">
        <v>19137</v>
      </c>
      <c r="D444" s="175" t="s">
        <v>473</v>
      </c>
      <c r="E444" s="172">
        <v>1301</v>
      </c>
      <c r="F444" s="177">
        <v>780</v>
      </c>
      <c r="G444" s="177">
        <v>209</v>
      </c>
      <c r="H444" s="178">
        <v>312</v>
      </c>
      <c r="I444" s="172">
        <v>1318</v>
      </c>
      <c r="J444" s="177">
        <v>778</v>
      </c>
      <c r="K444" s="177">
        <v>212</v>
      </c>
      <c r="L444" s="178">
        <v>328</v>
      </c>
      <c r="M444" s="172">
        <v>1347</v>
      </c>
      <c r="N444" s="177">
        <v>805</v>
      </c>
      <c r="O444" s="177">
        <v>214</v>
      </c>
      <c r="P444" s="178">
        <v>328</v>
      </c>
    </row>
    <row r="445" spans="1:16" x14ac:dyDescent="0.3">
      <c r="A445" s="208">
        <v>73</v>
      </c>
      <c r="B445" s="176" t="s">
        <v>1016</v>
      </c>
      <c r="C445" s="176">
        <v>73624</v>
      </c>
      <c r="D445" s="175" t="s">
        <v>1054</v>
      </c>
      <c r="E445" s="172">
        <v>1304</v>
      </c>
      <c r="F445" s="177">
        <v>820</v>
      </c>
      <c r="G445" s="177">
        <v>179</v>
      </c>
      <c r="H445" s="178">
        <v>305</v>
      </c>
      <c r="I445" s="172">
        <v>1322</v>
      </c>
      <c r="J445" s="177">
        <v>829</v>
      </c>
      <c r="K445" s="177">
        <v>193</v>
      </c>
      <c r="L445" s="178">
        <v>300</v>
      </c>
      <c r="M445" s="172">
        <v>1344</v>
      </c>
      <c r="N445" s="177">
        <v>857</v>
      </c>
      <c r="O445" s="177">
        <v>185</v>
      </c>
      <c r="P445" s="178">
        <v>302</v>
      </c>
    </row>
    <row r="446" spans="1:16" x14ac:dyDescent="0.3">
      <c r="A446" s="208">
        <v>15</v>
      </c>
      <c r="B446" s="176" t="s">
        <v>304</v>
      </c>
      <c r="C446" s="176">
        <v>15087</v>
      </c>
      <c r="D446" s="175" t="s">
        <v>309</v>
      </c>
      <c r="E446" s="172">
        <v>1309</v>
      </c>
      <c r="F446" s="177">
        <v>425</v>
      </c>
      <c r="G446" s="177">
        <v>652</v>
      </c>
      <c r="H446" s="178">
        <v>232</v>
      </c>
      <c r="I446" s="172">
        <v>1311</v>
      </c>
      <c r="J446" s="177">
        <v>422</v>
      </c>
      <c r="K446" s="177">
        <v>660</v>
      </c>
      <c r="L446" s="178">
        <v>229</v>
      </c>
      <c r="M446" s="172">
        <v>1329</v>
      </c>
      <c r="N446" s="177">
        <v>426</v>
      </c>
      <c r="O446" s="177">
        <v>681</v>
      </c>
      <c r="P446" s="178">
        <v>222</v>
      </c>
    </row>
    <row r="447" spans="1:16" x14ac:dyDescent="0.3">
      <c r="A447" s="208">
        <v>15</v>
      </c>
      <c r="B447" s="176" t="s">
        <v>304</v>
      </c>
      <c r="C447" s="176">
        <v>15755</v>
      </c>
      <c r="D447" s="175" t="s">
        <v>396</v>
      </c>
      <c r="E447" s="172">
        <v>1536</v>
      </c>
      <c r="F447" s="177">
        <v>364</v>
      </c>
      <c r="G447" s="177">
        <v>1052</v>
      </c>
      <c r="H447" s="178">
        <v>120</v>
      </c>
      <c r="I447" s="172">
        <v>1522</v>
      </c>
      <c r="J447" s="177">
        <v>359</v>
      </c>
      <c r="K447" s="177">
        <v>1041</v>
      </c>
      <c r="L447" s="178">
        <v>122</v>
      </c>
      <c r="M447" s="172">
        <v>1323</v>
      </c>
      <c r="N447" s="177">
        <v>364</v>
      </c>
      <c r="O447" s="177">
        <v>848</v>
      </c>
      <c r="P447" s="178">
        <v>111</v>
      </c>
    </row>
    <row r="448" spans="1:16" x14ac:dyDescent="0.3">
      <c r="A448" s="208">
        <v>20</v>
      </c>
      <c r="B448" s="176" t="s">
        <v>504</v>
      </c>
      <c r="C448" s="176">
        <v>20550</v>
      </c>
      <c r="D448" s="175" t="s">
        <v>522</v>
      </c>
      <c r="E448" s="172">
        <v>1243</v>
      </c>
      <c r="F448" s="177">
        <v>319</v>
      </c>
      <c r="G448" s="177">
        <v>577</v>
      </c>
      <c r="H448" s="178">
        <v>347</v>
      </c>
      <c r="I448" s="172">
        <v>1304</v>
      </c>
      <c r="J448" s="177">
        <v>327</v>
      </c>
      <c r="K448" s="177">
        <v>623</v>
      </c>
      <c r="L448" s="178">
        <v>354</v>
      </c>
      <c r="M448" s="172">
        <v>1314</v>
      </c>
      <c r="N448" s="177">
        <v>334</v>
      </c>
      <c r="O448" s="177">
        <v>641</v>
      </c>
      <c r="P448" s="178">
        <v>339</v>
      </c>
    </row>
    <row r="449" spans="1:16" x14ac:dyDescent="0.3">
      <c r="A449" s="208">
        <v>5</v>
      </c>
      <c r="B449" s="176" t="s">
        <v>107</v>
      </c>
      <c r="C449" s="176">
        <v>5495</v>
      </c>
      <c r="D449" s="175" t="s">
        <v>182</v>
      </c>
      <c r="E449" s="172">
        <v>1143</v>
      </c>
      <c r="F449" s="177">
        <v>473</v>
      </c>
      <c r="G449" s="177">
        <v>393</v>
      </c>
      <c r="H449" s="178">
        <v>277</v>
      </c>
      <c r="I449" s="172">
        <v>1148</v>
      </c>
      <c r="J449" s="177">
        <v>469</v>
      </c>
      <c r="K449" s="177">
        <v>400</v>
      </c>
      <c r="L449" s="178">
        <v>279</v>
      </c>
      <c r="M449" s="172">
        <v>1309</v>
      </c>
      <c r="N449" s="177">
        <v>653</v>
      </c>
      <c r="O449" s="177">
        <v>397</v>
      </c>
      <c r="P449" s="178">
        <v>259</v>
      </c>
    </row>
    <row r="450" spans="1:16" x14ac:dyDescent="0.3">
      <c r="A450" s="208">
        <v>66</v>
      </c>
      <c r="B450" s="176" t="s">
        <v>443</v>
      </c>
      <c r="C450" s="176">
        <v>66440</v>
      </c>
      <c r="D450" s="176" t="s">
        <v>912</v>
      </c>
      <c r="E450" s="172">
        <v>1263</v>
      </c>
      <c r="F450" s="177">
        <v>424</v>
      </c>
      <c r="G450" s="177">
        <v>338</v>
      </c>
      <c r="H450" s="178">
        <v>501</v>
      </c>
      <c r="I450" s="172">
        <v>1278</v>
      </c>
      <c r="J450" s="177">
        <v>419</v>
      </c>
      <c r="K450" s="177">
        <v>356</v>
      </c>
      <c r="L450" s="178">
        <v>503</v>
      </c>
      <c r="M450" s="172">
        <v>1295</v>
      </c>
      <c r="N450" s="177">
        <v>431</v>
      </c>
      <c r="O450" s="177">
        <v>378</v>
      </c>
      <c r="P450" s="178">
        <v>486</v>
      </c>
    </row>
    <row r="451" spans="1:16" x14ac:dyDescent="0.3">
      <c r="A451" s="208">
        <v>70</v>
      </c>
      <c r="B451" s="176" t="s">
        <v>498</v>
      </c>
      <c r="C451" s="176">
        <v>70429</v>
      </c>
      <c r="D451" s="176" t="s">
        <v>1003</v>
      </c>
      <c r="E451" s="172">
        <v>1296</v>
      </c>
      <c r="F451" s="177">
        <v>633</v>
      </c>
      <c r="G451" s="177">
        <v>375</v>
      </c>
      <c r="H451" s="178">
        <v>288</v>
      </c>
      <c r="I451" s="172">
        <v>1463</v>
      </c>
      <c r="J451" s="177">
        <v>659</v>
      </c>
      <c r="K451" s="177">
        <v>553</v>
      </c>
      <c r="L451" s="178">
        <v>251</v>
      </c>
      <c r="M451" s="172">
        <v>1336</v>
      </c>
      <c r="N451" s="177">
        <v>674</v>
      </c>
      <c r="O451" s="177">
        <v>382</v>
      </c>
      <c r="P451" s="178">
        <v>280</v>
      </c>
    </row>
    <row r="452" spans="1:16" x14ac:dyDescent="0.3">
      <c r="A452" s="208">
        <v>86</v>
      </c>
      <c r="B452" s="176" t="s">
        <v>1123</v>
      </c>
      <c r="C452" s="176">
        <v>86757</v>
      </c>
      <c r="D452" s="175" t="s">
        <v>981</v>
      </c>
      <c r="E452" s="172">
        <v>1262</v>
      </c>
      <c r="F452" s="177">
        <v>372</v>
      </c>
      <c r="G452" s="177">
        <v>367</v>
      </c>
      <c r="H452" s="178">
        <v>523</v>
      </c>
      <c r="I452" s="172">
        <v>1307</v>
      </c>
      <c r="J452" s="177">
        <v>380</v>
      </c>
      <c r="K452" s="177">
        <v>388</v>
      </c>
      <c r="L452" s="178">
        <v>539</v>
      </c>
      <c r="M452" s="172">
        <v>1336</v>
      </c>
      <c r="N452" s="177">
        <v>394</v>
      </c>
      <c r="O452" s="177">
        <v>371</v>
      </c>
      <c r="P452" s="178">
        <v>571</v>
      </c>
    </row>
    <row r="453" spans="1:16" x14ac:dyDescent="0.3">
      <c r="A453" s="208">
        <v>95</v>
      </c>
      <c r="B453" s="176" t="s">
        <v>1146</v>
      </c>
      <c r="C453" s="176">
        <v>95025</v>
      </c>
      <c r="D453" s="175" t="s">
        <v>1148</v>
      </c>
      <c r="E453" s="172">
        <v>1284</v>
      </c>
      <c r="F453" s="177">
        <v>378</v>
      </c>
      <c r="G453" s="177">
        <v>647</v>
      </c>
      <c r="H453" s="178">
        <v>259</v>
      </c>
      <c r="I453" s="172">
        <v>1247</v>
      </c>
      <c r="J453" s="177">
        <v>309</v>
      </c>
      <c r="K453" s="177">
        <v>669</v>
      </c>
      <c r="L453" s="178">
        <v>269</v>
      </c>
      <c r="M453" s="172">
        <v>1299</v>
      </c>
      <c r="N453" s="177">
        <v>394</v>
      </c>
      <c r="O453" s="177">
        <v>638</v>
      </c>
      <c r="P453" s="178">
        <v>267</v>
      </c>
    </row>
    <row r="454" spans="1:16" x14ac:dyDescent="0.3">
      <c r="A454" s="208">
        <v>19</v>
      </c>
      <c r="B454" s="176" t="s">
        <v>467</v>
      </c>
      <c r="C454" s="176">
        <v>19473</v>
      </c>
      <c r="D454" s="175" t="s">
        <v>280</v>
      </c>
      <c r="E454" s="172">
        <v>1247</v>
      </c>
      <c r="F454" s="177">
        <v>679</v>
      </c>
      <c r="G454" s="177">
        <v>158</v>
      </c>
      <c r="H454" s="178">
        <v>410</v>
      </c>
      <c r="I454" s="172">
        <v>1269</v>
      </c>
      <c r="J454" s="177">
        <v>698</v>
      </c>
      <c r="K454" s="177">
        <v>150</v>
      </c>
      <c r="L454" s="178">
        <v>421</v>
      </c>
      <c r="M454" s="172">
        <v>1293</v>
      </c>
      <c r="N454" s="177">
        <v>724</v>
      </c>
      <c r="O454" s="177">
        <v>155</v>
      </c>
      <c r="P454" s="178">
        <v>414</v>
      </c>
    </row>
    <row r="455" spans="1:16" x14ac:dyDescent="0.3">
      <c r="A455" s="208">
        <v>20</v>
      </c>
      <c r="B455" s="176" t="s">
        <v>504</v>
      </c>
      <c r="C455" s="176">
        <v>20175</v>
      </c>
      <c r="D455" s="175" t="s">
        <v>511</v>
      </c>
      <c r="E455" s="172">
        <v>1336</v>
      </c>
      <c r="F455" s="177">
        <v>637</v>
      </c>
      <c r="G455" s="177">
        <v>277</v>
      </c>
      <c r="H455" s="178">
        <v>422</v>
      </c>
      <c r="I455" s="172">
        <v>1269</v>
      </c>
      <c r="J455" s="177">
        <v>636</v>
      </c>
      <c r="K455" s="177">
        <v>246</v>
      </c>
      <c r="L455" s="178">
        <v>387</v>
      </c>
      <c r="M455" s="172">
        <v>1208</v>
      </c>
      <c r="N455" s="177">
        <v>629</v>
      </c>
      <c r="O455" s="177">
        <v>282</v>
      </c>
      <c r="P455" s="178">
        <v>297</v>
      </c>
    </row>
    <row r="456" spans="1:16" x14ac:dyDescent="0.3">
      <c r="A456" s="208">
        <v>15</v>
      </c>
      <c r="B456" s="176" t="s">
        <v>304</v>
      </c>
      <c r="C456" s="176">
        <v>15693</v>
      </c>
      <c r="D456" s="175" t="s">
        <v>390</v>
      </c>
      <c r="E456" s="172">
        <v>1226</v>
      </c>
      <c r="F456" s="177">
        <v>548</v>
      </c>
      <c r="G456" s="177">
        <v>424</v>
      </c>
      <c r="H456" s="178">
        <v>254</v>
      </c>
      <c r="I456" s="172">
        <v>1271</v>
      </c>
      <c r="J456" s="177">
        <v>589</v>
      </c>
      <c r="K456" s="177">
        <v>421</v>
      </c>
      <c r="L456" s="178">
        <v>261</v>
      </c>
      <c r="M456" s="172">
        <v>1292</v>
      </c>
      <c r="N456" s="177">
        <v>593</v>
      </c>
      <c r="O456" s="177">
        <v>439</v>
      </c>
      <c r="P456" s="178">
        <v>260</v>
      </c>
    </row>
    <row r="457" spans="1:16" x14ac:dyDescent="0.3">
      <c r="A457" s="208">
        <v>73</v>
      </c>
      <c r="B457" s="176" t="s">
        <v>1016</v>
      </c>
      <c r="C457" s="176">
        <v>73148</v>
      </c>
      <c r="D457" s="175" t="s">
        <v>1025</v>
      </c>
      <c r="E457" s="172">
        <v>1292</v>
      </c>
      <c r="F457" s="177">
        <v>457</v>
      </c>
      <c r="G457" s="177">
        <v>455</v>
      </c>
      <c r="H457" s="178">
        <v>380</v>
      </c>
      <c r="I457" s="172">
        <v>1274</v>
      </c>
      <c r="J457" s="177">
        <v>456</v>
      </c>
      <c r="K457" s="177">
        <v>448</v>
      </c>
      <c r="L457" s="178">
        <v>370</v>
      </c>
      <c r="M457" s="172">
        <v>1280</v>
      </c>
      <c r="N457" s="177">
        <v>467</v>
      </c>
      <c r="O457" s="177">
        <v>446</v>
      </c>
      <c r="P457" s="178">
        <v>367</v>
      </c>
    </row>
    <row r="458" spans="1:16" x14ac:dyDescent="0.3">
      <c r="A458" s="208">
        <v>25</v>
      </c>
      <c r="B458" s="176" t="s">
        <v>558</v>
      </c>
      <c r="C458" s="176">
        <v>25658</v>
      </c>
      <c r="D458" s="175" t="s">
        <v>198</v>
      </c>
      <c r="E458" s="172">
        <v>1273</v>
      </c>
      <c r="F458" s="177">
        <v>324</v>
      </c>
      <c r="G458" s="177">
        <v>512</v>
      </c>
      <c r="H458" s="178">
        <v>437</v>
      </c>
      <c r="I458" s="172">
        <v>1277</v>
      </c>
      <c r="J458" s="177">
        <v>328</v>
      </c>
      <c r="K458" s="177">
        <v>507</v>
      </c>
      <c r="L458" s="178">
        <v>442</v>
      </c>
      <c r="M458" s="172">
        <v>1262</v>
      </c>
      <c r="N458" s="177">
        <v>327</v>
      </c>
      <c r="O458" s="177">
        <v>511</v>
      </c>
      <c r="P458" s="178">
        <v>424</v>
      </c>
    </row>
    <row r="459" spans="1:16" x14ac:dyDescent="0.3">
      <c r="A459" s="208">
        <v>20</v>
      </c>
      <c r="B459" s="176" t="s">
        <v>504</v>
      </c>
      <c r="C459" s="176">
        <v>20517</v>
      </c>
      <c r="D459" s="175" t="s">
        <v>521</v>
      </c>
      <c r="E459" s="172">
        <v>1238</v>
      </c>
      <c r="F459" s="177">
        <v>319</v>
      </c>
      <c r="G459" s="177">
        <v>548</v>
      </c>
      <c r="H459" s="178">
        <v>371</v>
      </c>
      <c r="I459" s="172">
        <v>1259</v>
      </c>
      <c r="J459" s="177">
        <v>321</v>
      </c>
      <c r="K459" s="177">
        <v>568</v>
      </c>
      <c r="L459" s="178">
        <v>370</v>
      </c>
      <c r="M459" s="172">
        <v>1274</v>
      </c>
      <c r="N459" s="177">
        <v>327</v>
      </c>
      <c r="O459" s="177">
        <v>581</v>
      </c>
      <c r="P459" s="178">
        <v>366</v>
      </c>
    </row>
    <row r="460" spans="1:16" x14ac:dyDescent="0.3">
      <c r="A460" s="208">
        <v>15</v>
      </c>
      <c r="B460" s="176" t="s">
        <v>304</v>
      </c>
      <c r="C460" s="176">
        <v>15480</v>
      </c>
      <c r="D460" s="175" t="s">
        <v>359</v>
      </c>
      <c r="E460" s="172">
        <v>740</v>
      </c>
      <c r="F460" s="177">
        <v>393</v>
      </c>
      <c r="G460" s="177">
        <v>213</v>
      </c>
      <c r="H460" s="178">
        <v>134</v>
      </c>
      <c r="I460" s="172">
        <v>1237</v>
      </c>
      <c r="J460" s="177">
        <v>362</v>
      </c>
      <c r="K460" s="177">
        <v>747</v>
      </c>
      <c r="L460" s="178">
        <v>128</v>
      </c>
      <c r="M460" s="172">
        <v>1283</v>
      </c>
      <c r="N460" s="177">
        <v>370</v>
      </c>
      <c r="O460" s="177">
        <v>778</v>
      </c>
      <c r="P460" s="178">
        <v>135</v>
      </c>
    </row>
    <row r="461" spans="1:16" x14ac:dyDescent="0.3">
      <c r="A461" s="208">
        <v>19</v>
      </c>
      <c r="B461" s="176" t="s">
        <v>467</v>
      </c>
      <c r="C461" s="176">
        <v>19821</v>
      </c>
      <c r="D461" s="175" t="s">
        <v>501</v>
      </c>
      <c r="E461" s="172">
        <v>1236</v>
      </c>
      <c r="F461" s="177">
        <v>547</v>
      </c>
      <c r="G461" s="177">
        <v>162</v>
      </c>
      <c r="H461" s="178">
        <v>527</v>
      </c>
      <c r="I461" s="172">
        <v>1275</v>
      </c>
      <c r="J461" s="177">
        <v>600</v>
      </c>
      <c r="K461" s="177">
        <v>175</v>
      </c>
      <c r="L461" s="178">
        <v>500</v>
      </c>
      <c r="M461" s="172">
        <v>1273</v>
      </c>
      <c r="N461" s="177">
        <v>613</v>
      </c>
      <c r="O461" s="177">
        <v>163</v>
      </c>
      <c r="P461" s="178">
        <v>497</v>
      </c>
    </row>
    <row r="462" spans="1:16" x14ac:dyDescent="0.3">
      <c r="A462" s="208">
        <v>70</v>
      </c>
      <c r="B462" s="176" t="s">
        <v>498</v>
      </c>
      <c r="C462" s="176">
        <v>70742</v>
      </c>
      <c r="D462" s="175" t="s">
        <v>1013</v>
      </c>
      <c r="E462" s="172">
        <v>1287</v>
      </c>
      <c r="F462" s="177">
        <v>490</v>
      </c>
      <c r="G462" s="177">
        <v>515</v>
      </c>
      <c r="H462" s="178">
        <v>282</v>
      </c>
      <c r="I462" s="172">
        <v>1278</v>
      </c>
      <c r="J462" s="177">
        <v>484</v>
      </c>
      <c r="K462" s="177">
        <v>499</v>
      </c>
      <c r="L462" s="178">
        <v>295</v>
      </c>
      <c r="M462" s="172">
        <v>1277</v>
      </c>
      <c r="N462" s="177">
        <v>503</v>
      </c>
      <c r="O462" s="177">
        <v>478</v>
      </c>
      <c r="P462" s="178">
        <v>296</v>
      </c>
    </row>
    <row r="463" spans="1:16" x14ac:dyDescent="0.3">
      <c r="A463" s="208">
        <v>15</v>
      </c>
      <c r="B463" s="176" t="s">
        <v>304</v>
      </c>
      <c r="C463" s="176">
        <v>15204</v>
      </c>
      <c r="D463" s="175" t="s">
        <v>324</v>
      </c>
      <c r="E463" s="172">
        <v>1268</v>
      </c>
      <c r="F463" s="177">
        <v>578</v>
      </c>
      <c r="G463" s="177">
        <v>560</v>
      </c>
      <c r="H463" s="178">
        <v>130</v>
      </c>
      <c r="I463" s="172">
        <v>1257</v>
      </c>
      <c r="J463" s="177">
        <v>583</v>
      </c>
      <c r="K463" s="177">
        <v>546</v>
      </c>
      <c r="L463" s="178">
        <v>128</v>
      </c>
      <c r="M463" s="172">
        <v>1264</v>
      </c>
      <c r="N463" s="177">
        <v>584</v>
      </c>
      <c r="O463" s="177">
        <v>556</v>
      </c>
      <c r="P463" s="178">
        <v>124</v>
      </c>
    </row>
    <row r="464" spans="1:16" x14ac:dyDescent="0.3">
      <c r="A464" s="208">
        <v>5</v>
      </c>
      <c r="B464" s="176" t="s">
        <v>107</v>
      </c>
      <c r="C464" s="176">
        <v>5660</v>
      </c>
      <c r="D464" s="175" t="s">
        <v>202</v>
      </c>
      <c r="E464" s="172">
        <v>1211</v>
      </c>
      <c r="F464" s="177">
        <v>326</v>
      </c>
      <c r="G464" s="177">
        <v>630</v>
      </c>
      <c r="H464" s="178">
        <v>255</v>
      </c>
      <c r="I464" s="172">
        <v>1263</v>
      </c>
      <c r="J464" s="177">
        <v>318</v>
      </c>
      <c r="K464" s="177">
        <v>652</v>
      </c>
      <c r="L464" s="178">
        <v>293</v>
      </c>
      <c r="M464" s="172">
        <v>1265</v>
      </c>
      <c r="N464" s="177">
        <v>326</v>
      </c>
      <c r="O464" s="177">
        <v>645</v>
      </c>
      <c r="P464" s="178">
        <v>294</v>
      </c>
    </row>
    <row r="465" spans="1:16" x14ac:dyDescent="0.3">
      <c r="A465" s="208">
        <v>73</v>
      </c>
      <c r="B465" s="176" t="s">
        <v>1016</v>
      </c>
      <c r="C465" s="176">
        <v>73217</v>
      </c>
      <c r="D465" s="175" t="s">
        <v>1029</v>
      </c>
      <c r="E465" s="172">
        <v>1273</v>
      </c>
      <c r="F465" s="177">
        <v>730</v>
      </c>
      <c r="G465" s="177">
        <v>232</v>
      </c>
      <c r="H465" s="178">
        <v>311</v>
      </c>
      <c r="I465" s="172">
        <v>1215</v>
      </c>
      <c r="J465" s="177">
        <v>723</v>
      </c>
      <c r="K465" s="177">
        <v>177</v>
      </c>
      <c r="L465" s="178">
        <v>315</v>
      </c>
      <c r="M465" s="172">
        <v>1266</v>
      </c>
      <c r="N465" s="177">
        <v>784</v>
      </c>
      <c r="O465" s="177">
        <v>165</v>
      </c>
      <c r="P465" s="178">
        <v>317</v>
      </c>
    </row>
    <row r="466" spans="1:16" x14ac:dyDescent="0.3">
      <c r="A466" s="208">
        <v>54</v>
      </c>
      <c r="B466" s="176" t="s">
        <v>856</v>
      </c>
      <c r="C466" s="176">
        <v>54820</v>
      </c>
      <c r="D466" s="175" t="s">
        <v>219</v>
      </c>
      <c r="E466" s="172">
        <v>1409</v>
      </c>
      <c r="F466" s="177">
        <v>496</v>
      </c>
      <c r="G466" s="177">
        <v>630</v>
      </c>
      <c r="H466" s="178">
        <v>283</v>
      </c>
      <c r="I466" s="172">
        <v>1480</v>
      </c>
      <c r="J466" s="177">
        <v>544</v>
      </c>
      <c r="K466" s="177">
        <v>630</v>
      </c>
      <c r="L466" s="178">
        <v>306</v>
      </c>
      <c r="M466" s="172">
        <v>1279</v>
      </c>
      <c r="N466" s="177">
        <v>373</v>
      </c>
      <c r="O466" s="177">
        <v>583</v>
      </c>
      <c r="P466" s="178">
        <v>323</v>
      </c>
    </row>
    <row r="467" spans="1:16" x14ac:dyDescent="0.3">
      <c r="A467" s="208">
        <v>52</v>
      </c>
      <c r="B467" s="176" t="s">
        <v>180</v>
      </c>
      <c r="C467" s="176">
        <v>52678</v>
      </c>
      <c r="D467" s="176" t="s">
        <v>845</v>
      </c>
      <c r="E467" s="172">
        <v>1146</v>
      </c>
      <c r="F467" s="177">
        <v>456</v>
      </c>
      <c r="G467" s="177">
        <v>168</v>
      </c>
      <c r="H467" s="178">
        <v>522</v>
      </c>
      <c r="I467" s="172">
        <v>1211</v>
      </c>
      <c r="J467" s="177">
        <v>449</v>
      </c>
      <c r="K467" s="177">
        <v>174</v>
      </c>
      <c r="L467" s="178">
        <v>588</v>
      </c>
      <c r="M467" s="172">
        <v>1255</v>
      </c>
      <c r="N467" s="177">
        <v>489</v>
      </c>
      <c r="O467" s="177">
        <v>176</v>
      </c>
      <c r="P467" s="178">
        <v>590</v>
      </c>
    </row>
    <row r="468" spans="1:16" x14ac:dyDescent="0.3">
      <c r="A468" s="208">
        <v>17</v>
      </c>
      <c r="B468" s="176" t="s">
        <v>134</v>
      </c>
      <c r="C468" s="176">
        <v>17662</v>
      </c>
      <c r="D468" s="175" t="s">
        <v>445</v>
      </c>
      <c r="E468" s="172">
        <v>1252</v>
      </c>
      <c r="F468" s="177">
        <v>437</v>
      </c>
      <c r="G468" s="177">
        <v>188</v>
      </c>
      <c r="H468" s="178">
        <v>627</v>
      </c>
      <c r="I468" s="172">
        <v>1249</v>
      </c>
      <c r="J468" s="177">
        <v>438</v>
      </c>
      <c r="K468" s="177">
        <v>188</v>
      </c>
      <c r="L468" s="178">
        <v>623</v>
      </c>
      <c r="M468" s="172">
        <v>1257</v>
      </c>
      <c r="N468" s="177">
        <v>457</v>
      </c>
      <c r="O468" s="177">
        <v>169</v>
      </c>
      <c r="P468" s="178">
        <v>631</v>
      </c>
    </row>
    <row r="469" spans="1:16" x14ac:dyDescent="0.3">
      <c r="A469" s="208">
        <v>86</v>
      </c>
      <c r="B469" s="176" t="s">
        <v>1123</v>
      </c>
      <c r="C469" s="176">
        <v>86571</v>
      </c>
      <c r="D469" s="175" t="s">
        <v>1128</v>
      </c>
      <c r="E469" s="172">
        <v>1243</v>
      </c>
      <c r="F469" s="177">
        <v>560</v>
      </c>
      <c r="G469" s="177">
        <v>242</v>
      </c>
      <c r="H469" s="178">
        <v>441</v>
      </c>
      <c r="I469" s="172">
        <v>1193</v>
      </c>
      <c r="J469" s="177">
        <v>560</v>
      </c>
      <c r="K469" s="177">
        <v>189</v>
      </c>
      <c r="L469" s="178">
        <v>444</v>
      </c>
      <c r="M469" s="172">
        <v>1258</v>
      </c>
      <c r="N469" s="177">
        <v>574</v>
      </c>
      <c r="O469" s="177">
        <v>230</v>
      </c>
      <c r="P469" s="178">
        <v>454</v>
      </c>
    </row>
    <row r="470" spans="1:16" x14ac:dyDescent="0.3">
      <c r="A470" s="208">
        <v>66</v>
      </c>
      <c r="B470" s="176" t="s">
        <v>443</v>
      </c>
      <c r="C470" s="176">
        <v>66318</v>
      </c>
      <c r="D470" s="175" t="s">
        <v>909</v>
      </c>
      <c r="E470" s="172">
        <v>1255</v>
      </c>
      <c r="F470" s="177">
        <v>413</v>
      </c>
      <c r="G470" s="177">
        <v>583</v>
      </c>
      <c r="H470" s="178">
        <v>259</v>
      </c>
      <c r="I470" s="172">
        <v>1190</v>
      </c>
      <c r="J470" s="177">
        <v>415</v>
      </c>
      <c r="K470" s="177">
        <v>517</v>
      </c>
      <c r="L470" s="178">
        <v>258</v>
      </c>
      <c r="M470" s="172">
        <v>1261</v>
      </c>
      <c r="N470" s="177">
        <v>415</v>
      </c>
      <c r="O470" s="177">
        <v>572</v>
      </c>
      <c r="P470" s="178">
        <v>274</v>
      </c>
    </row>
    <row r="471" spans="1:16" x14ac:dyDescent="0.3">
      <c r="A471" s="208">
        <v>25</v>
      </c>
      <c r="B471" s="176" t="s">
        <v>558</v>
      </c>
      <c r="C471" s="176">
        <v>25645</v>
      </c>
      <c r="D471" s="175" t="s">
        <v>630</v>
      </c>
      <c r="E471" s="172">
        <v>1263</v>
      </c>
      <c r="F471" s="177">
        <v>396</v>
      </c>
      <c r="G471" s="177">
        <v>605</v>
      </c>
      <c r="H471" s="178">
        <v>262</v>
      </c>
      <c r="I471" s="172">
        <v>1248</v>
      </c>
      <c r="J471" s="177">
        <v>374</v>
      </c>
      <c r="K471" s="177">
        <v>614</v>
      </c>
      <c r="L471" s="178">
        <v>260</v>
      </c>
      <c r="M471" s="172">
        <v>1243</v>
      </c>
      <c r="N471" s="177">
        <v>383</v>
      </c>
      <c r="O471" s="177">
        <v>601</v>
      </c>
      <c r="P471" s="178">
        <v>259</v>
      </c>
    </row>
    <row r="472" spans="1:16" x14ac:dyDescent="0.3">
      <c r="A472" s="208">
        <v>68</v>
      </c>
      <c r="B472" s="176" t="s">
        <v>918</v>
      </c>
      <c r="C472" s="176">
        <v>68167</v>
      </c>
      <c r="D472" s="175" t="s">
        <v>929</v>
      </c>
      <c r="E472" s="172">
        <v>1245</v>
      </c>
      <c r="F472" s="177">
        <v>362</v>
      </c>
      <c r="G472" s="177">
        <v>495</v>
      </c>
      <c r="H472" s="178">
        <v>388</v>
      </c>
      <c r="I472" s="172">
        <v>1255</v>
      </c>
      <c r="J472" s="177">
        <v>370</v>
      </c>
      <c r="K472" s="177">
        <v>503</v>
      </c>
      <c r="L472" s="178">
        <v>382</v>
      </c>
      <c r="M472" s="172">
        <v>1241</v>
      </c>
      <c r="N472" s="177">
        <v>376</v>
      </c>
      <c r="O472" s="177">
        <v>485</v>
      </c>
      <c r="P472" s="178">
        <v>380</v>
      </c>
    </row>
    <row r="473" spans="1:16" x14ac:dyDescent="0.3">
      <c r="A473" s="208">
        <v>85</v>
      </c>
      <c r="B473" s="176" t="s">
        <v>1105</v>
      </c>
      <c r="C473" s="176">
        <v>85263</v>
      </c>
      <c r="D473" s="175" t="s">
        <v>1116</v>
      </c>
      <c r="E473" s="172">
        <v>1168</v>
      </c>
      <c r="F473" s="177">
        <v>382</v>
      </c>
      <c r="G473" s="177">
        <v>515</v>
      </c>
      <c r="H473" s="178">
        <v>271</v>
      </c>
      <c r="I473" s="172">
        <v>1182</v>
      </c>
      <c r="J473" s="177">
        <v>433</v>
      </c>
      <c r="K473" s="177">
        <v>475</v>
      </c>
      <c r="L473" s="178">
        <v>274</v>
      </c>
      <c r="M473" s="172">
        <v>1228</v>
      </c>
      <c r="N473" s="177">
        <v>523</v>
      </c>
      <c r="O473" s="177">
        <v>444</v>
      </c>
      <c r="P473" s="178">
        <v>261</v>
      </c>
    </row>
    <row r="474" spans="1:16" x14ac:dyDescent="0.3">
      <c r="A474" s="208">
        <v>25</v>
      </c>
      <c r="B474" s="176" t="s">
        <v>558</v>
      </c>
      <c r="C474" s="176">
        <v>25793</v>
      </c>
      <c r="D474" s="175" t="s">
        <v>647</v>
      </c>
      <c r="E474" s="172">
        <v>1222</v>
      </c>
      <c r="F474" s="177">
        <v>245</v>
      </c>
      <c r="G474" s="177">
        <v>784</v>
      </c>
      <c r="H474" s="178">
        <v>193</v>
      </c>
      <c r="I474" s="172">
        <v>1251</v>
      </c>
      <c r="J474" s="177">
        <v>250</v>
      </c>
      <c r="K474" s="177">
        <v>810</v>
      </c>
      <c r="L474" s="178">
        <v>191</v>
      </c>
      <c r="M474" s="172">
        <v>1240</v>
      </c>
      <c r="N474" s="177">
        <v>257</v>
      </c>
      <c r="O474" s="177">
        <v>792</v>
      </c>
      <c r="P474" s="178">
        <v>191</v>
      </c>
    </row>
    <row r="475" spans="1:16" x14ac:dyDescent="0.3">
      <c r="A475" s="208">
        <v>47</v>
      </c>
      <c r="B475" s="176" t="s">
        <v>748</v>
      </c>
      <c r="C475" s="176">
        <v>47058</v>
      </c>
      <c r="D475" s="176" t="s">
        <v>752</v>
      </c>
      <c r="E475" s="172">
        <v>1290</v>
      </c>
      <c r="F475" s="177">
        <v>481</v>
      </c>
      <c r="G475" s="177">
        <v>450</v>
      </c>
      <c r="H475" s="178">
        <v>359</v>
      </c>
      <c r="I475" s="172">
        <v>1290</v>
      </c>
      <c r="J475" s="177">
        <v>484</v>
      </c>
      <c r="K475" s="177">
        <v>454</v>
      </c>
      <c r="L475" s="178">
        <v>352</v>
      </c>
      <c r="M475" s="172">
        <v>1249</v>
      </c>
      <c r="N475" s="177">
        <v>451</v>
      </c>
      <c r="O475" s="177">
        <v>430</v>
      </c>
      <c r="P475" s="178">
        <v>368</v>
      </c>
    </row>
    <row r="476" spans="1:16" x14ac:dyDescent="0.3">
      <c r="A476" s="208">
        <v>17</v>
      </c>
      <c r="B476" s="176" t="s">
        <v>134</v>
      </c>
      <c r="C476" s="176">
        <v>17433</v>
      </c>
      <c r="D476" s="175" t="s">
        <v>433</v>
      </c>
      <c r="E476" s="172">
        <v>1196</v>
      </c>
      <c r="F476" s="177">
        <v>334</v>
      </c>
      <c r="G476" s="177">
        <v>465</v>
      </c>
      <c r="H476" s="178">
        <v>397</v>
      </c>
      <c r="I476" s="172">
        <v>1219</v>
      </c>
      <c r="J476" s="177">
        <v>341</v>
      </c>
      <c r="K476" s="177">
        <v>483</v>
      </c>
      <c r="L476" s="178">
        <v>395</v>
      </c>
      <c r="M476" s="172">
        <v>1243</v>
      </c>
      <c r="N476" s="177">
        <v>348</v>
      </c>
      <c r="O476" s="177">
        <v>487</v>
      </c>
      <c r="P476" s="178">
        <v>408</v>
      </c>
    </row>
    <row r="477" spans="1:16" x14ac:dyDescent="0.3">
      <c r="A477" s="208">
        <v>19</v>
      </c>
      <c r="B477" s="176" t="s">
        <v>467</v>
      </c>
      <c r="C477" s="176">
        <v>19780</v>
      </c>
      <c r="D477" s="175" t="s">
        <v>497</v>
      </c>
      <c r="E477" s="172">
        <v>1125</v>
      </c>
      <c r="F477" s="177">
        <v>507</v>
      </c>
      <c r="G477" s="177">
        <v>259</v>
      </c>
      <c r="H477" s="178">
        <v>359</v>
      </c>
      <c r="I477" s="172">
        <v>1207</v>
      </c>
      <c r="J477" s="177">
        <v>564</v>
      </c>
      <c r="K477" s="177">
        <v>280</v>
      </c>
      <c r="L477" s="178">
        <v>363</v>
      </c>
      <c r="M477" s="172">
        <v>1246</v>
      </c>
      <c r="N477" s="177">
        <v>606</v>
      </c>
      <c r="O477" s="177">
        <v>259</v>
      </c>
      <c r="P477" s="178">
        <v>381</v>
      </c>
    </row>
    <row r="478" spans="1:16" x14ac:dyDescent="0.3">
      <c r="A478" s="208">
        <v>73</v>
      </c>
      <c r="B478" s="176" t="s">
        <v>1016</v>
      </c>
      <c r="C478" s="176">
        <v>73616</v>
      </c>
      <c r="D478" s="175" t="s">
        <v>1052</v>
      </c>
      <c r="E478" s="172">
        <v>1136</v>
      </c>
      <c r="F478" s="177">
        <v>697</v>
      </c>
      <c r="G478" s="177">
        <v>109</v>
      </c>
      <c r="H478" s="178">
        <v>330</v>
      </c>
      <c r="I478" s="172">
        <v>1200</v>
      </c>
      <c r="J478" s="177">
        <v>732</v>
      </c>
      <c r="K478" s="177">
        <v>117</v>
      </c>
      <c r="L478" s="178">
        <v>351</v>
      </c>
      <c r="M478" s="172">
        <v>1240</v>
      </c>
      <c r="N478" s="177">
        <v>766</v>
      </c>
      <c r="O478" s="177">
        <v>109</v>
      </c>
      <c r="P478" s="178">
        <v>365</v>
      </c>
    </row>
    <row r="479" spans="1:16" x14ac:dyDescent="0.3">
      <c r="A479" s="208">
        <v>23</v>
      </c>
      <c r="B479" s="176" t="s">
        <v>268</v>
      </c>
      <c r="C479" s="176">
        <v>23675</v>
      </c>
      <c r="D479" s="175" t="s">
        <v>552</v>
      </c>
      <c r="E479" s="172">
        <v>1183</v>
      </c>
      <c r="F479" s="177">
        <v>520</v>
      </c>
      <c r="G479" s="177">
        <v>313</v>
      </c>
      <c r="H479" s="178">
        <v>350</v>
      </c>
      <c r="I479" s="172">
        <v>1209</v>
      </c>
      <c r="J479" s="177">
        <v>528</v>
      </c>
      <c r="K479" s="177">
        <v>335</v>
      </c>
      <c r="L479" s="178">
        <v>346</v>
      </c>
      <c r="M479" s="172">
        <v>1220</v>
      </c>
      <c r="N479" s="177">
        <v>552</v>
      </c>
      <c r="O479" s="177">
        <v>326</v>
      </c>
      <c r="P479" s="178">
        <v>342</v>
      </c>
    </row>
    <row r="480" spans="1:16" x14ac:dyDescent="0.3">
      <c r="A480" s="208">
        <v>76</v>
      </c>
      <c r="B480" s="176" t="s">
        <v>1062</v>
      </c>
      <c r="C480" s="176">
        <v>76403</v>
      </c>
      <c r="D480" s="175" t="s">
        <v>349</v>
      </c>
      <c r="E480" s="172">
        <v>1211</v>
      </c>
      <c r="F480" s="177">
        <v>238</v>
      </c>
      <c r="G480" s="177">
        <v>578</v>
      </c>
      <c r="H480" s="178">
        <v>395</v>
      </c>
      <c r="I480" s="172">
        <v>1218</v>
      </c>
      <c r="J480" s="177">
        <v>237</v>
      </c>
      <c r="K480" s="177">
        <v>570</v>
      </c>
      <c r="L480" s="178">
        <v>411</v>
      </c>
      <c r="M480" s="172">
        <v>1201</v>
      </c>
      <c r="N480" s="177">
        <v>247</v>
      </c>
      <c r="O480" s="177">
        <v>564</v>
      </c>
      <c r="P480" s="178">
        <v>390</v>
      </c>
    </row>
    <row r="481" spans="1:16" x14ac:dyDescent="0.3">
      <c r="A481" s="208">
        <v>73</v>
      </c>
      <c r="B481" s="176" t="s">
        <v>1016</v>
      </c>
      <c r="C481" s="176">
        <v>73861</v>
      </c>
      <c r="D481" s="175" t="s">
        <v>1059</v>
      </c>
      <c r="E481" s="172">
        <v>1216</v>
      </c>
      <c r="F481" s="177">
        <v>525</v>
      </c>
      <c r="G481" s="177">
        <v>410</v>
      </c>
      <c r="H481" s="178">
        <v>281</v>
      </c>
      <c r="I481" s="172">
        <v>1247</v>
      </c>
      <c r="J481" s="177">
        <v>564</v>
      </c>
      <c r="K481" s="177">
        <v>411</v>
      </c>
      <c r="L481" s="178">
        <v>272</v>
      </c>
      <c r="M481" s="172">
        <v>1226</v>
      </c>
      <c r="N481" s="177">
        <v>579</v>
      </c>
      <c r="O481" s="177">
        <v>370</v>
      </c>
      <c r="P481" s="178">
        <v>277</v>
      </c>
    </row>
    <row r="482" spans="1:16" x14ac:dyDescent="0.3">
      <c r="A482" s="208">
        <v>86</v>
      </c>
      <c r="B482" s="176" t="s">
        <v>1123</v>
      </c>
      <c r="C482" s="176">
        <v>86573</v>
      </c>
      <c r="D482" s="175" t="s">
        <v>1129</v>
      </c>
      <c r="E482" s="172">
        <v>1329</v>
      </c>
      <c r="F482" s="177">
        <v>596</v>
      </c>
      <c r="G482" s="177">
        <v>201</v>
      </c>
      <c r="H482" s="178">
        <v>532</v>
      </c>
      <c r="I482" s="172">
        <v>1254</v>
      </c>
      <c r="J482" s="177">
        <v>586</v>
      </c>
      <c r="K482" s="177">
        <v>203</v>
      </c>
      <c r="L482" s="178">
        <v>465</v>
      </c>
      <c r="M482" s="172">
        <v>1217</v>
      </c>
      <c r="N482" s="177">
        <v>577</v>
      </c>
      <c r="O482" s="177">
        <v>178</v>
      </c>
      <c r="P482" s="178">
        <v>462</v>
      </c>
    </row>
    <row r="483" spans="1:16" x14ac:dyDescent="0.3">
      <c r="A483" s="208">
        <v>19</v>
      </c>
      <c r="B483" s="176" t="s">
        <v>467</v>
      </c>
      <c r="C483" s="176">
        <v>19212</v>
      </c>
      <c r="D483" s="175" t="s">
        <v>475</v>
      </c>
      <c r="E483" s="172">
        <v>1230</v>
      </c>
      <c r="F483" s="177">
        <v>428</v>
      </c>
      <c r="G483" s="177">
        <v>382</v>
      </c>
      <c r="H483" s="178">
        <v>420</v>
      </c>
      <c r="I483" s="172">
        <v>1204</v>
      </c>
      <c r="J483" s="177">
        <v>438</v>
      </c>
      <c r="K483" s="177">
        <v>369</v>
      </c>
      <c r="L483" s="178">
        <v>397</v>
      </c>
      <c r="M483" s="172">
        <v>1238</v>
      </c>
      <c r="N483" s="177">
        <v>462</v>
      </c>
      <c r="O483" s="177">
        <v>358</v>
      </c>
      <c r="P483" s="178">
        <v>418</v>
      </c>
    </row>
    <row r="484" spans="1:16" x14ac:dyDescent="0.3">
      <c r="A484" s="208">
        <v>73</v>
      </c>
      <c r="B484" s="176" t="s">
        <v>1016</v>
      </c>
      <c r="C484" s="176">
        <v>73067</v>
      </c>
      <c r="D484" s="175" t="s">
        <v>1023</v>
      </c>
      <c r="E484" s="172">
        <v>1156</v>
      </c>
      <c r="F484" s="177">
        <v>536</v>
      </c>
      <c r="G484" s="177">
        <v>427</v>
      </c>
      <c r="H484" s="178">
        <v>193</v>
      </c>
      <c r="I484" s="172">
        <v>1188</v>
      </c>
      <c r="J484" s="177">
        <v>535</v>
      </c>
      <c r="K484" s="177">
        <v>469</v>
      </c>
      <c r="L484" s="178">
        <v>184</v>
      </c>
      <c r="M484" s="172">
        <v>1219</v>
      </c>
      <c r="N484" s="177">
        <v>556</v>
      </c>
      <c r="O484" s="177">
        <v>476</v>
      </c>
      <c r="P484" s="178">
        <v>187</v>
      </c>
    </row>
    <row r="485" spans="1:16" x14ac:dyDescent="0.3">
      <c r="A485" s="208">
        <v>17</v>
      </c>
      <c r="B485" s="176" t="s">
        <v>134</v>
      </c>
      <c r="C485" s="176">
        <v>17050</v>
      </c>
      <c r="D485" s="175" t="s">
        <v>427</v>
      </c>
      <c r="E485" s="172">
        <v>1274</v>
      </c>
      <c r="F485" s="177">
        <v>355</v>
      </c>
      <c r="G485" s="177">
        <v>581</v>
      </c>
      <c r="H485" s="178">
        <v>338</v>
      </c>
      <c r="I485" s="172">
        <v>1295</v>
      </c>
      <c r="J485" s="177">
        <v>362</v>
      </c>
      <c r="K485" s="177">
        <v>589</v>
      </c>
      <c r="L485" s="178">
        <v>344</v>
      </c>
      <c r="M485" s="172">
        <v>1228</v>
      </c>
      <c r="N485" s="177">
        <v>375</v>
      </c>
      <c r="O485" s="177">
        <v>496</v>
      </c>
      <c r="P485" s="178">
        <v>357</v>
      </c>
    </row>
    <row r="486" spans="1:16" x14ac:dyDescent="0.3">
      <c r="A486" s="208">
        <v>19</v>
      </c>
      <c r="B486" s="176" t="s">
        <v>467</v>
      </c>
      <c r="C486" s="176">
        <v>19355</v>
      </c>
      <c r="D486" s="175" t="s">
        <v>479</v>
      </c>
      <c r="E486" s="172">
        <v>1112</v>
      </c>
      <c r="F486" s="177">
        <v>499</v>
      </c>
      <c r="G486" s="177">
        <v>174</v>
      </c>
      <c r="H486" s="178">
        <v>439</v>
      </c>
      <c r="I486" s="172">
        <v>1193</v>
      </c>
      <c r="J486" s="177">
        <v>560</v>
      </c>
      <c r="K486" s="177">
        <v>174</v>
      </c>
      <c r="L486" s="178">
        <v>459</v>
      </c>
      <c r="M486" s="172">
        <v>1197</v>
      </c>
      <c r="N486" s="177">
        <v>584</v>
      </c>
      <c r="O486" s="177">
        <v>163</v>
      </c>
      <c r="P486" s="178">
        <v>450</v>
      </c>
    </row>
    <row r="487" spans="1:16" x14ac:dyDescent="0.3">
      <c r="A487" s="208">
        <v>25</v>
      </c>
      <c r="B487" s="176" t="s">
        <v>558</v>
      </c>
      <c r="C487" s="176">
        <v>25123</v>
      </c>
      <c r="D487" s="175" t="s">
        <v>568</v>
      </c>
      <c r="E487" s="172">
        <v>1249</v>
      </c>
      <c r="F487" s="177">
        <v>275</v>
      </c>
      <c r="G487" s="177">
        <v>668</v>
      </c>
      <c r="H487" s="178">
        <v>306</v>
      </c>
      <c r="I487" s="172">
        <v>1252</v>
      </c>
      <c r="J487" s="177">
        <v>267</v>
      </c>
      <c r="K487" s="177">
        <v>680</v>
      </c>
      <c r="L487" s="178">
        <v>305</v>
      </c>
      <c r="M487" s="172">
        <v>1177</v>
      </c>
      <c r="N487" s="177">
        <v>260</v>
      </c>
      <c r="O487" s="177">
        <v>629</v>
      </c>
      <c r="P487" s="178">
        <v>288</v>
      </c>
    </row>
    <row r="488" spans="1:16" x14ac:dyDescent="0.3">
      <c r="A488" s="208">
        <v>68</v>
      </c>
      <c r="B488" s="176" t="s">
        <v>918</v>
      </c>
      <c r="C488" s="176">
        <v>68500</v>
      </c>
      <c r="D488" s="175" t="s">
        <v>965</v>
      </c>
      <c r="E488" s="172">
        <v>1211</v>
      </c>
      <c r="F488" s="177">
        <v>251</v>
      </c>
      <c r="G488" s="177">
        <v>528</v>
      </c>
      <c r="H488" s="178">
        <v>432</v>
      </c>
      <c r="I488" s="172">
        <v>1188</v>
      </c>
      <c r="J488" s="177">
        <v>246</v>
      </c>
      <c r="K488" s="177">
        <v>512</v>
      </c>
      <c r="L488" s="178">
        <v>430</v>
      </c>
      <c r="M488" s="172">
        <v>1195</v>
      </c>
      <c r="N488" s="177">
        <v>283</v>
      </c>
      <c r="O488" s="177">
        <v>481</v>
      </c>
      <c r="P488" s="178">
        <v>431</v>
      </c>
    </row>
    <row r="489" spans="1:16" x14ac:dyDescent="0.3">
      <c r="A489" s="208">
        <v>68</v>
      </c>
      <c r="B489" s="176" t="s">
        <v>918</v>
      </c>
      <c r="C489" s="176">
        <v>68572</v>
      </c>
      <c r="D489" s="175" t="s">
        <v>972</v>
      </c>
      <c r="E489" s="172">
        <v>1135</v>
      </c>
      <c r="F489" s="177">
        <v>348</v>
      </c>
      <c r="G489" s="177">
        <v>379</v>
      </c>
      <c r="H489" s="178">
        <v>408</v>
      </c>
      <c r="I489" s="172">
        <v>1127</v>
      </c>
      <c r="J489" s="177">
        <v>349</v>
      </c>
      <c r="K489" s="177">
        <v>367</v>
      </c>
      <c r="L489" s="178">
        <v>411</v>
      </c>
      <c r="M489" s="172">
        <v>1188</v>
      </c>
      <c r="N489" s="177">
        <v>366</v>
      </c>
      <c r="O489" s="177">
        <v>411</v>
      </c>
      <c r="P489" s="178">
        <v>411</v>
      </c>
    </row>
    <row r="490" spans="1:16" x14ac:dyDescent="0.3">
      <c r="A490" s="208">
        <v>52</v>
      </c>
      <c r="B490" s="176" t="s">
        <v>180</v>
      </c>
      <c r="C490" s="176">
        <v>52683</v>
      </c>
      <c r="D490" s="175" t="s">
        <v>846</v>
      </c>
      <c r="E490" s="172">
        <v>1170</v>
      </c>
      <c r="F490" s="177">
        <v>357</v>
      </c>
      <c r="G490" s="177">
        <v>282</v>
      </c>
      <c r="H490" s="178">
        <v>531</v>
      </c>
      <c r="I490" s="172">
        <v>1182</v>
      </c>
      <c r="J490" s="177">
        <v>363</v>
      </c>
      <c r="K490" s="177">
        <v>293</v>
      </c>
      <c r="L490" s="178">
        <v>526</v>
      </c>
      <c r="M490" s="172">
        <v>1188</v>
      </c>
      <c r="N490" s="177">
        <v>373</v>
      </c>
      <c r="O490" s="177">
        <v>288</v>
      </c>
      <c r="P490" s="178">
        <v>527</v>
      </c>
    </row>
    <row r="491" spans="1:16" x14ac:dyDescent="0.3">
      <c r="A491" s="208">
        <v>15</v>
      </c>
      <c r="B491" s="176" t="s">
        <v>304</v>
      </c>
      <c r="C491" s="176">
        <v>15790</v>
      </c>
      <c r="D491" s="175" t="s">
        <v>406</v>
      </c>
      <c r="E491" s="172">
        <v>1216</v>
      </c>
      <c r="F491" s="177">
        <v>210</v>
      </c>
      <c r="G491" s="177">
        <v>895</v>
      </c>
      <c r="H491" s="178">
        <v>111</v>
      </c>
      <c r="I491" s="172">
        <v>1220</v>
      </c>
      <c r="J491" s="177">
        <v>210</v>
      </c>
      <c r="K491" s="177">
        <v>897</v>
      </c>
      <c r="L491" s="178">
        <v>113</v>
      </c>
      <c r="M491" s="172">
        <v>1177</v>
      </c>
      <c r="N491" s="177">
        <v>215</v>
      </c>
      <c r="O491" s="177">
        <v>856</v>
      </c>
      <c r="P491" s="178">
        <v>106</v>
      </c>
    </row>
    <row r="492" spans="1:16" x14ac:dyDescent="0.3">
      <c r="A492" s="208">
        <v>52</v>
      </c>
      <c r="B492" s="176" t="s">
        <v>180</v>
      </c>
      <c r="C492" s="176">
        <v>52612</v>
      </c>
      <c r="D492" s="175" t="s">
        <v>629</v>
      </c>
      <c r="E492" s="172">
        <v>1131</v>
      </c>
      <c r="F492" s="177">
        <v>372</v>
      </c>
      <c r="G492" s="177">
        <v>298</v>
      </c>
      <c r="H492" s="178">
        <v>461</v>
      </c>
      <c r="I492" s="172">
        <v>1174</v>
      </c>
      <c r="J492" s="177">
        <v>360</v>
      </c>
      <c r="K492" s="177">
        <v>289</v>
      </c>
      <c r="L492" s="178">
        <v>525</v>
      </c>
      <c r="M492" s="172">
        <v>1179</v>
      </c>
      <c r="N492" s="177">
        <v>378</v>
      </c>
      <c r="O492" s="177">
        <v>279</v>
      </c>
      <c r="P492" s="178">
        <v>522</v>
      </c>
    </row>
    <row r="493" spans="1:16" x14ac:dyDescent="0.3">
      <c r="A493" s="208">
        <v>52</v>
      </c>
      <c r="B493" s="176" t="s">
        <v>180</v>
      </c>
      <c r="C493" s="176">
        <v>52317</v>
      </c>
      <c r="D493" s="175" t="s">
        <v>821</v>
      </c>
      <c r="E493" s="172">
        <v>1101</v>
      </c>
      <c r="F493" s="177">
        <v>269</v>
      </c>
      <c r="G493" s="177">
        <v>425</v>
      </c>
      <c r="H493" s="178">
        <v>407</v>
      </c>
      <c r="I493" s="172">
        <v>1101</v>
      </c>
      <c r="J493" s="177">
        <v>277</v>
      </c>
      <c r="K493" s="177">
        <v>411</v>
      </c>
      <c r="L493" s="178">
        <v>413</v>
      </c>
      <c r="M493" s="172">
        <v>1187</v>
      </c>
      <c r="N493" s="177">
        <v>286</v>
      </c>
      <c r="O493" s="177">
        <v>478</v>
      </c>
      <c r="P493" s="178">
        <v>423</v>
      </c>
    </row>
    <row r="494" spans="1:16" x14ac:dyDescent="0.3">
      <c r="A494" s="208">
        <v>41</v>
      </c>
      <c r="B494" s="176" t="s">
        <v>699</v>
      </c>
      <c r="C494" s="176">
        <v>41359</v>
      </c>
      <c r="D494" s="175" t="s">
        <v>714</v>
      </c>
      <c r="E494" s="172">
        <v>1131</v>
      </c>
      <c r="F494" s="177">
        <v>456</v>
      </c>
      <c r="G494" s="177">
        <v>312</v>
      </c>
      <c r="H494" s="178">
        <v>363</v>
      </c>
      <c r="I494" s="172">
        <v>1160</v>
      </c>
      <c r="J494" s="177">
        <v>478</v>
      </c>
      <c r="K494" s="177">
        <v>317</v>
      </c>
      <c r="L494" s="178">
        <v>365</v>
      </c>
      <c r="M494" s="172">
        <v>1162</v>
      </c>
      <c r="N494" s="177">
        <v>486</v>
      </c>
      <c r="O494" s="177">
        <v>321</v>
      </c>
      <c r="P494" s="178">
        <v>355</v>
      </c>
    </row>
    <row r="495" spans="1:16" x14ac:dyDescent="0.3">
      <c r="A495" s="208">
        <v>5</v>
      </c>
      <c r="B495" s="176" t="s">
        <v>107</v>
      </c>
      <c r="C495" s="176">
        <v>5120</v>
      </c>
      <c r="D495" s="175" t="s">
        <v>132</v>
      </c>
      <c r="E495" s="172">
        <v>1290</v>
      </c>
      <c r="F495" s="177">
        <v>546</v>
      </c>
      <c r="G495" s="177">
        <v>524</v>
      </c>
      <c r="H495" s="178">
        <v>220</v>
      </c>
      <c r="I495" s="172">
        <v>1217</v>
      </c>
      <c r="J495" s="177">
        <v>526</v>
      </c>
      <c r="K495" s="177">
        <v>470</v>
      </c>
      <c r="L495" s="178">
        <v>221</v>
      </c>
      <c r="M495" s="172">
        <v>1166</v>
      </c>
      <c r="N495" s="177">
        <v>429</v>
      </c>
      <c r="O495" s="177">
        <v>515</v>
      </c>
      <c r="P495" s="178">
        <v>222</v>
      </c>
    </row>
    <row r="496" spans="1:16" x14ac:dyDescent="0.3">
      <c r="A496" s="208">
        <v>91</v>
      </c>
      <c r="B496" s="176" t="s">
        <v>1134</v>
      </c>
      <c r="C496" s="176">
        <v>91798</v>
      </c>
      <c r="D496" s="175" t="s">
        <v>1140</v>
      </c>
      <c r="E496" s="172">
        <v>1162</v>
      </c>
      <c r="F496" s="177">
        <v>43</v>
      </c>
      <c r="G496" s="177">
        <v>1101</v>
      </c>
      <c r="H496" s="178">
        <v>18</v>
      </c>
      <c r="I496" s="172">
        <v>1173</v>
      </c>
      <c r="J496" s="177">
        <v>42</v>
      </c>
      <c r="K496" s="177">
        <v>1110</v>
      </c>
      <c r="L496" s="178">
        <v>21</v>
      </c>
      <c r="M496" s="172">
        <v>1149</v>
      </c>
      <c r="N496" s="177">
        <v>41</v>
      </c>
      <c r="O496" s="177">
        <v>1087</v>
      </c>
      <c r="P496" s="178">
        <v>21</v>
      </c>
    </row>
    <row r="497" spans="1:16" x14ac:dyDescent="0.3">
      <c r="A497" s="208">
        <v>5</v>
      </c>
      <c r="B497" s="176" t="s">
        <v>107</v>
      </c>
      <c r="C497" s="176">
        <v>5093</v>
      </c>
      <c r="D497" s="175" t="s">
        <v>128</v>
      </c>
      <c r="E497" s="172">
        <v>1150</v>
      </c>
      <c r="F497" s="177">
        <v>338</v>
      </c>
      <c r="G497" s="177">
        <v>532</v>
      </c>
      <c r="H497" s="178">
        <v>280</v>
      </c>
      <c r="I497" s="172">
        <v>1089</v>
      </c>
      <c r="J497" s="177">
        <v>320</v>
      </c>
      <c r="K497" s="177">
        <v>503</v>
      </c>
      <c r="L497" s="178">
        <v>266</v>
      </c>
      <c r="M497" s="172">
        <v>1139</v>
      </c>
      <c r="N497" s="177">
        <v>323</v>
      </c>
      <c r="O497" s="177">
        <v>556</v>
      </c>
      <c r="P497" s="178">
        <v>260</v>
      </c>
    </row>
    <row r="498" spans="1:16" x14ac:dyDescent="0.3">
      <c r="A498" s="208">
        <v>25</v>
      </c>
      <c r="B498" s="176" t="s">
        <v>558</v>
      </c>
      <c r="C498" s="176">
        <v>25178</v>
      </c>
      <c r="D498" s="175" t="s">
        <v>575</v>
      </c>
      <c r="E498" s="172">
        <v>1216</v>
      </c>
      <c r="F498" s="177">
        <v>284</v>
      </c>
      <c r="G498" s="177">
        <v>599</v>
      </c>
      <c r="H498" s="178">
        <v>333</v>
      </c>
      <c r="I498" s="172">
        <v>1216</v>
      </c>
      <c r="J498" s="177">
        <v>286</v>
      </c>
      <c r="K498" s="177">
        <v>604</v>
      </c>
      <c r="L498" s="178">
        <v>326</v>
      </c>
      <c r="M498" s="172">
        <v>1160</v>
      </c>
      <c r="N498" s="177">
        <v>287</v>
      </c>
      <c r="O498" s="177">
        <v>531</v>
      </c>
      <c r="P498" s="178">
        <v>342</v>
      </c>
    </row>
    <row r="499" spans="1:16" x14ac:dyDescent="0.3">
      <c r="A499" s="208">
        <v>15</v>
      </c>
      <c r="B499" s="176" t="s">
        <v>304</v>
      </c>
      <c r="C499" s="176">
        <v>15455</v>
      </c>
      <c r="D499" s="175" t="s">
        <v>354</v>
      </c>
      <c r="E499" s="172">
        <v>1109</v>
      </c>
      <c r="F499" s="177">
        <v>409</v>
      </c>
      <c r="G499" s="177">
        <v>369</v>
      </c>
      <c r="H499" s="178">
        <v>331</v>
      </c>
      <c r="I499" s="172">
        <v>1137</v>
      </c>
      <c r="J499" s="177">
        <v>414</v>
      </c>
      <c r="K499" s="177">
        <v>393</v>
      </c>
      <c r="L499" s="178">
        <v>330</v>
      </c>
      <c r="M499" s="172">
        <v>1132</v>
      </c>
      <c r="N499" s="177">
        <v>411</v>
      </c>
      <c r="O499" s="177">
        <v>393</v>
      </c>
      <c r="P499" s="178">
        <v>328</v>
      </c>
    </row>
    <row r="500" spans="1:16" x14ac:dyDescent="0.3">
      <c r="A500" s="208">
        <v>25</v>
      </c>
      <c r="B500" s="176" t="s">
        <v>558</v>
      </c>
      <c r="C500" s="176">
        <v>25488</v>
      </c>
      <c r="D500" s="175" t="s">
        <v>615</v>
      </c>
      <c r="E500" s="172">
        <v>1099</v>
      </c>
      <c r="F500" s="177">
        <v>328</v>
      </c>
      <c r="G500" s="177">
        <v>508</v>
      </c>
      <c r="H500" s="178">
        <v>263</v>
      </c>
      <c r="I500" s="172">
        <v>1159</v>
      </c>
      <c r="J500" s="177">
        <v>330</v>
      </c>
      <c r="K500" s="177">
        <v>552</v>
      </c>
      <c r="L500" s="178">
        <v>277</v>
      </c>
      <c r="M500" s="172">
        <v>1131</v>
      </c>
      <c r="N500" s="177">
        <v>337</v>
      </c>
      <c r="O500" s="177">
        <v>518</v>
      </c>
      <c r="P500" s="178">
        <v>276</v>
      </c>
    </row>
    <row r="501" spans="1:16" x14ac:dyDescent="0.3">
      <c r="A501" s="208">
        <v>5</v>
      </c>
      <c r="B501" s="176" t="s">
        <v>107</v>
      </c>
      <c r="C501" s="176">
        <v>5310</v>
      </c>
      <c r="D501" s="175" t="s">
        <v>159</v>
      </c>
      <c r="E501" s="172">
        <v>1114</v>
      </c>
      <c r="F501" s="177">
        <v>196</v>
      </c>
      <c r="G501" s="177">
        <v>660</v>
      </c>
      <c r="H501" s="178">
        <v>258</v>
      </c>
      <c r="I501" s="172">
        <v>1175</v>
      </c>
      <c r="J501" s="177">
        <v>190</v>
      </c>
      <c r="K501" s="177">
        <v>724</v>
      </c>
      <c r="L501" s="178">
        <v>261</v>
      </c>
      <c r="M501" s="172">
        <v>1125</v>
      </c>
      <c r="N501" s="177">
        <v>209</v>
      </c>
      <c r="O501" s="177">
        <v>661</v>
      </c>
      <c r="P501" s="178">
        <v>255</v>
      </c>
    </row>
    <row r="502" spans="1:16" x14ac:dyDescent="0.3">
      <c r="A502" s="208">
        <v>47</v>
      </c>
      <c r="B502" s="176" t="s">
        <v>748</v>
      </c>
      <c r="C502" s="176">
        <v>47268</v>
      </c>
      <c r="D502" s="175" t="s">
        <v>758</v>
      </c>
      <c r="E502" s="172">
        <v>1145</v>
      </c>
      <c r="F502" s="177">
        <v>377</v>
      </c>
      <c r="G502" s="177">
        <v>529</v>
      </c>
      <c r="H502" s="178">
        <v>239</v>
      </c>
      <c r="I502" s="172">
        <v>1141</v>
      </c>
      <c r="J502" s="177">
        <v>380</v>
      </c>
      <c r="K502" s="177">
        <v>522</v>
      </c>
      <c r="L502" s="178">
        <v>239</v>
      </c>
      <c r="M502" s="172">
        <v>1129</v>
      </c>
      <c r="N502" s="177">
        <v>384</v>
      </c>
      <c r="O502" s="177">
        <v>506</v>
      </c>
      <c r="P502" s="178">
        <v>239</v>
      </c>
    </row>
    <row r="503" spans="1:16" x14ac:dyDescent="0.3">
      <c r="A503" s="208">
        <v>47</v>
      </c>
      <c r="B503" s="176" t="s">
        <v>748</v>
      </c>
      <c r="C503" s="176">
        <v>47030</v>
      </c>
      <c r="D503" s="175" t="s">
        <v>750</v>
      </c>
      <c r="E503" s="172">
        <v>1360</v>
      </c>
      <c r="F503" s="177">
        <v>237</v>
      </c>
      <c r="G503" s="177">
        <v>903</v>
      </c>
      <c r="H503" s="178">
        <v>220</v>
      </c>
      <c r="I503" s="172">
        <v>1133</v>
      </c>
      <c r="J503" s="177">
        <v>246</v>
      </c>
      <c r="K503" s="177">
        <v>655</v>
      </c>
      <c r="L503" s="178">
        <v>232</v>
      </c>
      <c r="M503" s="172">
        <v>1143</v>
      </c>
      <c r="N503" s="177">
        <v>258</v>
      </c>
      <c r="O503" s="177">
        <v>634</v>
      </c>
      <c r="P503" s="178">
        <v>251</v>
      </c>
    </row>
    <row r="504" spans="1:16" x14ac:dyDescent="0.3">
      <c r="A504" s="208">
        <v>23</v>
      </c>
      <c r="B504" s="176" t="s">
        <v>268</v>
      </c>
      <c r="C504" s="176">
        <v>23500</v>
      </c>
      <c r="D504" s="175" t="s">
        <v>543</v>
      </c>
      <c r="E504" s="172">
        <v>1116</v>
      </c>
      <c r="F504" s="177">
        <v>459</v>
      </c>
      <c r="G504" s="177">
        <v>301</v>
      </c>
      <c r="H504" s="178">
        <v>356</v>
      </c>
      <c r="I504" s="172">
        <v>1132</v>
      </c>
      <c r="J504" s="177">
        <v>478</v>
      </c>
      <c r="K504" s="177">
        <v>273</v>
      </c>
      <c r="L504" s="178">
        <v>381</v>
      </c>
      <c r="M504" s="172">
        <v>1137</v>
      </c>
      <c r="N504" s="177">
        <v>471</v>
      </c>
      <c r="O504" s="177">
        <v>269</v>
      </c>
      <c r="P504" s="178">
        <v>397</v>
      </c>
    </row>
    <row r="505" spans="1:16" x14ac:dyDescent="0.3">
      <c r="A505" s="208">
        <v>19</v>
      </c>
      <c r="B505" s="176" t="s">
        <v>467</v>
      </c>
      <c r="C505" s="176">
        <v>19050</v>
      </c>
      <c r="D505" s="175" t="s">
        <v>122</v>
      </c>
      <c r="E505" s="172">
        <v>1175</v>
      </c>
      <c r="F505" s="177">
        <v>551</v>
      </c>
      <c r="G505" s="177">
        <v>190</v>
      </c>
      <c r="H505" s="178">
        <v>434</v>
      </c>
      <c r="I505" s="172">
        <v>1158</v>
      </c>
      <c r="J505" s="177">
        <v>538</v>
      </c>
      <c r="K505" s="177">
        <v>215</v>
      </c>
      <c r="L505" s="178">
        <v>405</v>
      </c>
      <c r="M505" s="172">
        <v>1068</v>
      </c>
      <c r="N505" s="177">
        <v>537</v>
      </c>
      <c r="O505" s="177">
        <v>179</v>
      </c>
      <c r="P505" s="178">
        <v>352</v>
      </c>
    </row>
    <row r="506" spans="1:16" x14ac:dyDescent="0.3">
      <c r="A506" s="208">
        <v>76</v>
      </c>
      <c r="B506" s="176" t="s">
        <v>1062</v>
      </c>
      <c r="C506" s="176">
        <v>76041</v>
      </c>
      <c r="D506" s="176" t="s">
        <v>1066</v>
      </c>
      <c r="E506" s="172">
        <v>952</v>
      </c>
      <c r="F506" s="177">
        <v>285</v>
      </c>
      <c r="G506" s="177">
        <v>419</v>
      </c>
      <c r="H506" s="178">
        <v>248</v>
      </c>
      <c r="I506" s="172">
        <v>1077</v>
      </c>
      <c r="J506" s="177">
        <v>291</v>
      </c>
      <c r="K506" s="177">
        <v>513</v>
      </c>
      <c r="L506" s="178">
        <v>273</v>
      </c>
      <c r="M506" s="172">
        <v>1118</v>
      </c>
      <c r="N506" s="177">
        <v>309</v>
      </c>
      <c r="O506" s="177">
        <v>529</v>
      </c>
      <c r="P506" s="178">
        <v>280</v>
      </c>
    </row>
    <row r="507" spans="1:16" x14ac:dyDescent="0.3">
      <c r="A507" s="208">
        <v>8</v>
      </c>
      <c r="B507" s="176" t="s">
        <v>233</v>
      </c>
      <c r="C507" s="176">
        <v>8421</v>
      </c>
      <c r="D507" s="175" t="s">
        <v>240</v>
      </c>
      <c r="E507" s="172">
        <v>1316</v>
      </c>
      <c r="F507" s="177">
        <v>441</v>
      </c>
      <c r="G507" s="177">
        <v>520</v>
      </c>
      <c r="H507" s="178">
        <v>355</v>
      </c>
      <c r="I507" s="172">
        <v>1191</v>
      </c>
      <c r="J507" s="177">
        <v>457</v>
      </c>
      <c r="K507" s="177">
        <v>421</v>
      </c>
      <c r="L507" s="178">
        <v>313</v>
      </c>
      <c r="M507" s="172">
        <v>1094</v>
      </c>
      <c r="N507" s="177">
        <v>477</v>
      </c>
      <c r="O507" s="177">
        <v>315</v>
      </c>
      <c r="P507" s="178">
        <v>302</v>
      </c>
    </row>
    <row r="508" spans="1:16" x14ac:dyDescent="0.3">
      <c r="A508" s="208">
        <v>5</v>
      </c>
      <c r="B508" s="176" t="s">
        <v>107</v>
      </c>
      <c r="C508" s="176">
        <v>5138</v>
      </c>
      <c r="D508" s="175" t="s">
        <v>136</v>
      </c>
      <c r="E508" s="172">
        <v>1146</v>
      </c>
      <c r="F508" s="177">
        <v>377</v>
      </c>
      <c r="G508" s="177">
        <v>511</v>
      </c>
      <c r="H508" s="178">
        <v>258</v>
      </c>
      <c r="I508" s="172">
        <v>1102</v>
      </c>
      <c r="J508" s="177">
        <v>365</v>
      </c>
      <c r="K508" s="177">
        <v>500</v>
      </c>
      <c r="L508" s="178">
        <v>237</v>
      </c>
      <c r="M508" s="172">
        <v>1107</v>
      </c>
      <c r="N508" s="177">
        <v>380</v>
      </c>
      <c r="O508" s="177">
        <v>488</v>
      </c>
      <c r="P508" s="178">
        <v>239</v>
      </c>
    </row>
    <row r="509" spans="1:16" x14ac:dyDescent="0.3">
      <c r="A509" s="208">
        <v>68</v>
      </c>
      <c r="B509" s="176" t="s">
        <v>918</v>
      </c>
      <c r="C509" s="176">
        <v>68895</v>
      </c>
      <c r="D509" s="175" t="s">
        <v>992</v>
      </c>
      <c r="E509" s="172">
        <v>1044</v>
      </c>
      <c r="F509" s="177">
        <v>235</v>
      </c>
      <c r="G509" s="177">
        <v>513</v>
      </c>
      <c r="H509" s="178">
        <v>296</v>
      </c>
      <c r="I509" s="172">
        <v>1089</v>
      </c>
      <c r="J509" s="177">
        <v>233</v>
      </c>
      <c r="K509" s="177">
        <v>537</v>
      </c>
      <c r="L509" s="178">
        <v>319</v>
      </c>
      <c r="M509" s="172">
        <v>1093</v>
      </c>
      <c r="N509" s="177">
        <v>240</v>
      </c>
      <c r="O509" s="177">
        <v>539</v>
      </c>
      <c r="P509" s="178">
        <v>314</v>
      </c>
    </row>
    <row r="510" spans="1:16" x14ac:dyDescent="0.3">
      <c r="A510" s="208">
        <v>66</v>
      </c>
      <c r="B510" s="176" t="s">
        <v>443</v>
      </c>
      <c r="C510" s="176">
        <v>66456</v>
      </c>
      <c r="D510" s="175" t="s">
        <v>913</v>
      </c>
      <c r="E510" s="172">
        <v>1100</v>
      </c>
      <c r="F510" s="177">
        <v>465</v>
      </c>
      <c r="G510" s="177">
        <v>278</v>
      </c>
      <c r="H510" s="178">
        <v>357</v>
      </c>
      <c r="I510" s="172">
        <v>1086</v>
      </c>
      <c r="J510" s="177">
        <v>468</v>
      </c>
      <c r="K510" s="177">
        <v>273</v>
      </c>
      <c r="L510" s="178">
        <v>345</v>
      </c>
      <c r="M510" s="172">
        <v>1087</v>
      </c>
      <c r="N510" s="177">
        <v>478</v>
      </c>
      <c r="O510" s="177">
        <v>274</v>
      </c>
      <c r="P510" s="178">
        <v>335</v>
      </c>
    </row>
    <row r="511" spans="1:16" x14ac:dyDescent="0.3">
      <c r="A511" s="208">
        <v>70</v>
      </c>
      <c r="B511" s="176" t="s">
        <v>498</v>
      </c>
      <c r="C511" s="176">
        <v>70508</v>
      </c>
      <c r="D511" s="175" t="s">
        <v>1005</v>
      </c>
      <c r="E511" s="172">
        <v>945</v>
      </c>
      <c r="F511" s="177">
        <v>382</v>
      </c>
      <c r="G511" s="177">
        <v>292</v>
      </c>
      <c r="H511" s="178">
        <v>271</v>
      </c>
      <c r="I511" s="172">
        <v>1040</v>
      </c>
      <c r="J511" s="177">
        <v>370</v>
      </c>
      <c r="K511" s="177">
        <v>376</v>
      </c>
      <c r="L511" s="178">
        <v>294</v>
      </c>
      <c r="M511" s="172">
        <v>1057</v>
      </c>
      <c r="N511" s="177">
        <v>389</v>
      </c>
      <c r="O511" s="177">
        <v>409</v>
      </c>
      <c r="P511" s="178">
        <v>259</v>
      </c>
    </row>
    <row r="512" spans="1:16" x14ac:dyDescent="0.3">
      <c r="A512" s="208">
        <v>23</v>
      </c>
      <c r="B512" s="176" t="s">
        <v>268</v>
      </c>
      <c r="C512" s="176">
        <v>23079</v>
      </c>
      <c r="D512" s="175" t="s">
        <v>313</v>
      </c>
      <c r="E512" s="172">
        <v>1056</v>
      </c>
      <c r="F512" s="177">
        <v>370</v>
      </c>
      <c r="G512" s="177">
        <v>406</v>
      </c>
      <c r="H512" s="178">
        <v>280</v>
      </c>
      <c r="I512" s="172">
        <v>1075</v>
      </c>
      <c r="J512" s="177">
        <v>370</v>
      </c>
      <c r="K512" s="177">
        <v>417</v>
      </c>
      <c r="L512" s="178">
        <v>288</v>
      </c>
      <c r="M512" s="172">
        <v>1082</v>
      </c>
      <c r="N512" s="177">
        <v>383</v>
      </c>
      <c r="O512" s="177">
        <v>419</v>
      </c>
      <c r="P512" s="178">
        <v>280</v>
      </c>
    </row>
    <row r="513" spans="1:16" x14ac:dyDescent="0.3">
      <c r="A513" s="208">
        <v>73</v>
      </c>
      <c r="B513" s="176" t="s">
        <v>1016</v>
      </c>
      <c r="C513" s="176">
        <v>73024</v>
      </c>
      <c r="D513" s="175" t="s">
        <v>1018</v>
      </c>
      <c r="E513" s="172">
        <v>1073</v>
      </c>
      <c r="F513" s="177">
        <v>192</v>
      </c>
      <c r="G513" s="177">
        <v>784</v>
      </c>
      <c r="H513" s="178">
        <v>97</v>
      </c>
      <c r="I513" s="172">
        <v>1046</v>
      </c>
      <c r="J513" s="177">
        <v>191</v>
      </c>
      <c r="K513" s="177">
        <v>759</v>
      </c>
      <c r="L513" s="178">
        <v>96</v>
      </c>
      <c r="M513" s="172">
        <v>1095</v>
      </c>
      <c r="N513" s="177">
        <v>202</v>
      </c>
      <c r="O513" s="177">
        <v>790</v>
      </c>
      <c r="P513" s="178">
        <v>103</v>
      </c>
    </row>
    <row r="514" spans="1:16" x14ac:dyDescent="0.3">
      <c r="A514" s="208">
        <v>76</v>
      </c>
      <c r="B514" s="176" t="s">
        <v>1062</v>
      </c>
      <c r="C514" s="176">
        <v>76250</v>
      </c>
      <c r="D514" s="175" t="s">
        <v>1077</v>
      </c>
      <c r="E514" s="172">
        <v>1195</v>
      </c>
      <c r="F514" s="177">
        <v>284</v>
      </c>
      <c r="G514" s="177">
        <v>647</v>
      </c>
      <c r="H514" s="178">
        <v>264</v>
      </c>
      <c r="I514" s="172">
        <v>1094</v>
      </c>
      <c r="J514" s="177">
        <v>284</v>
      </c>
      <c r="K514" s="177">
        <v>553</v>
      </c>
      <c r="L514" s="178">
        <v>257</v>
      </c>
      <c r="M514" s="172">
        <v>1101</v>
      </c>
      <c r="N514" s="177">
        <v>299</v>
      </c>
      <c r="O514" s="177">
        <v>531</v>
      </c>
      <c r="P514" s="178">
        <v>271</v>
      </c>
    </row>
    <row r="515" spans="1:16" x14ac:dyDescent="0.3">
      <c r="A515" s="208">
        <v>66</v>
      </c>
      <c r="B515" s="176" t="s">
        <v>443</v>
      </c>
      <c r="C515" s="176">
        <v>66687</v>
      </c>
      <c r="D515" s="175" t="s">
        <v>917</v>
      </c>
      <c r="E515" s="172">
        <v>1068</v>
      </c>
      <c r="F515" s="177">
        <v>382</v>
      </c>
      <c r="G515" s="177">
        <v>344</v>
      </c>
      <c r="H515" s="178">
        <v>342</v>
      </c>
      <c r="I515" s="172">
        <v>1056</v>
      </c>
      <c r="J515" s="177">
        <v>378</v>
      </c>
      <c r="K515" s="177">
        <v>343</v>
      </c>
      <c r="L515" s="178">
        <v>335</v>
      </c>
      <c r="M515" s="172">
        <v>1060</v>
      </c>
      <c r="N515" s="177">
        <v>388</v>
      </c>
      <c r="O515" s="177">
        <v>355</v>
      </c>
      <c r="P515" s="178">
        <v>317</v>
      </c>
    </row>
    <row r="516" spans="1:16" x14ac:dyDescent="0.3">
      <c r="A516" s="208">
        <v>41</v>
      </c>
      <c r="B516" s="176" t="s">
        <v>699</v>
      </c>
      <c r="C516" s="176">
        <v>41797</v>
      </c>
      <c r="D516" s="175" t="s">
        <v>728</v>
      </c>
      <c r="E516" s="172">
        <v>1016</v>
      </c>
      <c r="F516" s="177">
        <v>198</v>
      </c>
      <c r="G516" s="177">
        <v>528</v>
      </c>
      <c r="H516" s="178">
        <v>290</v>
      </c>
      <c r="I516" s="172">
        <v>1025</v>
      </c>
      <c r="J516" s="177">
        <v>196</v>
      </c>
      <c r="K516" s="177">
        <v>526</v>
      </c>
      <c r="L516" s="178">
        <v>303</v>
      </c>
      <c r="M516" s="172">
        <v>1085</v>
      </c>
      <c r="N516" s="177">
        <v>196</v>
      </c>
      <c r="O516" s="177">
        <v>578</v>
      </c>
      <c r="P516" s="178">
        <v>311</v>
      </c>
    </row>
    <row r="517" spans="1:16" x14ac:dyDescent="0.3">
      <c r="A517" s="208">
        <v>25</v>
      </c>
      <c r="B517" s="176" t="s">
        <v>558</v>
      </c>
      <c r="C517" s="176">
        <v>25297</v>
      </c>
      <c r="D517" s="175" t="s">
        <v>591</v>
      </c>
      <c r="E517" s="172">
        <v>1071</v>
      </c>
      <c r="F517" s="177">
        <v>371</v>
      </c>
      <c r="G517" s="177">
        <v>304</v>
      </c>
      <c r="H517" s="178">
        <v>396</v>
      </c>
      <c r="I517" s="172">
        <v>973</v>
      </c>
      <c r="J517" s="177">
        <v>283</v>
      </c>
      <c r="K517" s="177">
        <v>312</v>
      </c>
      <c r="L517" s="178">
        <v>378</v>
      </c>
      <c r="M517" s="172">
        <v>1065</v>
      </c>
      <c r="N517" s="177">
        <v>374</v>
      </c>
      <c r="O517" s="177">
        <v>323</v>
      </c>
      <c r="P517" s="178">
        <v>368</v>
      </c>
    </row>
    <row r="518" spans="1:16" x14ac:dyDescent="0.3">
      <c r="A518" s="208">
        <v>52</v>
      </c>
      <c r="B518" s="176" t="s">
        <v>180</v>
      </c>
      <c r="C518" s="176">
        <v>52250</v>
      </c>
      <c r="D518" s="175" t="s">
        <v>816</v>
      </c>
      <c r="E518" s="172">
        <v>1068</v>
      </c>
      <c r="F518" s="177">
        <v>465</v>
      </c>
      <c r="G518" s="177">
        <v>124</v>
      </c>
      <c r="H518" s="178">
        <v>479</v>
      </c>
      <c r="I518" s="172">
        <v>1049</v>
      </c>
      <c r="J518" s="177">
        <v>467</v>
      </c>
      <c r="K518" s="177">
        <v>103</v>
      </c>
      <c r="L518" s="178">
        <v>479</v>
      </c>
      <c r="M518" s="172">
        <v>1055</v>
      </c>
      <c r="N518" s="177">
        <v>489</v>
      </c>
      <c r="O518" s="177">
        <v>105</v>
      </c>
      <c r="P518" s="178">
        <v>461</v>
      </c>
    </row>
    <row r="519" spans="1:16" x14ac:dyDescent="0.3">
      <c r="A519" s="208">
        <v>47</v>
      </c>
      <c r="B519" s="176" t="s">
        <v>748</v>
      </c>
      <c r="C519" s="176">
        <v>47318</v>
      </c>
      <c r="D519" s="175" t="s">
        <v>760</v>
      </c>
      <c r="E519" s="172">
        <v>1074</v>
      </c>
      <c r="F519" s="177">
        <v>508</v>
      </c>
      <c r="G519" s="177">
        <v>252</v>
      </c>
      <c r="H519" s="178">
        <v>314</v>
      </c>
      <c r="I519" s="172">
        <v>1080</v>
      </c>
      <c r="J519" s="177">
        <v>509</v>
      </c>
      <c r="K519" s="177">
        <v>255</v>
      </c>
      <c r="L519" s="178">
        <v>316</v>
      </c>
      <c r="M519" s="172">
        <v>1073</v>
      </c>
      <c r="N519" s="177">
        <v>465</v>
      </c>
      <c r="O519" s="177">
        <v>283</v>
      </c>
      <c r="P519" s="178">
        <v>325</v>
      </c>
    </row>
    <row r="520" spans="1:16" x14ac:dyDescent="0.3">
      <c r="A520" s="208">
        <v>41</v>
      </c>
      <c r="B520" s="176" t="s">
        <v>699</v>
      </c>
      <c r="C520" s="176">
        <v>41807</v>
      </c>
      <c r="D520" s="175" t="s">
        <v>731</v>
      </c>
      <c r="E520" s="172">
        <v>1050</v>
      </c>
      <c r="F520" s="177">
        <v>324</v>
      </c>
      <c r="G520" s="177">
        <v>321</v>
      </c>
      <c r="H520" s="178">
        <v>405</v>
      </c>
      <c r="I520" s="172">
        <v>1048</v>
      </c>
      <c r="J520" s="177">
        <v>320</v>
      </c>
      <c r="K520" s="177">
        <v>317</v>
      </c>
      <c r="L520" s="178">
        <v>411</v>
      </c>
      <c r="M520" s="172">
        <v>1057</v>
      </c>
      <c r="N520" s="177">
        <v>323</v>
      </c>
      <c r="O520" s="177">
        <v>325</v>
      </c>
      <c r="P520" s="178">
        <v>409</v>
      </c>
    </row>
    <row r="521" spans="1:16" x14ac:dyDescent="0.3">
      <c r="A521" s="208">
        <v>15</v>
      </c>
      <c r="B521" s="176" t="s">
        <v>304</v>
      </c>
      <c r="C521" s="176">
        <v>15047</v>
      </c>
      <c r="D521" s="175" t="s">
        <v>307</v>
      </c>
      <c r="E521" s="172">
        <v>1049</v>
      </c>
      <c r="F521" s="177">
        <v>534</v>
      </c>
      <c r="G521" s="177">
        <v>285</v>
      </c>
      <c r="H521" s="178">
        <v>230</v>
      </c>
      <c r="I521" s="172">
        <v>1034</v>
      </c>
      <c r="J521" s="177">
        <v>526</v>
      </c>
      <c r="K521" s="177">
        <v>280</v>
      </c>
      <c r="L521" s="178">
        <v>228</v>
      </c>
      <c r="M521" s="172">
        <v>1045</v>
      </c>
      <c r="N521" s="177">
        <v>544</v>
      </c>
      <c r="O521" s="177">
        <v>286</v>
      </c>
      <c r="P521" s="178">
        <v>215</v>
      </c>
    </row>
    <row r="522" spans="1:16" x14ac:dyDescent="0.3">
      <c r="A522" s="208">
        <v>25</v>
      </c>
      <c r="B522" s="176" t="s">
        <v>558</v>
      </c>
      <c r="C522" s="176">
        <v>25326</v>
      </c>
      <c r="D522" s="175" t="s">
        <v>598</v>
      </c>
      <c r="E522" s="172">
        <v>956</v>
      </c>
      <c r="F522" s="177">
        <v>271</v>
      </c>
      <c r="G522" s="177">
        <v>289</v>
      </c>
      <c r="H522" s="178">
        <v>396</v>
      </c>
      <c r="I522" s="172">
        <v>959</v>
      </c>
      <c r="J522" s="177">
        <v>271</v>
      </c>
      <c r="K522" s="177">
        <v>290</v>
      </c>
      <c r="L522" s="178">
        <v>398</v>
      </c>
      <c r="M522" s="172">
        <v>1057</v>
      </c>
      <c r="N522" s="177">
        <v>271</v>
      </c>
      <c r="O522" s="177">
        <v>389</v>
      </c>
      <c r="P522" s="178">
        <v>397</v>
      </c>
    </row>
    <row r="523" spans="1:16" x14ac:dyDescent="0.3">
      <c r="A523" s="208">
        <v>20</v>
      </c>
      <c r="B523" s="176" t="s">
        <v>504</v>
      </c>
      <c r="C523" s="176">
        <v>20614</v>
      </c>
      <c r="D523" s="175" t="s">
        <v>524</v>
      </c>
      <c r="E523" s="172">
        <v>1032</v>
      </c>
      <c r="F523" s="177">
        <v>382</v>
      </c>
      <c r="G523" s="177">
        <v>226</v>
      </c>
      <c r="H523" s="178">
        <v>424</v>
      </c>
      <c r="I523" s="172">
        <v>1032</v>
      </c>
      <c r="J523" s="177">
        <v>383</v>
      </c>
      <c r="K523" s="177">
        <v>222</v>
      </c>
      <c r="L523" s="178">
        <v>427</v>
      </c>
      <c r="M523" s="172">
        <v>1050</v>
      </c>
      <c r="N523" s="177">
        <v>399</v>
      </c>
      <c r="O523" s="177">
        <v>228</v>
      </c>
      <c r="P523" s="178">
        <v>423</v>
      </c>
    </row>
    <row r="524" spans="1:16" x14ac:dyDescent="0.3">
      <c r="A524" s="208">
        <v>50</v>
      </c>
      <c r="B524" s="176" t="s">
        <v>777</v>
      </c>
      <c r="C524" s="176">
        <v>50711</v>
      </c>
      <c r="D524" s="175" t="s">
        <v>802</v>
      </c>
      <c r="E524" s="172">
        <v>1037</v>
      </c>
      <c r="F524" s="177">
        <v>284</v>
      </c>
      <c r="G524" s="177">
        <v>357</v>
      </c>
      <c r="H524" s="178">
        <v>396</v>
      </c>
      <c r="I524" s="172">
        <v>1032</v>
      </c>
      <c r="J524" s="177">
        <v>290</v>
      </c>
      <c r="K524" s="177">
        <v>351</v>
      </c>
      <c r="L524" s="178">
        <v>391</v>
      </c>
      <c r="M524" s="172">
        <v>1054</v>
      </c>
      <c r="N524" s="177">
        <v>301</v>
      </c>
      <c r="O524" s="177">
        <v>361</v>
      </c>
      <c r="P524" s="178">
        <v>392</v>
      </c>
    </row>
    <row r="525" spans="1:16" x14ac:dyDescent="0.3">
      <c r="A525" s="208">
        <v>15</v>
      </c>
      <c r="B525" s="176" t="s">
        <v>304</v>
      </c>
      <c r="C525" s="176">
        <v>15599</v>
      </c>
      <c r="D525" s="175" t="s">
        <v>376</v>
      </c>
      <c r="E525" s="172">
        <v>1051</v>
      </c>
      <c r="F525" s="177">
        <v>487</v>
      </c>
      <c r="G525" s="177">
        <v>319</v>
      </c>
      <c r="H525" s="178">
        <v>245</v>
      </c>
      <c r="I525" s="172">
        <v>1039</v>
      </c>
      <c r="J525" s="177">
        <v>485</v>
      </c>
      <c r="K525" s="177">
        <v>311</v>
      </c>
      <c r="L525" s="178">
        <v>243</v>
      </c>
      <c r="M525" s="172">
        <v>1045</v>
      </c>
      <c r="N525" s="177">
        <v>489</v>
      </c>
      <c r="O525" s="177">
        <v>320</v>
      </c>
      <c r="P525" s="178">
        <v>236</v>
      </c>
    </row>
    <row r="526" spans="1:16" x14ac:dyDescent="0.3">
      <c r="A526" s="208">
        <v>20</v>
      </c>
      <c r="B526" s="176" t="s">
        <v>504</v>
      </c>
      <c r="C526" s="176">
        <v>20032</v>
      </c>
      <c r="D526" s="175" t="s">
        <v>508</v>
      </c>
      <c r="E526" s="172">
        <v>942</v>
      </c>
      <c r="F526" s="177">
        <v>354</v>
      </c>
      <c r="G526" s="177">
        <v>315</v>
      </c>
      <c r="H526" s="178">
        <v>273</v>
      </c>
      <c r="I526" s="172">
        <v>957</v>
      </c>
      <c r="J526" s="177">
        <v>349</v>
      </c>
      <c r="K526" s="177">
        <v>329</v>
      </c>
      <c r="L526" s="178">
        <v>279</v>
      </c>
      <c r="M526" s="172">
        <v>1031</v>
      </c>
      <c r="N526" s="177">
        <v>361</v>
      </c>
      <c r="O526" s="177">
        <v>409</v>
      </c>
      <c r="P526" s="178">
        <v>261</v>
      </c>
    </row>
    <row r="527" spans="1:16" x14ac:dyDescent="0.3">
      <c r="A527" s="208">
        <v>5</v>
      </c>
      <c r="B527" s="176" t="s">
        <v>107</v>
      </c>
      <c r="C527" s="176">
        <v>5313</v>
      </c>
      <c r="D527" s="175" t="s">
        <v>160</v>
      </c>
      <c r="E527" s="172">
        <v>1036</v>
      </c>
      <c r="F527" s="177">
        <v>280</v>
      </c>
      <c r="G527" s="177">
        <v>455</v>
      </c>
      <c r="H527" s="178">
        <v>301</v>
      </c>
      <c r="I527" s="172">
        <v>1028</v>
      </c>
      <c r="J527" s="177">
        <v>270</v>
      </c>
      <c r="K527" s="177">
        <v>455</v>
      </c>
      <c r="L527" s="178">
        <v>303</v>
      </c>
      <c r="M527" s="172">
        <v>1039</v>
      </c>
      <c r="N527" s="177">
        <v>274</v>
      </c>
      <c r="O527" s="177">
        <v>467</v>
      </c>
      <c r="P527" s="178">
        <v>298</v>
      </c>
    </row>
    <row r="528" spans="1:16" x14ac:dyDescent="0.3">
      <c r="A528" s="208">
        <v>19</v>
      </c>
      <c r="B528" s="176" t="s">
        <v>467</v>
      </c>
      <c r="C528" s="176">
        <v>19809</v>
      </c>
      <c r="D528" s="175" t="s">
        <v>500</v>
      </c>
      <c r="E528" s="172">
        <v>1007</v>
      </c>
      <c r="F528" s="177">
        <v>601</v>
      </c>
      <c r="G528" s="177">
        <v>104</v>
      </c>
      <c r="H528" s="178">
        <v>302</v>
      </c>
      <c r="I528" s="172">
        <v>1017</v>
      </c>
      <c r="J528" s="177">
        <v>614</v>
      </c>
      <c r="K528" s="177">
        <v>84</v>
      </c>
      <c r="L528" s="178">
        <v>319</v>
      </c>
      <c r="M528" s="172">
        <v>1003</v>
      </c>
      <c r="N528" s="177">
        <v>649</v>
      </c>
      <c r="O528" s="177">
        <v>74</v>
      </c>
      <c r="P528" s="178">
        <v>280</v>
      </c>
    </row>
    <row r="529" spans="1:16" x14ac:dyDescent="0.3">
      <c r="A529" s="208">
        <v>41</v>
      </c>
      <c r="B529" s="176" t="s">
        <v>699</v>
      </c>
      <c r="C529" s="176">
        <v>41770</v>
      </c>
      <c r="D529" s="176" t="s">
        <v>726</v>
      </c>
      <c r="E529" s="172">
        <v>1019</v>
      </c>
      <c r="F529" s="177">
        <v>358</v>
      </c>
      <c r="G529" s="177">
        <v>194</v>
      </c>
      <c r="H529" s="178">
        <v>467</v>
      </c>
      <c r="I529" s="172">
        <v>1040</v>
      </c>
      <c r="J529" s="177">
        <v>359</v>
      </c>
      <c r="K529" s="177">
        <v>209</v>
      </c>
      <c r="L529" s="178">
        <v>472</v>
      </c>
      <c r="M529" s="172">
        <v>1022</v>
      </c>
      <c r="N529" s="177">
        <v>364</v>
      </c>
      <c r="O529" s="177">
        <v>206</v>
      </c>
      <c r="P529" s="178">
        <v>452</v>
      </c>
    </row>
    <row r="530" spans="1:16" x14ac:dyDescent="0.3">
      <c r="A530" s="208">
        <v>20</v>
      </c>
      <c r="B530" s="176" t="s">
        <v>504</v>
      </c>
      <c r="C530" s="176">
        <v>20750</v>
      </c>
      <c r="D530" s="175" t="s">
        <v>527</v>
      </c>
      <c r="E530" s="172">
        <v>1004</v>
      </c>
      <c r="F530" s="177">
        <v>304</v>
      </c>
      <c r="G530" s="177">
        <v>274</v>
      </c>
      <c r="H530" s="178">
        <v>426</v>
      </c>
      <c r="I530" s="172">
        <v>1008</v>
      </c>
      <c r="J530" s="177">
        <v>318</v>
      </c>
      <c r="K530" s="177">
        <v>245</v>
      </c>
      <c r="L530" s="178">
        <v>445</v>
      </c>
      <c r="M530" s="172">
        <v>1048</v>
      </c>
      <c r="N530" s="177">
        <v>330</v>
      </c>
      <c r="O530" s="177">
        <v>264</v>
      </c>
      <c r="P530" s="178">
        <v>454</v>
      </c>
    </row>
    <row r="531" spans="1:16" x14ac:dyDescent="0.3">
      <c r="A531" s="208">
        <v>41</v>
      </c>
      <c r="B531" s="176" t="s">
        <v>699</v>
      </c>
      <c r="C531" s="176">
        <v>41349</v>
      </c>
      <c r="D531" s="175" t="s">
        <v>712</v>
      </c>
      <c r="E531" s="172">
        <v>1041</v>
      </c>
      <c r="F531" s="177">
        <v>151</v>
      </c>
      <c r="G531" s="177">
        <v>646</v>
      </c>
      <c r="H531" s="178">
        <v>244</v>
      </c>
      <c r="I531" s="172">
        <v>1061</v>
      </c>
      <c r="J531" s="177">
        <v>148</v>
      </c>
      <c r="K531" s="177">
        <v>675</v>
      </c>
      <c r="L531" s="178">
        <v>238</v>
      </c>
      <c r="M531" s="172">
        <v>1030</v>
      </c>
      <c r="N531" s="177">
        <v>151</v>
      </c>
      <c r="O531" s="177">
        <v>650</v>
      </c>
      <c r="P531" s="178">
        <v>229</v>
      </c>
    </row>
    <row r="532" spans="1:16" x14ac:dyDescent="0.3">
      <c r="A532" s="208">
        <v>27</v>
      </c>
      <c r="B532" s="176" t="s">
        <v>669</v>
      </c>
      <c r="C532" s="176">
        <v>27615</v>
      </c>
      <c r="D532" s="175" t="s">
        <v>442</v>
      </c>
      <c r="E532" s="172">
        <v>1178</v>
      </c>
      <c r="F532" s="177">
        <v>396</v>
      </c>
      <c r="G532" s="177">
        <v>288</v>
      </c>
      <c r="H532" s="178">
        <v>494</v>
      </c>
      <c r="I532" s="172">
        <v>1119</v>
      </c>
      <c r="J532" s="177">
        <v>394</v>
      </c>
      <c r="K532" s="177">
        <v>278</v>
      </c>
      <c r="L532" s="178">
        <v>447</v>
      </c>
      <c r="M532" s="172">
        <v>1016</v>
      </c>
      <c r="N532" s="177">
        <v>421</v>
      </c>
      <c r="O532" s="177">
        <v>169</v>
      </c>
      <c r="P532" s="178">
        <v>426</v>
      </c>
    </row>
    <row r="533" spans="1:16" x14ac:dyDescent="0.3">
      <c r="A533" s="208">
        <v>20</v>
      </c>
      <c r="B533" s="176" t="s">
        <v>504</v>
      </c>
      <c r="C533" s="176">
        <v>20570</v>
      </c>
      <c r="D533" s="175" t="s">
        <v>523</v>
      </c>
      <c r="E533" s="172">
        <v>1043</v>
      </c>
      <c r="F533" s="177">
        <v>466</v>
      </c>
      <c r="G533" s="177">
        <v>210</v>
      </c>
      <c r="H533" s="178">
        <v>367</v>
      </c>
      <c r="I533" s="172">
        <v>1052</v>
      </c>
      <c r="J533" s="177">
        <v>465</v>
      </c>
      <c r="K533" s="177">
        <v>220</v>
      </c>
      <c r="L533" s="178">
        <v>367</v>
      </c>
      <c r="M533" s="172">
        <v>986</v>
      </c>
      <c r="N533" s="177">
        <v>506</v>
      </c>
      <c r="O533" s="177">
        <v>162</v>
      </c>
      <c r="P533" s="178">
        <v>318</v>
      </c>
    </row>
    <row r="534" spans="1:16" x14ac:dyDescent="0.3">
      <c r="A534" s="208">
        <v>41</v>
      </c>
      <c r="B534" s="176" t="s">
        <v>699</v>
      </c>
      <c r="C534" s="176">
        <v>41020</v>
      </c>
      <c r="D534" s="176" t="s">
        <v>704</v>
      </c>
      <c r="E534" s="172">
        <v>994</v>
      </c>
      <c r="F534" s="177">
        <v>377</v>
      </c>
      <c r="G534" s="177">
        <v>202</v>
      </c>
      <c r="H534" s="178">
        <v>415</v>
      </c>
      <c r="I534" s="172">
        <v>1007</v>
      </c>
      <c r="J534" s="177">
        <v>371</v>
      </c>
      <c r="K534" s="177">
        <v>216</v>
      </c>
      <c r="L534" s="178">
        <v>420</v>
      </c>
      <c r="M534" s="172">
        <v>1023</v>
      </c>
      <c r="N534" s="177">
        <v>382</v>
      </c>
      <c r="O534" s="177">
        <v>233</v>
      </c>
      <c r="P534" s="178">
        <v>408</v>
      </c>
    </row>
    <row r="535" spans="1:16" x14ac:dyDescent="0.3">
      <c r="A535" s="208">
        <v>23</v>
      </c>
      <c r="B535" s="176" t="s">
        <v>268</v>
      </c>
      <c r="C535" s="176">
        <v>23815</v>
      </c>
      <c r="D535" s="175" t="s">
        <v>556</v>
      </c>
      <c r="E535" s="172">
        <v>1037</v>
      </c>
      <c r="F535" s="177">
        <v>565</v>
      </c>
      <c r="G535" s="177">
        <v>197</v>
      </c>
      <c r="H535" s="178">
        <v>275</v>
      </c>
      <c r="I535" s="172">
        <v>1030</v>
      </c>
      <c r="J535" s="177">
        <v>564</v>
      </c>
      <c r="K535" s="177">
        <v>192</v>
      </c>
      <c r="L535" s="178">
        <v>274</v>
      </c>
      <c r="M535" s="172">
        <v>1081</v>
      </c>
      <c r="N535" s="177">
        <v>564</v>
      </c>
      <c r="O535" s="177">
        <v>190</v>
      </c>
      <c r="P535" s="178">
        <v>327</v>
      </c>
    </row>
    <row r="536" spans="1:16" x14ac:dyDescent="0.3">
      <c r="A536" s="208">
        <v>47</v>
      </c>
      <c r="B536" s="176" t="s">
        <v>748</v>
      </c>
      <c r="C536" s="176">
        <v>47707</v>
      </c>
      <c r="D536" s="175" t="s">
        <v>771</v>
      </c>
      <c r="E536" s="172">
        <v>1043</v>
      </c>
      <c r="F536" s="177">
        <v>459</v>
      </c>
      <c r="G536" s="177">
        <v>274</v>
      </c>
      <c r="H536" s="178">
        <v>310</v>
      </c>
      <c r="I536" s="172">
        <v>1024</v>
      </c>
      <c r="J536" s="177">
        <v>449</v>
      </c>
      <c r="K536" s="177">
        <v>289</v>
      </c>
      <c r="L536" s="178">
        <v>286</v>
      </c>
      <c r="M536" s="172">
        <v>1026</v>
      </c>
      <c r="N536" s="177">
        <v>413</v>
      </c>
      <c r="O536" s="177">
        <v>328</v>
      </c>
      <c r="P536" s="178">
        <v>285</v>
      </c>
    </row>
    <row r="537" spans="1:16" x14ac:dyDescent="0.3">
      <c r="A537" s="208">
        <v>27</v>
      </c>
      <c r="B537" s="176" t="s">
        <v>669</v>
      </c>
      <c r="C537" s="176">
        <v>27205</v>
      </c>
      <c r="D537" s="175" t="s">
        <v>681</v>
      </c>
      <c r="E537" s="172">
        <v>1073</v>
      </c>
      <c r="F537" s="177">
        <v>338</v>
      </c>
      <c r="G537" s="177">
        <v>312</v>
      </c>
      <c r="H537" s="178">
        <v>423</v>
      </c>
      <c r="I537" s="172">
        <v>990</v>
      </c>
      <c r="J537" s="177">
        <v>343</v>
      </c>
      <c r="K537" s="177">
        <v>277</v>
      </c>
      <c r="L537" s="178">
        <v>370</v>
      </c>
      <c r="M537" s="172">
        <v>1080</v>
      </c>
      <c r="N537" s="177">
        <v>359</v>
      </c>
      <c r="O537" s="177">
        <v>296</v>
      </c>
      <c r="P537" s="178">
        <v>425</v>
      </c>
    </row>
    <row r="538" spans="1:16" x14ac:dyDescent="0.3">
      <c r="A538" s="208">
        <v>44</v>
      </c>
      <c r="B538" s="176" t="s">
        <v>734</v>
      </c>
      <c r="C538" s="176">
        <v>44855</v>
      </c>
      <c r="D538" s="175" t="s">
        <v>747</v>
      </c>
      <c r="E538" s="172">
        <v>932</v>
      </c>
      <c r="F538" s="177">
        <v>251</v>
      </c>
      <c r="G538" s="177">
        <v>437</v>
      </c>
      <c r="H538" s="178">
        <v>244</v>
      </c>
      <c r="I538" s="172">
        <v>1075</v>
      </c>
      <c r="J538" s="177">
        <v>225</v>
      </c>
      <c r="K538" s="177">
        <v>635</v>
      </c>
      <c r="L538" s="178">
        <v>215</v>
      </c>
      <c r="M538" s="172">
        <v>1051</v>
      </c>
      <c r="N538" s="177">
        <v>210</v>
      </c>
      <c r="O538" s="177">
        <v>597</v>
      </c>
      <c r="P538" s="178">
        <v>244</v>
      </c>
    </row>
    <row r="539" spans="1:16" x14ac:dyDescent="0.3">
      <c r="A539" s="208">
        <v>91</v>
      </c>
      <c r="B539" s="176" t="s">
        <v>1134</v>
      </c>
      <c r="C539" s="176">
        <v>91263</v>
      </c>
      <c r="D539" s="175" t="s">
        <v>1136</v>
      </c>
      <c r="E539" s="172">
        <v>3338</v>
      </c>
      <c r="F539" s="177">
        <v>31</v>
      </c>
      <c r="G539" s="177">
        <v>3246</v>
      </c>
      <c r="H539" s="178">
        <v>61</v>
      </c>
      <c r="I539" s="172">
        <v>2119</v>
      </c>
      <c r="J539" s="177">
        <v>30</v>
      </c>
      <c r="K539" s="177">
        <v>2035</v>
      </c>
      <c r="L539" s="178">
        <v>54</v>
      </c>
      <c r="M539" s="172">
        <v>995</v>
      </c>
      <c r="N539" s="177">
        <v>29</v>
      </c>
      <c r="O539" s="177">
        <v>939</v>
      </c>
      <c r="P539" s="178">
        <v>27</v>
      </c>
    </row>
    <row r="540" spans="1:16" x14ac:dyDescent="0.3">
      <c r="A540" s="208">
        <v>52</v>
      </c>
      <c r="B540" s="176" t="s">
        <v>180</v>
      </c>
      <c r="C540" s="176">
        <v>52585</v>
      </c>
      <c r="D540" s="175" t="s">
        <v>843</v>
      </c>
      <c r="E540" s="172">
        <v>1000</v>
      </c>
      <c r="F540" s="177">
        <v>303</v>
      </c>
      <c r="G540" s="177">
        <v>295</v>
      </c>
      <c r="H540" s="178">
        <v>402</v>
      </c>
      <c r="I540" s="172">
        <v>1021</v>
      </c>
      <c r="J540" s="177">
        <v>306</v>
      </c>
      <c r="K540" s="177">
        <v>302</v>
      </c>
      <c r="L540" s="178">
        <v>413</v>
      </c>
      <c r="M540" s="172">
        <v>1008</v>
      </c>
      <c r="N540" s="177">
        <v>308</v>
      </c>
      <c r="O540" s="177">
        <v>301</v>
      </c>
      <c r="P540" s="178">
        <v>399</v>
      </c>
    </row>
    <row r="541" spans="1:16" x14ac:dyDescent="0.3">
      <c r="A541" s="208">
        <v>68</v>
      </c>
      <c r="B541" s="176" t="s">
        <v>918</v>
      </c>
      <c r="C541" s="176">
        <v>68229</v>
      </c>
      <c r="D541" s="175" t="s">
        <v>937</v>
      </c>
      <c r="E541" s="172">
        <v>994</v>
      </c>
      <c r="F541" s="177">
        <v>222</v>
      </c>
      <c r="G541" s="177">
        <v>511</v>
      </c>
      <c r="H541" s="178">
        <v>261</v>
      </c>
      <c r="I541" s="172">
        <v>1020</v>
      </c>
      <c r="J541" s="177">
        <v>232</v>
      </c>
      <c r="K541" s="177">
        <v>526</v>
      </c>
      <c r="L541" s="178">
        <v>262</v>
      </c>
      <c r="M541" s="172">
        <v>1022</v>
      </c>
      <c r="N541" s="177">
        <v>237</v>
      </c>
      <c r="O541" s="177">
        <v>520</v>
      </c>
      <c r="P541" s="178">
        <v>265</v>
      </c>
    </row>
    <row r="542" spans="1:16" x14ac:dyDescent="0.3">
      <c r="A542" s="208">
        <v>86</v>
      </c>
      <c r="B542" s="176" t="s">
        <v>1123</v>
      </c>
      <c r="C542" s="176">
        <v>86569</v>
      </c>
      <c r="D542" s="175" t="s">
        <v>1127</v>
      </c>
      <c r="E542" s="172">
        <v>1003</v>
      </c>
      <c r="F542" s="177">
        <v>294</v>
      </c>
      <c r="G542" s="177">
        <v>246</v>
      </c>
      <c r="H542" s="178">
        <v>463</v>
      </c>
      <c r="I542" s="172">
        <v>1006</v>
      </c>
      <c r="J542" s="177">
        <v>307</v>
      </c>
      <c r="K542" s="177">
        <v>249</v>
      </c>
      <c r="L542" s="178">
        <v>450</v>
      </c>
      <c r="M542" s="172">
        <v>1041</v>
      </c>
      <c r="N542" s="177">
        <v>313</v>
      </c>
      <c r="O542" s="177">
        <v>254</v>
      </c>
      <c r="P542" s="178">
        <v>474</v>
      </c>
    </row>
    <row r="543" spans="1:16" x14ac:dyDescent="0.3">
      <c r="A543" s="208">
        <v>5</v>
      </c>
      <c r="B543" s="176" t="s">
        <v>107</v>
      </c>
      <c r="C543" s="176">
        <v>5690</v>
      </c>
      <c r="D543" s="175" t="s">
        <v>210</v>
      </c>
      <c r="E543" s="172">
        <v>1028</v>
      </c>
      <c r="F543" s="177">
        <v>423</v>
      </c>
      <c r="G543" s="177">
        <v>426</v>
      </c>
      <c r="H543" s="178">
        <v>179</v>
      </c>
      <c r="I543" s="172">
        <v>1010</v>
      </c>
      <c r="J543" s="177">
        <v>425</v>
      </c>
      <c r="K543" s="177">
        <v>408</v>
      </c>
      <c r="L543" s="178">
        <v>177</v>
      </c>
      <c r="M543" s="172">
        <v>1016</v>
      </c>
      <c r="N543" s="177">
        <v>432</v>
      </c>
      <c r="O543" s="177">
        <v>406</v>
      </c>
      <c r="P543" s="178">
        <v>178</v>
      </c>
    </row>
    <row r="544" spans="1:16" x14ac:dyDescent="0.3">
      <c r="A544" s="208">
        <v>41</v>
      </c>
      <c r="B544" s="176" t="s">
        <v>699</v>
      </c>
      <c r="C544" s="176">
        <v>41885</v>
      </c>
      <c r="D544" s="175" t="s">
        <v>733</v>
      </c>
      <c r="E544" s="172">
        <v>1050</v>
      </c>
      <c r="F544" s="177">
        <v>159</v>
      </c>
      <c r="G544" s="177">
        <v>571</v>
      </c>
      <c r="H544" s="178">
        <v>320</v>
      </c>
      <c r="I544" s="172">
        <v>1033</v>
      </c>
      <c r="J544" s="177">
        <v>153</v>
      </c>
      <c r="K544" s="177">
        <v>572</v>
      </c>
      <c r="L544" s="178">
        <v>308</v>
      </c>
      <c r="M544" s="172">
        <v>1013</v>
      </c>
      <c r="N544" s="177">
        <v>162</v>
      </c>
      <c r="O544" s="177">
        <v>540</v>
      </c>
      <c r="P544" s="178">
        <v>311</v>
      </c>
    </row>
    <row r="545" spans="1:16" x14ac:dyDescent="0.3">
      <c r="A545" s="208">
        <v>76</v>
      </c>
      <c r="B545" s="176" t="s">
        <v>1062</v>
      </c>
      <c r="C545" s="176">
        <v>76377</v>
      </c>
      <c r="D545" s="176" t="s">
        <v>1082</v>
      </c>
      <c r="E545" s="172">
        <v>988</v>
      </c>
      <c r="F545" s="177">
        <v>255</v>
      </c>
      <c r="G545" s="177">
        <v>387</v>
      </c>
      <c r="H545" s="178">
        <v>346</v>
      </c>
      <c r="I545" s="172">
        <v>1014</v>
      </c>
      <c r="J545" s="177">
        <v>254</v>
      </c>
      <c r="K545" s="177">
        <v>383</v>
      </c>
      <c r="L545" s="178">
        <v>377</v>
      </c>
      <c r="M545" s="172">
        <v>1001</v>
      </c>
      <c r="N545" s="177">
        <v>264</v>
      </c>
      <c r="O545" s="177">
        <v>368</v>
      </c>
      <c r="P545" s="178">
        <v>369</v>
      </c>
    </row>
    <row r="546" spans="1:16" x14ac:dyDescent="0.3">
      <c r="A546" s="208">
        <v>13</v>
      </c>
      <c r="B546" s="176" t="s">
        <v>257</v>
      </c>
      <c r="C546" s="176">
        <v>13683</v>
      </c>
      <c r="D546" s="175" t="s">
        <v>294</v>
      </c>
      <c r="E546" s="172">
        <v>1020</v>
      </c>
      <c r="F546" s="177">
        <v>436</v>
      </c>
      <c r="G546" s="177">
        <v>390</v>
      </c>
      <c r="H546" s="178">
        <v>194</v>
      </c>
      <c r="I546" s="172">
        <v>1026</v>
      </c>
      <c r="J546" s="177">
        <v>435</v>
      </c>
      <c r="K546" s="177">
        <v>411</v>
      </c>
      <c r="L546" s="178">
        <v>180</v>
      </c>
      <c r="M546" s="172">
        <v>1017</v>
      </c>
      <c r="N546" s="177">
        <v>430</v>
      </c>
      <c r="O546" s="177">
        <v>399</v>
      </c>
      <c r="P546" s="178">
        <v>188</v>
      </c>
    </row>
    <row r="547" spans="1:16" x14ac:dyDescent="0.3">
      <c r="A547" s="208">
        <v>76</v>
      </c>
      <c r="B547" s="176" t="s">
        <v>1062</v>
      </c>
      <c r="C547" s="176">
        <v>76497</v>
      </c>
      <c r="D547" s="175" t="s">
        <v>1083</v>
      </c>
      <c r="E547" s="172">
        <v>931</v>
      </c>
      <c r="F547" s="177">
        <v>222</v>
      </c>
      <c r="G547" s="177">
        <v>455</v>
      </c>
      <c r="H547" s="178">
        <v>254</v>
      </c>
      <c r="I547" s="172">
        <v>969</v>
      </c>
      <c r="J547" s="177">
        <v>219</v>
      </c>
      <c r="K547" s="177">
        <v>517</v>
      </c>
      <c r="L547" s="178">
        <v>233</v>
      </c>
      <c r="M547" s="172">
        <v>1016</v>
      </c>
      <c r="N547" s="177">
        <v>232</v>
      </c>
      <c r="O547" s="177">
        <v>537</v>
      </c>
      <c r="P547" s="178">
        <v>247</v>
      </c>
    </row>
    <row r="548" spans="1:16" x14ac:dyDescent="0.3">
      <c r="A548" s="208">
        <v>19</v>
      </c>
      <c r="B548" s="176" t="s">
        <v>467</v>
      </c>
      <c r="C548" s="176">
        <v>19824</v>
      </c>
      <c r="D548" s="175" t="s">
        <v>502</v>
      </c>
      <c r="E548" s="172">
        <v>1012</v>
      </c>
      <c r="F548" s="177">
        <v>389</v>
      </c>
      <c r="G548" s="177">
        <v>407</v>
      </c>
      <c r="H548" s="178">
        <v>216</v>
      </c>
      <c r="I548" s="172">
        <v>1009</v>
      </c>
      <c r="J548" s="177">
        <v>400</v>
      </c>
      <c r="K548" s="177">
        <v>391</v>
      </c>
      <c r="L548" s="178">
        <v>218</v>
      </c>
      <c r="M548" s="172">
        <v>1001</v>
      </c>
      <c r="N548" s="177">
        <v>414</v>
      </c>
      <c r="O548" s="177">
        <v>369</v>
      </c>
      <c r="P548" s="178">
        <v>218</v>
      </c>
    </row>
    <row r="549" spans="1:16" x14ac:dyDescent="0.3">
      <c r="A549" s="208">
        <v>5</v>
      </c>
      <c r="B549" s="176" t="s">
        <v>107</v>
      </c>
      <c r="C549" s="176">
        <v>5086</v>
      </c>
      <c r="D549" s="175" t="s">
        <v>125</v>
      </c>
      <c r="E549" s="172">
        <v>957</v>
      </c>
      <c r="F549" s="177">
        <v>170</v>
      </c>
      <c r="G549" s="177">
        <v>589</v>
      </c>
      <c r="H549" s="178">
        <v>198</v>
      </c>
      <c r="I549" s="172">
        <v>945</v>
      </c>
      <c r="J549" s="177">
        <v>168</v>
      </c>
      <c r="K549" s="177">
        <v>589</v>
      </c>
      <c r="L549" s="178">
        <v>188</v>
      </c>
      <c r="M549" s="172">
        <v>1002</v>
      </c>
      <c r="N549" s="177">
        <v>177</v>
      </c>
      <c r="O549" s="177">
        <v>635</v>
      </c>
      <c r="P549" s="178">
        <v>190</v>
      </c>
    </row>
    <row r="550" spans="1:16" x14ac:dyDescent="0.3">
      <c r="A550" s="208">
        <v>17</v>
      </c>
      <c r="B550" s="176" t="s">
        <v>134</v>
      </c>
      <c r="C550" s="176">
        <v>17616</v>
      </c>
      <c r="D550" s="175" t="s">
        <v>443</v>
      </c>
      <c r="E550" s="172">
        <v>967</v>
      </c>
      <c r="F550" s="177">
        <v>236</v>
      </c>
      <c r="G550" s="177">
        <v>381</v>
      </c>
      <c r="H550" s="178">
        <v>350</v>
      </c>
      <c r="I550" s="172">
        <v>986</v>
      </c>
      <c r="J550" s="177">
        <v>240</v>
      </c>
      <c r="K550" s="177">
        <v>386</v>
      </c>
      <c r="L550" s="178">
        <v>360</v>
      </c>
      <c r="M550" s="172">
        <v>988</v>
      </c>
      <c r="N550" s="177">
        <v>248</v>
      </c>
      <c r="O550" s="177">
        <v>386</v>
      </c>
      <c r="P550" s="178">
        <v>354</v>
      </c>
    </row>
    <row r="551" spans="1:16" x14ac:dyDescent="0.3">
      <c r="A551" s="208">
        <v>25</v>
      </c>
      <c r="B551" s="176" t="s">
        <v>558</v>
      </c>
      <c r="C551" s="176">
        <v>25491</v>
      </c>
      <c r="D551" s="175" t="s">
        <v>617</v>
      </c>
      <c r="E551" s="172">
        <v>664</v>
      </c>
      <c r="F551" s="177">
        <v>323</v>
      </c>
      <c r="G551" s="177">
        <v>135</v>
      </c>
      <c r="H551" s="178">
        <v>206</v>
      </c>
      <c r="I551" s="172">
        <v>997</v>
      </c>
      <c r="J551" s="177">
        <v>659</v>
      </c>
      <c r="K551" s="177">
        <v>139</v>
      </c>
      <c r="L551" s="178">
        <v>199</v>
      </c>
      <c r="M551" s="172">
        <v>994</v>
      </c>
      <c r="N551" s="177">
        <v>662</v>
      </c>
      <c r="O551" s="177">
        <v>132</v>
      </c>
      <c r="P551" s="178">
        <v>200</v>
      </c>
    </row>
    <row r="552" spans="1:16" x14ac:dyDescent="0.3">
      <c r="A552" s="208">
        <v>17</v>
      </c>
      <c r="B552" s="176" t="s">
        <v>134</v>
      </c>
      <c r="C552" s="176">
        <v>17444</v>
      </c>
      <c r="D552" s="175" t="s">
        <v>435</v>
      </c>
      <c r="E552" s="172">
        <v>996</v>
      </c>
      <c r="F552" s="177">
        <v>405</v>
      </c>
      <c r="G552" s="177">
        <v>191</v>
      </c>
      <c r="H552" s="178">
        <v>400</v>
      </c>
      <c r="I552" s="172">
        <v>988</v>
      </c>
      <c r="J552" s="177">
        <v>413</v>
      </c>
      <c r="K552" s="177">
        <v>188</v>
      </c>
      <c r="L552" s="178">
        <v>387</v>
      </c>
      <c r="M552" s="172">
        <v>982</v>
      </c>
      <c r="N552" s="177">
        <v>416</v>
      </c>
      <c r="O552" s="177">
        <v>188</v>
      </c>
      <c r="P552" s="178">
        <v>378</v>
      </c>
    </row>
    <row r="553" spans="1:16" x14ac:dyDescent="0.3">
      <c r="A553" s="208">
        <v>52</v>
      </c>
      <c r="B553" s="176" t="s">
        <v>180</v>
      </c>
      <c r="C553" s="176">
        <v>52110</v>
      </c>
      <c r="D553" s="175" t="s">
        <v>808</v>
      </c>
      <c r="E553" s="172">
        <v>971</v>
      </c>
      <c r="F553" s="177">
        <v>362</v>
      </c>
      <c r="G553" s="177">
        <v>307</v>
      </c>
      <c r="H553" s="178">
        <v>302</v>
      </c>
      <c r="I553" s="172">
        <v>967</v>
      </c>
      <c r="J553" s="177">
        <v>371</v>
      </c>
      <c r="K553" s="177">
        <v>296</v>
      </c>
      <c r="L553" s="178">
        <v>300</v>
      </c>
      <c r="M553" s="172">
        <v>970</v>
      </c>
      <c r="N553" s="177">
        <v>390</v>
      </c>
      <c r="O553" s="177">
        <v>290</v>
      </c>
      <c r="P553" s="178">
        <v>290</v>
      </c>
    </row>
    <row r="554" spans="1:16" x14ac:dyDescent="0.3">
      <c r="A554" s="208">
        <v>85</v>
      </c>
      <c r="B554" s="176" t="s">
        <v>1105</v>
      </c>
      <c r="C554" s="176">
        <v>85325</v>
      </c>
      <c r="D554" s="176" t="s">
        <v>1119</v>
      </c>
      <c r="E554" s="172">
        <v>1071</v>
      </c>
      <c r="F554" s="177">
        <v>303</v>
      </c>
      <c r="G554" s="177">
        <v>546</v>
      </c>
      <c r="H554" s="178">
        <v>222</v>
      </c>
      <c r="I554" s="172">
        <v>999</v>
      </c>
      <c r="J554" s="177">
        <v>300</v>
      </c>
      <c r="K554" s="177">
        <v>474</v>
      </c>
      <c r="L554" s="178">
        <v>225</v>
      </c>
      <c r="M554" s="172">
        <v>969</v>
      </c>
      <c r="N554" s="177">
        <v>351</v>
      </c>
      <c r="O554" s="177">
        <v>400</v>
      </c>
      <c r="P554" s="178">
        <v>218</v>
      </c>
    </row>
    <row r="555" spans="1:16" x14ac:dyDescent="0.3">
      <c r="A555" s="208">
        <v>13</v>
      </c>
      <c r="B555" s="176" t="s">
        <v>257</v>
      </c>
      <c r="C555" s="176">
        <v>13744</v>
      </c>
      <c r="D555" s="175" t="s">
        <v>296</v>
      </c>
      <c r="E555" s="172">
        <v>903</v>
      </c>
      <c r="F555" s="177">
        <v>320</v>
      </c>
      <c r="G555" s="177">
        <v>151</v>
      </c>
      <c r="H555" s="178">
        <v>432</v>
      </c>
      <c r="I555" s="172">
        <v>930</v>
      </c>
      <c r="J555" s="177">
        <v>323</v>
      </c>
      <c r="K555" s="177">
        <v>160</v>
      </c>
      <c r="L555" s="178">
        <v>447</v>
      </c>
      <c r="M555" s="172">
        <v>961</v>
      </c>
      <c r="N555" s="177">
        <v>344</v>
      </c>
      <c r="O555" s="177">
        <v>174</v>
      </c>
      <c r="P555" s="178">
        <v>443</v>
      </c>
    </row>
    <row r="556" spans="1:16" x14ac:dyDescent="0.3">
      <c r="A556" s="208">
        <v>13</v>
      </c>
      <c r="B556" s="176" t="s">
        <v>257</v>
      </c>
      <c r="C556" s="176">
        <v>13458</v>
      </c>
      <c r="D556" s="175" t="s">
        <v>278</v>
      </c>
      <c r="E556" s="172">
        <v>867</v>
      </c>
      <c r="F556" s="177">
        <v>291</v>
      </c>
      <c r="G556" s="177">
        <v>446</v>
      </c>
      <c r="H556" s="178">
        <v>130</v>
      </c>
      <c r="I556" s="172">
        <v>893</v>
      </c>
      <c r="J556" s="177">
        <v>284</v>
      </c>
      <c r="K556" s="177">
        <v>491</v>
      </c>
      <c r="L556" s="178">
        <v>118</v>
      </c>
      <c r="M556" s="172">
        <v>946</v>
      </c>
      <c r="N556" s="177">
        <v>388</v>
      </c>
      <c r="O556" s="177">
        <v>455</v>
      </c>
      <c r="P556" s="178">
        <v>103</v>
      </c>
    </row>
    <row r="557" spans="1:16" x14ac:dyDescent="0.3">
      <c r="A557" s="208">
        <v>76</v>
      </c>
      <c r="B557" s="176" t="s">
        <v>1062</v>
      </c>
      <c r="C557" s="176">
        <v>76823</v>
      </c>
      <c r="D557" s="175" t="s">
        <v>1089</v>
      </c>
      <c r="E557" s="172">
        <v>923</v>
      </c>
      <c r="F557" s="177">
        <v>255</v>
      </c>
      <c r="G557" s="177">
        <v>403</v>
      </c>
      <c r="H557" s="178">
        <v>265</v>
      </c>
      <c r="I557" s="172">
        <v>955</v>
      </c>
      <c r="J557" s="177">
        <v>265</v>
      </c>
      <c r="K557" s="177">
        <v>432</v>
      </c>
      <c r="L557" s="178">
        <v>258</v>
      </c>
      <c r="M557" s="172">
        <v>954</v>
      </c>
      <c r="N557" s="177">
        <v>284</v>
      </c>
      <c r="O557" s="177">
        <v>416</v>
      </c>
      <c r="P557" s="178">
        <v>254</v>
      </c>
    </row>
    <row r="558" spans="1:16" x14ac:dyDescent="0.3">
      <c r="A558" s="208">
        <v>52</v>
      </c>
      <c r="B558" s="176" t="s">
        <v>180</v>
      </c>
      <c r="C558" s="176">
        <v>52240</v>
      </c>
      <c r="D558" s="175" t="s">
        <v>815</v>
      </c>
      <c r="E558" s="172">
        <v>920</v>
      </c>
      <c r="F558" s="177">
        <v>290</v>
      </c>
      <c r="G558" s="177">
        <v>396</v>
      </c>
      <c r="H558" s="178">
        <v>234</v>
      </c>
      <c r="I558" s="172">
        <v>955</v>
      </c>
      <c r="J558" s="177">
        <v>291</v>
      </c>
      <c r="K558" s="177">
        <v>420</v>
      </c>
      <c r="L558" s="178">
        <v>244</v>
      </c>
      <c r="M558" s="172">
        <v>954</v>
      </c>
      <c r="N558" s="177">
        <v>308</v>
      </c>
      <c r="O558" s="177">
        <v>405</v>
      </c>
      <c r="P558" s="178">
        <v>241</v>
      </c>
    </row>
    <row r="559" spans="1:16" x14ac:dyDescent="0.3">
      <c r="A559" s="208">
        <v>68</v>
      </c>
      <c r="B559" s="176" t="s">
        <v>918</v>
      </c>
      <c r="C559" s="176">
        <v>68235</v>
      </c>
      <c r="D559" s="175" t="s">
        <v>938</v>
      </c>
      <c r="E559" s="172">
        <v>972</v>
      </c>
      <c r="F559" s="177">
        <v>321</v>
      </c>
      <c r="G559" s="177">
        <v>330</v>
      </c>
      <c r="H559" s="178">
        <v>321</v>
      </c>
      <c r="I559" s="172">
        <v>959</v>
      </c>
      <c r="J559" s="177">
        <v>323</v>
      </c>
      <c r="K559" s="177">
        <v>322</v>
      </c>
      <c r="L559" s="178">
        <v>314</v>
      </c>
      <c r="M559" s="172">
        <v>960</v>
      </c>
      <c r="N559" s="177">
        <v>343</v>
      </c>
      <c r="O559" s="177">
        <v>292</v>
      </c>
      <c r="P559" s="178">
        <v>325</v>
      </c>
    </row>
    <row r="560" spans="1:16" x14ac:dyDescent="0.3">
      <c r="A560" s="208">
        <v>8</v>
      </c>
      <c r="B560" s="176" t="s">
        <v>233</v>
      </c>
      <c r="C560" s="176">
        <v>8372</v>
      </c>
      <c r="D560" s="175" t="s">
        <v>239</v>
      </c>
      <c r="E560" s="172">
        <v>939</v>
      </c>
      <c r="F560" s="177">
        <v>280</v>
      </c>
      <c r="G560" s="177">
        <v>295</v>
      </c>
      <c r="H560" s="178">
        <v>364</v>
      </c>
      <c r="I560" s="172">
        <v>938</v>
      </c>
      <c r="J560" s="177">
        <v>292</v>
      </c>
      <c r="K560" s="177">
        <v>275</v>
      </c>
      <c r="L560" s="178">
        <v>371</v>
      </c>
      <c r="M560" s="172">
        <v>949</v>
      </c>
      <c r="N560" s="177">
        <v>312</v>
      </c>
      <c r="O560" s="177">
        <v>262</v>
      </c>
      <c r="P560" s="178">
        <v>375</v>
      </c>
    </row>
    <row r="561" spans="1:16" x14ac:dyDescent="0.3">
      <c r="A561" s="208">
        <v>54</v>
      </c>
      <c r="B561" s="176" t="s">
        <v>856</v>
      </c>
      <c r="C561" s="176">
        <v>54250</v>
      </c>
      <c r="D561" s="175" t="s">
        <v>870</v>
      </c>
      <c r="E561" s="172">
        <v>1000</v>
      </c>
      <c r="F561" s="177">
        <v>540</v>
      </c>
      <c r="G561" s="177">
        <v>271</v>
      </c>
      <c r="H561" s="178">
        <v>189</v>
      </c>
      <c r="I561" s="172">
        <v>1154</v>
      </c>
      <c r="J561" s="177">
        <v>643</v>
      </c>
      <c r="K561" s="177">
        <v>306</v>
      </c>
      <c r="L561" s="178">
        <v>205</v>
      </c>
      <c r="M561" s="172">
        <v>948</v>
      </c>
      <c r="N561" s="177">
        <v>458</v>
      </c>
      <c r="O561" s="177">
        <v>282</v>
      </c>
      <c r="P561" s="178">
        <v>208</v>
      </c>
    </row>
    <row r="562" spans="1:16" x14ac:dyDescent="0.3">
      <c r="A562" s="208">
        <v>25</v>
      </c>
      <c r="B562" s="176" t="s">
        <v>558</v>
      </c>
      <c r="C562" s="176">
        <v>25878</v>
      </c>
      <c r="D562" s="175" t="s">
        <v>665</v>
      </c>
      <c r="E562" s="172">
        <v>961</v>
      </c>
      <c r="F562" s="177">
        <v>519</v>
      </c>
      <c r="G562" s="177">
        <v>187</v>
      </c>
      <c r="H562" s="178">
        <v>255</v>
      </c>
      <c r="I562" s="172">
        <v>926</v>
      </c>
      <c r="J562" s="177">
        <v>513</v>
      </c>
      <c r="K562" s="177">
        <v>168</v>
      </c>
      <c r="L562" s="178">
        <v>245</v>
      </c>
      <c r="M562" s="172">
        <v>942</v>
      </c>
      <c r="N562" s="177">
        <v>518</v>
      </c>
      <c r="O562" s="177">
        <v>175</v>
      </c>
      <c r="P562" s="178">
        <v>249</v>
      </c>
    </row>
    <row r="563" spans="1:16" x14ac:dyDescent="0.3">
      <c r="A563" s="208">
        <v>13</v>
      </c>
      <c r="B563" s="176" t="s">
        <v>257</v>
      </c>
      <c r="C563" s="176">
        <v>13654</v>
      </c>
      <c r="D563" s="175" t="s">
        <v>288</v>
      </c>
      <c r="E563" s="172">
        <v>899</v>
      </c>
      <c r="F563" s="177">
        <v>389</v>
      </c>
      <c r="G563" s="177">
        <v>209</v>
      </c>
      <c r="H563" s="178">
        <v>301</v>
      </c>
      <c r="I563" s="172">
        <v>886</v>
      </c>
      <c r="J563" s="177">
        <v>396</v>
      </c>
      <c r="K563" s="177">
        <v>184</v>
      </c>
      <c r="L563" s="178">
        <v>306</v>
      </c>
      <c r="M563" s="172">
        <v>943</v>
      </c>
      <c r="N563" s="177">
        <v>431</v>
      </c>
      <c r="O563" s="177">
        <v>197</v>
      </c>
      <c r="P563" s="178">
        <v>315</v>
      </c>
    </row>
    <row r="564" spans="1:16" x14ac:dyDescent="0.3">
      <c r="A564" s="208">
        <v>15</v>
      </c>
      <c r="B564" s="176" t="s">
        <v>304</v>
      </c>
      <c r="C564" s="176">
        <v>15753</v>
      </c>
      <c r="D564" s="175" t="s">
        <v>395</v>
      </c>
      <c r="E564" s="172">
        <v>858</v>
      </c>
      <c r="F564" s="177">
        <v>284</v>
      </c>
      <c r="G564" s="177">
        <v>295</v>
      </c>
      <c r="H564" s="178">
        <v>279</v>
      </c>
      <c r="I564" s="172">
        <v>866</v>
      </c>
      <c r="J564" s="177">
        <v>291</v>
      </c>
      <c r="K564" s="177">
        <v>289</v>
      </c>
      <c r="L564" s="178">
        <v>286</v>
      </c>
      <c r="M564" s="172">
        <v>929</v>
      </c>
      <c r="N564" s="177">
        <v>275</v>
      </c>
      <c r="O564" s="177">
        <v>368</v>
      </c>
      <c r="P564" s="178">
        <v>286</v>
      </c>
    </row>
    <row r="565" spans="1:16" x14ac:dyDescent="0.3">
      <c r="A565" s="208">
        <v>15</v>
      </c>
      <c r="B565" s="176" t="s">
        <v>304</v>
      </c>
      <c r="C565" s="176">
        <v>15442</v>
      </c>
      <c r="D565" s="175" t="s">
        <v>353</v>
      </c>
      <c r="E565" s="172">
        <v>907</v>
      </c>
      <c r="F565" s="177">
        <v>252</v>
      </c>
      <c r="G565" s="177">
        <v>585</v>
      </c>
      <c r="H565" s="178">
        <v>70</v>
      </c>
      <c r="I565" s="172">
        <v>893</v>
      </c>
      <c r="J565" s="177">
        <v>251</v>
      </c>
      <c r="K565" s="177">
        <v>569</v>
      </c>
      <c r="L565" s="178">
        <v>73</v>
      </c>
      <c r="M565" s="172">
        <v>921</v>
      </c>
      <c r="N565" s="177">
        <v>259</v>
      </c>
      <c r="O565" s="177">
        <v>590</v>
      </c>
      <c r="P565" s="178">
        <v>72</v>
      </c>
    </row>
    <row r="566" spans="1:16" x14ac:dyDescent="0.3">
      <c r="A566" s="208">
        <v>76</v>
      </c>
      <c r="B566" s="176" t="s">
        <v>1062</v>
      </c>
      <c r="C566" s="176">
        <v>76869</v>
      </c>
      <c r="D566" s="176" t="s">
        <v>1094</v>
      </c>
      <c r="E566" s="172">
        <v>887</v>
      </c>
      <c r="F566" s="177">
        <v>195</v>
      </c>
      <c r="G566" s="177">
        <v>407</v>
      </c>
      <c r="H566" s="178">
        <v>285</v>
      </c>
      <c r="I566" s="172">
        <v>907</v>
      </c>
      <c r="J566" s="177">
        <v>195</v>
      </c>
      <c r="K566" s="177">
        <v>400</v>
      </c>
      <c r="L566" s="178">
        <v>312</v>
      </c>
      <c r="M566" s="172">
        <v>915</v>
      </c>
      <c r="N566" s="177">
        <v>210</v>
      </c>
      <c r="O566" s="177">
        <v>397</v>
      </c>
      <c r="P566" s="178">
        <v>308</v>
      </c>
    </row>
    <row r="567" spans="1:16" x14ac:dyDescent="0.3">
      <c r="A567" s="208">
        <v>15</v>
      </c>
      <c r="B567" s="176" t="s">
        <v>304</v>
      </c>
      <c r="C567" s="176">
        <v>15223</v>
      </c>
      <c r="D567" s="175" t="s">
        <v>328</v>
      </c>
      <c r="E567" s="172">
        <v>861</v>
      </c>
      <c r="F567" s="177">
        <v>294</v>
      </c>
      <c r="G567" s="177">
        <v>182</v>
      </c>
      <c r="H567" s="178">
        <v>385</v>
      </c>
      <c r="I567" s="172">
        <v>900</v>
      </c>
      <c r="J567" s="177">
        <v>291</v>
      </c>
      <c r="K567" s="177">
        <v>232</v>
      </c>
      <c r="L567" s="178">
        <v>377</v>
      </c>
      <c r="M567" s="172">
        <v>952</v>
      </c>
      <c r="N567" s="177">
        <v>308</v>
      </c>
      <c r="O567" s="177">
        <v>232</v>
      </c>
      <c r="P567" s="178">
        <v>412</v>
      </c>
    </row>
    <row r="568" spans="1:16" x14ac:dyDescent="0.3">
      <c r="A568" s="208">
        <v>54</v>
      </c>
      <c r="B568" s="176" t="s">
        <v>856</v>
      </c>
      <c r="C568" s="176">
        <v>54206</v>
      </c>
      <c r="D568" s="175" t="s">
        <v>866</v>
      </c>
      <c r="E568" s="172">
        <v>1144</v>
      </c>
      <c r="F568" s="177">
        <v>772</v>
      </c>
      <c r="G568" s="177">
        <v>108</v>
      </c>
      <c r="H568" s="178">
        <v>264</v>
      </c>
      <c r="I568" s="172">
        <v>1253</v>
      </c>
      <c r="J568" s="177">
        <v>858</v>
      </c>
      <c r="K568" s="177">
        <v>124</v>
      </c>
      <c r="L568" s="178">
        <v>271</v>
      </c>
      <c r="M568" s="172">
        <v>923</v>
      </c>
      <c r="N568" s="177">
        <v>500</v>
      </c>
      <c r="O568" s="177">
        <v>143</v>
      </c>
      <c r="P568" s="178">
        <v>280</v>
      </c>
    </row>
    <row r="569" spans="1:16" x14ac:dyDescent="0.3">
      <c r="A569" s="208">
        <v>73</v>
      </c>
      <c r="B569" s="176" t="s">
        <v>1016</v>
      </c>
      <c r="C569" s="176">
        <v>73678</v>
      </c>
      <c r="D569" s="175" t="s">
        <v>202</v>
      </c>
      <c r="E569" s="172">
        <v>913</v>
      </c>
      <c r="F569" s="177">
        <v>422</v>
      </c>
      <c r="G569" s="177">
        <v>323</v>
      </c>
      <c r="H569" s="178">
        <v>168</v>
      </c>
      <c r="I569" s="172">
        <v>895</v>
      </c>
      <c r="J569" s="177">
        <v>424</v>
      </c>
      <c r="K569" s="177">
        <v>307</v>
      </c>
      <c r="L569" s="178">
        <v>164</v>
      </c>
      <c r="M569" s="172">
        <v>906</v>
      </c>
      <c r="N569" s="177">
        <v>444</v>
      </c>
      <c r="O569" s="177">
        <v>295</v>
      </c>
      <c r="P569" s="178">
        <v>167</v>
      </c>
    </row>
    <row r="570" spans="1:16" x14ac:dyDescent="0.3">
      <c r="A570" s="208">
        <v>85</v>
      </c>
      <c r="B570" s="176" t="s">
        <v>1105</v>
      </c>
      <c r="C570" s="176">
        <v>85125</v>
      </c>
      <c r="D570" s="175" t="s">
        <v>1109</v>
      </c>
      <c r="E570" s="172">
        <v>972</v>
      </c>
      <c r="F570" s="177">
        <v>488</v>
      </c>
      <c r="G570" s="177">
        <v>305</v>
      </c>
      <c r="H570" s="178">
        <v>179</v>
      </c>
      <c r="I570" s="172">
        <v>889</v>
      </c>
      <c r="J570" s="177">
        <v>502</v>
      </c>
      <c r="K570" s="177">
        <v>204</v>
      </c>
      <c r="L570" s="178">
        <v>183</v>
      </c>
      <c r="M570" s="172">
        <v>896</v>
      </c>
      <c r="N570" s="177">
        <v>527</v>
      </c>
      <c r="O570" s="177">
        <v>185</v>
      </c>
      <c r="P570" s="178">
        <v>184</v>
      </c>
    </row>
    <row r="571" spans="1:16" x14ac:dyDescent="0.3">
      <c r="A571" s="208">
        <v>25</v>
      </c>
      <c r="B571" s="176" t="s">
        <v>558</v>
      </c>
      <c r="C571" s="176">
        <v>25288</v>
      </c>
      <c r="D571" s="175" t="s">
        <v>587</v>
      </c>
      <c r="E571" s="172">
        <v>922</v>
      </c>
      <c r="F571" s="177">
        <v>450</v>
      </c>
      <c r="G571" s="177">
        <v>284</v>
      </c>
      <c r="H571" s="178">
        <v>188</v>
      </c>
      <c r="I571" s="172">
        <v>876</v>
      </c>
      <c r="J571" s="177">
        <v>419</v>
      </c>
      <c r="K571" s="177">
        <v>278</v>
      </c>
      <c r="L571" s="178">
        <v>179</v>
      </c>
      <c r="M571" s="172">
        <v>894</v>
      </c>
      <c r="N571" s="177">
        <v>423</v>
      </c>
      <c r="O571" s="177">
        <v>292</v>
      </c>
      <c r="P571" s="178">
        <v>179</v>
      </c>
    </row>
    <row r="572" spans="1:16" x14ac:dyDescent="0.3">
      <c r="A572" s="208">
        <v>13</v>
      </c>
      <c r="B572" s="176" t="s">
        <v>257</v>
      </c>
      <c r="C572" s="176">
        <v>13473</v>
      </c>
      <c r="D572" s="175" t="s">
        <v>280</v>
      </c>
      <c r="E572" s="172">
        <v>910</v>
      </c>
      <c r="F572" s="177">
        <v>351</v>
      </c>
      <c r="G572" s="177">
        <v>306</v>
      </c>
      <c r="H572" s="178">
        <v>253</v>
      </c>
      <c r="I572" s="172">
        <v>895</v>
      </c>
      <c r="J572" s="177">
        <v>354</v>
      </c>
      <c r="K572" s="177">
        <v>289</v>
      </c>
      <c r="L572" s="178">
        <v>252</v>
      </c>
      <c r="M572" s="172">
        <v>867</v>
      </c>
      <c r="N572" s="177">
        <v>367</v>
      </c>
      <c r="O572" s="177">
        <v>265</v>
      </c>
      <c r="P572" s="178">
        <v>235</v>
      </c>
    </row>
    <row r="573" spans="1:16" x14ac:dyDescent="0.3">
      <c r="A573" s="208">
        <v>8</v>
      </c>
      <c r="B573" s="176" t="s">
        <v>233</v>
      </c>
      <c r="C573" s="176">
        <v>8137</v>
      </c>
      <c r="D573" s="175" t="s">
        <v>236</v>
      </c>
      <c r="E573" s="172">
        <v>872</v>
      </c>
      <c r="F573" s="177">
        <v>331</v>
      </c>
      <c r="G573" s="177">
        <v>257</v>
      </c>
      <c r="H573" s="178">
        <v>284</v>
      </c>
      <c r="I573" s="172">
        <v>887</v>
      </c>
      <c r="J573" s="177">
        <v>365</v>
      </c>
      <c r="K573" s="177">
        <v>276</v>
      </c>
      <c r="L573" s="178">
        <v>246</v>
      </c>
      <c r="M573" s="172">
        <v>847</v>
      </c>
      <c r="N573" s="177">
        <v>397</v>
      </c>
      <c r="O573" s="177">
        <v>241</v>
      </c>
      <c r="P573" s="178">
        <v>209</v>
      </c>
    </row>
    <row r="574" spans="1:16" x14ac:dyDescent="0.3">
      <c r="A574" s="208">
        <v>27</v>
      </c>
      <c r="B574" s="176" t="s">
        <v>669</v>
      </c>
      <c r="C574" s="176">
        <v>27075</v>
      </c>
      <c r="D574" s="175" t="s">
        <v>675</v>
      </c>
      <c r="E574" s="172">
        <v>916</v>
      </c>
      <c r="F574" s="177">
        <v>259</v>
      </c>
      <c r="G574" s="177">
        <v>431</v>
      </c>
      <c r="H574" s="178">
        <v>226</v>
      </c>
      <c r="I574" s="172">
        <v>860</v>
      </c>
      <c r="J574" s="177">
        <v>260</v>
      </c>
      <c r="K574" s="177">
        <v>368</v>
      </c>
      <c r="L574" s="178">
        <v>232</v>
      </c>
      <c r="M574" s="172">
        <v>876</v>
      </c>
      <c r="N574" s="177">
        <v>245</v>
      </c>
      <c r="O574" s="177">
        <v>407</v>
      </c>
      <c r="P574" s="178">
        <v>224</v>
      </c>
    </row>
    <row r="575" spans="1:16" x14ac:dyDescent="0.3">
      <c r="A575" s="208">
        <v>17</v>
      </c>
      <c r="B575" s="176" t="s">
        <v>134</v>
      </c>
      <c r="C575" s="176">
        <v>17088</v>
      </c>
      <c r="D575" s="175" t="s">
        <v>428</v>
      </c>
      <c r="E575" s="172">
        <v>887</v>
      </c>
      <c r="F575" s="177">
        <v>275</v>
      </c>
      <c r="G575" s="177">
        <v>365</v>
      </c>
      <c r="H575" s="178">
        <v>247</v>
      </c>
      <c r="I575" s="172">
        <v>877</v>
      </c>
      <c r="J575" s="177">
        <v>276</v>
      </c>
      <c r="K575" s="177">
        <v>364</v>
      </c>
      <c r="L575" s="178">
        <v>237</v>
      </c>
      <c r="M575" s="172">
        <v>872</v>
      </c>
      <c r="N575" s="177">
        <v>288</v>
      </c>
      <c r="O575" s="177">
        <v>354</v>
      </c>
      <c r="P575" s="178">
        <v>230</v>
      </c>
    </row>
    <row r="576" spans="1:16" x14ac:dyDescent="0.3">
      <c r="A576" s="208">
        <v>25</v>
      </c>
      <c r="B576" s="176" t="s">
        <v>558</v>
      </c>
      <c r="C576" s="176">
        <v>25839</v>
      </c>
      <c r="D576" s="175" t="s">
        <v>655</v>
      </c>
      <c r="E576" s="172">
        <v>839</v>
      </c>
      <c r="F576" s="177">
        <v>336</v>
      </c>
      <c r="G576" s="177">
        <v>314</v>
      </c>
      <c r="H576" s="178">
        <v>189</v>
      </c>
      <c r="I576" s="172">
        <v>847</v>
      </c>
      <c r="J576" s="177">
        <v>339</v>
      </c>
      <c r="K576" s="177">
        <v>311</v>
      </c>
      <c r="L576" s="178">
        <v>197</v>
      </c>
      <c r="M576" s="172">
        <v>869</v>
      </c>
      <c r="N576" s="177">
        <v>355</v>
      </c>
      <c r="O576" s="177">
        <v>325</v>
      </c>
      <c r="P576" s="178">
        <v>189</v>
      </c>
    </row>
    <row r="577" spans="1:16" x14ac:dyDescent="0.3">
      <c r="A577" s="208">
        <v>68</v>
      </c>
      <c r="B577" s="176" t="s">
        <v>918</v>
      </c>
      <c r="C577" s="176">
        <v>68255</v>
      </c>
      <c r="D577" s="175" t="s">
        <v>940</v>
      </c>
      <c r="E577" s="172">
        <v>789</v>
      </c>
      <c r="F577" s="177">
        <v>323</v>
      </c>
      <c r="G577" s="177">
        <v>253</v>
      </c>
      <c r="H577" s="178">
        <v>213</v>
      </c>
      <c r="I577" s="172">
        <v>862</v>
      </c>
      <c r="J577" s="177">
        <v>386</v>
      </c>
      <c r="K577" s="177">
        <v>250</v>
      </c>
      <c r="L577" s="178">
        <v>226</v>
      </c>
      <c r="M577" s="172">
        <v>870</v>
      </c>
      <c r="N577" s="177">
        <v>406</v>
      </c>
      <c r="O577" s="177">
        <v>242</v>
      </c>
      <c r="P577" s="178">
        <v>222</v>
      </c>
    </row>
    <row r="578" spans="1:16" x14ac:dyDescent="0.3">
      <c r="A578" s="208">
        <v>52</v>
      </c>
      <c r="B578" s="176" t="s">
        <v>180</v>
      </c>
      <c r="C578" s="176">
        <v>52378</v>
      </c>
      <c r="D578" s="175" t="s">
        <v>827</v>
      </c>
      <c r="E578" s="172">
        <v>831</v>
      </c>
      <c r="F578" s="177">
        <v>393</v>
      </c>
      <c r="G578" s="177">
        <v>99</v>
      </c>
      <c r="H578" s="178">
        <v>339</v>
      </c>
      <c r="I578" s="172">
        <v>835</v>
      </c>
      <c r="J578" s="177">
        <v>389</v>
      </c>
      <c r="K578" s="177">
        <v>102</v>
      </c>
      <c r="L578" s="178">
        <v>344</v>
      </c>
      <c r="M578" s="172">
        <v>868</v>
      </c>
      <c r="N578" s="177">
        <v>404</v>
      </c>
      <c r="O578" s="177">
        <v>123</v>
      </c>
      <c r="P578" s="178">
        <v>341</v>
      </c>
    </row>
    <row r="579" spans="1:16" x14ac:dyDescent="0.3">
      <c r="A579" s="208">
        <v>52</v>
      </c>
      <c r="B579" s="176" t="s">
        <v>180</v>
      </c>
      <c r="C579" s="176">
        <v>52490</v>
      </c>
      <c r="D579" s="175" t="s">
        <v>836</v>
      </c>
      <c r="E579" s="172">
        <v>839</v>
      </c>
      <c r="F579" s="177">
        <v>426</v>
      </c>
      <c r="G579" s="177">
        <v>164</v>
      </c>
      <c r="H579" s="178">
        <v>249</v>
      </c>
      <c r="I579" s="172">
        <v>838</v>
      </c>
      <c r="J579" s="177">
        <v>420</v>
      </c>
      <c r="K579" s="177">
        <v>176</v>
      </c>
      <c r="L579" s="178">
        <v>242</v>
      </c>
      <c r="M579" s="172">
        <v>900</v>
      </c>
      <c r="N579" s="177">
        <v>440</v>
      </c>
      <c r="O579" s="177">
        <v>186</v>
      </c>
      <c r="P579" s="178">
        <v>274</v>
      </c>
    </row>
    <row r="580" spans="1:16" x14ac:dyDescent="0.3">
      <c r="A580" s="208">
        <v>8</v>
      </c>
      <c r="B580" s="176" t="s">
        <v>233</v>
      </c>
      <c r="C580" s="176">
        <v>8606</v>
      </c>
      <c r="D580" s="175" t="s">
        <v>248</v>
      </c>
      <c r="E580" s="172">
        <v>817</v>
      </c>
      <c r="F580" s="177">
        <v>372</v>
      </c>
      <c r="G580" s="177">
        <v>180</v>
      </c>
      <c r="H580" s="178">
        <v>265</v>
      </c>
      <c r="I580" s="172">
        <v>837</v>
      </c>
      <c r="J580" s="177">
        <v>393</v>
      </c>
      <c r="K580" s="177">
        <v>183</v>
      </c>
      <c r="L580" s="178">
        <v>261</v>
      </c>
      <c r="M580" s="172">
        <v>874</v>
      </c>
      <c r="N580" s="177">
        <v>421</v>
      </c>
      <c r="O580" s="177">
        <v>184</v>
      </c>
      <c r="P580" s="178">
        <v>269</v>
      </c>
    </row>
    <row r="581" spans="1:16" x14ac:dyDescent="0.3">
      <c r="A581" s="208">
        <v>47</v>
      </c>
      <c r="B581" s="176" t="s">
        <v>748</v>
      </c>
      <c r="C581" s="176">
        <v>47660</v>
      </c>
      <c r="D581" s="175" t="s">
        <v>768</v>
      </c>
      <c r="E581" s="172">
        <v>933</v>
      </c>
      <c r="F581" s="177">
        <v>355</v>
      </c>
      <c r="G581" s="177">
        <v>234</v>
      </c>
      <c r="H581" s="178">
        <v>344</v>
      </c>
      <c r="I581" s="172">
        <v>892</v>
      </c>
      <c r="J581" s="177">
        <v>359</v>
      </c>
      <c r="K581" s="177">
        <v>232</v>
      </c>
      <c r="L581" s="178">
        <v>301</v>
      </c>
      <c r="M581" s="172">
        <v>886</v>
      </c>
      <c r="N581" s="177">
        <v>349</v>
      </c>
      <c r="O581" s="177">
        <v>213</v>
      </c>
      <c r="P581" s="178">
        <v>324</v>
      </c>
    </row>
    <row r="582" spans="1:16" x14ac:dyDescent="0.3">
      <c r="A582" s="208">
        <v>27</v>
      </c>
      <c r="B582" s="176" t="s">
        <v>669</v>
      </c>
      <c r="C582" s="176">
        <v>27787</v>
      </c>
      <c r="D582" s="176" t="s">
        <v>696</v>
      </c>
      <c r="E582" s="172">
        <v>870</v>
      </c>
      <c r="F582" s="177">
        <v>375</v>
      </c>
      <c r="G582" s="177">
        <v>236</v>
      </c>
      <c r="H582" s="178">
        <v>259</v>
      </c>
      <c r="I582" s="172">
        <v>872</v>
      </c>
      <c r="J582" s="177">
        <v>377</v>
      </c>
      <c r="K582" s="177">
        <v>236</v>
      </c>
      <c r="L582" s="178">
        <v>259</v>
      </c>
      <c r="M582" s="172">
        <v>881</v>
      </c>
      <c r="N582" s="177">
        <v>391</v>
      </c>
      <c r="O582" s="177">
        <v>213</v>
      </c>
      <c r="P582" s="178">
        <v>277</v>
      </c>
    </row>
    <row r="583" spans="1:16" x14ac:dyDescent="0.3">
      <c r="A583" s="208">
        <v>5</v>
      </c>
      <c r="B583" s="176" t="s">
        <v>107</v>
      </c>
      <c r="C583" s="176">
        <v>5091</v>
      </c>
      <c r="D583" s="175" t="s">
        <v>127</v>
      </c>
      <c r="E583" s="172">
        <v>828</v>
      </c>
      <c r="F583" s="177">
        <v>206</v>
      </c>
      <c r="G583" s="177">
        <v>375</v>
      </c>
      <c r="H583" s="178">
        <v>247</v>
      </c>
      <c r="I583" s="172">
        <v>764</v>
      </c>
      <c r="J583" s="177">
        <v>179</v>
      </c>
      <c r="K583" s="177">
        <v>344</v>
      </c>
      <c r="L583" s="178">
        <v>241</v>
      </c>
      <c r="M583" s="172">
        <v>860</v>
      </c>
      <c r="N583" s="177">
        <v>184</v>
      </c>
      <c r="O583" s="177">
        <v>435</v>
      </c>
      <c r="P583" s="178">
        <v>241</v>
      </c>
    </row>
    <row r="584" spans="1:16" x14ac:dyDescent="0.3">
      <c r="A584" s="208">
        <v>73</v>
      </c>
      <c r="B584" s="176" t="s">
        <v>1016</v>
      </c>
      <c r="C584" s="176">
        <v>73026</v>
      </c>
      <c r="D584" s="175" t="s">
        <v>1019</v>
      </c>
      <c r="E584" s="172">
        <v>799</v>
      </c>
      <c r="F584" s="177">
        <v>203</v>
      </c>
      <c r="G584" s="177">
        <v>421</v>
      </c>
      <c r="H584" s="178">
        <v>175</v>
      </c>
      <c r="I584" s="172">
        <v>801</v>
      </c>
      <c r="J584" s="177">
        <v>230</v>
      </c>
      <c r="K584" s="177">
        <v>398</v>
      </c>
      <c r="L584" s="178">
        <v>173</v>
      </c>
      <c r="M584" s="172">
        <v>843</v>
      </c>
      <c r="N584" s="177">
        <v>244</v>
      </c>
      <c r="O584" s="177">
        <v>441</v>
      </c>
      <c r="P584" s="178">
        <v>158</v>
      </c>
    </row>
    <row r="585" spans="1:16" x14ac:dyDescent="0.3">
      <c r="A585" s="208">
        <v>73</v>
      </c>
      <c r="B585" s="176" t="s">
        <v>1016</v>
      </c>
      <c r="C585" s="176">
        <v>73675</v>
      </c>
      <c r="D585" s="175" t="s">
        <v>1056</v>
      </c>
      <c r="E585" s="172">
        <v>877</v>
      </c>
      <c r="F585" s="177">
        <v>460</v>
      </c>
      <c r="G585" s="177">
        <v>243</v>
      </c>
      <c r="H585" s="178">
        <v>174</v>
      </c>
      <c r="I585" s="172">
        <v>877</v>
      </c>
      <c r="J585" s="177">
        <v>462</v>
      </c>
      <c r="K585" s="177">
        <v>232</v>
      </c>
      <c r="L585" s="178">
        <v>183</v>
      </c>
      <c r="M585" s="172">
        <v>858</v>
      </c>
      <c r="N585" s="177">
        <v>477</v>
      </c>
      <c r="O585" s="177">
        <v>194</v>
      </c>
      <c r="P585" s="178">
        <v>187</v>
      </c>
    </row>
    <row r="586" spans="1:16" x14ac:dyDescent="0.3">
      <c r="A586" s="208">
        <v>15</v>
      </c>
      <c r="B586" s="176" t="s">
        <v>304</v>
      </c>
      <c r="C586" s="176">
        <v>15051</v>
      </c>
      <c r="D586" s="175" t="s">
        <v>308</v>
      </c>
      <c r="E586" s="172">
        <v>802</v>
      </c>
      <c r="F586" s="177">
        <v>271</v>
      </c>
      <c r="G586" s="177">
        <v>401</v>
      </c>
      <c r="H586" s="178">
        <v>130</v>
      </c>
      <c r="I586" s="172">
        <v>835</v>
      </c>
      <c r="J586" s="177">
        <v>278</v>
      </c>
      <c r="K586" s="177">
        <v>425</v>
      </c>
      <c r="L586" s="178">
        <v>132</v>
      </c>
      <c r="M586" s="172">
        <v>852</v>
      </c>
      <c r="N586" s="177">
        <v>283</v>
      </c>
      <c r="O586" s="177">
        <v>439</v>
      </c>
      <c r="P586" s="178">
        <v>130</v>
      </c>
    </row>
    <row r="587" spans="1:16" x14ac:dyDescent="0.3">
      <c r="A587" s="208">
        <v>70</v>
      </c>
      <c r="B587" s="176" t="s">
        <v>498</v>
      </c>
      <c r="C587" s="176">
        <v>70418</v>
      </c>
      <c r="D587" s="175" t="s">
        <v>1002</v>
      </c>
      <c r="E587" s="172">
        <v>865</v>
      </c>
      <c r="F587" s="177">
        <v>429</v>
      </c>
      <c r="G587" s="177">
        <v>179</v>
      </c>
      <c r="H587" s="178">
        <v>257</v>
      </c>
      <c r="I587" s="172">
        <v>850</v>
      </c>
      <c r="J587" s="177">
        <v>415</v>
      </c>
      <c r="K587" s="177">
        <v>166</v>
      </c>
      <c r="L587" s="178">
        <v>269</v>
      </c>
      <c r="M587" s="172">
        <v>839</v>
      </c>
      <c r="N587" s="177">
        <v>426</v>
      </c>
      <c r="O587" s="177">
        <v>159</v>
      </c>
      <c r="P587" s="178">
        <v>254</v>
      </c>
    </row>
    <row r="588" spans="1:16" x14ac:dyDescent="0.3">
      <c r="A588" s="208">
        <v>15</v>
      </c>
      <c r="B588" s="176" t="s">
        <v>304</v>
      </c>
      <c r="C588" s="176">
        <v>15600</v>
      </c>
      <c r="D588" s="175" t="s">
        <v>377</v>
      </c>
      <c r="E588" s="172">
        <v>843</v>
      </c>
      <c r="F588" s="177">
        <v>188</v>
      </c>
      <c r="G588" s="177">
        <v>502</v>
      </c>
      <c r="H588" s="178">
        <v>153</v>
      </c>
      <c r="I588" s="172">
        <v>832</v>
      </c>
      <c r="J588" s="177">
        <v>170</v>
      </c>
      <c r="K588" s="177">
        <v>509</v>
      </c>
      <c r="L588" s="178">
        <v>153</v>
      </c>
      <c r="M588" s="172">
        <v>857</v>
      </c>
      <c r="N588" s="177">
        <v>178</v>
      </c>
      <c r="O588" s="177">
        <v>521</v>
      </c>
      <c r="P588" s="178">
        <v>158</v>
      </c>
    </row>
    <row r="589" spans="1:16" x14ac:dyDescent="0.3">
      <c r="A589" s="208">
        <v>73</v>
      </c>
      <c r="B589" s="176" t="s">
        <v>1016</v>
      </c>
      <c r="C589" s="176">
        <v>73483</v>
      </c>
      <c r="D589" s="175" t="s">
        <v>1045</v>
      </c>
      <c r="E589" s="172">
        <v>853</v>
      </c>
      <c r="F589" s="177">
        <v>395</v>
      </c>
      <c r="G589" s="177">
        <v>133</v>
      </c>
      <c r="H589" s="178">
        <v>325</v>
      </c>
      <c r="I589" s="172">
        <v>838</v>
      </c>
      <c r="J589" s="177">
        <v>389</v>
      </c>
      <c r="K589" s="177">
        <v>136</v>
      </c>
      <c r="L589" s="178">
        <v>313</v>
      </c>
      <c r="M589" s="172">
        <v>853</v>
      </c>
      <c r="N589" s="177">
        <v>406</v>
      </c>
      <c r="O589" s="177">
        <v>133</v>
      </c>
      <c r="P589" s="178">
        <v>314</v>
      </c>
    </row>
    <row r="590" spans="1:16" x14ac:dyDescent="0.3">
      <c r="A590" s="208">
        <v>5</v>
      </c>
      <c r="B590" s="176" t="s">
        <v>107</v>
      </c>
      <c r="C590" s="176">
        <v>5467</v>
      </c>
      <c r="D590" s="175" t="s">
        <v>177</v>
      </c>
      <c r="E590" s="172">
        <v>901</v>
      </c>
      <c r="F590" s="177">
        <v>161</v>
      </c>
      <c r="G590" s="177">
        <v>264</v>
      </c>
      <c r="H590" s="178">
        <v>476</v>
      </c>
      <c r="I590" s="172">
        <v>868</v>
      </c>
      <c r="J590" s="177">
        <v>162</v>
      </c>
      <c r="K590" s="177">
        <v>245</v>
      </c>
      <c r="L590" s="178">
        <v>461</v>
      </c>
      <c r="M590" s="172">
        <v>849</v>
      </c>
      <c r="N590" s="177">
        <v>168</v>
      </c>
      <c r="O590" s="177">
        <v>223</v>
      </c>
      <c r="P590" s="178">
        <v>458</v>
      </c>
    </row>
    <row r="591" spans="1:16" x14ac:dyDescent="0.3">
      <c r="A591" s="208">
        <v>41</v>
      </c>
      <c r="B591" s="176" t="s">
        <v>699</v>
      </c>
      <c r="C591" s="176">
        <v>41319</v>
      </c>
      <c r="D591" s="175" t="s">
        <v>161</v>
      </c>
      <c r="E591" s="172">
        <v>778</v>
      </c>
      <c r="F591" s="177">
        <v>257</v>
      </c>
      <c r="G591" s="177">
        <v>146</v>
      </c>
      <c r="H591" s="178">
        <v>375</v>
      </c>
      <c r="I591" s="172">
        <v>834</v>
      </c>
      <c r="J591" s="177">
        <v>258</v>
      </c>
      <c r="K591" s="177">
        <v>147</v>
      </c>
      <c r="L591" s="178">
        <v>429</v>
      </c>
      <c r="M591" s="172">
        <v>846</v>
      </c>
      <c r="N591" s="177">
        <v>263</v>
      </c>
      <c r="O591" s="177">
        <v>157</v>
      </c>
      <c r="P591" s="178">
        <v>426</v>
      </c>
    </row>
    <row r="592" spans="1:16" x14ac:dyDescent="0.3">
      <c r="A592" s="208">
        <v>76</v>
      </c>
      <c r="B592" s="176" t="s">
        <v>1062</v>
      </c>
      <c r="C592" s="176">
        <v>76863</v>
      </c>
      <c r="D592" s="175" t="s">
        <v>1093</v>
      </c>
      <c r="E592" s="172">
        <v>834</v>
      </c>
      <c r="F592" s="177">
        <v>181</v>
      </c>
      <c r="G592" s="177">
        <v>279</v>
      </c>
      <c r="H592" s="178">
        <v>374</v>
      </c>
      <c r="I592" s="172">
        <v>829</v>
      </c>
      <c r="J592" s="177">
        <v>179</v>
      </c>
      <c r="K592" s="177">
        <v>276</v>
      </c>
      <c r="L592" s="178">
        <v>374</v>
      </c>
      <c r="M592" s="172">
        <v>849</v>
      </c>
      <c r="N592" s="177">
        <v>195</v>
      </c>
      <c r="O592" s="177">
        <v>279</v>
      </c>
      <c r="P592" s="178">
        <v>375</v>
      </c>
    </row>
    <row r="593" spans="1:16" x14ac:dyDescent="0.3">
      <c r="A593" s="208">
        <v>19</v>
      </c>
      <c r="B593" s="176" t="s">
        <v>467</v>
      </c>
      <c r="C593" s="176">
        <v>19022</v>
      </c>
      <c r="D593" s="175" t="s">
        <v>469</v>
      </c>
      <c r="E593" s="172">
        <v>681</v>
      </c>
      <c r="F593" s="177">
        <v>279</v>
      </c>
      <c r="G593" s="177">
        <v>280</v>
      </c>
      <c r="H593" s="178">
        <v>122</v>
      </c>
      <c r="I593" s="172">
        <v>656</v>
      </c>
      <c r="J593" s="177">
        <v>278</v>
      </c>
      <c r="K593" s="177">
        <v>253</v>
      </c>
      <c r="L593" s="178">
        <v>125</v>
      </c>
      <c r="M593" s="172">
        <v>844</v>
      </c>
      <c r="N593" s="177">
        <v>293</v>
      </c>
      <c r="O593" s="177">
        <v>426</v>
      </c>
      <c r="P593" s="178">
        <v>125</v>
      </c>
    </row>
    <row r="594" spans="1:16" x14ac:dyDescent="0.3">
      <c r="A594" s="208">
        <v>25</v>
      </c>
      <c r="B594" s="176" t="s">
        <v>558</v>
      </c>
      <c r="C594" s="176">
        <v>25530</v>
      </c>
      <c r="D594" s="175" t="s">
        <v>621</v>
      </c>
      <c r="E594" s="172">
        <v>815</v>
      </c>
      <c r="F594" s="177">
        <v>338</v>
      </c>
      <c r="G594" s="177">
        <v>205</v>
      </c>
      <c r="H594" s="178">
        <v>272</v>
      </c>
      <c r="I594" s="172">
        <v>824</v>
      </c>
      <c r="J594" s="177">
        <v>391</v>
      </c>
      <c r="K594" s="177">
        <v>163</v>
      </c>
      <c r="L594" s="178">
        <v>270</v>
      </c>
      <c r="M594" s="172">
        <v>843</v>
      </c>
      <c r="N594" s="177">
        <v>393</v>
      </c>
      <c r="O594" s="177">
        <v>179</v>
      </c>
      <c r="P594" s="178">
        <v>271</v>
      </c>
    </row>
    <row r="595" spans="1:16" x14ac:dyDescent="0.3">
      <c r="A595" s="208">
        <v>47</v>
      </c>
      <c r="B595" s="176" t="s">
        <v>748</v>
      </c>
      <c r="C595" s="176">
        <v>47570</v>
      </c>
      <c r="D595" s="175" t="s">
        <v>766</v>
      </c>
      <c r="E595" s="172">
        <v>808</v>
      </c>
      <c r="F595" s="177">
        <v>463</v>
      </c>
      <c r="G595" s="177">
        <v>169</v>
      </c>
      <c r="H595" s="178">
        <v>176</v>
      </c>
      <c r="I595" s="172">
        <v>825</v>
      </c>
      <c r="J595" s="177">
        <v>472</v>
      </c>
      <c r="K595" s="177">
        <v>174</v>
      </c>
      <c r="L595" s="178">
        <v>179</v>
      </c>
      <c r="M595" s="172">
        <v>849</v>
      </c>
      <c r="N595" s="177">
        <v>494</v>
      </c>
      <c r="O595" s="177">
        <v>168</v>
      </c>
      <c r="P595" s="178">
        <v>187</v>
      </c>
    </row>
    <row r="596" spans="1:16" x14ac:dyDescent="0.3">
      <c r="A596" s="208">
        <v>73</v>
      </c>
      <c r="B596" s="176" t="s">
        <v>1016</v>
      </c>
      <c r="C596" s="176">
        <v>73030</v>
      </c>
      <c r="D596" s="175" t="s">
        <v>1020</v>
      </c>
      <c r="E596" s="172">
        <v>535</v>
      </c>
      <c r="F596" s="177">
        <v>151</v>
      </c>
      <c r="G596" s="177">
        <v>242</v>
      </c>
      <c r="H596" s="178">
        <v>142</v>
      </c>
      <c r="I596" s="172">
        <v>563</v>
      </c>
      <c r="J596" s="177">
        <v>159</v>
      </c>
      <c r="K596" s="177">
        <v>265</v>
      </c>
      <c r="L596" s="178">
        <v>139</v>
      </c>
      <c r="M596" s="172">
        <v>824</v>
      </c>
      <c r="N596" s="177">
        <v>167</v>
      </c>
      <c r="O596" s="177">
        <v>530</v>
      </c>
      <c r="P596" s="178">
        <v>127</v>
      </c>
    </row>
    <row r="597" spans="1:16" x14ac:dyDescent="0.3">
      <c r="A597" s="208">
        <v>25</v>
      </c>
      <c r="B597" s="176" t="s">
        <v>558</v>
      </c>
      <c r="C597" s="176">
        <v>25019</v>
      </c>
      <c r="D597" s="175" t="s">
        <v>560</v>
      </c>
      <c r="E597" s="172">
        <v>833</v>
      </c>
      <c r="F597" s="177">
        <v>213</v>
      </c>
      <c r="G597" s="177">
        <v>421</v>
      </c>
      <c r="H597" s="178">
        <v>199</v>
      </c>
      <c r="I597" s="172">
        <v>828</v>
      </c>
      <c r="J597" s="177">
        <v>212</v>
      </c>
      <c r="K597" s="177">
        <v>427</v>
      </c>
      <c r="L597" s="178">
        <v>189</v>
      </c>
      <c r="M597" s="172">
        <v>836</v>
      </c>
      <c r="N597" s="177">
        <v>210</v>
      </c>
      <c r="O597" s="177">
        <v>432</v>
      </c>
      <c r="P597" s="178">
        <v>194</v>
      </c>
    </row>
    <row r="598" spans="1:16" x14ac:dyDescent="0.3">
      <c r="A598" s="208">
        <v>47</v>
      </c>
      <c r="B598" s="176" t="s">
        <v>748</v>
      </c>
      <c r="C598" s="176">
        <v>47692</v>
      </c>
      <c r="D598" s="175" t="s">
        <v>769</v>
      </c>
      <c r="E598" s="172">
        <v>879</v>
      </c>
      <c r="F598" s="177">
        <v>449</v>
      </c>
      <c r="G598" s="177">
        <v>194</v>
      </c>
      <c r="H598" s="178">
        <v>236</v>
      </c>
      <c r="I598" s="172">
        <v>895</v>
      </c>
      <c r="J598" s="177">
        <v>452</v>
      </c>
      <c r="K598" s="177">
        <v>211</v>
      </c>
      <c r="L598" s="178">
        <v>232</v>
      </c>
      <c r="M598" s="172">
        <v>830</v>
      </c>
      <c r="N598" s="177">
        <v>402</v>
      </c>
      <c r="O598" s="177">
        <v>194</v>
      </c>
      <c r="P598" s="178">
        <v>234</v>
      </c>
    </row>
    <row r="599" spans="1:16" x14ac:dyDescent="0.3">
      <c r="A599" s="208">
        <v>18</v>
      </c>
      <c r="B599" s="176" t="s">
        <v>451</v>
      </c>
      <c r="C599" s="176">
        <v>18256</v>
      </c>
      <c r="D599" s="175" t="s">
        <v>458</v>
      </c>
      <c r="E599" s="172">
        <v>806</v>
      </c>
      <c r="F599" s="177">
        <v>306</v>
      </c>
      <c r="G599" s="177">
        <v>257</v>
      </c>
      <c r="H599" s="178">
        <v>243</v>
      </c>
      <c r="I599" s="172">
        <v>813</v>
      </c>
      <c r="J599" s="177">
        <v>306</v>
      </c>
      <c r="K599" s="177">
        <v>254</v>
      </c>
      <c r="L599" s="178">
        <v>253</v>
      </c>
      <c r="M599" s="172">
        <v>833</v>
      </c>
      <c r="N599" s="177">
        <v>308</v>
      </c>
      <c r="O599" s="177">
        <v>265</v>
      </c>
      <c r="P599" s="178">
        <v>260</v>
      </c>
    </row>
    <row r="600" spans="1:16" x14ac:dyDescent="0.3">
      <c r="A600" s="208">
        <v>52</v>
      </c>
      <c r="B600" s="176" t="s">
        <v>180</v>
      </c>
      <c r="C600" s="176">
        <v>52687</v>
      </c>
      <c r="D600" s="175" t="s">
        <v>847</v>
      </c>
      <c r="E600" s="172">
        <v>780</v>
      </c>
      <c r="F600" s="177">
        <v>280</v>
      </c>
      <c r="G600" s="177">
        <v>69</v>
      </c>
      <c r="H600" s="178">
        <v>431</v>
      </c>
      <c r="I600" s="172">
        <v>815</v>
      </c>
      <c r="J600" s="177">
        <v>277</v>
      </c>
      <c r="K600" s="177">
        <v>105</v>
      </c>
      <c r="L600" s="178">
        <v>433</v>
      </c>
      <c r="M600" s="172">
        <v>833</v>
      </c>
      <c r="N600" s="177">
        <v>284</v>
      </c>
      <c r="O600" s="177">
        <v>108</v>
      </c>
      <c r="P600" s="178">
        <v>441</v>
      </c>
    </row>
    <row r="601" spans="1:16" x14ac:dyDescent="0.3">
      <c r="A601" s="208">
        <v>68</v>
      </c>
      <c r="B601" s="176" t="s">
        <v>918</v>
      </c>
      <c r="C601" s="176">
        <v>68385</v>
      </c>
      <c r="D601" s="175" t="s">
        <v>956</v>
      </c>
      <c r="E601" s="172">
        <v>824</v>
      </c>
      <c r="F601" s="177">
        <v>257</v>
      </c>
      <c r="G601" s="177">
        <v>378</v>
      </c>
      <c r="H601" s="178">
        <v>189</v>
      </c>
      <c r="I601" s="172">
        <v>860</v>
      </c>
      <c r="J601" s="177">
        <v>257</v>
      </c>
      <c r="K601" s="177">
        <v>398</v>
      </c>
      <c r="L601" s="178">
        <v>205</v>
      </c>
      <c r="M601" s="172">
        <v>813</v>
      </c>
      <c r="N601" s="177">
        <v>267</v>
      </c>
      <c r="O601" s="177">
        <v>350</v>
      </c>
      <c r="P601" s="178">
        <v>196</v>
      </c>
    </row>
    <row r="602" spans="1:16" x14ac:dyDescent="0.3">
      <c r="A602" s="208">
        <v>25</v>
      </c>
      <c r="B602" s="176" t="s">
        <v>558</v>
      </c>
      <c r="C602" s="176">
        <v>25599</v>
      </c>
      <c r="D602" s="175" t="s">
        <v>628</v>
      </c>
      <c r="E602" s="172">
        <v>832</v>
      </c>
      <c r="F602" s="177">
        <v>250</v>
      </c>
      <c r="G602" s="177">
        <v>295</v>
      </c>
      <c r="H602" s="178">
        <v>287</v>
      </c>
      <c r="I602" s="172">
        <v>827</v>
      </c>
      <c r="J602" s="177">
        <v>254</v>
      </c>
      <c r="K602" s="177">
        <v>292</v>
      </c>
      <c r="L602" s="178">
        <v>281</v>
      </c>
      <c r="M602" s="172">
        <v>819</v>
      </c>
      <c r="N602" s="177">
        <v>266</v>
      </c>
      <c r="O602" s="177">
        <v>269</v>
      </c>
      <c r="P602" s="178">
        <v>284</v>
      </c>
    </row>
    <row r="603" spans="1:16" x14ac:dyDescent="0.3">
      <c r="A603" s="208">
        <v>23</v>
      </c>
      <c r="B603" s="176" t="s">
        <v>268</v>
      </c>
      <c r="C603" s="176">
        <v>23574</v>
      </c>
      <c r="D603" s="175" t="s">
        <v>546</v>
      </c>
      <c r="E603" s="172">
        <v>803</v>
      </c>
      <c r="F603" s="177">
        <v>391</v>
      </c>
      <c r="G603" s="177">
        <v>184</v>
      </c>
      <c r="H603" s="178">
        <v>228</v>
      </c>
      <c r="I603" s="172">
        <v>791</v>
      </c>
      <c r="J603" s="177">
        <v>394</v>
      </c>
      <c r="K603" s="177">
        <v>178</v>
      </c>
      <c r="L603" s="178">
        <v>219</v>
      </c>
      <c r="M603" s="172">
        <v>832</v>
      </c>
      <c r="N603" s="177">
        <v>410</v>
      </c>
      <c r="O603" s="177">
        <v>186</v>
      </c>
      <c r="P603" s="178">
        <v>236</v>
      </c>
    </row>
    <row r="604" spans="1:16" x14ac:dyDescent="0.3">
      <c r="A604" s="208">
        <v>19</v>
      </c>
      <c r="B604" s="176" t="s">
        <v>467</v>
      </c>
      <c r="C604" s="176">
        <v>19418</v>
      </c>
      <c r="D604" s="175" t="s">
        <v>483</v>
      </c>
      <c r="E604" s="172">
        <v>752</v>
      </c>
      <c r="F604" s="177">
        <v>363</v>
      </c>
      <c r="G604" s="177">
        <v>187</v>
      </c>
      <c r="H604" s="178">
        <v>202</v>
      </c>
      <c r="I604" s="172">
        <v>769</v>
      </c>
      <c r="J604" s="177">
        <v>366</v>
      </c>
      <c r="K604" s="177">
        <v>185</v>
      </c>
      <c r="L604" s="178">
        <v>218</v>
      </c>
      <c r="M604" s="172">
        <v>794</v>
      </c>
      <c r="N604" s="177">
        <v>409</v>
      </c>
      <c r="O604" s="177">
        <v>176</v>
      </c>
      <c r="P604" s="178">
        <v>209</v>
      </c>
    </row>
    <row r="605" spans="1:16" x14ac:dyDescent="0.3">
      <c r="A605" s="208">
        <v>70</v>
      </c>
      <c r="B605" s="176" t="s">
        <v>498</v>
      </c>
      <c r="C605" s="176">
        <v>70265</v>
      </c>
      <c r="D605" s="176" t="s">
        <v>1001</v>
      </c>
      <c r="E605" s="172">
        <v>820</v>
      </c>
      <c r="F605" s="177">
        <v>272</v>
      </c>
      <c r="G605" s="177">
        <v>378</v>
      </c>
      <c r="H605" s="178">
        <v>170</v>
      </c>
      <c r="I605" s="172">
        <v>877</v>
      </c>
      <c r="J605" s="177">
        <v>337</v>
      </c>
      <c r="K605" s="177">
        <v>377</v>
      </c>
      <c r="L605" s="178">
        <v>163</v>
      </c>
      <c r="M605" s="172">
        <v>838</v>
      </c>
      <c r="N605" s="177">
        <v>283</v>
      </c>
      <c r="O605" s="177">
        <v>357</v>
      </c>
      <c r="P605" s="178">
        <v>198</v>
      </c>
    </row>
    <row r="606" spans="1:16" x14ac:dyDescent="0.3">
      <c r="A606" s="208">
        <v>13</v>
      </c>
      <c r="B606" s="176" t="s">
        <v>257</v>
      </c>
      <c r="C606" s="176">
        <v>13433</v>
      </c>
      <c r="D606" s="175" t="s">
        <v>275</v>
      </c>
      <c r="E606" s="172">
        <v>794</v>
      </c>
      <c r="F606" s="177">
        <v>436</v>
      </c>
      <c r="G606" s="177">
        <v>202</v>
      </c>
      <c r="H606" s="178">
        <v>156</v>
      </c>
      <c r="I606" s="172">
        <v>791</v>
      </c>
      <c r="J606" s="177">
        <v>438</v>
      </c>
      <c r="K606" s="177">
        <v>193</v>
      </c>
      <c r="L606" s="178">
        <v>160</v>
      </c>
      <c r="M606" s="172">
        <v>792</v>
      </c>
      <c r="N606" s="177">
        <v>438</v>
      </c>
      <c r="O606" s="177">
        <v>201</v>
      </c>
      <c r="P606" s="178">
        <v>153</v>
      </c>
    </row>
    <row r="607" spans="1:16" x14ac:dyDescent="0.3">
      <c r="A607" s="208">
        <v>54</v>
      </c>
      <c r="B607" s="176" t="s">
        <v>856</v>
      </c>
      <c r="C607" s="176">
        <v>54223</v>
      </c>
      <c r="D607" s="175" t="s">
        <v>867</v>
      </c>
      <c r="E607" s="172">
        <v>869</v>
      </c>
      <c r="F607" s="177">
        <v>264</v>
      </c>
      <c r="G607" s="177">
        <v>353</v>
      </c>
      <c r="H607" s="178">
        <v>252</v>
      </c>
      <c r="I607" s="172">
        <v>890</v>
      </c>
      <c r="J607" s="177">
        <v>298</v>
      </c>
      <c r="K607" s="177">
        <v>337</v>
      </c>
      <c r="L607" s="178">
        <v>255</v>
      </c>
      <c r="M607" s="172">
        <v>795</v>
      </c>
      <c r="N607" s="177">
        <v>206</v>
      </c>
      <c r="O607" s="177">
        <v>338</v>
      </c>
      <c r="P607" s="178">
        <v>251</v>
      </c>
    </row>
    <row r="608" spans="1:16" x14ac:dyDescent="0.3">
      <c r="A608" s="208">
        <v>41</v>
      </c>
      <c r="B608" s="176" t="s">
        <v>699</v>
      </c>
      <c r="C608" s="176">
        <v>41548</v>
      </c>
      <c r="D608" s="175" t="s">
        <v>721</v>
      </c>
      <c r="E608" s="172">
        <v>802</v>
      </c>
      <c r="F608" s="177">
        <v>246</v>
      </c>
      <c r="G608" s="177">
        <v>237</v>
      </c>
      <c r="H608" s="178">
        <v>319</v>
      </c>
      <c r="I608" s="172">
        <v>792</v>
      </c>
      <c r="J608" s="177">
        <v>243</v>
      </c>
      <c r="K608" s="177">
        <v>209</v>
      </c>
      <c r="L608" s="178">
        <v>340</v>
      </c>
      <c r="M608" s="172">
        <v>809</v>
      </c>
      <c r="N608" s="177">
        <v>229</v>
      </c>
      <c r="O608" s="177">
        <v>224</v>
      </c>
      <c r="P608" s="178">
        <v>356</v>
      </c>
    </row>
    <row r="609" spans="1:16" x14ac:dyDescent="0.3">
      <c r="A609" s="208">
        <v>70</v>
      </c>
      <c r="B609" s="176" t="s">
        <v>498</v>
      </c>
      <c r="C609" s="176">
        <v>70678</v>
      </c>
      <c r="D609" s="175" t="s">
        <v>1008</v>
      </c>
      <c r="E609" s="172">
        <v>732</v>
      </c>
      <c r="F609" s="177">
        <v>421</v>
      </c>
      <c r="G609" s="177">
        <v>187</v>
      </c>
      <c r="H609" s="178">
        <v>124</v>
      </c>
      <c r="I609" s="172">
        <v>769</v>
      </c>
      <c r="J609" s="177">
        <v>422</v>
      </c>
      <c r="K609" s="177">
        <v>206</v>
      </c>
      <c r="L609" s="178">
        <v>141</v>
      </c>
      <c r="M609" s="172">
        <v>791</v>
      </c>
      <c r="N609" s="177">
        <v>444</v>
      </c>
      <c r="O609" s="177">
        <v>203</v>
      </c>
      <c r="P609" s="178">
        <v>144</v>
      </c>
    </row>
    <row r="610" spans="1:16" x14ac:dyDescent="0.3">
      <c r="A610" s="208">
        <v>50</v>
      </c>
      <c r="B610" s="176" t="s">
        <v>777</v>
      </c>
      <c r="C610" s="176">
        <v>50350</v>
      </c>
      <c r="D610" s="175" t="s">
        <v>791</v>
      </c>
      <c r="E610" s="172">
        <v>790</v>
      </c>
      <c r="F610" s="177">
        <v>293</v>
      </c>
      <c r="G610" s="177">
        <v>220</v>
      </c>
      <c r="H610" s="178">
        <v>277</v>
      </c>
      <c r="I610" s="172">
        <v>781</v>
      </c>
      <c r="J610" s="177">
        <v>261</v>
      </c>
      <c r="K610" s="177">
        <v>217</v>
      </c>
      <c r="L610" s="178">
        <v>303</v>
      </c>
      <c r="M610" s="172">
        <v>790</v>
      </c>
      <c r="N610" s="177">
        <v>279</v>
      </c>
      <c r="O610" s="177">
        <v>204</v>
      </c>
      <c r="P610" s="178">
        <v>307</v>
      </c>
    </row>
    <row r="611" spans="1:16" x14ac:dyDescent="0.3">
      <c r="A611" s="208">
        <v>52</v>
      </c>
      <c r="B611" s="176" t="s">
        <v>180</v>
      </c>
      <c r="C611" s="176">
        <v>52786</v>
      </c>
      <c r="D611" s="175" t="s">
        <v>851</v>
      </c>
      <c r="E611" s="172">
        <v>749</v>
      </c>
      <c r="F611" s="177">
        <v>366</v>
      </c>
      <c r="G611" s="177">
        <v>168</v>
      </c>
      <c r="H611" s="178">
        <v>215</v>
      </c>
      <c r="I611" s="172">
        <v>779</v>
      </c>
      <c r="J611" s="177">
        <v>366</v>
      </c>
      <c r="K611" s="177">
        <v>165</v>
      </c>
      <c r="L611" s="178">
        <v>248</v>
      </c>
      <c r="M611" s="172">
        <v>797</v>
      </c>
      <c r="N611" s="177">
        <v>375</v>
      </c>
      <c r="O611" s="177">
        <v>161</v>
      </c>
      <c r="P611" s="178">
        <v>261</v>
      </c>
    </row>
    <row r="612" spans="1:16" x14ac:dyDescent="0.3">
      <c r="A612" s="208">
        <v>41</v>
      </c>
      <c r="B612" s="176" t="s">
        <v>699</v>
      </c>
      <c r="C612" s="176">
        <v>41791</v>
      </c>
      <c r="D612" s="175" t="s">
        <v>727</v>
      </c>
      <c r="E612" s="172">
        <v>770</v>
      </c>
      <c r="F612" s="177">
        <v>267</v>
      </c>
      <c r="G612" s="177">
        <v>140</v>
      </c>
      <c r="H612" s="178">
        <v>363</v>
      </c>
      <c r="I612" s="172">
        <v>764</v>
      </c>
      <c r="J612" s="177">
        <v>265</v>
      </c>
      <c r="K612" s="177">
        <v>152</v>
      </c>
      <c r="L612" s="178">
        <v>347</v>
      </c>
      <c r="M612" s="172">
        <v>784</v>
      </c>
      <c r="N612" s="177">
        <v>281</v>
      </c>
      <c r="O612" s="177">
        <v>154</v>
      </c>
      <c r="P612" s="178">
        <v>349</v>
      </c>
    </row>
    <row r="613" spans="1:16" x14ac:dyDescent="0.3">
      <c r="A613" s="208">
        <v>17</v>
      </c>
      <c r="B613" s="176" t="s">
        <v>134</v>
      </c>
      <c r="C613" s="176">
        <v>17495</v>
      </c>
      <c r="D613" s="175" t="s">
        <v>438</v>
      </c>
      <c r="E613" s="172">
        <v>746</v>
      </c>
      <c r="F613" s="177">
        <v>140</v>
      </c>
      <c r="G613" s="177">
        <v>420</v>
      </c>
      <c r="H613" s="178">
        <v>186</v>
      </c>
      <c r="I613" s="172">
        <v>768</v>
      </c>
      <c r="J613" s="177">
        <v>141</v>
      </c>
      <c r="K613" s="177">
        <v>433</v>
      </c>
      <c r="L613" s="178">
        <v>194</v>
      </c>
      <c r="M613" s="172">
        <v>782</v>
      </c>
      <c r="N613" s="177">
        <v>148</v>
      </c>
      <c r="O613" s="177">
        <v>436</v>
      </c>
      <c r="P613" s="178">
        <v>198</v>
      </c>
    </row>
    <row r="614" spans="1:16" x14ac:dyDescent="0.3">
      <c r="A614" s="208">
        <v>25</v>
      </c>
      <c r="B614" s="176" t="s">
        <v>558</v>
      </c>
      <c r="C614" s="176">
        <v>25148</v>
      </c>
      <c r="D614" s="175" t="s">
        <v>570</v>
      </c>
      <c r="E614" s="172">
        <v>762</v>
      </c>
      <c r="F614" s="177">
        <v>446</v>
      </c>
      <c r="G614" s="177">
        <v>124</v>
      </c>
      <c r="H614" s="178">
        <v>192</v>
      </c>
      <c r="I614" s="172">
        <v>766</v>
      </c>
      <c r="J614" s="177">
        <v>449</v>
      </c>
      <c r="K614" s="177">
        <v>116</v>
      </c>
      <c r="L614" s="178">
        <v>201</v>
      </c>
      <c r="M614" s="172">
        <v>772</v>
      </c>
      <c r="N614" s="177">
        <v>463</v>
      </c>
      <c r="O614" s="177">
        <v>113</v>
      </c>
      <c r="P614" s="178">
        <v>196</v>
      </c>
    </row>
    <row r="615" spans="1:16" x14ac:dyDescent="0.3">
      <c r="A615" s="208">
        <v>5</v>
      </c>
      <c r="B615" s="176" t="s">
        <v>107</v>
      </c>
      <c r="C615" s="176">
        <v>5854</v>
      </c>
      <c r="D615" s="175" t="s">
        <v>223</v>
      </c>
      <c r="E615" s="172">
        <v>793</v>
      </c>
      <c r="F615" s="177">
        <v>368</v>
      </c>
      <c r="G615" s="177">
        <v>250</v>
      </c>
      <c r="H615" s="178">
        <v>175</v>
      </c>
      <c r="I615" s="172">
        <v>794</v>
      </c>
      <c r="J615" s="177">
        <v>373</v>
      </c>
      <c r="K615" s="177">
        <v>230</v>
      </c>
      <c r="L615" s="178">
        <v>191</v>
      </c>
      <c r="M615" s="172">
        <v>806</v>
      </c>
      <c r="N615" s="177">
        <v>366</v>
      </c>
      <c r="O615" s="177">
        <v>218</v>
      </c>
      <c r="P615" s="178">
        <v>222</v>
      </c>
    </row>
    <row r="616" spans="1:16" x14ac:dyDescent="0.3">
      <c r="A616" s="208">
        <v>73</v>
      </c>
      <c r="B616" s="176" t="s">
        <v>1016</v>
      </c>
      <c r="C616" s="176">
        <v>73200</v>
      </c>
      <c r="D616" s="175" t="s">
        <v>1028</v>
      </c>
      <c r="E616" s="172">
        <v>667</v>
      </c>
      <c r="F616" s="177">
        <v>292</v>
      </c>
      <c r="G616" s="177">
        <v>220</v>
      </c>
      <c r="H616" s="178">
        <v>155</v>
      </c>
      <c r="I616" s="172">
        <v>717</v>
      </c>
      <c r="J616" s="177">
        <v>281</v>
      </c>
      <c r="K616" s="177">
        <v>256</v>
      </c>
      <c r="L616" s="178">
        <v>180</v>
      </c>
      <c r="M616" s="172">
        <v>768</v>
      </c>
      <c r="N616" s="177">
        <v>293</v>
      </c>
      <c r="O616" s="177">
        <v>301</v>
      </c>
      <c r="P616" s="178">
        <v>174</v>
      </c>
    </row>
    <row r="617" spans="1:16" x14ac:dyDescent="0.3">
      <c r="A617" s="208">
        <v>15</v>
      </c>
      <c r="B617" s="176" t="s">
        <v>304</v>
      </c>
      <c r="C617" s="176">
        <v>15764</v>
      </c>
      <c r="D617" s="175" t="s">
        <v>402</v>
      </c>
      <c r="E617" s="172">
        <v>780</v>
      </c>
      <c r="F617" s="177">
        <v>325</v>
      </c>
      <c r="G617" s="177">
        <v>372</v>
      </c>
      <c r="H617" s="178">
        <v>83</v>
      </c>
      <c r="I617" s="172">
        <v>785</v>
      </c>
      <c r="J617" s="177">
        <v>323</v>
      </c>
      <c r="K617" s="177">
        <v>375</v>
      </c>
      <c r="L617" s="178">
        <v>87</v>
      </c>
      <c r="M617" s="172">
        <v>767</v>
      </c>
      <c r="N617" s="177">
        <v>322</v>
      </c>
      <c r="O617" s="177">
        <v>364</v>
      </c>
      <c r="P617" s="178">
        <v>81</v>
      </c>
    </row>
    <row r="618" spans="1:16" x14ac:dyDescent="0.3">
      <c r="A618" s="208">
        <v>13</v>
      </c>
      <c r="B618" s="176" t="s">
        <v>257</v>
      </c>
      <c r="C618" s="176">
        <v>13838</v>
      </c>
      <c r="D618" s="175" t="s">
        <v>301</v>
      </c>
      <c r="E618" s="172">
        <v>770</v>
      </c>
      <c r="F618" s="177">
        <v>278</v>
      </c>
      <c r="G618" s="177">
        <v>362</v>
      </c>
      <c r="H618" s="178">
        <v>130</v>
      </c>
      <c r="I618" s="172">
        <v>781</v>
      </c>
      <c r="J618" s="177">
        <v>273</v>
      </c>
      <c r="K618" s="177">
        <v>352</v>
      </c>
      <c r="L618" s="178">
        <v>156</v>
      </c>
      <c r="M618" s="172">
        <v>779</v>
      </c>
      <c r="N618" s="177">
        <v>287</v>
      </c>
      <c r="O618" s="177">
        <v>329</v>
      </c>
      <c r="P618" s="178">
        <v>163</v>
      </c>
    </row>
    <row r="619" spans="1:16" x14ac:dyDescent="0.3">
      <c r="A619" s="208">
        <v>50</v>
      </c>
      <c r="B619" s="176" t="s">
        <v>777</v>
      </c>
      <c r="C619" s="176">
        <v>50330</v>
      </c>
      <c r="D619" s="175" t="s">
        <v>790</v>
      </c>
      <c r="E619" s="172">
        <v>696</v>
      </c>
      <c r="F619" s="177">
        <v>182</v>
      </c>
      <c r="G619" s="177">
        <v>229</v>
      </c>
      <c r="H619" s="178">
        <v>285</v>
      </c>
      <c r="I619" s="172">
        <v>707</v>
      </c>
      <c r="J619" s="177">
        <v>182</v>
      </c>
      <c r="K619" s="177">
        <v>247</v>
      </c>
      <c r="L619" s="178">
        <v>278</v>
      </c>
      <c r="M619" s="172">
        <v>764</v>
      </c>
      <c r="N619" s="177">
        <v>188</v>
      </c>
      <c r="O619" s="177">
        <v>301</v>
      </c>
      <c r="P619" s="178">
        <v>275</v>
      </c>
    </row>
    <row r="620" spans="1:16" x14ac:dyDescent="0.3">
      <c r="A620" s="208">
        <v>25</v>
      </c>
      <c r="B620" s="176" t="s">
        <v>558</v>
      </c>
      <c r="C620" s="176">
        <v>25841</v>
      </c>
      <c r="D620" s="175" t="s">
        <v>656</v>
      </c>
      <c r="E620" s="172">
        <v>733</v>
      </c>
      <c r="F620" s="177">
        <v>138</v>
      </c>
      <c r="G620" s="177">
        <v>354</v>
      </c>
      <c r="H620" s="178">
        <v>241</v>
      </c>
      <c r="I620" s="172">
        <v>759</v>
      </c>
      <c r="J620" s="177">
        <v>135</v>
      </c>
      <c r="K620" s="177">
        <v>373</v>
      </c>
      <c r="L620" s="178">
        <v>251</v>
      </c>
      <c r="M620" s="172">
        <v>752</v>
      </c>
      <c r="N620" s="177">
        <v>142</v>
      </c>
      <c r="O620" s="177">
        <v>372</v>
      </c>
      <c r="P620" s="178">
        <v>238</v>
      </c>
    </row>
    <row r="621" spans="1:16" x14ac:dyDescent="0.3">
      <c r="A621" s="208">
        <v>73</v>
      </c>
      <c r="B621" s="176" t="s">
        <v>1016</v>
      </c>
      <c r="C621" s="176">
        <v>73352</v>
      </c>
      <c r="D621" s="175" t="s">
        <v>1039</v>
      </c>
      <c r="E621" s="172">
        <v>768</v>
      </c>
      <c r="F621" s="177">
        <v>386</v>
      </c>
      <c r="G621" s="177">
        <v>160</v>
      </c>
      <c r="H621" s="178">
        <v>222</v>
      </c>
      <c r="I621" s="172">
        <v>761</v>
      </c>
      <c r="J621" s="177">
        <v>375</v>
      </c>
      <c r="K621" s="177">
        <v>163</v>
      </c>
      <c r="L621" s="178">
        <v>223</v>
      </c>
      <c r="M621" s="172">
        <v>766</v>
      </c>
      <c r="N621" s="177">
        <v>399</v>
      </c>
      <c r="O621" s="177">
        <v>142</v>
      </c>
      <c r="P621" s="178">
        <v>225</v>
      </c>
    </row>
    <row r="622" spans="1:16" x14ac:dyDescent="0.3">
      <c r="A622" s="208">
        <v>13</v>
      </c>
      <c r="B622" s="176" t="s">
        <v>257</v>
      </c>
      <c r="C622" s="176">
        <v>13140</v>
      </c>
      <c r="D622" s="175" t="s">
        <v>265</v>
      </c>
      <c r="E622" s="172">
        <v>723</v>
      </c>
      <c r="F622" s="177">
        <v>353</v>
      </c>
      <c r="G622" s="177">
        <v>99</v>
      </c>
      <c r="H622" s="178">
        <v>271</v>
      </c>
      <c r="I622" s="172">
        <v>733</v>
      </c>
      <c r="J622" s="177">
        <v>356</v>
      </c>
      <c r="K622" s="177">
        <v>102</v>
      </c>
      <c r="L622" s="178">
        <v>275</v>
      </c>
      <c r="M622" s="172">
        <v>772</v>
      </c>
      <c r="N622" s="177">
        <v>360</v>
      </c>
      <c r="O622" s="177">
        <v>126</v>
      </c>
      <c r="P622" s="178">
        <v>286</v>
      </c>
    </row>
    <row r="623" spans="1:16" x14ac:dyDescent="0.3">
      <c r="A623" s="208">
        <v>25</v>
      </c>
      <c r="B623" s="176" t="s">
        <v>558</v>
      </c>
      <c r="C623" s="176">
        <v>25885</v>
      </c>
      <c r="D623" s="175" t="s">
        <v>666</v>
      </c>
      <c r="E623" s="172">
        <v>727</v>
      </c>
      <c r="F623" s="177">
        <v>460</v>
      </c>
      <c r="G623" s="177">
        <v>67</v>
      </c>
      <c r="H623" s="178">
        <v>200</v>
      </c>
      <c r="I623" s="172">
        <v>729</v>
      </c>
      <c r="J623" s="177">
        <v>461</v>
      </c>
      <c r="K623" s="177">
        <v>72</v>
      </c>
      <c r="L623" s="178">
        <v>196</v>
      </c>
      <c r="M623" s="172">
        <v>778</v>
      </c>
      <c r="N623" s="177">
        <v>474</v>
      </c>
      <c r="O623" s="177">
        <v>84</v>
      </c>
      <c r="P623" s="178">
        <v>220</v>
      </c>
    </row>
    <row r="624" spans="1:16" x14ac:dyDescent="0.3">
      <c r="A624" s="208">
        <v>54</v>
      </c>
      <c r="B624" s="176" t="s">
        <v>856</v>
      </c>
      <c r="C624" s="176">
        <v>54670</v>
      </c>
      <c r="D624" s="175" t="s">
        <v>887</v>
      </c>
      <c r="E624" s="172">
        <v>689</v>
      </c>
      <c r="F624" s="177">
        <v>422</v>
      </c>
      <c r="G624" s="177">
        <v>100</v>
      </c>
      <c r="H624" s="178">
        <v>167</v>
      </c>
      <c r="I624" s="172">
        <v>907</v>
      </c>
      <c r="J624" s="177">
        <v>487</v>
      </c>
      <c r="K624" s="177">
        <v>249</v>
      </c>
      <c r="L624" s="178">
        <v>171</v>
      </c>
      <c r="M624" s="172">
        <v>763</v>
      </c>
      <c r="N624" s="177">
        <v>337</v>
      </c>
      <c r="O624" s="177">
        <v>246</v>
      </c>
      <c r="P624" s="178">
        <v>180</v>
      </c>
    </row>
    <row r="625" spans="1:16" x14ac:dyDescent="0.3">
      <c r="A625" s="208">
        <v>52</v>
      </c>
      <c r="B625" s="176" t="s">
        <v>180</v>
      </c>
      <c r="C625" s="176">
        <v>52019</v>
      </c>
      <c r="D625" s="175" t="s">
        <v>560</v>
      </c>
      <c r="E625" s="172">
        <v>795</v>
      </c>
      <c r="F625" s="177">
        <v>213</v>
      </c>
      <c r="G625" s="177">
        <v>359</v>
      </c>
      <c r="H625" s="178">
        <v>223</v>
      </c>
      <c r="I625" s="172">
        <v>691</v>
      </c>
      <c r="J625" s="177">
        <v>211</v>
      </c>
      <c r="K625" s="177">
        <v>264</v>
      </c>
      <c r="L625" s="178">
        <v>216</v>
      </c>
      <c r="M625" s="172">
        <v>742</v>
      </c>
      <c r="N625" s="177">
        <v>218</v>
      </c>
      <c r="O625" s="177">
        <v>320</v>
      </c>
      <c r="P625" s="178">
        <v>204</v>
      </c>
    </row>
    <row r="626" spans="1:16" x14ac:dyDescent="0.3">
      <c r="A626" s="208">
        <v>27</v>
      </c>
      <c r="B626" s="176" t="s">
        <v>669</v>
      </c>
      <c r="C626" s="176">
        <v>27245</v>
      </c>
      <c r="D626" s="175" t="s">
        <v>682</v>
      </c>
      <c r="E626" s="172">
        <v>762</v>
      </c>
      <c r="F626" s="177">
        <v>203</v>
      </c>
      <c r="G626" s="177">
        <v>411</v>
      </c>
      <c r="H626" s="178">
        <v>148</v>
      </c>
      <c r="I626" s="172">
        <v>788</v>
      </c>
      <c r="J626" s="177">
        <v>203</v>
      </c>
      <c r="K626" s="177">
        <v>440</v>
      </c>
      <c r="L626" s="178">
        <v>145</v>
      </c>
      <c r="M626" s="172">
        <v>753</v>
      </c>
      <c r="N626" s="177">
        <v>213</v>
      </c>
      <c r="O626" s="177">
        <v>394</v>
      </c>
      <c r="P626" s="178">
        <v>146</v>
      </c>
    </row>
    <row r="627" spans="1:16" x14ac:dyDescent="0.3">
      <c r="A627" s="208">
        <v>19</v>
      </c>
      <c r="B627" s="176" t="s">
        <v>467</v>
      </c>
      <c r="C627" s="176">
        <v>19075</v>
      </c>
      <c r="D627" s="175" t="s">
        <v>470</v>
      </c>
      <c r="E627" s="172">
        <v>705</v>
      </c>
      <c r="F627" s="177">
        <v>329</v>
      </c>
      <c r="G627" s="177">
        <v>162</v>
      </c>
      <c r="H627" s="178">
        <v>214</v>
      </c>
      <c r="I627" s="172">
        <v>754</v>
      </c>
      <c r="J627" s="177">
        <v>326</v>
      </c>
      <c r="K627" s="177">
        <v>165</v>
      </c>
      <c r="L627" s="178">
        <v>263</v>
      </c>
      <c r="M627" s="172">
        <v>785</v>
      </c>
      <c r="N627" s="177">
        <v>333</v>
      </c>
      <c r="O627" s="177">
        <v>156</v>
      </c>
      <c r="P627" s="178">
        <v>296</v>
      </c>
    </row>
    <row r="628" spans="1:16" x14ac:dyDescent="0.3">
      <c r="A628" s="208">
        <v>70</v>
      </c>
      <c r="B628" s="176" t="s">
        <v>498</v>
      </c>
      <c r="C628" s="176">
        <v>70717</v>
      </c>
      <c r="D628" s="175" t="s">
        <v>1012</v>
      </c>
      <c r="E628" s="172">
        <v>705</v>
      </c>
      <c r="F628" s="177">
        <v>305</v>
      </c>
      <c r="G628" s="177">
        <v>256</v>
      </c>
      <c r="H628" s="178">
        <v>144</v>
      </c>
      <c r="I628" s="172">
        <v>718</v>
      </c>
      <c r="J628" s="177">
        <v>308</v>
      </c>
      <c r="K628" s="177">
        <v>256</v>
      </c>
      <c r="L628" s="178">
        <v>154</v>
      </c>
      <c r="M628" s="172">
        <v>770</v>
      </c>
      <c r="N628" s="177">
        <v>316</v>
      </c>
      <c r="O628" s="177">
        <v>279</v>
      </c>
      <c r="P628" s="178">
        <v>175</v>
      </c>
    </row>
    <row r="629" spans="1:16" x14ac:dyDescent="0.3">
      <c r="A629" s="208">
        <v>20</v>
      </c>
      <c r="B629" s="176" t="s">
        <v>504</v>
      </c>
      <c r="C629" s="176">
        <v>20787</v>
      </c>
      <c r="D629" s="175" t="s">
        <v>529</v>
      </c>
      <c r="E629" s="172">
        <v>736</v>
      </c>
      <c r="F629" s="177">
        <v>302</v>
      </c>
      <c r="G629" s="177">
        <v>220</v>
      </c>
      <c r="H629" s="178">
        <v>214</v>
      </c>
      <c r="I629" s="172">
        <v>743</v>
      </c>
      <c r="J629" s="177">
        <v>297</v>
      </c>
      <c r="K629" s="177">
        <v>213</v>
      </c>
      <c r="L629" s="178">
        <v>233</v>
      </c>
      <c r="M629" s="172">
        <v>734</v>
      </c>
      <c r="N629" s="177">
        <v>305</v>
      </c>
      <c r="O629" s="177">
        <v>211</v>
      </c>
      <c r="P629" s="178">
        <v>218</v>
      </c>
    </row>
    <row r="630" spans="1:16" x14ac:dyDescent="0.3">
      <c r="A630" s="208">
        <v>15</v>
      </c>
      <c r="B630" s="176" t="s">
        <v>304</v>
      </c>
      <c r="C630" s="176">
        <v>15632</v>
      </c>
      <c r="D630" s="175" t="s">
        <v>379</v>
      </c>
      <c r="E630" s="172">
        <v>737</v>
      </c>
      <c r="F630" s="177">
        <v>265</v>
      </c>
      <c r="G630" s="177">
        <v>253</v>
      </c>
      <c r="H630" s="178">
        <v>219</v>
      </c>
      <c r="I630" s="172">
        <v>731</v>
      </c>
      <c r="J630" s="177">
        <v>265</v>
      </c>
      <c r="K630" s="177">
        <v>245</v>
      </c>
      <c r="L630" s="178">
        <v>221</v>
      </c>
      <c r="M630" s="172">
        <v>750</v>
      </c>
      <c r="N630" s="177">
        <v>280</v>
      </c>
      <c r="O630" s="177">
        <v>248</v>
      </c>
      <c r="P630" s="178">
        <v>222</v>
      </c>
    </row>
    <row r="631" spans="1:16" x14ac:dyDescent="0.3">
      <c r="A631" s="208">
        <v>5</v>
      </c>
      <c r="B631" s="176" t="s">
        <v>107</v>
      </c>
      <c r="C631" s="176">
        <v>5792</v>
      </c>
      <c r="D631" s="175" t="s">
        <v>217</v>
      </c>
      <c r="E631" s="172">
        <v>746</v>
      </c>
      <c r="F631" s="177">
        <v>196</v>
      </c>
      <c r="G631" s="177">
        <v>424</v>
      </c>
      <c r="H631" s="178">
        <v>126</v>
      </c>
      <c r="I631" s="172">
        <v>738</v>
      </c>
      <c r="J631" s="177">
        <v>190</v>
      </c>
      <c r="K631" s="177">
        <v>416</v>
      </c>
      <c r="L631" s="178">
        <v>132</v>
      </c>
      <c r="M631" s="172">
        <v>760</v>
      </c>
      <c r="N631" s="177">
        <v>193</v>
      </c>
      <c r="O631" s="177">
        <v>422</v>
      </c>
      <c r="P631" s="178">
        <v>145</v>
      </c>
    </row>
    <row r="632" spans="1:16" x14ac:dyDescent="0.3">
      <c r="A632" s="208">
        <v>5</v>
      </c>
      <c r="B632" s="176" t="s">
        <v>107</v>
      </c>
      <c r="C632" s="176">
        <v>5240</v>
      </c>
      <c r="D632" s="175" t="s">
        <v>151</v>
      </c>
      <c r="E632" s="172">
        <v>756</v>
      </c>
      <c r="F632" s="177">
        <v>210</v>
      </c>
      <c r="G632" s="177">
        <v>294</v>
      </c>
      <c r="H632" s="178">
        <v>252</v>
      </c>
      <c r="I632" s="172">
        <v>748</v>
      </c>
      <c r="J632" s="177">
        <v>209</v>
      </c>
      <c r="K632" s="177">
        <v>293</v>
      </c>
      <c r="L632" s="178">
        <v>246</v>
      </c>
      <c r="M632" s="172">
        <v>762</v>
      </c>
      <c r="N632" s="177">
        <v>209</v>
      </c>
      <c r="O632" s="177">
        <v>287</v>
      </c>
      <c r="P632" s="178">
        <v>266</v>
      </c>
    </row>
    <row r="633" spans="1:16" x14ac:dyDescent="0.3">
      <c r="A633" s="208">
        <v>18</v>
      </c>
      <c r="B633" s="176" t="s">
        <v>451</v>
      </c>
      <c r="C633" s="176">
        <v>18094</v>
      </c>
      <c r="D633" s="175" t="s">
        <v>454</v>
      </c>
      <c r="E633" s="172">
        <v>753</v>
      </c>
      <c r="F633" s="177">
        <v>389</v>
      </c>
      <c r="G633" s="177">
        <v>196</v>
      </c>
      <c r="H633" s="178">
        <v>168</v>
      </c>
      <c r="I633" s="172">
        <v>752</v>
      </c>
      <c r="J633" s="177">
        <v>389</v>
      </c>
      <c r="K633" s="177">
        <v>192</v>
      </c>
      <c r="L633" s="178">
        <v>171</v>
      </c>
      <c r="M633" s="172">
        <v>751</v>
      </c>
      <c r="N633" s="177">
        <v>396</v>
      </c>
      <c r="O633" s="177">
        <v>174</v>
      </c>
      <c r="P633" s="178">
        <v>181</v>
      </c>
    </row>
    <row r="634" spans="1:16" x14ac:dyDescent="0.3">
      <c r="A634" s="208">
        <v>47</v>
      </c>
      <c r="B634" s="176" t="s">
        <v>748</v>
      </c>
      <c r="C634" s="176">
        <v>47460</v>
      </c>
      <c r="D634" s="175" t="s">
        <v>761</v>
      </c>
      <c r="E634" s="172">
        <v>717</v>
      </c>
      <c r="F634" s="177">
        <v>349</v>
      </c>
      <c r="G634" s="177">
        <v>193</v>
      </c>
      <c r="H634" s="178">
        <v>175</v>
      </c>
      <c r="I634" s="172">
        <v>729</v>
      </c>
      <c r="J634" s="177">
        <v>353</v>
      </c>
      <c r="K634" s="177">
        <v>197</v>
      </c>
      <c r="L634" s="178">
        <v>179</v>
      </c>
      <c r="M634" s="172">
        <v>769</v>
      </c>
      <c r="N634" s="177">
        <v>337</v>
      </c>
      <c r="O634" s="177">
        <v>220</v>
      </c>
      <c r="P634" s="178">
        <v>212</v>
      </c>
    </row>
    <row r="635" spans="1:16" x14ac:dyDescent="0.3">
      <c r="A635" s="208">
        <v>17</v>
      </c>
      <c r="B635" s="176" t="s">
        <v>134</v>
      </c>
      <c r="C635" s="176">
        <v>17867</v>
      </c>
      <c r="D635" s="175" t="s">
        <v>448</v>
      </c>
      <c r="E635" s="172">
        <v>762</v>
      </c>
      <c r="F635" s="177">
        <v>290</v>
      </c>
      <c r="G635" s="177">
        <v>202</v>
      </c>
      <c r="H635" s="178">
        <v>270</v>
      </c>
      <c r="I635" s="172">
        <v>761</v>
      </c>
      <c r="J635" s="177">
        <v>295</v>
      </c>
      <c r="K635" s="177">
        <v>198</v>
      </c>
      <c r="L635" s="178">
        <v>268</v>
      </c>
      <c r="M635" s="172">
        <v>736</v>
      </c>
      <c r="N635" s="177">
        <v>301</v>
      </c>
      <c r="O635" s="177">
        <v>165</v>
      </c>
      <c r="P635" s="178">
        <v>270</v>
      </c>
    </row>
    <row r="636" spans="1:16" x14ac:dyDescent="0.3">
      <c r="A636" s="208">
        <v>23</v>
      </c>
      <c r="B636" s="176" t="s">
        <v>268</v>
      </c>
      <c r="C636" s="176">
        <v>23464</v>
      </c>
      <c r="D636" s="175" t="s">
        <v>541</v>
      </c>
      <c r="E636" s="172">
        <v>655</v>
      </c>
      <c r="F636" s="177">
        <v>255</v>
      </c>
      <c r="G636" s="177">
        <v>202</v>
      </c>
      <c r="H636" s="178">
        <v>198</v>
      </c>
      <c r="I636" s="172">
        <v>673</v>
      </c>
      <c r="J636" s="177">
        <v>256</v>
      </c>
      <c r="K636" s="177">
        <v>209</v>
      </c>
      <c r="L636" s="178">
        <v>208</v>
      </c>
      <c r="M636" s="172">
        <v>738</v>
      </c>
      <c r="N636" s="177">
        <v>260</v>
      </c>
      <c r="O636" s="177">
        <v>265</v>
      </c>
      <c r="P636" s="178">
        <v>213</v>
      </c>
    </row>
    <row r="637" spans="1:16" x14ac:dyDescent="0.3">
      <c r="A637" s="208">
        <v>23</v>
      </c>
      <c r="B637" s="176" t="s">
        <v>268</v>
      </c>
      <c r="C637" s="176">
        <v>23090</v>
      </c>
      <c r="D637" s="175" t="s">
        <v>532</v>
      </c>
      <c r="E637" s="172">
        <v>714</v>
      </c>
      <c r="F637" s="177">
        <v>293</v>
      </c>
      <c r="G637" s="177">
        <v>158</v>
      </c>
      <c r="H637" s="178">
        <v>263</v>
      </c>
      <c r="I637" s="172">
        <v>703</v>
      </c>
      <c r="J637" s="177">
        <v>298</v>
      </c>
      <c r="K637" s="177">
        <v>143</v>
      </c>
      <c r="L637" s="178">
        <v>262</v>
      </c>
      <c r="M637" s="172">
        <v>726</v>
      </c>
      <c r="N637" s="177">
        <v>315</v>
      </c>
      <c r="O637" s="177">
        <v>155</v>
      </c>
      <c r="P637" s="178">
        <v>256</v>
      </c>
    </row>
    <row r="638" spans="1:16" x14ac:dyDescent="0.3">
      <c r="A638" s="208">
        <v>54</v>
      </c>
      <c r="B638" s="176" t="s">
        <v>856</v>
      </c>
      <c r="C638" s="176">
        <v>54673</v>
      </c>
      <c r="D638" s="175" t="s">
        <v>632</v>
      </c>
      <c r="E638" s="172">
        <v>694</v>
      </c>
      <c r="F638" s="177">
        <v>194</v>
      </c>
      <c r="G638" s="177">
        <v>411</v>
      </c>
      <c r="H638" s="178">
        <v>89</v>
      </c>
      <c r="I638" s="172">
        <v>739</v>
      </c>
      <c r="J638" s="177">
        <v>208</v>
      </c>
      <c r="K638" s="177">
        <v>441</v>
      </c>
      <c r="L638" s="178">
        <v>90</v>
      </c>
      <c r="M638" s="172">
        <v>730</v>
      </c>
      <c r="N638" s="177">
        <v>183</v>
      </c>
      <c r="O638" s="177">
        <v>455</v>
      </c>
      <c r="P638" s="178">
        <v>92</v>
      </c>
    </row>
    <row r="639" spans="1:16" x14ac:dyDescent="0.3">
      <c r="A639" s="208">
        <v>18</v>
      </c>
      <c r="B639" s="176" t="s">
        <v>451</v>
      </c>
      <c r="C639" s="176">
        <v>18610</v>
      </c>
      <c r="D639" s="175" t="s">
        <v>463</v>
      </c>
      <c r="E639" s="172">
        <v>695</v>
      </c>
      <c r="F639" s="177">
        <v>298</v>
      </c>
      <c r="G639" s="177">
        <v>193</v>
      </c>
      <c r="H639" s="178">
        <v>204</v>
      </c>
      <c r="I639" s="172">
        <v>708</v>
      </c>
      <c r="J639" s="177">
        <v>298</v>
      </c>
      <c r="K639" s="177">
        <v>189</v>
      </c>
      <c r="L639" s="178">
        <v>221</v>
      </c>
      <c r="M639" s="172">
        <v>715</v>
      </c>
      <c r="N639" s="177">
        <v>311</v>
      </c>
      <c r="O639" s="177">
        <v>196</v>
      </c>
      <c r="P639" s="178">
        <v>208</v>
      </c>
    </row>
    <row r="640" spans="1:16" x14ac:dyDescent="0.3">
      <c r="A640" s="208">
        <v>13</v>
      </c>
      <c r="B640" s="176" t="s">
        <v>257</v>
      </c>
      <c r="C640" s="176">
        <v>13006</v>
      </c>
      <c r="D640" s="175" t="s">
        <v>259</v>
      </c>
      <c r="E640" s="172">
        <v>688</v>
      </c>
      <c r="F640" s="177">
        <v>427</v>
      </c>
      <c r="G640" s="177">
        <v>120</v>
      </c>
      <c r="H640" s="178">
        <v>141</v>
      </c>
      <c r="I640" s="172">
        <v>897</v>
      </c>
      <c r="J640" s="177">
        <v>426</v>
      </c>
      <c r="K640" s="177">
        <v>329</v>
      </c>
      <c r="L640" s="178">
        <v>142</v>
      </c>
      <c r="M640" s="172">
        <v>710</v>
      </c>
      <c r="N640" s="177">
        <v>453</v>
      </c>
      <c r="O640" s="177">
        <v>133</v>
      </c>
      <c r="P640" s="178">
        <v>124</v>
      </c>
    </row>
    <row r="641" spans="1:16" x14ac:dyDescent="0.3">
      <c r="A641" s="208">
        <v>50</v>
      </c>
      <c r="B641" s="176" t="s">
        <v>777</v>
      </c>
      <c r="C641" s="176">
        <v>50370</v>
      </c>
      <c r="D641" s="175" t="s">
        <v>792</v>
      </c>
      <c r="E641" s="172">
        <v>684</v>
      </c>
      <c r="F641" s="177">
        <v>110</v>
      </c>
      <c r="G641" s="177">
        <v>371</v>
      </c>
      <c r="H641" s="178">
        <v>203</v>
      </c>
      <c r="I641" s="172">
        <v>728</v>
      </c>
      <c r="J641" s="177">
        <v>114</v>
      </c>
      <c r="K641" s="177">
        <v>404</v>
      </c>
      <c r="L641" s="178">
        <v>210</v>
      </c>
      <c r="M641" s="172">
        <v>728</v>
      </c>
      <c r="N641" s="177">
        <v>118</v>
      </c>
      <c r="O641" s="177">
        <v>398</v>
      </c>
      <c r="P641" s="178">
        <v>212</v>
      </c>
    </row>
    <row r="642" spans="1:16" x14ac:dyDescent="0.3">
      <c r="A642" s="208">
        <v>15</v>
      </c>
      <c r="B642" s="176" t="s">
        <v>304</v>
      </c>
      <c r="C642" s="176">
        <v>15537</v>
      </c>
      <c r="D642" s="175" t="s">
        <v>371</v>
      </c>
      <c r="E642" s="172">
        <v>707</v>
      </c>
      <c r="F642" s="177">
        <v>194</v>
      </c>
      <c r="G642" s="177">
        <v>391</v>
      </c>
      <c r="H642" s="178">
        <v>122</v>
      </c>
      <c r="I642" s="172">
        <v>723</v>
      </c>
      <c r="J642" s="177">
        <v>194</v>
      </c>
      <c r="K642" s="177">
        <v>397</v>
      </c>
      <c r="L642" s="178">
        <v>132</v>
      </c>
      <c r="M642" s="172">
        <v>713</v>
      </c>
      <c r="N642" s="177">
        <v>201</v>
      </c>
      <c r="O642" s="177">
        <v>391</v>
      </c>
      <c r="P642" s="178">
        <v>121</v>
      </c>
    </row>
    <row r="643" spans="1:16" x14ac:dyDescent="0.3">
      <c r="A643" s="208">
        <v>50</v>
      </c>
      <c r="B643" s="176" t="s">
        <v>777</v>
      </c>
      <c r="C643" s="176">
        <v>50287</v>
      </c>
      <c r="D643" s="175" t="s">
        <v>788</v>
      </c>
      <c r="E643" s="172">
        <v>713</v>
      </c>
      <c r="F643" s="177">
        <v>202</v>
      </c>
      <c r="G643" s="177">
        <v>280</v>
      </c>
      <c r="H643" s="178">
        <v>231</v>
      </c>
      <c r="I643" s="172">
        <v>703</v>
      </c>
      <c r="J643" s="177">
        <v>203</v>
      </c>
      <c r="K643" s="177">
        <v>272</v>
      </c>
      <c r="L643" s="178">
        <v>228</v>
      </c>
      <c r="M643" s="172">
        <v>733</v>
      </c>
      <c r="N643" s="177">
        <v>210</v>
      </c>
      <c r="O643" s="177">
        <v>284</v>
      </c>
      <c r="P643" s="178">
        <v>239</v>
      </c>
    </row>
    <row r="644" spans="1:16" x14ac:dyDescent="0.3">
      <c r="A644" s="208">
        <v>68</v>
      </c>
      <c r="B644" s="176" t="s">
        <v>918</v>
      </c>
      <c r="C644" s="176">
        <v>68092</v>
      </c>
      <c r="D644" s="175" t="s">
        <v>128</v>
      </c>
      <c r="E644" s="172">
        <v>656</v>
      </c>
      <c r="F644" s="177">
        <v>132</v>
      </c>
      <c r="G644" s="177">
        <v>333</v>
      </c>
      <c r="H644" s="178">
        <v>191</v>
      </c>
      <c r="I644" s="172">
        <v>665</v>
      </c>
      <c r="J644" s="177">
        <v>129</v>
      </c>
      <c r="K644" s="177">
        <v>349</v>
      </c>
      <c r="L644" s="178">
        <v>187</v>
      </c>
      <c r="M644" s="172">
        <v>719</v>
      </c>
      <c r="N644" s="177">
        <v>138</v>
      </c>
      <c r="O644" s="177">
        <v>396</v>
      </c>
      <c r="P644" s="178">
        <v>185</v>
      </c>
    </row>
    <row r="645" spans="1:16" x14ac:dyDescent="0.3">
      <c r="A645" s="208">
        <v>44</v>
      </c>
      <c r="B645" s="176" t="s">
        <v>734</v>
      </c>
      <c r="C645" s="176">
        <v>44098</v>
      </c>
      <c r="D645" s="175" t="s">
        <v>738</v>
      </c>
      <c r="E645" s="172">
        <v>696</v>
      </c>
      <c r="F645" s="177">
        <v>203</v>
      </c>
      <c r="G645" s="177">
        <v>217</v>
      </c>
      <c r="H645" s="178">
        <v>276</v>
      </c>
      <c r="I645" s="172">
        <v>730</v>
      </c>
      <c r="J645" s="177">
        <v>219</v>
      </c>
      <c r="K645" s="177">
        <v>222</v>
      </c>
      <c r="L645" s="178">
        <v>289</v>
      </c>
      <c r="M645" s="172">
        <v>712</v>
      </c>
      <c r="N645" s="177">
        <v>205</v>
      </c>
      <c r="O645" s="177">
        <v>226</v>
      </c>
      <c r="P645" s="178">
        <v>281</v>
      </c>
    </row>
    <row r="646" spans="1:16" x14ac:dyDescent="0.3">
      <c r="A646" s="208">
        <v>13</v>
      </c>
      <c r="B646" s="176" t="s">
        <v>257</v>
      </c>
      <c r="C646" s="176">
        <v>13212</v>
      </c>
      <c r="D646" s="175" t="s">
        <v>268</v>
      </c>
      <c r="E646" s="172">
        <v>616</v>
      </c>
      <c r="F646" s="177">
        <v>309</v>
      </c>
      <c r="G646" s="177">
        <v>81</v>
      </c>
      <c r="H646" s="178">
        <v>226</v>
      </c>
      <c r="I646" s="172">
        <v>741</v>
      </c>
      <c r="J646" s="177">
        <v>397</v>
      </c>
      <c r="K646" s="177">
        <v>104</v>
      </c>
      <c r="L646" s="178">
        <v>240</v>
      </c>
      <c r="M646" s="172">
        <v>708</v>
      </c>
      <c r="N646" s="177">
        <v>402</v>
      </c>
      <c r="O646" s="177">
        <v>77</v>
      </c>
      <c r="P646" s="178">
        <v>229</v>
      </c>
    </row>
    <row r="647" spans="1:16" x14ac:dyDescent="0.3">
      <c r="A647" s="208">
        <v>5</v>
      </c>
      <c r="B647" s="176" t="s">
        <v>107</v>
      </c>
      <c r="C647" s="176">
        <v>5059</v>
      </c>
      <c r="D647" s="175" t="s">
        <v>123</v>
      </c>
      <c r="E647" s="172">
        <v>607</v>
      </c>
      <c r="F647" s="177">
        <v>165</v>
      </c>
      <c r="G647" s="177">
        <v>225</v>
      </c>
      <c r="H647" s="178">
        <v>217</v>
      </c>
      <c r="I647" s="172">
        <v>651</v>
      </c>
      <c r="J647" s="177">
        <v>222</v>
      </c>
      <c r="K647" s="177">
        <v>228</v>
      </c>
      <c r="L647" s="178">
        <v>201</v>
      </c>
      <c r="M647" s="172">
        <v>723</v>
      </c>
      <c r="N647" s="177">
        <v>282</v>
      </c>
      <c r="O647" s="177">
        <v>236</v>
      </c>
      <c r="P647" s="178">
        <v>205</v>
      </c>
    </row>
    <row r="648" spans="1:16" x14ac:dyDescent="0.3">
      <c r="A648" s="208">
        <v>70</v>
      </c>
      <c r="B648" s="176" t="s">
        <v>498</v>
      </c>
      <c r="C648" s="176">
        <v>70235</v>
      </c>
      <c r="D648" s="176" t="s">
        <v>1000</v>
      </c>
      <c r="E648" s="172">
        <v>749</v>
      </c>
      <c r="F648" s="177">
        <v>355</v>
      </c>
      <c r="G648" s="177">
        <v>169</v>
      </c>
      <c r="H648" s="178">
        <v>225</v>
      </c>
      <c r="I648" s="172">
        <v>769</v>
      </c>
      <c r="J648" s="177">
        <v>358</v>
      </c>
      <c r="K648" s="177">
        <v>170</v>
      </c>
      <c r="L648" s="178">
        <v>241</v>
      </c>
      <c r="M648" s="172">
        <v>737</v>
      </c>
      <c r="N648" s="177">
        <v>309</v>
      </c>
      <c r="O648" s="177">
        <v>168</v>
      </c>
      <c r="P648" s="178">
        <v>260</v>
      </c>
    </row>
    <row r="649" spans="1:16" x14ac:dyDescent="0.3">
      <c r="A649" s="208">
        <v>54</v>
      </c>
      <c r="B649" s="176" t="s">
        <v>856</v>
      </c>
      <c r="C649" s="176">
        <v>54245</v>
      </c>
      <c r="D649" s="175" t="s">
        <v>869</v>
      </c>
      <c r="E649" s="172">
        <v>791</v>
      </c>
      <c r="F649" s="177">
        <v>450</v>
      </c>
      <c r="G649" s="177">
        <v>120</v>
      </c>
      <c r="H649" s="178">
        <v>221</v>
      </c>
      <c r="I649" s="172">
        <v>889</v>
      </c>
      <c r="J649" s="177">
        <v>548</v>
      </c>
      <c r="K649" s="177">
        <v>136</v>
      </c>
      <c r="L649" s="178">
        <v>205</v>
      </c>
      <c r="M649" s="172">
        <v>689</v>
      </c>
      <c r="N649" s="177">
        <v>361</v>
      </c>
      <c r="O649" s="177">
        <v>151</v>
      </c>
      <c r="P649" s="178">
        <v>177</v>
      </c>
    </row>
    <row r="650" spans="1:16" x14ac:dyDescent="0.3">
      <c r="A650" s="208">
        <v>25</v>
      </c>
      <c r="B650" s="176" t="s">
        <v>558</v>
      </c>
      <c r="C650" s="176">
        <v>25662</v>
      </c>
      <c r="D650" s="175" t="s">
        <v>633</v>
      </c>
      <c r="E650" s="172">
        <v>713</v>
      </c>
      <c r="F650" s="177">
        <v>380</v>
      </c>
      <c r="G650" s="177">
        <v>121</v>
      </c>
      <c r="H650" s="178">
        <v>212</v>
      </c>
      <c r="I650" s="172">
        <v>719</v>
      </c>
      <c r="J650" s="177">
        <v>378</v>
      </c>
      <c r="K650" s="177">
        <v>127</v>
      </c>
      <c r="L650" s="178">
        <v>214</v>
      </c>
      <c r="M650" s="172">
        <v>715</v>
      </c>
      <c r="N650" s="177">
        <v>386</v>
      </c>
      <c r="O650" s="177">
        <v>116</v>
      </c>
      <c r="P650" s="178">
        <v>213</v>
      </c>
    </row>
    <row r="651" spans="1:16" x14ac:dyDescent="0.3">
      <c r="A651" s="208">
        <v>5</v>
      </c>
      <c r="B651" s="176" t="s">
        <v>107</v>
      </c>
      <c r="C651" s="176">
        <v>5107</v>
      </c>
      <c r="D651" s="175" t="s">
        <v>130</v>
      </c>
      <c r="E651" s="172">
        <v>652</v>
      </c>
      <c r="F651" s="177">
        <v>296</v>
      </c>
      <c r="G651" s="177">
        <v>186</v>
      </c>
      <c r="H651" s="178">
        <v>170</v>
      </c>
      <c r="I651" s="172">
        <v>690</v>
      </c>
      <c r="J651" s="177">
        <v>297</v>
      </c>
      <c r="K651" s="177">
        <v>208</v>
      </c>
      <c r="L651" s="178">
        <v>185</v>
      </c>
      <c r="M651" s="172">
        <v>723</v>
      </c>
      <c r="N651" s="177">
        <v>310</v>
      </c>
      <c r="O651" s="177">
        <v>219</v>
      </c>
      <c r="P651" s="178">
        <v>194</v>
      </c>
    </row>
    <row r="652" spans="1:16" x14ac:dyDescent="0.3">
      <c r="A652" s="208">
        <v>23</v>
      </c>
      <c r="B652" s="176" t="s">
        <v>268</v>
      </c>
      <c r="C652" s="176">
        <v>23300</v>
      </c>
      <c r="D652" s="175" t="s">
        <v>537</v>
      </c>
      <c r="E652" s="172">
        <v>712</v>
      </c>
      <c r="F652" s="177">
        <v>276</v>
      </c>
      <c r="G652" s="177">
        <v>185</v>
      </c>
      <c r="H652" s="178">
        <v>251</v>
      </c>
      <c r="I652" s="172">
        <v>720</v>
      </c>
      <c r="J652" s="177">
        <v>278</v>
      </c>
      <c r="K652" s="177">
        <v>187</v>
      </c>
      <c r="L652" s="178">
        <v>255</v>
      </c>
      <c r="M652" s="172">
        <v>733</v>
      </c>
      <c r="N652" s="177">
        <v>289</v>
      </c>
      <c r="O652" s="177">
        <v>169</v>
      </c>
      <c r="P652" s="178">
        <v>275</v>
      </c>
    </row>
    <row r="653" spans="1:16" x14ac:dyDescent="0.3">
      <c r="A653" s="208">
        <v>17</v>
      </c>
      <c r="B653" s="176" t="s">
        <v>134</v>
      </c>
      <c r="C653" s="176">
        <v>17272</v>
      </c>
      <c r="D653" s="175" t="s">
        <v>430</v>
      </c>
      <c r="E653" s="172">
        <v>678</v>
      </c>
      <c r="F653" s="177">
        <v>228</v>
      </c>
      <c r="G653" s="177">
        <v>257</v>
      </c>
      <c r="H653" s="178">
        <v>193</v>
      </c>
      <c r="I653" s="172">
        <v>690</v>
      </c>
      <c r="J653" s="177">
        <v>234</v>
      </c>
      <c r="K653" s="177">
        <v>269</v>
      </c>
      <c r="L653" s="178">
        <v>187</v>
      </c>
      <c r="M653" s="172">
        <v>710</v>
      </c>
      <c r="N653" s="177">
        <v>240</v>
      </c>
      <c r="O653" s="177">
        <v>286</v>
      </c>
      <c r="P653" s="178">
        <v>184</v>
      </c>
    </row>
    <row r="654" spans="1:16" x14ac:dyDescent="0.3">
      <c r="A654" s="208">
        <v>52</v>
      </c>
      <c r="B654" s="176" t="s">
        <v>180</v>
      </c>
      <c r="C654" s="176">
        <v>52693</v>
      </c>
      <c r="D654" s="175" t="s">
        <v>292</v>
      </c>
      <c r="E654" s="172">
        <v>680</v>
      </c>
      <c r="F654" s="177">
        <v>302</v>
      </c>
      <c r="G654" s="177">
        <v>106</v>
      </c>
      <c r="H654" s="178">
        <v>272</v>
      </c>
      <c r="I654" s="172">
        <v>672</v>
      </c>
      <c r="J654" s="177">
        <v>298</v>
      </c>
      <c r="K654" s="177">
        <v>120</v>
      </c>
      <c r="L654" s="178">
        <v>254</v>
      </c>
      <c r="M654" s="172">
        <v>742</v>
      </c>
      <c r="N654" s="177">
        <v>315</v>
      </c>
      <c r="O654" s="177">
        <v>142</v>
      </c>
      <c r="P654" s="178">
        <v>285</v>
      </c>
    </row>
    <row r="655" spans="1:16" x14ac:dyDescent="0.3">
      <c r="A655" s="208">
        <v>52</v>
      </c>
      <c r="B655" s="176" t="s">
        <v>180</v>
      </c>
      <c r="C655" s="176">
        <v>52215</v>
      </c>
      <c r="D655" s="175" t="s">
        <v>268</v>
      </c>
      <c r="E655" s="172">
        <v>652</v>
      </c>
      <c r="F655" s="177">
        <v>268</v>
      </c>
      <c r="G655" s="177">
        <v>128</v>
      </c>
      <c r="H655" s="178">
        <v>256</v>
      </c>
      <c r="I655" s="172">
        <v>707</v>
      </c>
      <c r="J655" s="177">
        <v>271</v>
      </c>
      <c r="K655" s="177">
        <v>150</v>
      </c>
      <c r="L655" s="178">
        <v>286</v>
      </c>
      <c r="M655" s="172">
        <v>710</v>
      </c>
      <c r="N655" s="177">
        <v>280</v>
      </c>
      <c r="O655" s="177">
        <v>143</v>
      </c>
      <c r="P655" s="178">
        <v>287</v>
      </c>
    </row>
    <row r="656" spans="1:16" x14ac:dyDescent="0.3">
      <c r="A656" s="208">
        <v>50</v>
      </c>
      <c r="B656" s="176" t="s">
        <v>777</v>
      </c>
      <c r="C656" s="176">
        <v>50450</v>
      </c>
      <c r="D656" s="175" t="s">
        <v>794</v>
      </c>
      <c r="E656" s="172">
        <v>732</v>
      </c>
      <c r="F656" s="177">
        <v>147</v>
      </c>
      <c r="G656" s="177">
        <v>398</v>
      </c>
      <c r="H656" s="178">
        <v>187</v>
      </c>
      <c r="I656" s="172">
        <v>711</v>
      </c>
      <c r="J656" s="177">
        <v>143</v>
      </c>
      <c r="K656" s="177">
        <v>374</v>
      </c>
      <c r="L656" s="178">
        <v>194</v>
      </c>
      <c r="M656" s="172">
        <v>706</v>
      </c>
      <c r="N656" s="177">
        <v>149</v>
      </c>
      <c r="O656" s="177">
        <v>362</v>
      </c>
      <c r="P656" s="178">
        <v>195</v>
      </c>
    </row>
    <row r="657" spans="1:16" x14ac:dyDescent="0.3">
      <c r="A657" s="208">
        <v>18</v>
      </c>
      <c r="B657" s="176" t="s">
        <v>451</v>
      </c>
      <c r="C657" s="176">
        <v>18410</v>
      </c>
      <c r="D657" s="175" t="s">
        <v>459</v>
      </c>
      <c r="E657" s="172">
        <v>653</v>
      </c>
      <c r="F657" s="177">
        <v>366</v>
      </c>
      <c r="G657" s="177">
        <v>129</v>
      </c>
      <c r="H657" s="178">
        <v>158</v>
      </c>
      <c r="I657" s="172">
        <v>657</v>
      </c>
      <c r="J657" s="177">
        <v>362</v>
      </c>
      <c r="K657" s="177">
        <v>136</v>
      </c>
      <c r="L657" s="178">
        <v>159</v>
      </c>
      <c r="M657" s="172">
        <v>687</v>
      </c>
      <c r="N657" s="177">
        <v>371</v>
      </c>
      <c r="O657" s="177">
        <v>172</v>
      </c>
      <c r="P657" s="178">
        <v>144</v>
      </c>
    </row>
    <row r="658" spans="1:16" x14ac:dyDescent="0.3">
      <c r="A658" s="208">
        <v>47</v>
      </c>
      <c r="B658" s="176" t="s">
        <v>748</v>
      </c>
      <c r="C658" s="176">
        <v>47170</v>
      </c>
      <c r="D658" s="175" t="s">
        <v>754</v>
      </c>
      <c r="E658" s="172">
        <v>762</v>
      </c>
      <c r="F658" s="177">
        <v>370</v>
      </c>
      <c r="G658" s="177">
        <v>169</v>
      </c>
      <c r="H658" s="178">
        <v>223</v>
      </c>
      <c r="I658" s="172">
        <v>739</v>
      </c>
      <c r="J658" s="177">
        <v>366</v>
      </c>
      <c r="K658" s="177">
        <v>156</v>
      </c>
      <c r="L658" s="178">
        <v>217</v>
      </c>
      <c r="M658" s="172">
        <v>727</v>
      </c>
      <c r="N658" s="177">
        <v>339</v>
      </c>
      <c r="O658" s="177">
        <v>143</v>
      </c>
      <c r="P658" s="178">
        <v>245</v>
      </c>
    </row>
    <row r="659" spans="1:16" x14ac:dyDescent="0.3">
      <c r="A659" s="208">
        <v>15</v>
      </c>
      <c r="B659" s="176" t="s">
        <v>304</v>
      </c>
      <c r="C659" s="176">
        <v>15272</v>
      </c>
      <c r="D659" s="175" t="s">
        <v>336</v>
      </c>
      <c r="E659" s="172">
        <v>696</v>
      </c>
      <c r="F659" s="177">
        <v>308</v>
      </c>
      <c r="G659" s="177">
        <v>269</v>
      </c>
      <c r="H659" s="178">
        <v>119</v>
      </c>
      <c r="I659" s="172">
        <v>702</v>
      </c>
      <c r="J659" s="177">
        <v>307</v>
      </c>
      <c r="K659" s="177">
        <v>273</v>
      </c>
      <c r="L659" s="178">
        <v>122</v>
      </c>
      <c r="M659" s="172">
        <v>699</v>
      </c>
      <c r="N659" s="177">
        <v>302</v>
      </c>
      <c r="O659" s="177">
        <v>274</v>
      </c>
      <c r="P659" s="178">
        <v>123</v>
      </c>
    </row>
    <row r="660" spans="1:16" x14ac:dyDescent="0.3">
      <c r="A660" s="208">
        <v>47</v>
      </c>
      <c r="B660" s="176" t="s">
        <v>748</v>
      </c>
      <c r="C660" s="176">
        <v>47745</v>
      </c>
      <c r="D660" s="175" t="s">
        <v>773</v>
      </c>
      <c r="E660" s="172">
        <v>725</v>
      </c>
      <c r="F660" s="177">
        <v>362</v>
      </c>
      <c r="G660" s="177">
        <v>136</v>
      </c>
      <c r="H660" s="178">
        <v>227</v>
      </c>
      <c r="I660" s="172">
        <v>696</v>
      </c>
      <c r="J660" s="177">
        <v>361</v>
      </c>
      <c r="K660" s="177">
        <v>121</v>
      </c>
      <c r="L660" s="178">
        <v>214</v>
      </c>
      <c r="M660" s="172">
        <v>695</v>
      </c>
      <c r="N660" s="177">
        <v>367</v>
      </c>
      <c r="O660" s="177">
        <v>114</v>
      </c>
      <c r="P660" s="178">
        <v>214</v>
      </c>
    </row>
    <row r="661" spans="1:16" x14ac:dyDescent="0.3">
      <c r="A661" s="208">
        <v>68</v>
      </c>
      <c r="B661" s="176" t="s">
        <v>918</v>
      </c>
      <c r="C661" s="176">
        <v>68872</v>
      </c>
      <c r="D661" s="175" t="s">
        <v>302</v>
      </c>
      <c r="E661" s="172">
        <v>665</v>
      </c>
      <c r="F661" s="177">
        <v>150</v>
      </c>
      <c r="G661" s="177">
        <v>238</v>
      </c>
      <c r="H661" s="178">
        <v>277</v>
      </c>
      <c r="I661" s="172">
        <v>681</v>
      </c>
      <c r="J661" s="177">
        <v>153</v>
      </c>
      <c r="K661" s="177">
        <v>238</v>
      </c>
      <c r="L661" s="178">
        <v>290</v>
      </c>
      <c r="M661" s="172">
        <v>691</v>
      </c>
      <c r="N661" s="177">
        <v>159</v>
      </c>
      <c r="O661" s="177">
        <v>244</v>
      </c>
      <c r="P661" s="178">
        <v>288</v>
      </c>
    </row>
    <row r="662" spans="1:16" x14ac:dyDescent="0.3">
      <c r="A662" s="208">
        <v>15</v>
      </c>
      <c r="B662" s="176" t="s">
        <v>304</v>
      </c>
      <c r="C662" s="176">
        <v>15690</v>
      </c>
      <c r="D662" s="175" t="s">
        <v>389</v>
      </c>
      <c r="E662" s="172">
        <v>746</v>
      </c>
      <c r="F662" s="177">
        <v>194</v>
      </c>
      <c r="G662" s="177">
        <v>460</v>
      </c>
      <c r="H662" s="178">
        <v>92</v>
      </c>
      <c r="I662" s="172">
        <v>709</v>
      </c>
      <c r="J662" s="177">
        <v>196</v>
      </c>
      <c r="K662" s="177">
        <v>421</v>
      </c>
      <c r="L662" s="178">
        <v>92</v>
      </c>
      <c r="M662" s="172">
        <v>698</v>
      </c>
      <c r="N662" s="177">
        <v>203</v>
      </c>
      <c r="O662" s="177">
        <v>398</v>
      </c>
      <c r="P662" s="178">
        <v>97</v>
      </c>
    </row>
    <row r="663" spans="1:16" x14ac:dyDescent="0.3">
      <c r="A663" s="208">
        <v>41</v>
      </c>
      <c r="B663" s="176" t="s">
        <v>699</v>
      </c>
      <c r="C663" s="176">
        <v>41378</v>
      </c>
      <c r="D663" s="175" t="s">
        <v>715</v>
      </c>
      <c r="E663" s="172">
        <v>722</v>
      </c>
      <c r="F663" s="177">
        <v>227</v>
      </c>
      <c r="G663" s="177">
        <v>188</v>
      </c>
      <c r="H663" s="178">
        <v>307</v>
      </c>
      <c r="I663" s="172">
        <v>730</v>
      </c>
      <c r="J663" s="177">
        <v>228</v>
      </c>
      <c r="K663" s="177">
        <v>182</v>
      </c>
      <c r="L663" s="178">
        <v>320</v>
      </c>
      <c r="M663" s="172">
        <v>689</v>
      </c>
      <c r="N663" s="177">
        <v>234</v>
      </c>
      <c r="O663" s="177">
        <v>138</v>
      </c>
      <c r="P663" s="178">
        <v>317</v>
      </c>
    </row>
    <row r="664" spans="1:16" x14ac:dyDescent="0.3">
      <c r="A664" s="208">
        <v>68</v>
      </c>
      <c r="B664" s="176" t="s">
        <v>918</v>
      </c>
      <c r="C664" s="176">
        <v>68051</v>
      </c>
      <c r="D664" s="175" t="s">
        <v>921</v>
      </c>
      <c r="E664" s="172">
        <v>673</v>
      </c>
      <c r="F664" s="177">
        <v>145</v>
      </c>
      <c r="G664" s="177">
        <v>283</v>
      </c>
      <c r="H664" s="178">
        <v>245</v>
      </c>
      <c r="I664" s="172">
        <v>715</v>
      </c>
      <c r="J664" s="177">
        <v>147</v>
      </c>
      <c r="K664" s="177">
        <v>319</v>
      </c>
      <c r="L664" s="178">
        <v>249</v>
      </c>
      <c r="M664" s="172">
        <v>695</v>
      </c>
      <c r="N664" s="177">
        <v>152</v>
      </c>
      <c r="O664" s="177">
        <v>290</v>
      </c>
      <c r="P664" s="178">
        <v>253</v>
      </c>
    </row>
    <row r="665" spans="1:16" x14ac:dyDescent="0.3">
      <c r="A665" s="208">
        <v>19</v>
      </c>
      <c r="B665" s="176" t="s">
        <v>467</v>
      </c>
      <c r="C665" s="176">
        <v>19397</v>
      </c>
      <c r="D665" s="175" t="s">
        <v>482</v>
      </c>
      <c r="E665" s="172">
        <v>580</v>
      </c>
      <c r="F665" s="177">
        <v>357</v>
      </c>
      <c r="G665" s="177">
        <v>91</v>
      </c>
      <c r="H665" s="178">
        <v>132</v>
      </c>
      <c r="I665" s="172">
        <v>694</v>
      </c>
      <c r="J665" s="177">
        <v>352</v>
      </c>
      <c r="K665" s="177">
        <v>111</v>
      </c>
      <c r="L665" s="178">
        <v>231</v>
      </c>
      <c r="M665" s="172">
        <v>725</v>
      </c>
      <c r="N665" s="177">
        <v>369</v>
      </c>
      <c r="O665" s="177">
        <v>87</v>
      </c>
      <c r="P665" s="178">
        <v>269</v>
      </c>
    </row>
    <row r="666" spans="1:16" x14ac:dyDescent="0.3">
      <c r="A666" s="208">
        <v>25</v>
      </c>
      <c r="B666" s="176" t="s">
        <v>558</v>
      </c>
      <c r="C666" s="176">
        <v>25797</v>
      </c>
      <c r="D666" s="175" t="s">
        <v>648</v>
      </c>
      <c r="E666" s="172">
        <v>705</v>
      </c>
      <c r="F666" s="177">
        <v>193</v>
      </c>
      <c r="G666" s="177">
        <v>264</v>
      </c>
      <c r="H666" s="178">
        <v>248</v>
      </c>
      <c r="I666" s="172">
        <v>706</v>
      </c>
      <c r="J666" s="177">
        <v>194</v>
      </c>
      <c r="K666" s="177">
        <v>272</v>
      </c>
      <c r="L666" s="178">
        <v>240</v>
      </c>
      <c r="M666" s="172">
        <v>679</v>
      </c>
      <c r="N666" s="177">
        <v>196</v>
      </c>
      <c r="O666" s="177">
        <v>250</v>
      </c>
      <c r="P666" s="178">
        <v>233</v>
      </c>
    </row>
    <row r="667" spans="1:16" x14ac:dyDescent="0.3">
      <c r="A667" s="208">
        <v>19</v>
      </c>
      <c r="B667" s="176" t="s">
        <v>467</v>
      </c>
      <c r="C667" s="176">
        <v>19450</v>
      </c>
      <c r="D667" s="175" t="s">
        <v>484</v>
      </c>
      <c r="E667" s="172">
        <v>654</v>
      </c>
      <c r="F667" s="177">
        <v>326</v>
      </c>
      <c r="G667" s="177">
        <v>114</v>
      </c>
      <c r="H667" s="178">
        <v>214</v>
      </c>
      <c r="I667" s="172">
        <v>681</v>
      </c>
      <c r="J667" s="177">
        <v>332</v>
      </c>
      <c r="K667" s="177">
        <v>126</v>
      </c>
      <c r="L667" s="178">
        <v>223</v>
      </c>
      <c r="M667" s="172">
        <v>716</v>
      </c>
      <c r="N667" s="177">
        <v>352</v>
      </c>
      <c r="O667" s="177">
        <v>105</v>
      </c>
      <c r="P667" s="178">
        <v>259</v>
      </c>
    </row>
    <row r="668" spans="1:16" x14ac:dyDescent="0.3">
      <c r="A668" s="208">
        <v>41</v>
      </c>
      <c r="B668" s="176" t="s">
        <v>699</v>
      </c>
      <c r="C668" s="176">
        <v>41799</v>
      </c>
      <c r="D668" s="175" t="s">
        <v>729</v>
      </c>
      <c r="E668" s="172">
        <v>673</v>
      </c>
      <c r="F668" s="177">
        <v>270</v>
      </c>
      <c r="G668" s="177">
        <v>300</v>
      </c>
      <c r="H668" s="178">
        <v>103</v>
      </c>
      <c r="I668" s="172">
        <v>672</v>
      </c>
      <c r="J668" s="177">
        <v>275</v>
      </c>
      <c r="K668" s="177">
        <v>298</v>
      </c>
      <c r="L668" s="178">
        <v>99</v>
      </c>
      <c r="M668" s="172">
        <v>695</v>
      </c>
      <c r="N668" s="177">
        <v>283</v>
      </c>
      <c r="O668" s="177">
        <v>298</v>
      </c>
      <c r="P668" s="178">
        <v>114</v>
      </c>
    </row>
    <row r="669" spans="1:16" x14ac:dyDescent="0.3">
      <c r="A669" s="208">
        <v>5</v>
      </c>
      <c r="B669" s="176" t="s">
        <v>107</v>
      </c>
      <c r="C669" s="176">
        <v>5819</v>
      </c>
      <c r="D669" s="175" t="s">
        <v>219</v>
      </c>
      <c r="E669" s="172">
        <v>741</v>
      </c>
      <c r="F669" s="177">
        <v>167</v>
      </c>
      <c r="G669" s="177">
        <v>430</v>
      </c>
      <c r="H669" s="178">
        <v>144</v>
      </c>
      <c r="I669" s="172">
        <v>724</v>
      </c>
      <c r="J669" s="177">
        <v>165</v>
      </c>
      <c r="K669" s="177">
        <v>414</v>
      </c>
      <c r="L669" s="178">
        <v>145</v>
      </c>
      <c r="M669" s="172">
        <v>688</v>
      </c>
      <c r="N669" s="177">
        <v>170</v>
      </c>
      <c r="O669" s="177">
        <v>364</v>
      </c>
      <c r="P669" s="178">
        <v>154</v>
      </c>
    </row>
    <row r="670" spans="1:16" x14ac:dyDescent="0.3">
      <c r="A670" s="208">
        <v>68</v>
      </c>
      <c r="B670" s="176" t="s">
        <v>918</v>
      </c>
      <c r="C670" s="176">
        <v>68669</v>
      </c>
      <c r="D670" s="175" t="s">
        <v>976</v>
      </c>
      <c r="E670" s="172">
        <v>691</v>
      </c>
      <c r="F670" s="177">
        <v>247</v>
      </c>
      <c r="G670" s="177">
        <v>322</v>
      </c>
      <c r="H670" s="178">
        <v>122</v>
      </c>
      <c r="I670" s="172">
        <v>681</v>
      </c>
      <c r="J670" s="177">
        <v>227</v>
      </c>
      <c r="K670" s="177">
        <v>332</v>
      </c>
      <c r="L670" s="178">
        <v>122</v>
      </c>
      <c r="M670" s="172">
        <v>680</v>
      </c>
      <c r="N670" s="177">
        <v>247</v>
      </c>
      <c r="O670" s="177">
        <v>309</v>
      </c>
      <c r="P670" s="178">
        <v>124</v>
      </c>
    </row>
    <row r="671" spans="1:16" x14ac:dyDescent="0.3">
      <c r="A671" s="208">
        <v>25</v>
      </c>
      <c r="B671" s="176" t="s">
        <v>558</v>
      </c>
      <c r="C671" s="176">
        <v>25779</v>
      </c>
      <c r="D671" s="175" t="s">
        <v>644</v>
      </c>
      <c r="E671" s="172">
        <v>670</v>
      </c>
      <c r="F671" s="177">
        <v>228</v>
      </c>
      <c r="G671" s="177">
        <v>215</v>
      </c>
      <c r="H671" s="178">
        <v>227</v>
      </c>
      <c r="I671" s="172">
        <v>669</v>
      </c>
      <c r="J671" s="177">
        <v>227</v>
      </c>
      <c r="K671" s="177">
        <v>220</v>
      </c>
      <c r="L671" s="178">
        <v>222</v>
      </c>
      <c r="M671" s="172">
        <v>681</v>
      </c>
      <c r="N671" s="177">
        <v>237</v>
      </c>
      <c r="O671" s="177">
        <v>217</v>
      </c>
      <c r="P671" s="178">
        <v>227</v>
      </c>
    </row>
    <row r="672" spans="1:16" x14ac:dyDescent="0.3">
      <c r="A672" s="208">
        <v>54</v>
      </c>
      <c r="B672" s="176" t="s">
        <v>856</v>
      </c>
      <c r="C672" s="176">
        <v>54800</v>
      </c>
      <c r="D672" s="175" t="s">
        <v>891</v>
      </c>
      <c r="E672" s="172">
        <v>783</v>
      </c>
      <c r="F672" s="177">
        <v>525</v>
      </c>
      <c r="G672" s="177">
        <v>91</v>
      </c>
      <c r="H672" s="178">
        <v>167</v>
      </c>
      <c r="I672" s="172">
        <v>899</v>
      </c>
      <c r="J672" s="177">
        <v>616</v>
      </c>
      <c r="K672" s="177">
        <v>115</v>
      </c>
      <c r="L672" s="178">
        <v>168</v>
      </c>
      <c r="M672" s="172">
        <v>670</v>
      </c>
      <c r="N672" s="177">
        <v>403</v>
      </c>
      <c r="O672" s="177">
        <v>100</v>
      </c>
      <c r="P672" s="178">
        <v>167</v>
      </c>
    </row>
    <row r="673" spans="1:16" x14ac:dyDescent="0.3">
      <c r="A673" s="208">
        <v>70</v>
      </c>
      <c r="B673" s="176" t="s">
        <v>498</v>
      </c>
      <c r="C673" s="176">
        <v>70400</v>
      </c>
      <c r="D673" s="175" t="s">
        <v>173</v>
      </c>
      <c r="E673" s="172">
        <v>630</v>
      </c>
      <c r="F673" s="177">
        <v>211</v>
      </c>
      <c r="G673" s="177">
        <v>242</v>
      </c>
      <c r="H673" s="178">
        <v>177</v>
      </c>
      <c r="I673" s="172">
        <v>654</v>
      </c>
      <c r="J673" s="177">
        <v>221</v>
      </c>
      <c r="K673" s="177">
        <v>278</v>
      </c>
      <c r="L673" s="178">
        <v>155</v>
      </c>
      <c r="M673" s="172">
        <v>681</v>
      </c>
      <c r="N673" s="177">
        <v>248</v>
      </c>
      <c r="O673" s="177">
        <v>266</v>
      </c>
      <c r="P673" s="178">
        <v>167</v>
      </c>
    </row>
    <row r="674" spans="1:16" x14ac:dyDescent="0.3">
      <c r="A674" s="208">
        <v>8</v>
      </c>
      <c r="B674" s="176" t="s">
        <v>233</v>
      </c>
      <c r="C674" s="176">
        <v>8832</v>
      </c>
      <c r="D674" s="175" t="s">
        <v>254</v>
      </c>
      <c r="E674" s="172">
        <v>657</v>
      </c>
      <c r="F674" s="177">
        <v>209</v>
      </c>
      <c r="G674" s="177">
        <v>220</v>
      </c>
      <c r="H674" s="178">
        <v>228</v>
      </c>
      <c r="I674" s="172">
        <v>666</v>
      </c>
      <c r="J674" s="177">
        <v>223</v>
      </c>
      <c r="K674" s="177">
        <v>226</v>
      </c>
      <c r="L674" s="178">
        <v>217</v>
      </c>
      <c r="M674" s="172">
        <v>674</v>
      </c>
      <c r="N674" s="177">
        <v>229</v>
      </c>
      <c r="O674" s="177">
        <v>219</v>
      </c>
      <c r="P674" s="178">
        <v>226</v>
      </c>
    </row>
    <row r="675" spans="1:16" x14ac:dyDescent="0.3">
      <c r="A675" s="208">
        <v>8</v>
      </c>
      <c r="B675" s="176" t="s">
        <v>233</v>
      </c>
      <c r="C675" s="176">
        <v>8558</v>
      </c>
      <c r="D675" s="175" t="s">
        <v>245</v>
      </c>
      <c r="E675" s="172">
        <v>615</v>
      </c>
      <c r="F675" s="177">
        <v>200</v>
      </c>
      <c r="G675" s="177">
        <v>217</v>
      </c>
      <c r="H675" s="178">
        <v>198</v>
      </c>
      <c r="I675" s="172">
        <v>658</v>
      </c>
      <c r="J675" s="177">
        <v>220</v>
      </c>
      <c r="K675" s="177">
        <v>227</v>
      </c>
      <c r="L675" s="178">
        <v>211</v>
      </c>
      <c r="M675" s="172">
        <v>648</v>
      </c>
      <c r="N675" s="177">
        <v>239</v>
      </c>
      <c r="O675" s="177">
        <v>215</v>
      </c>
      <c r="P675" s="178">
        <v>194</v>
      </c>
    </row>
    <row r="676" spans="1:16" x14ac:dyDescent="0.3">
      <c r="A676" s="208">
        <v>15</v>
      </c>
      <c r="B676" s="176" t="s">
        <v>304</v>
      </c>
      <c r="C676" s="176">
        <v>15804</v>
      </c>
      <c r="D676" s="175" t="s">
        <v>408</v>
      </c>
      <c r="E676" s="172">
        <v>649</v>
      </c>
      <c r="F676" s="177">
        <v>365</v>
      </c>
      <c r="G676" s="177">
        <v>174</v>
      </c>
      <c r="H676" s="178">
        <v>110</v>
      </c>
      <c r="I676" s="172">
        <v>647</v>
      </c>
      <c r="J676" s="177">
        <v>361</v>
      </c>
      <c r="K676" s="177">
        <v>178</v>
      </c>
      <c r="L676" s="178">
        <v>108</v>
      </c>
      <c r="M676" s="172">
        <v>661</v>
      </c>
      <c r="N676" s="177">
        <v>369</v>
      </c>
      <c r="O676" s="177">
        <v>185</v>
      </c>
      <c r="P676" s="178">
        <v>107</v>
      </c>
    </row>
    <row r="677" spans="1:16" x14ac:dyDescent="0.3">
      <c r="A677" s="208">
        <v>50</v>
      </c>
      <c r="B677" s="176" t="s">
        <v>777</v>
      </c>
      <c r="C677" s="176">
        <v>50683</v>
      </c>
      <c r="D677" s="175" t="s">
        <v>800</v>
      </c>
      <c r="E677" s="172">
        <v>619</v>
      </c>
      <c r="F677" s="177">
        <v>170</v>
      </c>
      <c r="G677" s="177">
        <v>229</v>
      </c>
      <c r="H677" s="178">
        <v>220</v>
      </c>
      <c r="I677" s="172">
        <v>621</v>
      </c>
      <c r="J677" s="177">
        <v>166</v>
      </c>
      <c r="K677" s="177">
        <v>241</v>
      </c>
      <c r="L677" s="178">
        <v>214</v>
      </c>
      <c r="M677" s="172">
        <v>668</v>
      </c>
      <c r="N677" s="177">
        <v>174</v>
      </c>
      <c r="O677" s="177">
        <v>273</v>
      </c>
      <c r="P677" s="178">
        <v>221</v>
      </c>
    </row>
    <row r="678" spans="1:16" x14ac:dyDescent="0.3">
      <c r="A678" s="208">
        <v>23</v>
      </c>
      <c r="B678" s="176" t="s">
        <v>268</v>
      </c>
      <c r="C678" s="176">
        <v>23678</v>
      </c>
      <c r="D678" s="175" t="s">
        <v>197</v>
      </c>
      <c r="E678" s="172">
        <v>661</v>
      </c>
      <c r="F678" s="177">
        <v>390</v>
      </c>
      <c r="G678" s="177">
        <v>177</v>
      </c>
      <c r="H678" s="178">
        <v>94</v>
      </c>
      <c r="I678" s="172">
        <v>661</v>
      </c>
      <c r="J678" s="177">
        <v>408</v>
      </c>
      <c r="K678" s="177">
        <v>160</v>
      </c>
      <c r="L678" s="178">
        <v>93</v>
      </c>
      <c r="M678" s="172">
        <v>681</v>
      </c>
      <c r="N678" s="177">
        <v>413</v>
      </c>
      <c r="O678" s="177">
        <v>155</v>
      </c>
      <c r="P678" s="178">
        <v>113</v>
      </c>
    </row>
    <row r="679" spans="1:16" x14ac:dyDescent="0.3">
      <c r="A679" s="208">
        <v>68</v>
      </c>
      <c r="B679" s="176" t="s">
        <v>918</v>
      </c>
      <c r="C679" s="176">
        <v>68770</v>
      </c>
      <c r="D679" s="175" t="s">
        <v>986</v>
      </c>
      <c r="E679" s="172">
        <v>662</v>
      </c>
      <c r="F679" s="177">
        <v>219</v>
      </c>
      <c r="G679" s="177">
        <v>230</v>
      </c>
      <c r="H679" s="178">
        <v>213</v>
      </c>
      <c r="I679" s="172">
        <v>651</v>
      </c>
      <c r="J679" s="177">
        <v>219</v>
      </c>
      <c r="K679" s="177">
        <v>211</v>
      </c>
      <c r="L679" s="178">
        <v>221</v>
      </c>
      <c r="M679" s="172">
        <v>659</v>
      </c>
      <c r="N679" s="177">
        <v>220</v>
      </c>
      <c r="O679" s="177">
        <v>220</v>
      </c>
      <c r="P679" s="178">
        <v>219</v>
      </c>
    </row>
    <row r="680" spans="1:16" x14ac:dyDescent="0.3">
      <c r="A680" s="208">
        <v>50</v>
      </c>
      <c r="B680" s="176" t="s">
        <v>777</v>
      </c>
      <c r="C680" s="176">
        <v>50223</v>
      </c>
      <c r="D680" s="175" t="s">
        <v>783</v>
      </c>
      <c r="E680" s="172">
        <v>616</v>
      </c>
      <c r="F680" s="177">
        <v>181</v>
      </c>
      <c r="G680" s="177">
        <v>188</v>
      </c>
      <c r="H680" s="178">
        <v>247</v>
      </c>
      <c r="I680" s="172">
        <v>648</v>
      </c>
      <c r="J680" s="177">
        <v>183</v>
      </c>
      <c r="K680" s="177">
        <v>211</v>
      </c>
      <c r="L680" s="178">
        <v>254</v>
      </c>
      <c r="M680" s="172">
        <v>653</v>
      </c>
      <c r="N680" s="177">
        <v>189</v>
      </c>
      <c r="O680" s="177">
        <v>216</v>
      </c>
      <c r="P680" s="178">
        <v>248</v>
      </c>
    </row>
    <row r="681" spans="1:16" x14ac:dyDescent="0.3">
      <c r="A681" s="208">
        <v>73</v>
      </c>
      <c r="B681" s="176" t="s">
        <v>1016</v>
      </c>
      <c r="C681" s="176">
        <v>73563</v>
      </c>
      <c r="D681" s="175" t="s">
        <v>1050</v>
      </c>
      <c r="E681" s="172">
        <v>663</v>
      </c>
      <c r="F681" s="177">
        <v>280</v>
      </c>
      <c r="G681" s="177">
        <v>159</v>
      </c>
      <c r="H681" s="178">
        <v>224</v>
      </c>
      <c r="I681" s="172">
        <v>657</v>
      </c>
      <c r="J681" s="177">
        <v>278</v>
      </c>
      <c r="K681" s="177">
        <v>158</v>
      </c>
      <c r="L681" s="178">
        <v>221</v>
      </c>
      <c r="M681" s="172">
        <v>648</v>
      </c>
      <c r="N681" s="177">
        <v>287</v>
      </c>
      <c r="O681" s="177">
        <v>149</v>
      </c>
      <c r="P681" s="178">
        <v>212</v>
      </c>
    </row>
    <row r="682" spans="1:16" x14ac:dyDescent="0.3">
      <c r="A682" s="208">
        <v>68</v>
      </c>
      <c r="B682" s="176" t="s">
        <v>918</v>
      </c>
      <c r="C682" s="176">
        <v>68464</v>
      </c>
      <c r="D682" s="175" t="s">
        <v>962</v>
      </c>
      <c r="E682" s="172">
        <v>660</v>
      </c>
      <c r="F682" s="177">
        <v>261</v>
      </c>
      <c r="G682" s="177">
        <v>220</v>
      </c>
      <c r="H682" s="178">
        <v>179</v>
      </c>
      <c r="I682" s="172">
        <v>657</v>
      </c>
      <c r="J682" s="177">
        <v>261</v>
      </c>
      <c r="K682" s="177">
        <v>212</v>
      </c>
      <c r="L682" s="178">
        <v>184</v>
      </c>
      <c r="M682" s="172">
        <v>651</v>
      </c>
      <c r="N682" s="177">
        <v>271</v>
      </c>
      <c r="O682" s="177">
        <v>201</v>
      </c>
      <c r="P682" s="178">
        <v>179</v>
      </c>
    </row>
    <row r="683" spans="1:16" x14ac:dyDescent="0.3">
      <c r="A683" s="208">
        <v>13</v>
      </c>
      <c r="B683" s="176" t="s">
        <v>257</v>
      </c>
      <c r="C683" s="176">
        <v>13894</v>
      </c>
      <c r="D683" s="175" t="s">
        <v>303</v>
      </c>
      <c r="E683" s="172">
        <v>611</v>
      </c>
      <c r="F683" s="177">
        <v>213</v>
      </c>
      <c r="G683" s="177">
        <v>227</v>
      </c>
      <c r="H683" s="178">
        <v>171</v>
      </c>
      <c r="I683" s="172">
        <v>640</v>
      </c>
      <c r="J683" s="177">
        <v>213</v>
      </c>
      <c r="K683" s="177">
        <v>208</v>
      </c>
      <c r="L683" s="178">
        <v>219</v>
      </c>
      <c r="M683" s="172">
        <v>647</v>
      </c>
      <c r="N683" s="177">
        <v>219</v>
      </c>
      <c r="O683" s="177">
        <v>216</v>
      </c>
      <c r="P683" s="178">
        <v>212</v>
      </c>
    </row>
    <row r="684" spans="1:16" x14ac:dyDescent="0.3">
      <c r="A684" s="208">
        <v>27</v>
      </c>
      <c r="B684" s="176" t="s">
        <v>669</v>
      </c>
      <c r="C684" s="176">
        <v>27077</v>
      </c>
      <c r="D684" s="175" t="s">
        <v>676</v>
      </c>
      <c r="E684" s="172">
        <v>650</v>
      </c>
      <c r="F684" s="177">
        <v>273</v>
      </c>
      <c r="G684" s="177">
        <v>117</v>
      </c>
      <c r="H684" s="178">
        <v>260</v>
      </c>
      <c r="I684" s="172">
        <v>665</v>
      </c>
      <c r="J684" s="177">
        <v>275</v>
      </c>
      <c r="K684" s="177">
        <v>132</v>
      </c>
      <c r="L684" s="178">
        <v>258</v>
      </c>
      <c r="M684" s="172">
        <v>641</v>
      </c>
      <c r="N684" s="177">
        <v>297</v>
      </c>
      <c r="O684" s="177">
        <v>97</v>
      </c>
      <c r="P684" s="178">
        <v>247</v>
      </c>
    </row>
    <row r="685" spans="1:16" x14ac:dyDescent="0.3">
      <c r="A685" s="208">
        <v>52</v>
      </c>
      <c r="B685" s="176" t="s">
        <v>180</v>
      </c>
      <c r="C685" s="176">
        <v>52258</v>
      </c>
      <c r="D685" s="175" t="s">
        <v>819</v>
      </c>
      <c r="E685" s="172">
        <v>611</v>
      </c>
      <c r="F685" s="177">
        <v>286</v>
      </c>
      <c r="G685" s="177">
        <v>85</v>
      </c>
      <c r="H685" s="178">
        <v>240</v>
      </c>
      <c r="I685" s="172">
        <v>619</v>
      </c>
      <c r="J685" s="177">
        <v>291</v>
      </c>
      <c r="K685" s="177">
        <v>86</v>
      </c>
      <c r="L685" s="178">
        <v>242</v>
      </c>
      <c r="M685" s="172">
        <v>651</v>
      </c>
      <c r="N685" s="177">
        <v>296</v>
      </c>
      <c r="O685" s="177">
        <v>113</v>
      </c>
      <c r="P685" s="178">
        <v>242</v>
      </c>
    </row>
    <row r="686" spans="1:16" x14ac:dyDescent="0.3">
      <c r="A686" s="208">
        <v>68</v>
      </c>
      <c r="B686" s="176" t="s">
        <v>918</v>
      </c>
      <c r="C686" s="176">
        <v>68101</v>
      </c>
      <c r="D686" s="175" t="s">
        <v>257</v>
      </c>
      <c r="E686" s="172">
        <v>643</v>
      </c>
      <c r="F686" s="177">
        <v>255</v>
      </c>
      <c r="G686" s="177">
        <v>245</v>
      </c>
      <c r="H686" s="178">
        <v>143</v>
      </c>
      <c r="I686" s="172">
        <v>653</v>
      </c>
      <c r="J686" s="177">
        <v>259</v>
      </c>
      <c r="K686" s="177">
        <v>253</v>
      </c>
      <c r="L686" s="178">
        <v>141</v>
      </c>
      <c r="M686" s="172">
        <v>653</v>
      </c>
      <c r="N686" s="177">
        <v>280</v>
      </c>
      <c r="O686" s="177">
        <v>227</v>
      </c>
      <c r="P686" s="178">
        <v>146</v>
      </c>
    </row>
    <row r="687" spans="1:16" x14ac:dyDescent="0.3">
      <c r="A687" s="208">
        <v>5</v>
      </c>
      <c r="B687" s="176" t="s">
        <v>107</v>
      </c>
      <c r="C687" s="176">
        <v>5885</v>
      </c>
      <c r="D687" s="175" t="s">
        <v>228</v>
      </c>
      <c r="E687" s="172">
        <v>638</v>
      </c>
      <c r="F687" s="177">
        <v>145</v>
      </c>
      <c r="G687" s="177">
        <v>359</v>
      </c>
      <c r="H687" s="178">
        <v>134</v>
      </c>
      <c r="I687" s="172">
        <v>647</v>
      </c>
      <c r="J687" s="177">
        <v>147</v>
      </c>
      <c r="K687" s="177">
        <v>365</v>
      </c>
      <c r="L687" s="178">
        <v>135</v>
      </c>
      <c r="M687" s="172">
        <v>663</v>
      </c>
      <c r="N687" s="177">
        <v>153</v>
      </c>
      <c r="O687" s="177">
        <v>360</v>
      </c>
      <c r="P687" s="178">
        <v>150</v>
      </c>
    </row>
    <row r="688" spans="1:16" x14ac:dyDescent="0.3">
      <c r="A688" s="208">
        <v>68</v>
      </c>
      <c r="B688" s="176" t="s">
        <v>918</v>
      </c>
      <c r="C688" s="176">
        <v>68745</v>
      </c>
      <c r="D688" s="175" t="s">
        <v>984</v>
      </c>
      <c r="E688" s="172">
        <v>645</v>
      </c>
      <c r="F688" s="177">
        <v>244</v>
      </c>
      <c r="G688" s="177">
        <v>225</v>
      </c>
      <c r="H688" s="178">
        <v>176</v>
      </c>
      <c r="I688" s="172">
        <v>635</v>
      </c>
      <c r="J688" s="177">
        <v>242</v>
      </c>
      <c r="K688" s="177">
        <v>215</v>
      </c>
      <c r="L688" s="178">
        <v>178</v>
      </c>
      <c r="M688" s="172">
        <v>646</v>
      </c>
      <c r="N688" s="177">
        <v>251</v>
      </c>
      <c r="O688" s="177">
        <v>219</v>
      </c>
      <c r="P688" s="178">
        <v>176</v>
      </c>
    </row>
    <row r="689" spans="1:16" x14ac:dyDescent="0.3">
      <c r="A689" s="208">
        <v>15</v>
      </c>
      <c r="B689" s="176" t="s">
        <v>304</v>
      </c>
      <c r="C689" s="176">
        <v>15835</v>
      </c>
      <c r="D689" s="175" t="s">
        <v>417</v>
      </c>
      <c r="E689" s="172">
        <v>653</v>
      </c>
      <c r="F689" s="177">
        <v>427</v>
      </c>
      <c r="G689" s="177">
        <v>121</v>
      </c>
      <c r="H689" s="178">
        <v>105</v>
      </c>
      <c r="I689" s="172">
        <v>668</v>
      </c>
      <c r="J689" s="177">
        <v>420</v>
      </c>
      <c r="K689" s="177">
        <v>137</v>
      </c>
      <c r="L689" s="178">
        <v>111</v>
      </c>
      <c r="M689" s="172">
        <v>644</v>
      </c>
      <c r="N689" s="177">
        <v>403</v>
      </c>
      <c r="O689" s="177">
        <v>133</v>
      </c>
      <c r="P689" s="178">
        <v>108</v>
      </c>
    </row>
    <row r="690" spans="1:16" x14ac:dyDescent="0.3">
      <c r="A690" s="208">
        <v>86</v>
      </c>
      <c r="B690" s="176" t="s">
        <v>1123</v>
      </c>
      <c r="C690" s="176">
        <v>86219</v>
      </c>
      <c r="D690" s="175" t="s">
        <v>809</v>
      </c>
      <c r="E690" s="172">
        <v>598</v>
      </c>
      <c r="F690" s="177">
        <v>174</v>
      </c>
      <c r="G690" s="177">
        <v>179</v>
      </c>
      <c r="H690" s="178">
        <v>245</v>
      </c>
      <c r="I690" s="172">
        <v>693</v>
      </c>
      <c r="J690" s="177">
        <v>167</v>
      </c>
      <c r="K690" s="177">
        <v>251</v>
      </c>
      <c r="L690" s="178">
        <v>275</v>
      </c>
      <c r="M690" s="172">
        <v>627</v>
      </c>
      <c r="N690" s="177">
        <v>172</v>
      </c>
      <c r="O690" s="177">
        <v>198</v>
      </c>
      <c r="P690" s="178">
        <v>257</v>
      </c>
    </row>
    <row r="691" spans="1:16" x14ac:dyDescent="0.3">
      <c r="A691" s="208">
        <v>52</v>
      </c>
      <c r="B691" s="176" t="s">
        <v>180</v>
      </c>
      <c r="C691" s="176">
        <v>52621</v>
      </c>
      <c r="D691" s="175" t="s">
        <v>844</v>
      </c>
      <c r="E691" s="172">
        <v>640</v>
      </c>
      <c r="F691" s="177">
        <v>288</v>
      </c>
      <c r="G691" s="177">
        <v>148</v>
      </c>
      <c r="H691" s="178">
        <v>204</v>
      </c>
      <c r="I691" s="172">
        <v>629</v>
      </c>
      <c r="J691" s="177">
        <v>286</v>
      </c>
      <c r="K691" s="177">
        <v>130</v>
      </c>
      <c r="L691" s="178">
        <v>213</v>
      </c>
      <c r="M691" s="172">
        <v>633</v>
      </c>
      <c r="N691" s="177">
        <v>307</v>
      </c>
      <c r="O691" s="177">
        <v>119</v>
      </c>
      <c r="P691" s="178">
        <v>207</v>
      </c>
    </row>
    <row r="692" spans="1:16" x14ac:dyDescent="0.3">
      <c r="A692" s="208">
        <v>18</v>
      </c>
      <c r="B692" s="176" t="s">
        <v>451</v>
      </c>
      <c r="C692" s="176">
        <v>18029</v>
      </c>
      <c r="D692" s="175" t="s">
        <v>453</v>
      </c>
      <c r="E692" s="172">
        <v>631</v>
      </c>
      <c r="F692" s="177">
        <v>115</v>
      </c>
      <c r="G692" s="177">
        <v>408</v>
      </c>
      <c r="H692" s="178">
        <v>108</v>
      </c>
      <c r="I692" s="172">
        <v>655</v>
      </c>
      <c r="J692" s="177">
        <v>115</v>
      </c>
      <c r="K692" s="177">
        <v>432</v>
      </c>
      <c r="L692" s="178">
        <v>108</v>
      </c>
      <c r="M692" s="172">
        <v>637</v>
      </c>
      <c r="N692" s="177">
        <v>119</v>
      </c>
      <c r="O692" s="177">
        <v>411</v>
      </c>
      <c r="P692" s="178">
        <v>107</v>
      </c>
    </row>
    <row r="693" spans="1:16" x14ac:dyDescent="0.3">
      <c r="A693" s="208">
        <v>23</v>
      </c>
      <c r="B693" s="176" t="s">
        <v>268</v>
      </c>
      <c r="C693" s="176">
        <v>23350</v>
      </c>
      <c r="D693" s="175" t="s">
        <v>538</v>
      </c>
      <c r="E693" s="172">
        <v>625</v>
      </c>
      <c r="F693" s="177">
        <v>228</v>
      </c>
      <c r="G693" s="177">
        <v>225</v>
      </c>
      <c r="H693" s="178">
        <v>172</v>
      </c>
      <c r="I693" s="172">
        <v>636</v>
      </c>
      <c r="J693" s="177">
        <v>236</v>
      </c>
      <c r="K693" s="177">
        <v>217</v>
      </c>
      <c r="L693" s="178">
        <v>183</v>
      </c>
      <c r="M693" s="172">
        <v>624</v>
      </c>
      <c r="N693" s="177">
        <v>243</v>
      </c>
      <c r="O693" s="177">
        <v>211</v>
      </c>
      <c r="P693" s="178">
        <v>170</v>
      </c>
    </row>
    <row r="694" spans="1:16" x14ac:dyDescent="0.3">
      <c r="A694" s="208">
        <v>50</v>
      </c>
      <c r="B694" s="176" t="s">
        <v>777</v>
      </c>
      <c r="C694" s="176">
        <v>50577</v>
      </c>
      <c r="D694" s="175" t="s">
        <v>797</v>
      </c>
      <c r="E694" s="172">
        <v>645</v>
      </c>
      <c r="F694" s="177">
        <v>167</v>
      </c>
      <c r="G694" s="177">
        <v>263</v>
      </c>
      <c r="H694" s="178">
        <v>215</v>
      </c>
      <c r="I694" s="172">
        <v>630</v>
      </c>
      <c r="J694" s="177">
        <v>165</v>
      </c>
      <c r="K694" s="177">
        <v>252</v>
      </c>
      <c r="L694" s="178">
        <v>213</v>
      </c>
      <c r="M694" s="172">
        <v>655</v>
      </c>
      <c r="N694" s="177">
        <v>172</v>
      </c>
      <c r="O694" s="177">
        <v>252</v>
      </c>
      <c r="P694" s="178">
        <v>231</v>
      </c>
    </row>
    <row r="695" spans="1:16" x14ac:dyDescent="0.3">
      <c r="A695" s="208">
        <v>5</v>
      </c>
      <c r="B695" s="176" t="s">
        <v>107</v>
      </c>
      <c r="C695" s="176">
        <v>5856</v>
      </c>
      <c r="D695" s="176" t="s">
        <v>224</v>
      </c>
      <c r="E695" s="172">
        <v>640</v>
      </c>
      <c r="F695" s="177">
        <v>184</v>
      </c>
      <c r="G695" s="177">
        <v>336</v>
      </c>
      <c r="H695" s="178">
        <v>120</v>
      </c>
      <c r="I695" s="172">
        <v>611</v>
      </c>
      <c r="J695" s="177">
        <v>186</v>
      </c>
      <c r="K695" s="177">
        <v>311</v>
      </c>
      <c r="L695" s="178">
        <v>114</v>
      </c>
      <c r="M695" s="172">
        <v>644</v>
      </c>
      <c r="N695" s="177">
        <v>200</v>
      </c>
      <c r="O695" s="177">
        <v>323</v>
      </c>
      <c r="P695" s="178">
        <v>121</v>
      </c>
    </row>
    <row r="696" spans="1:16" x14ac:dyDescent="0.3">
      <c r="A696" s="208">
        <v>8</v>
      </c>
      <c r="B696" s="176" t="s">
        <v>233</v>
      </c>
      <c r="C696" s="176">
        <v>8436</v>
      </c>
      <c r="D696" s="175" t="s">
        <v>242</v>
      </c>
      <c r="E696" s="172">
        <v>588</v>
      </c>
      <c r="F696" s="177">
        <v>282</v>
      </c>
      <c r="G696" s="177">
        <v>50</v>
      </c>
      <c r="H696" s="178">
        <v>256</v>
      </c>
      <c r="I696" s="172">
        <v>625</v>
      </c>
      <c r="J696" s="177">
        <v>297</v>
      </c>
      <c r="K696" s="177">
        <v>43</v>
      </c>
      <c r="L696" s="178">
        <v>285</v>
      </c>
      <c r="M696" s="172">
        <v>622</v>
      </c>
      <c r="N696" s="177">
        <v>306</v>
      </c>
      <c r="O696" s="177">
        <v>42</v>
      </c>
      <c r="P696" s="178">
        <v>274</v>
      </c>
    </row>
    <row r="697" spans="1:16" x14ac:dyDescent="0.3">
      <c r="A697" s="208">
        <v>13</v>
      </c>
      <c r="B697" s="176" t="s">
        <v>257</v>
      </c>
      <c r="C697" s="176">
        <v>13667</v>
      </c>
      <c r="D697" s="175" t="s">
        <v>291</v>
      </c>
      <c r="E697" s="172">
        <v>553</v>
      </c>
      <c r="F697" s="177">
        <v>311</v>
      </c>
      <c r="G697" s="177">
        <v>111</v>
      </c>
      <c r="H697" s="178">
        <v>131</v>
      </c>
      <c r="I697" s="172">
        <v>631</v>
      </c>
      <c r="J697" s="177">
        <v>312</v>
      </c>
      <c r="K697" s="177">
        <v>172</v>
      </c>
      <c r="L697" s="178">
        <v>147</v>
      </c>
      <c r="M697" s="172">
        <v>618</v>
      </c>
      <c r="N697" s="177">
        <v>321</v>
      </c>
      <c r="O697" s="177">
        <v>164</v>
      </c>
      <c r="P697" s="178">
        <v>133</v>
      </c>
    </row>
    <row r="698" spans="1:16" x14ac:dyDescent="0.3">
      <c r="A698" s="208">
        <v>73</v>
      </c>
      <c r="B698" s="176" t="s">
        <v>1016</v>
      </c>
      <c r="C698" s="176">
        <v>73547</v>
      </c>
      <c r="D698" s="175" t="s">
        <v>1048</v>
      </c>
      <c r="E698" s="172">
        <v>629</v>
      </c>
      <c r="F698" s="177">
        <v>192</v>
      </c>
      <c r="G698" s="177">
        <v>303</v>
      </c>
      <c r="H698" s="178">
        <v>134</v>
      </c>
      <c r="I698" s="172">
        <v>627</v>
      </c>
      <c r="J698" s="177">
        <v>194</v>
      </c>
      <c r="K698" s="177">
        <v>303</v>
      </c>
      <c r="L698" s="178">
        <v>130</v>
      </c>
      <c r="M698" s="172">
        <v>628</v>
      </c>
      <c r="N698" s="177">
        <v>205</v>
      </c>
      <c r="O698" s="177">
        <v>296</v>
      </c>
      <c r="P698" s="178">
        <v>127</v>
      </c>
    </row>
    <row r="699" spans="1:16" x14ac:dyDescent="0.3">
      <c r="A699" s="208">
        <v>25</v>
      </c>
      <c r="B699" s="176" t="s">
        <v>558</v>
      </c>
      <c r="C699" s="176">
        <v>25154</v>
      </c>
      <c r="D699" s="175" t="s">
        <v>572</v>
      </c>
      <c r="E699" s="172">
        <v>562</v>
      </c>
      <c r="F699" s="177">
        <v>213</v>
      </c>
      <c r="G699" s="177">
        <v>140</v>
      </c>
      <c r="H699" s="178">
        <v>209</v>
      </c>
      <c r="I699" s="172">
        <v>566</v>
      </c>
      <c r="J699" s="177">
        <v>211</v>
      </c>
      <c r="K699" s="177">
        <v>145</v>
      </c>
      <c r="L699" s="178">
        <v>210</v>
      </c>
      <c r="M699" s="172">
        <v>634</v>
      </c>
      <c r="N699" s="177">
        <v>220</v>
      </c>
      <c r="O699" s="177">
        <v>198</v>
      </c>
      <c r="P699" s="178">
        <v>216</v>
      </c>
    </row>
    <row r="700" spans="1:16" x14ac:dyDescent="0.3">
      <c r="A700" s="208">
        <v>20</v>
      </c>
      <c r="B700" s="176" t="s">
        <v>504</v>
      </c>
      <c r="C700" s="176">
        <v>20295</v>
      </c>
      <c r="D700" s="175" t="s">
        <v>516</v>
      </c>
      <c r="E700" s="172">
        <v>628</v>
      </c>
      <c r="F700" s="177">
        <v>242</v>
      </c>
      <c r="G700" s="177">
        <v>271</v>
      </c>
      <c r="H700" s="178">
        <v>115</v>
      </c>
      <c r="I700" s="172">
        <v>622</v>
      </c>
      <c r="J700" s="177">
        <v>239</v>
      </c>
      <c r="K700" s="177">
        <v>273</v>
      </c>
      <c r="L700" s="178">
        <v>110</v>
      </c>
      <c r="M700" s="172">
        <v>612</v>
      </c>
      <c r="N700" s="177">
        <v>250</v>
      </c>
      <c r="O700" s="177">
        <v>263</v>
      </c>
      <c r="P700" s="178">
        <v>99</v>
      </c>
    </row>
    <row r="701" spans="1:16" x14ac:dyDescent="0.3">
      <c r="A701" s="208">
        <v>52</v>
      </c>
      <c r="B701" s="176" t="s">
        <v>180</v>
      </c>
      <c r="C701" s="176">
        <v>52260</v>
      </c>
      <c r="D701" s="175" t="s">
        <v>476</v>
      </c>
      <c r="E701" s="172">
        <v>630</v>
      </c>
      <c r="F701" s="177">
        <v>256</v>
      </c>
      <c r="G701" s="177">
        <v>117</v>
      </c>
      <c r="H701" s="178">
        <v>257</v>
      </c>
      <c r="I701" s="172">
        <v>631</v>
      </c>
      <c r="J701" s="177">
        <v>256</v>
      </c>
      <c r="K701" s="177">
        <v>114</v>
      </c>
      <c r="L701" s="178">
        <v>261</v>
      </c>
      <c r="M701" s="172">
        <v>623</v>
      </c>
      <c r="N701" s="177">
        <v>266</v>
      </c>
      <c r="O701" s="177">
        <v>94</v>
      </c>
      <c r="P701" s="178">
        <v>263</v>
      </c>
    </row>
    <row r="702" spans="1:16" x14ac:dyDescent="0.3">
      <c r="A702" s="208">
        <v>15</v>
      </c>
      <c r="B702" s="176" t="s">
        <v>304</v>
      </c>
      <c r="C702" s="176">
        <v>15183</v>
      </c>
      <c r="D702" s="175" t="s">
        <v>320</v>
      </c>
      <c r="E702" s="172">
        <v>503</v>
      </c>
      <c r="F702" s="177">
        <v>290</v>
      </c>
      <c r="G702" s="177">
        <v>115</v>
      </c>
      <c r="H702" s="178">
        <v>98</v>
      </c>
      <c r="I702" s="172">
        <v>508</v>
      </c>
      <c r="J702" s="177">
        <v>284</v>
      </c>
      <c r="K702" s="177">
        <v>124</v>
      </c>
      <c r="L702" s="178">
        <v>100</v>
      </c>
      <c r="M702" s="172">
        <v>624</v>
      </c>
      <c r="N702" s="177">
        <v>293</v>
      </c>
      <c r="O702" s="177">
        <v>228</v>
      </c>
      <c r="P702" s="178">
        <v>103</v>
      </c>
    </row>
    <row r="703" spans="1:16" x14ac:dyDescent="0.3">
      <c r="A703" s="208">
        <v>70</v>
      </c>
      <c r="B703" s="176" t="s">
        <v>498</v>
      </c>
      <c r="C703" s="176">
        <v>70473</v>
      </c>
      <c r="D703" s="175" t="s">
        <v>1004</v>
      </c>
      <c r="E703" s="172">
        <v>596</v>
      </c>
      <c r="F703" s="177">
        <v>237</v>
      </c>
      <c r="G703" s="177">
        <v>173</v>
      </c>
      <c r="H703" s="178">
        <v>186</v>
      </c>
      <c r="I703" s="172">
        <v>603</v>
      </c>
      <c r="J703" s="177">
        <v>241</v>
      </c>
      <c r="K703" s="177">
        <v>166</v>
      </c>
      <c r="L703" s="178">
        <v>196</v>
      </c>
      <c r="M703" s="172">
        <v>632</v>
      </c>
      <c r="N703" s="177">
        <v>250</v>
      </c>
      <c r="O703" s="177">
        <v>175</v>
      </c>
      <c r="P703" s="178">
        <v>207</v>
      </c>
    </row>
    <row r="704" spans="1:16" x14ac:dyDescent="0.3">
      <c r="A704" s="208">
        <v>15</v>
      </c>
      <c r="B704" s="176" t="s">
        <v>304</v>
      </c>
      <c r="C704" s="176">
        <v>15542</v>
      </c>
      <c r="D704" s="175" t="s">
        <v>372</v>
      </c>
      <c r="E704" s="172">
        <v>632</v>
      </c>
      <c r="F704" s="177">
        <v>231</v>
      </c>
      <c r="G704" s="177">
        <v>256</v>
      </c>
      <c r="H704" s="178">
        <v>145</v>
      </c>
      <c r="I704" s="172">
        <v>625</v>
      </c>
      <c r="J704" s="177">
        <v>227</v>
      </c>
      <c r="K704" s="177">
        <v>254</v>
      </c>
      <c r="L704" s="178">
        <v>144</v>
      </c>
      <c r="M704" s="172">
        <v>610</v>
      </c>
      <c r="N704" s="177">
        <v>232</v>
      </c>
      <c r="O704" s="177">
        <v>242</v>
      </c>
      <c r="P704" s="178">
        <v>136</v>
      </c>
    </row>
    <row r="705" spans="1:16" x14ac:dyDescent="0.3">
      <c r="A705" s="208">
        <v>85</v>
      </c>
      <c r="B705" s="176" t="s">
        <v>1105</v>
      </c>
      <c r="C705" s="176">
        <v>85225</v>
      </c>
      <c r="D705" s="175" t="s">
        <v>1113</v>
      </c>
      <c r="E705" s="172">
        <v>677</v>
      </c>
      <c r="F705" s="177">
        <v>304</v>
      </c>
      <c r="G705" s="177">
        <v>232</v>
      </c>
      <c r="H705" s="178">
        <v>141</v>
      </c>
      <c r="I705" s="172">
        <v>687</v>
      </c>
      <c r="J705" s="177">
        <v>307</v>
      </c>
      <c r="K705" s="177">
        <v>226</v>
      </c>
      <c r="L705" s="178">
        <v>154</v>
      </c>
      <c r="M705" s="172">
        <v>608</v>
      </c>
      <c r="N705" s="177">
        <v>278</v>
      </c>
      <c r="O705" s="177">
        <v>185</v>
      </c>
      <c r="P705" s="178">
        <v>145</v>
      </c>
    </row>
    <row r="706" spans="1:16" x14ac:dyDescent="0.3">
      <c r="A706" s="208">
        <v>23</v>
      </c>
      <c r="B706" s="176" t="s">
        <v>268</v>
      </c>
      <c r="C706" s="176">
        <v>23586</v>
      </c>
      <c r="D706" s="175" t="s">
        <v>548</v>
      </c>
      <c r="E706" s="172">
        <v>609</v>
      </c>
      <c r="F706" s="177">
        <v>280</v>
      </c>
      <c r="G706" s="177">
        <v>146</v>
      </c>
      <c r="H706" s="178">
        <v>183</v>
      </c>
      <c r="I706" s="172">
        <v>598</v>
      </c>
      <c r="J706" s="177">
        <v>280</v>
      </c>
      <c r="K706" s="177">
        <v>133</v>
      </c>
      <c r="L706" s="178">
        <v>185</v>
      </c>
      <c r="M706" s="172">
        <v>627</v>
      </c>
      <c r="N706" s="177">
        <v>291</v>
      </c>
      <c r="O706" s="177">
        <v>138</v>
      </c>
      <c r="P706" s="178">
        <v>198</v>
      </c>
    </row>
    <row r="707" spans="1:16" x14ac:dyDescent="0.3">
      <c r="A707" s="208">
        <v>73</v>
      </c>
      <c r="B707" s="176" t="s">
        <v>1016</v>
      </c>
      <c r="C707" s="176">
        <v>73043</v>
      </c>
      <c r="D707" s="175" t="s">
        <v>1021</v>
      </c>
      <c r="E707" s="172">
        <v>623</v>
      </c>
      <c r="F707" s="177">
        <v>321</v>
      </c>
      <c r="G707" s="177">
        <v>79</v>
      </c>
      <c r="H707" s="178">
        <v>223</v>
      </c>
      <c r="I707" s="172">
        <v>601</v>
      </c>
      <c r="J707" s="177">
        <v>326</v>
      </c>
      <c r="K707" s="177">
        <v>51</v>
      </c>
      <c r="L707" s="178">
        <v>224</v>
      </c>
      <c r="M707" s="172">
        <v>618</v>
      </c>
      <c r="N707" s="177">
        <v>332</v>
      </c>
      <c r="O707" s="177">
        <v>57</v>
      </c>
      <c r="P707" s="178">
        <v>229</v>
      </c>
    </row>
    <row r="708" spans="1:16" x14ac:dyDescent="0.3">
      <c r="A708" s="208">
        <v>25</v>
      </c>
      <c r="B708" s="176" t="s">
        <v>558</v>
      </c>
      <c r="C708" s="176">
        <v>25312</v>
      </c>
      <c r="D708" s="176" t="s">
        <v>160</v>
      </c>
      <c r="E708" s="172">
        <v>642</v>
      </c>
      <c r="F708" s="177">
        <v>218</v>
      </c>
      <c r="G708" s="177">
        <v>236</v>
      </c>
      <c r="H708" s="178">
        <v>188</v>
      </c>
      <c r="I708" s="172">
        <v>631</v>
      </c>
      <c r="J708" s="177">
        <v>213</v>
      </c>
      <c r="K708" s="177">
        <v>232</v>
      </c>
      <c r="L708" s="178">
        <v>186</v>
      </c>
      <c r="M708" s="172">
        <v>617</v>
      </c>
      <c r="N708" s="177">
        <v>209</v>
      </c>
      <c r="O708" s="177">
        <v>218</v>
      </c>
      <c r="P708" s="178">
        <v>190</v>
      </c>
    </row>
    <row r="709" spans="1:16" x14ac:dyDescent="0.3">
      <c r="A709" s="208">
        <v>54</v>
      </c>
      <c r="B709" s="176" t="s">
        <v>856</v>
      </c>
      <c r="C709" s="176">
        <v>54385</v>
      </c>
      <c r="D709" s="175" t="s">
        <v>876</v>
      </c>
      <c r="E709" s="172">
        <v>699</v>
      </c>
      <c r="F709" s="177">
        <v>373</v>
      </c>
      <c r="G709" s="177">
        <v>181</v>
      </c>
      <c r="H709" s="178">
        <v>145</v>
      </c>
      <c r="I709" s="172">
        <v>765</v>
      </c>
      <c r="J709" s="177">
        <v>443</v>
      </c>
      <c r="K709" s="177">
        <v>167</v>
      </c>
      <c r="L709" s="178">
        <v>155</v>
      </c>
      <c r="M709" s="172">
        <v>609</v>
      </c>
      <c r="N709" s="177">
        <v>305</v>
      </c>
      <c r="O709" s="177">
        <v>152</v>
      </c>
      <c r="P709" s="178">
        <v>152</v>
      </c>
    </row>
    <row r="710" spans="1:16" x14ac:dyDescent="0.3">
      <c r="A710" s="208">
        <v>5</v>
      </c>
      <c r="B710" s="176" t="s">
        <v>107</v>
      </c>
      <c r="C710" s="176">
        <v>5647</v>
      </c>
      <c r="D710" s="175" t="s">
        <v>196</v>
      </c>
      <c r="E710" s="172">
        <v>601</v>
      </c>
      <c r="F710" s="177">
        <v>208</v>
      </c>
      <c r="G710" s="177">
        <v>249</v>
      </c>
      <c r="H710" s="178">
        <v>144</v>
      </c>
      <c r="I710" s="172">
        <v>591</v>
      </c>
      <c r="J710" s="177">
        <v>206</v>
      </c>
      <c r="K710" s="177">
        <v>235</v>
      </c>
      <c r="L710" s="178">
        <v>150</v>
      </c>
      <c r="M710" s="172">
        <v>626</v>
      </c>
      <c r="N710" s="177">
        <v>223</v>
      </c>
      <c r="O710" s="177">
        <v>239</v>
      </c>
      <c r="P710" s="178">
        <v>164</v>
      </c>
    </row>
    <row r="711" spans="1:16" x14ac:dyDescent="0.3">
      <c r="A711" s="208">
        <v>70</v>
      </c>
      <c r="B711" s="176" t="s">
        <v>498</v>
      </c>
      <c r="C711" s="176">
        <v>70110</v>
      </c>
      <c r="D711" s="175" t="s">
        <v>313</v>
      </c>
      <c r="E711" s="172">
        <v>438</v>
      </c>
      <c r="F711" s="177">
        <v>167</v>
      </c>
      <c r="G711" s="177">
        <v>86</v>
      </c>
      <c r="H711" s="178">
        <v>185</v>
      </c>
      <c r="I711" s="172">
        <v>683</v>
      </c>
      <c r="J711" s="177">
        <v>165</v>
      </c>
      <c r="K711" s="177">
        <v>340</v>
      </c>
      <c r="L711" s="178">
        <v>178</v>
      </c>
      <c r="M711" s="172">
        <v>617</v>
      </c>
      <c r="N711" s="177">
        <v>169</v>
      </c>
      <c r="O711" s="177">
        <v>264</v>
      </c>
      <c r="P711" s="178">
        <v>184</v>
      </c>
    </row>
    <row r="712" spans="1:16" x14ac:dyDescent="0.3">
      <c r="A712" s="208">
        <v>13</v>
      </c>
      <c r="B712" s="176" t="s">
        <v>257</v>
      </c>
      <c r="C712" s="176">
        <v>13549</v>
      </c>
      <c r="D712" s="175" t="s">
        <v>282</v>
      </c>
      <c r="E712" s="172">
        <v>595</v>
      </c>
      <c r="F712" s="177">
        <v>407</v>
      </c>
      <c r="G712" s="177">
        <v>20</v>
      </c>
      <c r="H712" s="178">
        <v>168</v>
      </c>
      <c r="I712" s="172">
        <v>581</v>
      </c>
      <c r="J712" s="177">
        <v>407</v>
      </c>
      <c r="K712" s="177">
        <v>22</v>
      </c>
      <c r="L712" s="178">
        <v>152</v>
      </c>
      <c r="M712" s="172">
        <v>623</v>
      </c>
      <c r="N712" s="177">
        <v>438</v>
      </c>
      <c r="O712" s="177">
        <v>21</v>
      </c>
      <c r="P712" s="178">
        <v>164</v>
      </c>
    </row>
    <row r="713" spans="1:16" x14ac:dyDescent="0.3">
      <c r="A713" s="208">
        <v>5</v>
      </c>
      <c r="B713" s="176" t="s">
        <v>107</v>
      </c>
      <c r="C713" s="176">
        <v>5658</v>
      </c>
      <c r="D713" s="175" t="s">
        <v>200</v>
      </c>
      <c r="E713" s="172">
        <v>613</v>
      </c>
      <c r="F713" s="177">
        <v>92</v>
      </c>
      <c r="G713" s="177">
        <v>323</v>
      </c>
      <c r="H713" s="178">
        <v>198</v>
      </c>
      <c r="I713" s="172">
        <v>605</v>
      </c>
      <c r="J713" s="177">
        <v>92</v>
      </c>
      <c r="K713" s="177">
        <v>315</v>
      </c>
      <c r="L713" s="178">
        <v>198</v>
      </c>
      <c r="M713" s="172">
        <v>605</v>
      </c>
      <c r="N713" s="177">
        <v>105</v>
      </c>
      <c r="O713" s="177">
        <v>308</v>
      </c>
      <c r="P713" s="178">
        <v>192</v>
      </c>
    </row>
    <row r="714" spans="1:16" x14ac:dyDescent="0.3">
      <c r="A714" s="208">
        <v>5</v>
      </c>
      <c r="B714" s="176" t="s">
        <v>107</v>
      </c>
      <c r="C714" s="176">
        <v>5150</v>
      </c>
      <c r="D714" s="175" t="s">
        <v>141</v>
      </c>
      <c r="E714" s="172">
        <v>605</v>
      </c>
      <c r="F714" s="177">
        <v>140</v>
      </c>
      <c r="G714" s="177">
        <v>260</v>
      </c>
      <c r="H714" s="178">
        <v>205</v>
      </c>
      <c r="I714" s="172">
        <v>607</v>
      </c>
      <c r="J714" s="177">
        <v>137</v>
      </c>
      <c r="K714" s="177">
        <v>255</v>
      </c>
      <c r="L714" s="178">
        <v>215</v>
      </c>
      <c r="M714" s="172">
        <v>611</v>
      </c>
      <c r="N714" s="177">
        <v>145</v>
      </c>
      <c r="O714" s="177">
        <v>250</v>
      </c>
      <c r="P714" s="178">
        <v>216</v>
      </c>
    </row>
    <row r="715" spans="1:16" x14ac:dyDescent="0.3">
      <c r="A715" s="208">
        <v>13</v>
      </c>
      <c r="B715" s="176" t="s">
        <v>257</v>
      </c>
      <c r="C715" s="176">
        <v>13074</v>
      </c>
      <c r="D715" s="175" t="s">
        <v>264</v>
      </c>
      <c r="E715" s="172">
        <v>611</v>
      </c>
      <c r="F715" s="177">
        <v>315</v>
      </c>
      <c r="G715" s="177">
        <v>181</v>
      </c>
      <c r="H715" s="178">
        <v>115</v>
      </c>
      <c r="I715" s="172">
        <v>610</v>
      </c>
      <c r="J715" s="177">
        <v>317</v>
      </c>
      <c r="K715" s="177">
        <v>167</v>
      </c>
      <c r="L715" s="178">
        <v>126</v>
      </c>
      <c r="M715" s="172">
        <v>631</v>
      </c>
      <c r="N715" s="177">
        <v>327</v>
      </c>
      <c r="O715" s="177">
        <v>157</v>
      </c>
      <c r="P715" s="178">
        <v>147</v>
      </c>
    </row>
    <row r="716" spans="1:16" x14ac:dyDescent="0.3">
      <c r="A716" s="208">
        <v>25</v>
      </c>
      <c r="B716" s="176" t="s">
        <v>558</v>
      </c>
      <c r="C716" s="176">
        <v>25438</v>
      </c>
      <c r="D716" s="175" t="s">
        <v>612</v>
      </c>
      <c r="E716" s="172">
        <v>577</v>
      </c>
      <c r="F716" s="177">
        <v>194</v>
      </c>
      <c r="G716" s="177">
        <v>82</v>
      </c>
      <c r="H716" s="178">
        <v>301</v>
      </c>
      <c r="I716" s="172">
        <v>615</v>
      </c>
      <c r="J716" s="177">
        <v>224</v>
      </c>
      <c r="K716" s="177">
        <v>82</v>
      </c>
      <c r="L716" s="178">
        <v>309</v>
      </c>
      <c r="M716" s="172">
        <v>607</v>
      </c>
      <c r="N716" s="177">
        <v>230</v>
      </c>
      <c r="O716" s="177">
        <v>70</v>
      </c>
      <c r="P716" s="178">
        <v>307</v>
      </c>
    </row>
    <row r="717" spans="1:16" x14ac:dyDescent="0.3">
      <c r="A717" s="208">
        <v>25</v>
      </c>
      <c r="B717" s="176" t="s">
        <v>558</v>
      </c>
      <c r="C717" s="176">
        <v>25281</v>
      </c>
      <c r="D717" s="175" t="s">
        <v>585</v>
      </c>
      <c r="E717" s="172">
        <v>598</v>
      </c>
      <c r="F717" s="177">
        <v>292</v>
      </c>
      <c r="G717" s="177">
        <v>104</v>
      </c>
      <c r="H717" s="178">
        <v>202</v>
      </c>
      <c r="I717" s="172">
        <v>599</v>
      </c>
      <c r="J717" s="177">
        <v>291</v>
      </c>
      <c r="K717" s="177">
        <v>110</v>
      </c>
      <c r="L717" s="178">
        <v>198</v>
      </c>
      <c r="M717" s="172">
        <v>600</v>
      </c>
      <c r="N717" s="177">
        <v>298</v>
      </c>
      <c r="O717" s="177">
        <v>110</v>
      </c>
      <c r="P717" s="178">
        <v>192</v>
      </c>
    </row>
    <row r="718" spans="1:16" x14ac:dyDescent="0.3">
      <c r="A718" s="208">
        <v>13</v>
      </c>
      <c r="B718" s="176" t="s">
        <v>257</v>
      </c>
      <c r="C718" s="176">
        <v>13673</v>
      </c>
      <c r="D718" s="175" t="s">
        <v>293</v>
      </c>
      <c r="E718" s="172">
        <v>561</v>
      </c>
      <c r="F718" s="177">
        <v>256</v>
      </c>
      <c r="G718" s="177">
        <v>184</v>
      </c>
      <c r="H718" s="178">
        <v>121</v>
      </c>
      <c r="I718" s="172">
        <v>583</v>
      </c>
      <c r="J718" s="177">
        <v>262</v>
      </c>
      <c r="K718" s="177">
        <v>171</v>
      </c>
      <c r="L718" s="178">
        <v>150</v>
      </c>
      <c r="M718" s="172">
        <v>610</v>
      </c>
      <c r="N718" s="177">
        <v>273</v>
      </c>
      <c r="O718" s="177">
        <v>182</v>
      </c>
      <c r="P718" s="178">
        <v>155</v>
      </c>
    </row>
    <row r="719" spans="1:16" x14ac:dyDescent="0.3">
      <c r="A719" s="208">
        <v>15</v>
      </c>
      <c r="B719" s="176" t="s">
        <v>304</v>
      </c>
      <c r="C719" s="176">
        <v>15097</v>
      </c>
      <c r="D719" s="175" t="s">
        <v>312</v>
      </c>
      <c r="E719" s="172">
        <v>600</v>
      </c>
      <c r="F719" s="177">
        <v>225</v>
      </c>
      <c r="G719" s="177">
        <v>244</v>
      </c>
      <c r="H719" s="178">
        <v>131</v>
      </c>
      <c r="I719" s="172">
        <v>614</v>
      </c>
      <c r="J719" s="177">
        <v>226</v>
      </c>
      <c r="K719" s="177">
        <v>252</v>
      </c>
      <c r="L719" s="178">
        <v>136</v>
      </c>
      <c r="M719" s="172">
        <v>610</v>
      </c>
      <c r="N719" s="177">
        <v>235</v>
      </c>
      <c r="O719" s="177">
        <v>232</v>
      </c>
      <c r="P719" s="178">
        <v>143</v>
      </c>
    </row>
    <row r="720" spans="1:16" x14ac:dyDescent="0.3">
      <c r="A720" s="208">
        <v>5</v>
      </c>
      <c r="B720" s="176" t="s">
        <v>107</v>
      </c>
      <c r="C720" s="176">
        <v>5038</v>
      </c>
      <c r="D720" s="175" t="s">
        <v>116</v>
      </c>
      <c r="E720" s="172">
        <v>553</v>
      </c>
      <c r="F720" s="177">
        <v>215</v>
      </c>
      <c r="G720" s="177">
        <v>175</v>
      </c>
      <c r="H720" s="178">
        <v>163</v>
      </c>
      <c r="I720" s="172">
        <v>598</v>
      </c>
      <c r="J720" s="177">
        <v>248</v>
      </c>
      <c r="K720" s="177">
        <v>181</v>
      </c>
      <c r="L720" s="178">
        <v>169</v>
      </c>
      <c r="M720" s="172">
        <v>600</v>
      </c>
      <c r="N720" s="177">
        <v>257</v>
      </c>
      <c r="O720" s="177">
        <v>176</v>
      </c>
      <c r="P720" s="178">
        <v>167</v>
      </c>
    </row>
    <row r="721" spans="1:16" x14ac:dyDescent="0.3">
      <c r="A721" s="208">
        <v>8</v>
      </c>
      <c r="B721" s="176" t="s">
        <v>233</v>
      </c>
      <c r="C721" s="176">
        <v>8141</v>
      </c>
      <c r="D721" s="175" t="s">
        <v>237</v>
      </c>
      <c r="E721" s="172">
        <v>602</v>
      </c>
      <c r="F721" s="177">
        <v>281</v>
      </c>
      <c r="G721" s="177">
        <v>75</v>
      </c>
      <c r="H721" s="178">
        <v>246</v>
      </c>
      <c r="I721" s="172">
        <v>572</v>
      </c>
      <c r="J721" s="177">
        <v>285</v>
      </c>
      <c r="K721" s="177">
        <v>95</v>
      </c>
      <c r="L721" s="178">
        <v>192</v>
      </c>
      <c r="M721" s="172">
        <v>618</v>
      </c>
      <c r="N721" s="177">
        <v>299</v>
      </c>
      <c r="O721" s="177">
        <v>111</v>
      </c>
      <c r="P721" s="178">
        <v>208</v>
      </c>
    </row>
    <row r="722" spans="1:16" x14ac:dyDescent="0.3">
      <c r="A722" s="208">
        <v>15</v>
      </c>
      <c r="B722" s="176" t="s">
        <v>304</v>
      </c>
      <c r="C722" s="176">
        <v>15507</v>
      </c>
      <c r="D722" s="175" t="s">
        <v>363</v>
      </c>
      <c r="E722" s="172">
        <v>572</v>
      </c>
      <c r="F722" s="177">
        <v>225</v>
      </c>
      <c r="G722" s="177">
        <v>182</v>
      </c>
      <c r="H722" s="178">
        <v>165</v>
      </c>
      <c r="I722" s="172">
        <v>554</v>
      </c>
      <c r="J722" s="177">
        <v>218</v>
      </c>
      <c r="K722" s="177">
        <v>170</v>
      </c>
      <c r="L722" s="178">
        <v>166</v>
      </c>
      <c r="M722" s="172">
        <v>615</v>
      </c>
      <c r="N722" s="177">
        <v>247</v>
      </c>
      <c r="O722" s="177">
        <v>187</v>
      </c>
      <c r="P722" s="178">
        <v>181</v>
      </c>
    </row>
    <row r="723" spans="1:16" x14ac:dyDescent="0.3">
      <c r="A723" s="208">
        <v>19</v>
      </c>
      <c r="B723" s="176" t="s">
        <v>467</v>
      </c>
      <c r="C723" s="176">
        <v>19513</v>
      </c>
      <c r="D723" s="175" t="s">
        <v>486</v>
      </c>
      <c r="E723" s="172">
        <v>574</v>
      </c>
      <c r="F723" s="177">
        <v>269</v>
      </c>
      <c r="G723" s="177">
        <v>163</v>
      </c>
      <c r="H723" s="178">
        <v>142</v>
      </c>
      <c r="I723" s="172">
        <v>582</v>
      </c>
      <c r="J723" s="177">
        <v>266</v>
      </c>
      <c r="K723" s="177">
        <v>172</v>
      </c>
      <c r="L723" s="178">
        <v>144</v>
      </c>
      <c r="M723" s="172">
        <v>586</v>
      </c>
      <c r="N723" s="177">
        <v>279</v>
      </c>
      <c r="O723" s="177">
        <v>176</v>
      </c>
      <c r="P723" s="178">
        <v>131</v>
      </c>
    </row>
    <row r="724" spans="1:16" x14ac:dyDescent="0.3">
      <c r="A724" s="208">
        <v>41</v>
      </c>
      <c r="B724" s="176" t="s">
        <v>699</v>
      </c>
      <c r="C724" s="176">
        <v>41357</v>
      </c>
      <c r="D724" s="175" t="s">
        <v>713</v>
      </c>
      <c r="E724" s="172">
        <v>552</v>
      </c>
      <c r="F724" s="177">
        <v>209</v>
      </c>
      <c r="G724" s="177">
        <v>110</v>
      </c>
      <c r="H724" s="178">
        <v>233</v>
      </c>
      <c r="I724" s="172">
        <v>566</v>
      </c>
      <c r="J724" s="177">
        <v>213</v>
      </c>
      <c r="K724" s="177">
        <v>124</v>
      </c>
      <c r="L724" s="178">
        <v>229</v>
      </c>
      <c r="M724" s="172">
        <v>580</v>
      </c>
      <c r="N724" s="177">
        <v>222</v>
      </c>
      <c r="O724" s="177">
        <v>143</v>
      </c>
      <c r="P724" s="178">
        <v>215</v>
      </c>
    </row>
    <row r="725" spans="1:16" x14ac:dyDescent="0.3">
      <c r="A725" s="208">
        <v>15</v>
      </c>
      <c r="B725" s="176" t="s">
        <v>304</v>
      </c>
      <c r="C725" s="176">
        <v>15740</v>
      </c>
      <c r="D725" s="175" t="s">
        <v>394</v>
      </c>
      <c r="E725" s="172">
        <v>581</v>
      </c>
      <c r="F725" s="177">
        <v>370</v>
      </c>
      <c r="G725" s="177">
        <v>163</v>
      </c>
      <c r="H725" s="178">
        <v>48</v>
      </c>
      <c r="I725" s="172">
        <v>596</v>
      </c>
      <c r="J725" s="177">
        <v>365</v>
      </c>
      <c r="K725" s="177">
        <v>173</v>
      </c>
      <c r="L725" s="178">
        <v>58</v>
      </c>
      <c r="M725" s="172">
        <v>593</v>
      </c>
      <c r="N725" s="177">
        <v>360</v>
      </c>
      <c r="O725" s="177">
        <v>176</v>
      </c>
      <c r="P725" s="178">
        <v>57</v>
      </c>
    </row>
    <row r="726" spans="1:16" x14ac:dyDescent="0.3">
      <c r="A726" s="208">
        <v>13</v>
      </c>
      <c r="B726" s="176" t="s">
        <v>257</v>
      </c>
      <c r="C726" s="176">
        <v>13222</v>
      </c>
      <c r="D726" s="175" t="s">
        <v>269</v>
      </c>
      <c r="E726" s="172">
        <v>569</v>
      </c>
      <c r="F726" s="177">
        <v>202</v>
      </c>
      <c r="G726" s="177">
        <v>250</v>
      </c>
      <c r="H726" s="178">
        <v>117</v>
      </c>
      <c r="I726" s="172">
        <v>582</v>
      </c>
      <c r="J726" s="177">
        <v>199</v>
      </c>
      <c r="K726" s="177">
        <v>254</v>
      </c>
      <c r="L726" s="178">
        <v>129</v>
      </c>
      <c r="M726" s="172">
        <v>591</v>
      </c>
      <c r="N726" s="177">
        <v>204</v>
      </c>
      <c r="O726" s="177">
        <v>253</v>
      </c>
      <c r="P726" s="178">
        <v>134</v>
      </c>
    </row>
    <row r="727" spans="1:16" x14ac:dyDescent="0.3">
      <c r="A727" s="208">
        <v>5</v>
      </c>
      <c r="B727" s="176" t="s">
        <v>107</v>
      </c>
      <c r="C727" s="176">
        <v>5021</v>
      </c>
      <c r="D727" s="175" t="s">
        <v>111</v>
      </c>
      <c r="E727" s="172">
        <v>600</v>
      </c>
      <c r="F727" s="177">
        <v>116</v>
      </c>
      <c r="G727" s="177">
        <v>295</v>
      </c>
      <c r="H727" s="178">
        <v>189</v>
      </c>
      <c r="I727" s="172">
        <v>600</v>
      </c>
      <c r="J727" s="177">
        <v>111</v>
      </c>
      <c r="K727" s="177">
        <v>297</v>
      </c>
      <c r="L727" s="178">
        <v>192</v>
      </c>
      <c r="M727" s="172">
        <v>587</v>
      </c>
      <c r="N727" s="177">
        <v>117</v>
      </c>
      <c r="O727" s="177">
        <v>277</v>
      </c>
      <c r="P727" s="178">
        <v>193</v>
      </c>
    </row>
    <row r="728" spans="1:16" x14ac:dyDescent="0.3">
      <c r="A728" s="208">
        <v>52</v>
      </c>
      <c r="B728" s="176" t="s">
        <v>180</v>
      </c>
      <c r="C728" s="176">
        <v>52788</v>
      </c>
      <c r="D728" s="175" t="s">
        <v>852</v>
      </c>
      <c r="E728" s="172">
        <v>577</v>
      </c>
      <c r="F728" s="177">
        <v>211</v>
      </c>
      <c r="G728" s="177">
        <v>144</v>
      </c>
      <c r="H728" s="178">
        <v>222</v>
      </c>
      <c r="I728" s="172">
        <v>582</v>
      </c>
      <c r="J728" s="177">
        <v>211</v>
      </c>
      <c r="K728" s="177">
        <v>147</v>
      </c>
      <c r="L728" s="178">
        <v>224</v>
      </c>
      <c r="M728" s="172">
        <v>594</v>
      </c>
      <c r="N728" s="177">
        <v>226</v>
      </c>
      <c r="O728" s="177">
        <v>136</v>
      </c>
      <c r="P728" s="178">
        <v>232</v>
      </c>
    </row>
    <row r="729" spans="1:16" x14ac:dyDescent="0.3">
      <c r="A729" s="208">
        <v>20</v>
      </c>
      <c r="B729" s="176" t="s">
        <v>504</v>
      </c>
      <c r="C729" s="176">
        <v>20443</v>
      </c>
      <c r="D729" s="175" t="s">
        <v>520</v>
      </c>
      <c r="E729" s="172">
        <v>550</v>
      </c>
      <c r="F729" s="177">
        <v>223</v>
      </c>
      <c r="G729" s="177">
        <v>82</v>
      </c>
      <c r="H729" s="178">
        <v>245</v>
      </c>
      <c r="I729" s="172">
        <v>684</v>
      </c>
      <c r="J729" s="177">
        <v>321</v>
      </c>
      <c r="K729" s="177">
        <v>130</v>
      </c>
      <c r="L729" s="178">
        <v>233</v>
      </c>
      <c r="M729" s="172">
        <v>565</v>
      </c>
      <c r="N729" s="177">
        <v>234</v>
      </c>
      <c r="O729" s="177">
        <v>113</v>
      </c>
      <c r="P729" s="178">
        <v>218</v>
      </c>
    </row>
    <row r="730" spans="1:16" x14ac:dyDescent="0.3">
      <c r="A730" s="208">
        <v>27</v>
      </c>
      <c r="B730" s="176" t="s">
        <v>669</v>
      </c>
      <c r="C730" s="176">
        <v>27495</v>
      </c>
      <c r="D730" s="175" t="s">
        <v>691</v>
      </c>
      <c r="E730" s="172">
        <v>573</v>
      </c>
      <c r="F730" s="177">
        <v>202</v>
      </c>
      <c r="G730" s="177">
        <v>200</v>
      </c>
      <c r="H730" s="178">
        <v>171</v>
      </c>
      <c r="I730" s="172">
        <v>596</v>
      </c>
      <c r="J730" s="177">
        <v>203</v>
      </c>
      <c r="K730" s="177">
        <v>211</v>
      </c>
      <c r="L730" s="178">
        <v>182</v>
      </c>
      <c r="M730" s="172">
        <v>556</v>
      </c>
      <c r="N730" s="177">
        <v>215</v>
      </c>
      <c r="O730" s="177">
        <v>181</v>
      </c>
      <c r="P730" s="178">
        <v>160</v>
      </c>
    </row>
    <row r="731" spans="1:16" x14ac:dyDescent="0.3">
      <c r="A731" s="208">
        <v>15</v>
      </c>
      <c r="B731" s="176" t="s">
        <v>304</v>
      </c>
      <c r="C731" s="176">
        <v>15667</v>
      </c>
      <c r="D731" s="175" t="s">
        <v>384</v>
      </c>
      <c r="E731" s="172">
        <v>551</v>
      </c>
      <c r="F731" s="177">
        <v>244</v>
      </c>
      <c r="G731" s="177">
        <v>180</v>
      </c>
      <c r="H731" s="178">
        <v>127</v>
      </c>
      <c r="I731" s="172">
        <v>557</v>
      </c>
      <c r="J731" s="177">
        <v>244</v>
      </c>
      <c r="K731" s="177">
        <v>186</v>
      </c>
      <c r="L731" s="178">
        <v>127</v>
      </c>
      <c r="M731" s="172">
        <v>574</v>
      </c>
      <c r="N731" s="177">
        <v>255</v>
      </c>
      <c r="O731" s="177">
        <v>195</v>
      </c>
      <c r="P731" s="178">
        <v>124</v>
      </c>
    </row>
    <row r="732" spans="1:16" x14ac:dyDescent="0.3">
      <c r="A732" s="208">
        <v>23</v>
      </c>
      <c r="B732" s="176" t="s">
        <v>268</v>
      </c>
      <c r="C732" s="176">
        <v>23419</v>
      </c>
      <c r="D732" s="175" t="s">
        <v>540</v>
      </c>
      <c r="E732" s="172">
        <v>580</v>
      </c>
      <c r="F732" s="177">
        <v>307</v>
      </c>
      <c r="G732" s="177">
        <v>180</v>
      </c>
      <c r="H732" s="178">
        <v>93</v>
      </c>
      <c r="I732" s="172">
        <v>580</v>
      </c>
      <c r="J732" s="177">
        <v>288</v>
      </c>
      <c r="K732" s="177">
        <v>198</v>
      </c>
      <c r="L732" s="178">
        <v>94</v>
      </c>
      <c r="M732" s="172">
        <v>593</v>
      </c>
      <c r="N732" s="177">
        <v>302</v>
      </c>
      <c r="O732" s="177">
        <v>180</v>
      </c>
      <c r="P732" s="178">
        <v>111</v>
      </c>
    </row>
    <row r="733" spans="1:16" x14ac:dyDescent="0.3">
      <c r="A733" s="208">
        <v>25</v>
      </c>
      <c r="B733" s="176" t="s">
        <v>558</v>
      </c>
      <c r="C733" s="176">
        <v>25394</v>
      </c>
      <c r="D733" s="175" t="s">
        <v>606</v>
      </c>
      <c r="E733" s="172">
        <v>564</v>
      </c>
      <c r="F733" s="177">
        <v>278</v>
      </c>
      <c r="G733" s="177">
        <v>68</v>
      </c>
      <c r="H733" s="178">
        <v>218</v>
      </c>
      <c r="I733" s="172">
        <v>570</v>
      </c>
      <c r="J733" s="177">
        <v>278</v>
      </c>
      <c r="K733" s="177">
        <v>68</v>
      </c>
      <c r="L733" s="178">
        <v>224</v>
      </c>
      <c r="M733" s="172">
        <v>581</v>
      </c>
      <c r="N733" s="177">
        <v>283</v>
      </c>
      <c r="O733" s="177">
        <v>69</v>
      </c>
      <c r="P733" s="178">
        <v>229</v>
      </c>
    </row>
    <row r="734" spans="1:16" x14ac:dyDescent="0.3">
      <c r="A734" s="208">
        <v>5</v>
      </c>
      <c r="B734" s="176" t="s">
        <v>107</v>
      </c>
      <c r="C734" s="176">
        <v>5411</v>
      </c>
      <c r="D734" s="176" t="s">
        <v>174</v>
      </c>
      <c r="E734" s="172">
        <v>577</v>
      </c>
      <c r="F734" s="177">
        <v>244</v>
      </c>
      <c r="G734" s="177">
        <v>187</v>
      </c>
      <c r="H734" s="178">
        <v>146</v>
      </c>
      <c r="I734" s="172">
        <v>558</v>
      </c>
      <c r="J734" s="177">
        <v>237</v>
      </c>
      <c r="K734" s="177">
        <v>174</v>
      </c>
      <c r="L734" s="178">
        <v>147</v>
      </c>
      <c r="M734" s="172">
        <v>568</v>
      </c>
      <c r="N734" s="177">
        <v>247</v>
      </c>
      <c r="O734" s="177">
        <v>180</v>
      </c>
      <c r="P734" s="178">
        <v>141</v>
      </c>
    </row>
    <row r="735" spans="1:16" x14ac:dyDescent="0.3">
      <c r="A735" s="208">
        <v>15</v>
      </c>
      <c r="B735" s="176" t="s">
        <v>304</v>
      </c>
      <c r="C735" s="176">
        <v>15686</v>
      </c>
      <c r="D735" s="175" t="s">
        <v>388</v>
      </c>
      <c r="E735" s="172">
        <v>566</v>
      </c>
      <c r="F735" s="177">
        <v>221</v>
      </c>
      <c r="G735" s="177">
        <v>141</v>
      </c>
      <c r="H735" s="178">
        <v>204</v>
      </c>
      <c r="I735" s="172">
        <v>573</v>
      </c>
      <c r="J735" s="177">
        <v>223</v>
      </c>
      <c r="K735" s="177">
        <v>142</v>
      </c>
      <c r="L735" s="178">
        <v>208</v>
      </c>
      <c r="M735" s="172">
        <v>565</v>
      </c>
      <c r="N735" s="177">
        <v>227</v>
      </c>
      <c r="O735" s="177">
        <v>135</v>
      </c>
      <c r="P735" s="178">
        <v>203</v>
      </c>
    </row>
    <row r="736" spans="1:16" x14ac:dyDescent="0.3">
      <c r="A736" s="208">
        <v>41</v>
      </c>
      <c r="B736" s="176" t="s">
        <v>699</v>
      </c>
      <c r="C736" s="176">
        <v>41872</v>
      </c>
      <c r="D736" s="175" t="s">
        <v>732</v>
      </c>
      <c r="E736" s="172">
        <v>546</v>
      </c>
      <c r="F736" s="177">
        <v>136</v>
      </c>
      <c r="G736" s="177">
        <v>323</v>
      </c>
      <c r="H736" s="178">
        <v>87</v>
      </c>
      <c r="I736" s="172">
        <v>562</v>
      </c>
      <c r="J736" s="177">
        <v>135</v>
      </c>
      <c r="K736" s="177">
        <v>323</v>
      </c>
      <c r="L736" s="178">
        <v>104</v>
      </c>
      <c r="M736" s="172">
        <v>567</v>
      </c>
      <c r="N736" s="177">
        <v>141</v>
      </c>
      <c r="O736" s="177">
        <v>325</v>
      </c>
      <c r="P736" s="178">
        <v>101</v>
      </c>
    </row>
    <row r="737" spans="1:16" x14ac:dyDescent="0.3">
      <c r="A737" s="208">
        <v>5</v>
      </c>
      <c r="B737" s="176" t="s">
        <v>107</v>
      </c>
      <c r="C737" s="176">
        <v>5628</v>
      </c>
      <c r="D737" s="175" t="s">
        <v>193</v>
      </c>
      <c r="E737" s="172">
        <v>554</v>
      </c>
      <c r="F737" s="177">
        <v>221</v>
      </c>
      <c r="G737" s="177">
        <v>167</v>
      </c>
      <c r="H737" s="178">
        <v>166</v>
      </c>
      <c r="I737" s="172">
        <v>557</v>
      </c>
      <c r="J737" s="177">
        <v>226</v>
      </c>
      <c r="K737" s="177">
        <v>156</v>
      </c>
      <c r="L737" s="178">
        <v>175</v>
      </c>
      <c r="M737" s="172">
        <v>560</v>
      </c>
      <c r="N737" s="177">
        <v>232</v>
      </c>
      <c r="O737" s="177">
        <v>161</v>
      </c>
      <c r="P737" s="178">
        <v>167</v>
      </c>
    </row>
    <row r="738" spans="1:16" x14ac:dyDescent="0.3">
      <c r="A738" s="208">
        <v>66</v>
      </c>
      <c r="B738" s="176" t="s">
        <v>443</v>
      </c>
      <c r="C738" s="176">
        <v>66075</v>
      </c>
      <c r="D738" s="175" t="s">
        <v>470</v>
      </c>
      <c r="E738" s="172">
        <v>592</v>
      </c>
      <c r="F738" s="177">
        <v>233</v>
      </c>
      <c r="G738" s="177">
        <v>216</v>
      </c>
      <c r="H738" s="178">
        <v>143</v>
      </c>
      <c r="I738" s="172">
        <v>577</v>
      </c>
      <c r="J738" s="177">
        <v>225</v>
      </c>
      <c r="K738" s="177">
        <v>216</v>
      </c>
      <c r="L738" s="178">
        <v>136</v>
      </c>
      <c r="M738" s="172">
        <v>577</v>
      </c>
      <c r="N738" s="177">
        <v>220</v>
      </c>
      <c r="O738" s="177">
        <v>210</v>
      </c>
      <c r="P738" s="178">
        <v>147</v>
      </c>
    </row>
    <row r="739" spans="1:16" x14ac:dyDescent="0.3">
      <c r="A739" s="208">
        <v>13</v>
      </c>
      <c r="B739" s="176" t="s">
        <v>257</v>
      </c>
      <c r="C739" s="176">
        <v>13647</v>
      </c>
      <c r="D739" s="175" t="s">
        <v>286</v>
      </c>
      <c r="E739" s="172">
        <v>518</v>
      </c>
      <c r="F739" s="177">
        <v>305</v>
      </c>
      <c r="G739" s="177">
        <v>145</v>
      </c>
      <c r="H739" s="178">
        <v>68</v>
      </c>
      <c r="I739" s="172">
        <v>543</v>
      </c>
      <c r="J739" s="177">
        <v>324</v>
      </c>
      <c r="K739" s="177">
        <v>145</v>
      </c>
      <c r="L739" s="178">
        <v>74</v>
      </c>
      <c r="M739" s="172">
        <v>593</v>
      </c>
      <c r="N739" s="177">
        <v>334</v>
      </c>
      <c r="O739" s="177">
        <v>156</v>
      </c>
      <c r="P739" s="178">
        <v>103</v>
      </c>
    </row>
    <row r="740" spans="1:16" x14ac:dyDescent="0.3">
      <c r="A740" s="208">
        <v>70</v>
      </c>
      <c r="B740" s="176" t="s">
        <v>498</v>
      </c>
      <c r="C740" s="176">
        <v>70702</v>
      </c>
      <c r="D740" s="175" t="s">
        <v>1009</v>
      </c>
      <c r="E740" s="172">
        <v>522</v>
      </c>
      <c r="F740" s="177">
        <v>252</v>
      </c>
      <c r="G740" s="177">
        <v>126</v>
      </c>
      <c r="H740" s="178">
        <v>144</v>
      </c>
      <c r="I740" s="172">
        <v>533</v>
      </c>
      <c r="J740" s="177">
        <v>249</v>
      </c>
      <c r="K740" s="177">
        <v>131</v>
      </c>
      <c r="L740" s="178">
        <v>153</v>
      </c>
      <c r="M740" s="172">
        <v>555</v>
      </c>
      <c r="N740" s="177">
        <v>255</v>
      </c>
      <c r="O740" s="177">
        <v>155</v>
      </c>
      <c r="P740" s="178">
        <v>145</v>
      </c>
    </row>
    <row r="741" spans="1:16" x14ac:dyDescent="0.3">
      <c r="A741" s="208">
        <v>91</v>
      </c>
      <c r="B741" s="176" t="s">
        <v>1134</v>
      </c>
      <c r="C741" s="176">
        <v>91540</v>
      </c>
      <c r="D741" s="175" t="s">
        <v>1139</v>
      </c>
      <c r="E741" s="172">
        <v>545</v>
      </c>
      <c r="F741" s="177">
        <v>198</v>
      </c>
      <c r="G741" s="177">
        <v>84</v>
      </c>
      <c r="H741" s="178">
        <v>263</v>
      </c>
      <c r="I741" s="172">
        <v>559</v>
      </c>
      <c r="J741" s="177">
        <v>197</v>
      </c>
      <c r="K741" s="177">
        <v>99</v>
      </c>
      <c r="L741" s="178">
        <v>263</v>
      </c>
      <c r="M741" s="172">
        <v>557</v>
      </c>
      <c r="N741" s="177">
        <v>195</v>
      </c>
      <c r="O741" s="177">
        <v>103</v>
      </c>
      <c r="P741" s="178">
        <v>259</v>
      </c>
    </row>
    <row r="742" spans="1:16" x14ac:dyDescent="0.3">
      <c r="A742" s="208">
        <v>52</v>
      </c>
      <c r="B742" s="176" t="s">
        <v>180</v>
      </c>
      <c r="C742" s="176">
        <v>52885</v>
      </c>
      <c r="D742" s="175" t="s">
        <v>855</v>
      </c>
      <c r="E742" s="172">
        <v>538</v>
      </c>
      <c r="F742" s="177">
        <v>253</v>
      </c>
      <c r="G742" s="177">
        <v>106</v>
      </c>
      <c r="H742" s="178">
        <v>179</v>
      </c>
      <c r="I742" s="172">
        <v>544</v>
      </c>
      <c r="J742" s="177">
        <v>247</v>
      </c>
      <c r="K742" s="177">
        <v>118</v>
      </c>
      <c r="L742" s="178">
        <v>179</v>
      </c>
      <c r="M742" s="172">
        <v>576</v>
      </c>
      <c r="N742" s="177">
        <v>258</v>
      </c>
      <c r="O742" s="177">
        <v>123</v>
      </c>
      <c r="P742" s="178">
        <v>195</v>
      </c>
    </row>
    <row r="743" spans="1:16" x14ac:dyDescent="0.3">
      <c r="A743" s="208">
        <v>8</v>
      </c>
      <c r="B743" s="176" t="s">
        <v>233</v>
      </c>
      <c r="C743" s="176">
        <v>8675</v>
      </c>
      <c r="D743" s="176" t="s">
        <v>250</v>
      </c>
      <c r="E743" s="172">
        <v>526</v>
      </c>
      <c r="F743" s="177">
        <v>190</v>
      </c>
      <c r="G743" s="177">
        <v>116</v>
      </c>
      <c r="H743" s="178">
        <v>220</v>
      </c>
      <c r="I743" s="172">
        <v>572</v>
      </c>
      <c r="J743" s="177">
        <v>196</v>
      </c>
      <c r="K743" s="177">
        <v>157</v>
      </c>
      <c r="L743" s="178">
        <v>219</v>
      </c>
      <c r="M743" s="172">
        <v>563</v>
      </c>
      <c r="N743" s="177">
        <v>211</v>
      </c>
      <c r="O743" s="177">
        <v>129</v>
      </c>
      <c r="P743" s="178">
        <v>223</v>
      </c>
    </row>
    <row r="744" spans="1:16" x14ac:dyDescent="0.3">
      <c r="A744" s="208">
        <v>15</v>
      </c>
      <c r="B744" s="176" t="s">
        <v>304</v>
      </c>
      <c r="C744" s="176">
        <v>15367</v>
      </c>
      <c r="D744" s="175" t="s">
        <v>346</v>
      </c>
      <c r="E744" s="172">
        <v>530</v>
      </c>
      <c r="F744" s="177">
        <v>261</v>
      </c>
      <c r="G744" s="177">
        <v>167</v>
      </c>
      <c r="H744" s="178">
        <v>102</v>
      </c>
      <c r="I744" s="172">
        <v>544</v>
      </c>
      <c r="J744" s="177">
        <v>260</v>
      </c>
      <c r="K744" s="177">
        <v>177</v>
      </c>
      <c r="L744" s="178">
        <v>107</v>
      </c>
      <c r="M744" s="172">
        <v>555</v>
      </c>
      <c r="N744" s="177">
        <v>266</v>
      </c>
      <c r="O744" s="177">
        <v>182</v>
      </c>
      <c r="P744" s="178">
        <v>107</v>
      </c>
    </row>
    <row r="745" spans="1:16" x14ac:dyDescent="0.3">
      <c r="A745" s="208">
        <v>18</v>
      </c>
      <c r="B745" s="176" t="s">
        <v>451</v>
      </c>
      <c r="C745" s="176">
        <v>18756</v>
      </c>
      <c r="D745" s="175" t="s">
        <v>465</v>
      </c>
      <c r="E745" s="172">
        <v>538</v>
      </c>
      <c r="F745" s="177">
        <v>237</v>
      </c>
      <c r="G745" s="177">
        <v>75</v>
      </c>
      <c r="H745" s="178">
        <v>226</v>
      </c>
      <c r="I745" s="172">
        <v>549</v>
      </c>
      <c r="J745" s="177">
        <v>238</v>
      </c>
      <c r="K745" s="177">
        <v>97</v>
      </c>
      <c r="L745" s="178">
        <v>214</v>
      </c>
      <c r="M745" s="172">
        <v>544</v>
      </c>
      <c r="N745" s="177">
        <v>252</v>
      </c>
      <c r="O745" s="177">
        <v>89</v>
      </c>
      <c r="P745" s="178">
        <v>203</v>
      </c>
    </row>
    <row r="746" spans="1:16" x14ac:dyDescent="0.3">
      <c r="A746" s="208">
        <v>27</v>
      </c>
      <c r="B746" s="176" t="s">
        <v>669</v>
      </c>
      <c r="C746" s="176">
        <v>27025</v>
      </c>
      <c r="D746" s="175" t="s">
        <v>672</v>
      </c>
      <c r="E746" s="172">
        <v>502</v>
      </c>
      <c r="F746" s="177">
        <v>242</v>
      </c>
      <c r="G746" s="177">
        <v>214</v>
      </c>
      <c r="H746" s="178">
        <v>46</v>
      </c>
      <c r="I746" s="172">
        <v>511</v>
      </c>
      <c r="J746" s="177">
        <v>242</v>
      </c>
      <c r="K746" s="177">
        <v>220</v>
      </c>
      <c r="L746" s="178">
        <v>49</v>
      </c>
      <c r="M746" s="172">
        <v>550</v>
      </c>
      <c r="N746" s="177">
        <v>289</v>
      </c>
      <c r="O746" s="177">
        <v>215</v>
      </c>
      <c r="P746" s="178">
        <v>46</v>
      </c>
    </row>
    <row r="747" spans="1:16" x14ac:dyDescent="0.3">
      <c r="A747" s="208">
        <v>86</v>
      </c>
      <c r="B747" s="176" t="s">
        <v>1123</v>
      </c>
      <c r="C747" s="176">
        <v>86755</v>
      </c>
      <c r="D747" s="175" t="s">
        <v>198</v>
      </c>
      <c r="E747" s="172">
        <v>514</v>
      </c>
      <c r="F747" s="177">
        <v>129</v>
      </c>
      <c r="G747" s="177">
        <v>245</v>
      </c>
      <c r="H747" s="178">
        <v>140</v>
      </c>
      <c r="I747" s="172">
        <v>546</v>
      </c>
      <c r="J747" s="177">
        <v>130</v>
      </c>
      <c r="K747" s="177">
        <v>271</v>
      </c>
      <c r="L747" s="178">
        <v>145</v>
      </c>
      <c r="M747" s="172">
        <v>555</v>
      </c>
      <c r="N747" s="177">
        <v>136</v>
      </c>
      <c r="O747" s="177">
        <v>271</v>
      </c>
      <c r="P747" s="178">
        <v>148</v>
      </c>
    </row>
    <row r="748" spans="1:16" x14ac:dyDescent="0.3">
      <c r="A748" s="208">
        <v>5</v>
      </c>
      <c r="B748" s="176" t="s">
        <v>107</v>
      </c>
      <c r="C748" s="176">
        <v>5036</v>
      </c>
      <c r="D748" s="175" t="s">
        <v>115</v>
      </c>
      <c r="E748" s="172">
        <v>663</v>
      </c>
      <c r="F748" s="177">
        <v>131</v>
      </c>
      <c r="G748" s="177">
        <v>435</v>
      </c>
      <c r="H748" s="178">
        <v>97</v>
      </c>
      <c r="I748" s="172">
        <v>642</v>
      </c>
      <c r="J748" s="177">
        <v>129</v>
      </c>
      <c r="K748" s="177">
        <v>425</v>
      </c>
      <c r="L748" s="178">
        <v>88</v>
      </c>
      <c r="M748" s="172">
        <v>554</v>
      </c>
      <c r="N748" s="177">
        <v>136</v>
      </c>
      <c r="O748" s="177">
        <v>328</v>
      </c>
      <c r="P748" s="178">
        <v>90</v>
      </c>
    </row>
    <row r="749" spans="1:16" x14ac:dyDescent="0.3">
      <c r="A749" s="208">
        <v>25</v>
      </c>
      <c r="B749" s="176" t="s">
        <v>558</v>
      </c>
      <c r="C749" s="176">
        <v>25426</v>
      </c>
      <c r="D749" s="175" t="s">
        <v>609</v>
      </c>
      <c r="E749" s="172">
        <v>544</v>
      </c>
      <c r="F749" s="177">
        <v>218</v>
      </c>
      <c r="G749" s="177">
        <v>166</v>
      </c>
      <c r="H749" s="178">
        <v>160</v>
      </c>
      <c r="I749" s="172">
        <v>547</v>
      </c>
      <c r="J749" s="177">
        <v>220</v>
      </c>
      <c r="K749" s="177">
        <v>166</v>
      </c>
      <c r="L749" s="178">
        <v>161</v>
      </c>
      <c r="M749" s="172">
        <v>546</v>
      </c>
      <c r="N749" s="177">
        <v>227</v>
      </c>
      <c r="O749" s="177">
        <v>163</v>
      </c>
      <c r="P749" s="178">
        <v>156</v>
      </c>
    </row>
    <row r="750" spans="1:16" x14ac:dyDescent="0.3">
      <c r="A750" s="208">
        <v>15</v>
      </c>
      <c r="B750" s="176" t="s">
        <v>304</v>
      </c>
      <c r="C750" s="176">
        <v>15215</v>
      </c>
      <c r="D750" s="175" t="s">
        <v>326</v>
      </c>
      <c r="E750" s="172">
        <v>541</v>
      </c>
      <c r="F750" s="177">
        <v>122</v>
      </c>
      <c r="G750" s="177">
        <v>347</v>
      </c>
      <c r="H750" s="178">
        <v>72</v>
      </c>
      <c r="I750" s="172">
        <v>546</v>
      </c>
      <c r="J750" s="177">
        <v>127</v>
      </c>
      <c r="K750" s="177">
        <v>344</v>
      </c>
      <c r="L750" s="178">
        <v>75</v>
      </c>
      <c r="M750" s="172">
        <v>553</v>
      </c>
      <c r="N750" s="177">
        <v>130</v>
      </c>
      <c r="O750" s="177">
        <v>346</v>
      </c>
      <c r="P750" s="178">
        <v>77</v>
      </c>
    </row>
    <row r="751" spans="1:16" x14ac:dyDescent="0.3">
      <c r="A751" s="208">
        <v>5</v>
      </c>
      <c r="B751" s="176" t="s">
        <v>107</v>
      </c>
      <c r="C751" s="176">
        <v>5483</v>
      </c>
      <c r="D751" s="175" t="s">
        <v>180</v>
      </c>
      <c r="E751" s="172">
        <v>545</v>
      </c>
      <c r="F751" s="177">
        <v>238</v>
      </c>
      <c r="G751" s="177">
        <v>174</v>
      </c>
      <c r="H751" s="178">
        <v>133</v>
      </c>
      <c r="I751" s="172">
        <v>561</v>
      </c>
      <c r="J751" s="177">
        <v>243</v>
      </c>
      <c r="K751" s="177">
        <v>187</v>
      </c>
      <c r="L751" s="178">
        <v>131</v>
      </c>
      <c r="M751" s="172">
        <v>546</v>
      </c>
      <c r="N751" s="177">
        <v>257</v>
      </c>
      <c r="O751" s="177">
        <v>162</v>
      </c>
      <c r="P751" s="178">
        <v>127</v>
      </c>
    </row>
    <row r="752" spans="1:16" x14ac:dyDescent="0.3">
      <c r="A752" s="208">
        <v>5</v>
      </c>
      <c r="B752" s="176" t="s">
        <v>107</v>
      </c>
      <c r="C752" s="176">
        <v>5044</v>
      </c>
      <c r="D752" s="175" t="s">
        <v>119</v>
      </c>
      <c r="E752" s="172">
        <v>529</v>
      </c>
      <c r="F752" s="177">
        <v>165</v>
      </c>
      <c r="G752" s="177">
        <v>258</v>
      </c>
      <c r="H752" s="178">
        <v>106</v>
      </c>
      <c r="I752" s="172">
        <v>541</v>
      </c>
      <c r="J752" s="177">
        <v>164</v>
      </c>
      <c r="K752" s="177">
        <v>272</v>
      </c>
      <c r="L752" s="178">
        <v>105</v>
      </c>
      <c r="M752" s="172">
        <v>550</v>
      </c>
      <c r="N752" s="177">
        <v>172</v>
      </c>
      <c r="O752" s="177">
        <v>272</v>
      </c>
      <c r="P752" s="178">
        <v>106</v>
      </c>
    </row>
    <row r="753" spans="1:16" x14ac:dyDescent="0.3">
      <c r="A753" s="208">
        <v>19</v>
      </c>
      <c r="B753" s="176" t="s">
        <v>467</v>
      </c>
      <c r="C753" s="176">
        <v>19585</v>
      </c>
      <c r="D753" s="175" t="s">
        <v>491</v>
      </c>
      <c r="E753" s="172">
        <v>554</v>
      </c>
      <c r="F753" s="177">
        <v>320</v>
      </c>
      <c r="G753" s="177">
        <v>66</v>
      </c>
      <c r="H753" s="178">
        <v>168</v>
      </c>
      <c r="I753" s="172">
        <v>541</v>
      </c>
      <c r="J753" s="177">
        <v>324</v>
      </c>
      <c r="K753" s="177">
        <v>77</v>
      </c>
      <c r="L753" s="178">
        <v>140</v>
      </c>
      <c r="M753" s="172">
        <v>564</v>
      </c>
      <c r="N753" s="177">
        <v>347</v>
      </c>
      <c r="O753" s="177">
        <v>60</v>
      </c>
      <c r="P753" s="178">
        <v>157</v>
      </c>
    </row>
    <row r="754" spans="1:16" x14ac:dyDescent="0.3">
      <c r="A754" s="208">
        <v>13</v>
      </c>
      <c r="B754" s="176" t="s">
        <v>257</v>
      </c>
      <c r="C754" s="176">
        <v>13160</v>
      </c>
      <c r="D754" s="175" t="s">
        <v>266</v>
      </c>
      <c r="E754" s="172">
        <v>547</v>
      </c>
      <c r="F754" s="177">
        <v>191</v>
      </c>
      <c r="G754" s="177">
        <v>170</v>
      </c>
      <c r="H754" s="178">
        <v>186</v>
      </c>
      <c r="I754" s="172">
        <v>513</v>
      </c>
      <c r="J754" s="177">
        <v>197</v>
      </c>
      <c r="K754" s="177">
        <v>140</v>
      </c>
      <c r="L754" s="178">
        <v>176</v>
      </c>
      <c r="M754" s="172">
        <v>549</v>
      </c>
      <c r="N754" s="177">
        <v>203</v>
      </c>
      <c r="O754" s="177">
        <v>158</v>
      </c>
      <c r="P754" s="178">
        <v>188</v>
      </c>
    </row>
    <row r="755" spans="1:16" x14ac:dyDescent="0.3">
      <c r="A755" s="208">
        <v>73</v>
      </c>
      <c r="B755" s="176" t="s">
        <v>1016</v>
      </c>
      <c r="C755" s="176">
        <v>73854</v>
      </c>
      <c r="D755" s="175" t="s">
        <v>1058</v>
      </c>
      <c r="E755" s="172">
        <v>484</v>
      </c>
      <c r="F755" s="177">
        <v>156</v>
      </c>
      <c r="G755" s="177">
        <v>217</v>
      </c>
      <c r="H755" s="178">
        <v>111</v>
      </c>
      <c r="I755" s="172">
        <v>514</v>
      </c>
      <c r="J755" s="177">
        <v>155</v>
      </c>
      <c r="K755" s="177">
        <v>244</v>
      </c>
      <c r="L755" s="178">
        <v>115</v>
      </c>
      <c r="M755" s="172">
        <v>534</v>
      </c>
      <c r="N755" s="177">
        <v>163</v>
      </c>
      <c r="O755" s="177">
        <v>259</v>
      </c>
      <c r="P755" s="178">
        <v>112</v>
      </c>
    </row>
    <row r="756" spans="1:16" x14ac:dyDescent="0.3">
      <c r="A756" s="208">
        <v>5</v>
      </c>
      <c r="B756" s="176" t="s">
        <v>107</v>
      </c>
      <c r="C756" s="176">
        <v>5576</v>
      </c>
      <c r="D756" s="175" t="s">
        <v>186</v>
      </c>
      <c r="E756" s="172">
        <v>532</v>
      </c>
      <c r="F756" s="177">
        <v>180</v>
      </c>
      <c r="G756" s="177">
        <v>126</v>
      </c>
      <c r="H756" s="178">
        <v>226</v>
      </c>
      <c r="I756" s="172">
        <v>519</v>
      </c>
      <c r="J756" s="177">
        <v>177</v>
      </c>
      <c r="K756" s="177">
        <v>120</v>
      </c>
      <c r="L756" s="178">
        <v>222</v>
      </c>
      <c r="M756" s="172">
        <v>540</v>
      </c>
      <c r="N756" s="177">
        <v>183</v>
      </c>
      <c r="O756" s="177">
        <v>130</v>
      </c>
      <c r="P756" s="178">
        <v>227</v>
      </c>
    </row>
    <row r="757" spans="1:16" x14ac:dyDescent="0.3">
      <c r="A757" s="208">
        <v>47</v>
      </c>
      <c r="B757" s="176" t="s">
        <v>748</v>
      </c>
      <c r="C757" s="176">
        <v>47258</v>
      </c>
      <c r="D757" s="175" t="s">
        <v>757</v>
      </c>
      <c r="E757" s="172">
        <v>529</v>
      </c>
      <c r="F757" s="177">
        <v>282</v>
      </c>
      <c r="G757" s="177">
        <v>97</v>
      </c>
      <c r="H757" s="178">
        <v>150</v>
      </c>
      <c r="I757" s="172">
        <v>532</v>
      </c>
      <c r="J757" s="177">
        <v>279</v>
      </c>
      <c r="K757" s="177">
        <v>99</v>
      </c>
      <c r="L757" s="178">
        <v>154</v>
      </c>
      <c r="M757" s="172">
        <v>503</v>
      </c>
      <c r="N757" s="177">
        <v>293</v>
      </c>
      <c r="O757" s="177">
        <v>88</v>
      </c>
      <c r="P757" s="178">
        <v>122</v>
      </c>
    </row>
    <row r="758" spans="1:16" x14ac:dyDescent="0.3">
      <c r="A758" s="208">
        <v>25</v>
      </c>
      <c r="B758" s="176" t="s">
        <v>558</v>
      </c>
      <c r="C758" s="176">
        <v>25592</v>
      </c>
      <c r="D758" s="175" t="s">
        <v>625</v>
      </c>
      <c r="E758" s="172">
        <v>544</v>
      </c>
      <c r="F758" s="177">
        <v>202</v>
      </c>
      <c r="G758" s="177">
        <v>224</v>
      </c>
      <c r="H758" s="178">
        <v>118</v>
      </c>
      <c r="I758" s="172">
        <v>541</v>
      </c>
      <c r="J758" s="177">
        <v>205</v>
      </c>
      <c r="K758" s="177">
        <v>219</v>
      </c>
      <c r="L758" s="178">
        <v>117</v>
      </c>
      <c r="M758" s="172">
        <v>534</v>
      </c>
      <c r="N758" s="177">
        <v>207</v>
      </c>
      <c r="O758" s="177">
        <v>209</v>
      </c>
      <c r="P758" s="178">
        <v>118</v>
      </c>
    </row>
    <row r="759" spans="1:16" x14ac:dyDescent="0.3">
      <c r="A759" s="208">
        <v>13</v>
      </c>
      <c r="B759" s="176" t="s">
        <v>257</v>
      </c>
      <c r="C759" s="176">
        <v>13655</v>
      </c>
      <c r="D759" s="176" t="s">
        <v>289</v>
      </c>
      <c r="E759" s="172">
        <v>361</v>
      </c>
      <c r="F759" s="177">
        <v>188</v>
      </c>
      <c r="G759" s="177">
        <v>27</v>
      </c>
      <c r="H759" s="178">
        <v>146</v>
      </c>
      <c r="I759" s="172">
        <v>385</v>
      </c>
      <c r="J759" s="177">
        <v>214</v>
      </c>
      <c r="K759" s="177">
        <v>28</v>
      </c>
      <c r="L759" s="178">
        <v>143</v>
      </c>
      <c r="M759" s="172">
        <v>531</v>
      </c>
      <c r="N759" s="177">
        <v>361</v>
      </c>
      <c r="O759" s="177">
        <v>28</v>
      </c>
      <c r="P759" s="178">
        <v>142</v>
      </c>
    </row>
    <row r="760" spans="1:16" x14ac:dyDescent="0.3">
      <c r="A760" s="208">
        <v>15</v>
      </c>
      <c r="B760" s="176" t="s">
        <v>304</v>
      </c>
      <c r="C760" s="176">
        <v>15531</v>
      </c>
      <c r="D760" s="175" t="s">
        <v>369</v>
      </c>
      <c r="E760" s="172">
        <v>518</v>
      </c>
      <c r="F760" s="177">
        <v>329</v>
      </c>
      <c r="G760" s="177">
        <v>92</v>
      </c>
      <c r="H760" s="178">
        <v>97</v>
      </c>
      <c r="I760" s="172">
        <v>521</v>
      </c>
      <c r="J760" s="177">
        <v>329</v>
      </c>
      <c r="K760" s="177">
        <v>93</v>
      </c>
      <c r="L760" s="178">
        <v>99</v>
      </c>
      <c r="M760" s="172">
        <v>547</v>
      </c>
      <c r="N760" s="177">
        <v>334</v>
      </c>
      <c r="O760" s="177">
        <v>98</v>
      </c>
      <c r="P760" s="178">
        <v>115</v>
      </c>
    </row>
    <row r="761" spans="1:16" x14ac:dyDescent="0.3">
      <c r="A761" s="208">
        <v>41</v>
      </c>
      <c r="B761" s="176" t="s">
        <v>699</v>
      </c>
      <c r="C761" s="176">
        <v>41206</v>
      </c>
      <c r="D761" s="175" t="s">
        <v>708</v>
      </c>
      <c r="E761" s="172">
        <v>512</v>
      </c>
      <c r="F761" s="177">
        <v>203</v>
      </c>
      <c r="G761" s="177">
        <v>136</v>
      </c>
      <c r="H761" s="178">
        <v>173</v>
      </c>
      <c r="I761" s="172">
        <v>509</v>
      </c>
      <c r="J761" s="177">
        <v>202</v>
      </c>
      <c r="K761" s="177">
        <v>140</v>
      </c>
      <c r="L761" s="178">
        <v>167</v>
      </c>
      <c r="M761" s="172">
        <v>531</v>
      </c>
      <c r="N761" s="177">
        <v>217</v>
      </c>
      <c r="O761" s="177">
        <v>145</v>
      </c>
      <c r="P761" s="178">
        <v>169</v>
      </c>
    </row>
    <row r="762" spans="1:16" x14ac:dyDescent="0.3">
      <c r="A762" s="208">
        <v>27</v>
      </c>
      <c r="B762" s="176" t="s">
        <v>669</v>
      </c>
      <c r="C762" s="176">
        <v>27800</v>
      </c>
      <c r="D762" s="175" t="s">
        <v>697</v>
      </c>
      <c r="E762" s="172">
        <v>564</v>
      </c>
      <c r="F762" s="177">
        <v>256</v>
      </c>
      <c r="G762" s="177">
        <v>122</v>
      </c>
      <c r="H762" s="178">
        <v>186</v>
      </c>
      <c r="I762" s="172">
        <v>563</v>
      </c>
      <c r="J762" s="177">
        <v>257</v>
      </c>
      <c r="K762" s="177">
        <v>125</v>
      </c>
      <c r="L762" s="178">
        <v>181</v>
      </c>
      <c r="M762" s="172">
        <v>518</v>
      </c>
      <c r="N762" s="177">
        <v>269</v>
      </c>
      <c r="O762" s="177">
        <v>74</v>
      </c>
      <c r="P762" s="178">
        <v>175</v>
      </c>
    </row>
    <row r="763" spans="1:16" x14ac:dyDescent="0.3">
      <c r="A763" s="208">
        <v>25</v>
      </c>
      <c r="B763" s="176" t="s">
        <v>558</v>
      </c>
      <c r="C763" s="176">
        <v>25293</v>
      </c>
      <c r="D763" s="175" t="s">
        <v>589</v>
      </c>
      <c r="E763" s="172">
        <v>540</v>
      </c>
      <c r="F763" s="177">
        <v>147</v>
      </c>
      <c r="G763" s="177">
        <v>126</v>
      </c>
      <c r="H763" s="178">
        <v>267</v>
      </c>
      <c r="I763" s="172">
        <v>526</v>
      </c>
      <c r="J763" s="177">
        <v>148</v>
      </c>
      <c r="K763" s="177">
        <v>113</v>
      </c>
      <c r="L763" s="178">
        <v>265</v>
      </c>
      <c r="M763" s="172">
        <v>515</v>
      </c>
      <c r="N763" s="177">
        <v>153</v>
      </c>
      <c r="O763" s="177">
        <v>105</v>
      </c>
      <c r="P763" s="178">
        <v>257</v>
      </c>
    </row>
    <row r="764" spans="1:16" x14ac:dyDescent="0.3">
      <c r="A764" s="208">
        <v>54</v>
      </c>
      <c r="B764" s="176" t="s">
        <v>856</v>
      </c>
      <c r="C764" s="176">
        <v>54660</v>
      </c>
      <c r="D764" s="175" t="s">
        <v>886</v>
      </c>
      <c r="E764" s="172">
        <v>596</v>
      </c>
      <c r="F764" s="177">
        <v>307</v>
      </c>
      <c r="G764" s="177">
        <v>189</v>
      </c>
      <c r="H764" s="178">
        <v>100</v>
      </c>
      <c r="I764" s="172">
        <v>614</v>
      </c>
      <c r="J764" s="177">
        <v>336</v>
      </c>
      <c r="K764" s="177">
        <v>161</v>
      </c>
      <c r="L764" s="178">
        <v>117</v>
      </c>
      <c r="M764" s="172">
        <v>529</v>
      </c>
      <c r="N764" s="177">
        <v>235</v>
      </c>
      <c r="O764" s="177">
        <v>171</v>
      </c>
      <c r="P764" s="178">
        <v>123</v>
      </c>
    </row>
    <row r="765" spans="1:16" x14ac:dyDescent="0.3">
      <c r="A765" s="208">
        <v>63</v>
      </c>
      <c r="B765" s="176" t="s">
        <v>895</v>
      </c>
      <c r="C765" s="176">
        <v>63548</v>
      </c>
      <c r="D765" s="175" t="s">
        <v>902</v>
      </c>
      <c r="E765" s="172">
        <v>469</v>
      </c>
      <c r="F765" s="177">
        <v>138</v>
      </c>
      <c r="G765" s="177">
        <v>167</v>
      </c>
      <c r="H765" s="178">
        <v>164</v>
      </c>
      <c r="I765" s="172">
        <v>519</v>
      </c>
      <c r="J765" s="177">
        <v>139</v>
      </c>
      <c r="K765" s="177">
        <v>192</v>
      </c>
      <c r="L765" s="178">
        <v>188</v>
      </c>
      <c r="M765" s="172">
        <v>514</v>
      </c>
      <c r="N765" s="177">
        <v>145</v>
      </c>
      <c r="O765" s="177">
        <v>186</v>
      </c>
      <c r="P765" s="178">
        <v>183</v>
      </c>
    </row>
    <row r="766" spans="1:16" x14ac:dyDescent="0.3">
      <c r="A766" s="208">
        <v>15</v>
      </c>
      <c r="B766" s="176" t="s">
        <v>304</v>
      </c>
      <c r="C766" s="176">
        <v>15464</v>
      </c>
      <c r="D766" s="175" t="s">
        <v>355</v>
      </c>
      <c r="E766" s="172">
        <v>551</v>
      </c>
      <c r="F766" s="177">
        <v>243</v>
      </c>
      <c r="G766" s="177">
        <v>236</v>
      </c>
      <c r="H766" s="178">
        <v>72</v>
      </c>
      <c r="I766" s="172">
        <v>592</v>
      </c>
      <c r="J766" s="177">
        <v>242</v>
      </c>
      <c r="K766" s="177">
        <v>277</v>
      </c>
      <c r="L766" s="178">
        <v>73</v>
      </c>
      <c r="M766" s="172">
        <v>513</v>
      </c>
      <c r="N766" s="177">
        <v>223</v>
      </c>
      <c r="O766" s="177">
        <v>222</v>
      </c>
      <c r="P766" s="178">
        <v>68</v>
      </c>
    </row>
    <row r="767" spans="1:16" x14ac:dyDescent="0.3">
      <c r="A767" s="208">
        <v>52</v>
      </c>
      <c r="B767" s="176" t="s">
        <v>180</v>
      </c>
      <c r="C767" s="176">
        <v>52207</v>
      </c>
      <c r="D767" s="176" t="s">
        <v>810</v>
      </c>
      <c r="E767" s="172">
        <v>471</v>
      </c>
      <c r="F767" s="177">
        <v>189</v>
      </c>
      <c r="G767" s="177">
        <v>115</v>
      </c>
      <c r="H767" s="178">
        <v>167</v>
      </c>
      <c r="I767" s="172">
        <v>483</v>
      </c>
      <c r="J767" s="177">
        <v>189</v>
      </c>
      <c r="K767" s="177">
        <v>121</v>
      </c>
      <c r="L767" s="178">
        <v>173</v>
      </c>
      <c r="M767" s="172">
        <v>536</v>
      </c>
      <c r="N767" s="177">
        <v>209</v>
      </c>
      <c r="O767" s="177">
        <v>135</v>
      </c>
      <c r="P767" s="178">
        <v>192</v>
      </c>
    </row>
    <row r="768" spans="1:16" x14ac:dyDescent="0.3">
      <c r="A768" s="208">
        <v>13</v>
      </c>
      <c r="B768" s="176" t="s">
        <v>257</v>
      </c>
      <c r="C768" s="176">
        <v>13810</v>
      </c>
      <c r="D768" s="176" t="s">
        <v>299</v>
      </c>
      <c r="E768" s="172">
        <v>504</v>
      </c>
      <c r="F768" s="177">
        <v>352</v>
      </c>
      <c r="G768" s="177">
        <v>90</v>
      </c>
      <c r="H768" s="178">
        <v>62</v>
      </c>
      <c r="I768" s="172">
        <v>488</v>
      </c>
      <c r="J768" s="177">
        <v>342</v>
      </c>
      <c r="K768" s="177">
        <v>92</v>
      </c>
      <c r="L768" s="178">
        <v>54</v>
      </c>
      <c r="M768" s="172">
        <v>518</v>
      </c>
      <c r="N768" s="177">
        <v>355</v>
      </c>
      <c r="O768" s="177">
        <v>108</v>
      </c>
      <c r="P768" s="178">
        <v>55</v>
      </c>
    </row>
    <row r="769" spans="1:16" x14ac:dyDescent="0.3">
      <c r="A769" s="208">
        <v>13</v>
      </c>
      <c r="B769" s="176" t="s">
        <v>257</v>
      </c>
      <c r="C769" s="176">
        <v>13042</v>
      </c>
      <c r="D769" s="175" t="s">
        <v>261</v>
      </c>
      <c r="E769" s="172">
        <v>497</v>
      </c>
      <c r="F769" s="177">
        <v>176</v>
      </c>
      <c r="G769" s="177">
        <v>214</v>
      </c>
      <c r="H769" s="178">
        <v>107</v>
      </c>
      <c r="I769" s="172">
        <v>506</v>
      </c>
      <c r="J769" s="177">
        <v>173</v>
      </c>
      <c r="K769" s="177">
        <v>221</v>
      </c>
      <c r="L769" s="178">
        <v>112</v>
      </c>
      <c r="M769" s="172">
        <v>524</v>
      </c>
      <c r="N769" s="177">
        <v>180</v>
      </c>
      <c r="O769" s="177">
        <v>225</v>
      </c>
      <c r="P769" s="178">
        <v>119</v>
      </c>
    </row>
    <row r="770" spans="1:16" x14ac:dyDescent="0.3">
      <c r="A770" s="208">
        <v>73</v>
      </c>
      <c r="B770" s="176" t="s">
        <v>1016</v>
      </c>
      <c r="C770" s="176">
        <v>73270</v>
      </c>
      <c r="D770" s="175" t="s">
        <v>1033</v>
      </c>
      <c r="E770" s="172">
        <v>484</v>
      </c>
      <c r="F770" s="177">
        <v>218</v>
      </c>
      <c r="G770" s="177">
        <v>152</v>
      </c>
      <c r="H770" s="178">
        <v>114</v>
      </c>
      <c r="I770" s="172">
        <v>511</v>
      </c>
      <c r="J770" s="177">
        <v>215</v>
      </c>
      <c r="K770" s="177">
        <v>182</v>
      </c>
      <c r="L770" s="178">
        <v>114</v>
      </c>
      <c r="M770" s="172">
        <v>515</v>
      </c>
      <c r="N770" s="177">
        <v>225</v>
      </c>
      <c r="O770" s="177">
        <v>177</v>
      </c>
      <c r="P770" s="178">
        <v>113</v>
      </c>
    </row>
    <row r="771" spans="1:16" x14ac:dyDescent="0.3">
      <c r="A771" s="208">
        <v>47</v>
      </c>
      <c r="B771" s="176" t="s">
        <v>748</v>
      </c>
      <c r="C771" s="176">
        <v>47798</v>
      </c>
      <c r="D771" s="175" t="s">
        <v>774</v>
      </c>
      <c r="E771" s="172">
        <v>561</v>
      </c>
      <c r="F771" s="177">
        <v>317</v>
      </c>
      <c r="G771" s="177">
        <v>125</v>
      </c>
      <c r="H771" s="178">
        <v>119</v>
      </c>
      <c r="I771" s="172">
        <v>542</v>
      </c>
      <c r="J771" s="177">
        <v>316</v>
      </c>
      <c r="K771" s="177">
        <v>120</v>
      </c>
      <c r="L771" s="178">
        <v>106</v>
      </c>
      <c r="M771" s="172">
        <v>520</v>
      </c>
      <c r="N771" s="177">
        <v>298</v>
      </c>
      <c r="O771" s="177">
        <v>112</v>
      </c>
      <c r="P771" s="178">
        <v>110</v>
      </c>
    </row>
    <row r="772" spans="1:16" x14ac:dyDescent="0.3">
      <c r="A772" s="208">
        <v>15</v>
      </c>
      <c r="B772" s="176" t="s">
        <v>304</v>
      </c>
      <c r="C772" s="176">
        <v>15776</v>
      </c>
      <c r="D772" s="175" t="s">
        <v>404</v>
      </c>
      <c r="E772" s="172">
        <v>509</v>
      </c>
      <c r="F772" s="177">
        <v>133</v>
      </c>
      <c r="G772" s="177">
        <v>256</v>
      </c>
      <c r="H772" s="178">
        <v>120</v>
      </c>
      <c r="I772" s="172">
        <v>505</v>
      </c>
      <c r="J772" s="177">
        <v>133</v>
      </c>
      <c r="K772" s="177">
        <v>254</v>
      </c>
      <c r="L772" s="178">
        <v>118</v>
      </c>
      <c r="M772" s="172">
        <v>519</v>
      </c>
      <c r="N772" s="177">
        <v>137</v>
      </c>
      <c r="O772" s="177">
        <v>261</v>
      </c>
      <c r="P772" s="178">
        <v>121</v>
      </c>
    </row>
    <row r="773" spans="1:16" x14ac:dyDescent="0.3">
      <c r="A773" s="208">
        <v>41</v>
      </c>
      <c r="B773" s="176" t="s">
        <v>699</v>
      </c>
      <c r="C773" s="176">
        <v>41676</v>
      </c>
      <c r="D773" s="175" t="s">
        <v>389</v>
      </c>
      <c r="E773" s="172">
        <v>516</v>
      </c>
      <c r="F773" s="177">
        <v>214</v>
      </c>
      <c r="G773" s="177">
        <v>113</v>
      </c>
      <c r="H773" s="178">
        <v>189</v>
      </c>
      <c r="I773" s="172">
        <v>513</v>
      </c>
      <c r="J773" s="177">
        <v>213</v>
      </c>
      <c r="K773" s="177">
        <v>110</v>
      </c>
      <c r="L773" s="178">
        <v>190</v>
      </c>
      <c r="M773" s="172">
        <v>519</v>
      </c>
      <c r="N773" s="177">
        <v>220</v>
      </c>
      <c r="O773" s="177">
        <v>106</v>
      </c>
      <c r="P773" s="178">
        <v>193</v>
      </c>
    </row>
    <row r="774" spans="1:16" x14ac:dyDescent="0.3">
      <c r="A774" s="208">
        <v>27</v>
      </c>
      <c r="B774" s="176" t="s">
        <v>669</v>
      </c>
      <c r="C774" s="176">
        <v>27413</v>
      </c>
      <c r="D774" s="175" t="s">
        <v>686</v>
      </c>
      <c r="E774" s="172">
        <v>493</v>
      </c>
      <c r="F774" s="177">
        <v>179</v>
      </c>
      <c r="G774" s="177">
        <v>222</v>
      </c>
      <c r="H774" s="178">
        <v>92</v>
      </c>
      <c r="I774" s="172">
        <v>502</v>
      </c>
      <c r="J774" s="177">
        <v>184</v>
      </c>
      <c r="K774" s="177">
        <v>232</v>
      </c>
      <c r="L774" s="178">
        <v>86</v>
      </c>
      <c r="M774" s="172">
        <v>518</v>
      </c>
      <c r="N774" s="177">
        <v>196</v>
      </c>
      <c r="O774" s="177">
        <v>234</v>
      </c>
      <c r="P774" s="178">
        <v>88</v>
      </c>
    </row>
    <row r="775" spans="1:16" x14ac:dyDescent="0.3">
      <c r="A775" s="208">
        <v>19</v>
      </c>
      <c r="B775" s="176" t="s">
        <v>467</v>
      </c>
      <c r="C775" s="176">
        <v>19622</v>
      </c>
      <c r="D775" s="175" t="s">
        <v>492</v>
      </c>
      <c r="E775" s="172">
        <v>486</v>
      </c>
      <c r="F775" s="177">
        <v>210</v>
      </c>
      <c r="G775" s="177">
        <v>116</v>
      </c>
      <c r="H775" s="178">
        <v>160</v>
      </c>
      <c r="I775" s="172">
        <v>510</v>
      </c>
      <c r="J775" s="177">
        <v>208</v>
      </c>
      <c r="K775" s="177">
        <v>146</v>
      </c>
      <c r="L775" s="178">
        <v>156</v>
      </c>
      <c r="M775" s="172">
        <v>497</v>
      </c>
      <c r="N775" s="177">
        <v>222</v>
      </c>
      <c r="O775" s="177">
        <v>137</v>
      </c>
      <c r="P775" s="178">
        <v>138</v>
      </c>
    </row>
    <row r="776" spans="1:16" x14ac:dyDescent="0.3">
      <c r="A776" s="208">
        <v>25</v>
      </c>
      <c r="B776" s="176" t="s">
        <v>558</v>
      </c>
      <c r="C776" s="176">
        <v>25594</v>
      </c>
      <c r="D776" s="175" t="s">
        <v>626</v>
      </c>
      <c r="E776" s="172">
        <v>497</v>
      </c>
      <c r="F776" s="177">
        <v>209</v>
      </c>
      <c r="G776" s="177">
        <v>107</v>
      </c>
      <c r="H776" s="178">
        <v>181</v>
      </c>
      <c r="I776" s="172">
        <v>510</v>
      </c>
      <c r="J776" s="177">
        <v>212</v>
      </c>
      <c r="K776" s="177">
        <v>116</v>
      </c>
      <c r="L776" s="178">
        <v>182</v>
      </c>
      <c r="M776" s="172">
        <v>509</v>
      </c>
      <c r="N776" s="177">
        <v>218</v>
      </c>
      <c r="O776" s="177">
        <v>115</v>
      </c>
      <c r="P776" s="178">
        <v>176</v>
      </c>
    </row>
    <row r="777" spans="1:16" x14ac:dyDescent="0.3">
      <c r="A777" s="208">
        <v>18</v>
      </c>
      <c r="B777" s="176" t="s">
        <v>451</v>
      </c>
      <c r="C777" s="176">
        <v>18205</v>
      </c>
      <c r="D777" s="175" t="s">
        <v>456</v>
      </c>
      <c r="E777" s="172">
        <v>458</v>
      </c>
      <c r="F777" s="177">
        <v>191</v>
      </c>
      <c r="G777" s="177">
        <v>133</v>
      </c>
      <c r="H777" s="178">
        <v>134</v>
      </c>
      <c r="I777" s="172">
        <v>511</v>
      </c>
      <c r="J777" s="177">
        <v>191</v>
      </c>
      <c r="K777" s="177">
        <v>176</v>
      </c>
      <c r="L777" s="178">
        <v>144</v>
      </c>
      <c r="M777" s="172">
        <v>520</v>
      </c>
      <c r="N777" s="177">
        <v>196</v>
      </c>
      <c r="O777" s="177">
        <v>175</v>
      </c>
      <c r="P777" s="178">
        <v>149</v>
      </c>
    </row>
    <row r="778" spans="1:16" x14ac:dyDescent="0.3">
      <c r="A778" s="208">
        <v>15</v>
      </c>
      <c r="B778" s="176" t="s">
        <v>304</v>
      </c>
      <c r="C778" s="176">
        <v>15681</v>
      </c>
      <c r="D778" s="175" t="s">
        <v>387</v>
      </c>
      <c r="E778" s="172">
        <v>694</v>
      </c>
      <c r="F778" s="177">
        <v>309</v>
      </c>
      <c r="G778" s="177">
        <v>283</v>
      </c>
      <c r="H778" s="178">
        <v>102</v>
      </c>
      <c r="I778" s="172">
        <v>508</v>
      </c>
      <c r="J778" s="177">
        <v>309</v>
      </c>
      <c r="K778" s="177">
        <v>84</v>
      </c>
      <c r="L778" s="178">
        <v>115</v>
      </c>
      <c r="M778" s="172">
        <v>518</v>
      </c>
      <c r="N778" s="177">
        <v>325</v>
      </c>
      <c r="O778" s="177">
        <v>75</v>
      </c>
      <c r="P778" s="178">
        <v>118</v>
      </c>
    </row>
    <row r="779" spans="1:16" x14ac:dyDescent="0.3">
      <c r="A779" s="208">
        <v>27</v>
      </c>
      <c r="B779" s="176" t="s">
        <v>669</v>
      </c>
      <c r="C779" s="176">
        <v>27150</v>
      </c>
      <c r="D779" s="175" t="s">
        <v>679</v>
      </c>
      <c r="E779" s="172">
        <v>485</v>
      </c>
      <c r="F779" s="177">
        <v>268</v>
      </c>
      <c r="G779" s="177">
        <v>82</v>
      </c>
      <c r="H779" s="178">
        <v>135</v>
      </c>
      <c r="I779" s="172">
        <v>519</v>
      </c>
      <c r="J779" s="177">
        <v>292</v>
      </c>
      <c r="K779" s="177">
        <v>83</v>
      </c>
      <c r="L779" s="178">
        <v>144</v>
      </c>
      <c r="M779" s="172">
        <v>523</v>
      </c>
      <c r="N779" s="177">
        <v>291</v>
      </c>
      <c r="O779" s="177">
        <v>77</v>
      </c>
      <c r="P779" s="178">
        <v>155</v>
      </c>
    </row>
    <row r="780" spans="1:16" x14ac:dyDescent="0.3">
      <c r="A780" s="208">
        <v>52</v>
      </c>
      <c r="B780" s="176" t="s">
        <v>180</v>
      </c>
      <c r="C780" s="176">
        <v>52573</v>
      </c>
      <c r="D780" s="175" t="s">
        <v>842</v>
      </c>
      <c r="E780" s="172">
        <v>509</v>
      </c>
      <c r="F780" s="177">
        <v>175</v>
      </c>
      <c r="G780" s="177">
        <v>161</v>
      </c>
      <c r="H780" s="178">
        <v>173</v>
      </c>
      <c r="I780" s="172">
        <v>529</v>
      </c>
      <c r="J780" s="177">
        <v>174</v>
      </c>
      <c r="K780" s="177">
        <v>185</v>
      </c>
      <c r="L780" s="178">
        <v>170</v>
      </c>
      <c r="M780" s="172">
        <v>510</v>
      </c>
      <c r="N780" s="177">
        <v>180</v>
      </c>
      <c r="O780" s="177">
        <v>160</v>
      </c>
      <c r="P780" s="178">
        <v>170</v>
      </c>
    </row>
    <row r="781" spans="1:16" x14ac:dyDescent="0.3">
      <c r="A781" s="208">
        <v>13</v>
      </c>
      <c r="B781" s="176" t="s">
        <v>257</v>
      </c>
      <c r="C781" s="176">
        <v>13780</v>
      </c>
      <c r="D781" s="175" t="s">
        <v>298</v>
      </c>
      <c r="E781" s="172">
        <v>492</v>
      </c>
      <c r="F781" s="177">
        <v>253</v>
      </c>
      <c r="G781" s="177">
        <v>95</v>
      </c>
      <c r="H781" s="178">
        <v>144</v>
      </c>
      <c r="I781" s="172">
        <v>497</v>
      </c>
      <c r="J781" s="177">
        <v>249</v>
      </c>
      <c r="K781" s="177">
        <v>94</v>
      </c>
      <c r="L781" s="178">
        <v>154</v>
      </c>
      <c r="M781" s="172">
        <v>527</v>
      </c>
      <c r="N781" s="177">
        <v>260</v>
      </c>
      <c r="O781" s="177">
        <v>96</v>
      </c>
      <c r="P781" s="178">
        <v>171</v>
      </c>
    </row>
    <row r="782" spans="1:16" x14ac:dyDescent="0.3">
      <c r="A782" s="208">
        <v>52</v>
      </c>
      <c r="B782" s="176" t="s">
        <v>180</v>
      </c>
      <c r="C782" s="176">
        <v>52560</v>
      </c>
      <c r="D782" s="175" t="s">
        <v>840</v>
      </c>
      <c r="E782" s="172">
        <v>481</v>
      </c>
      <c r="F782" s="177">
        <v>195</v>
      </c>
      <c r="G782" s="177">
        <v>66</v>
      </c>
      <c r="H782" s="178">
        <v>220</v>
      </c>
      <c r="I782" s="172">
        <v>494</v>
      </c>
      <c r="J782" s="177">
        <v>195</v>
      </c>
      <c r="K782" s="177">
        <v>61</v>
      </c>
      <c r="L782" s="178">
        <v>238</v>
      </c>
      <c r="M782" s="172">
        <v>508</v>
      </c>
      <c r="N782" s="177">
        <v>210</v>
      </c>
      <c r="O782" s="177">
        <v>60</v>
      </c>
      <c r="P782" s="178">
        <v>238</v>
      </c>
    </row>
    <row r="783" spans="1:16" x14ac:dyDescent="0.3">
      <c r="A783" s="208">
        <v>13</v>
      </c>
      <c r="B783" s="176" t="s">
        <v>257</v>
      </c>
      <c r="C783" s="176">
        <v>13873</v>
      </c>
      <c r="D783" s="175" t="s">
        <v>302</v>
      </c>
      <c r="E783" s="172">
        <v>497</v>
      </c>
      <c r="F783" s="177">
        <v>315</v>
      </c>
      <c r="G783" s="177">
        <v>105</v>
      </c>
      <c r="H783" s="178">
        <v>77</v>
      </c>
      <c r="I783" s="172">
        <v>499</v>
      </c>
      <c r="J783" s="177">
        <v>311</v>
      </c>
      <c r="K783" s="177">
        <v>108</v>
      </c>
      <c r="L783" s="178">
        <v>80</v>
      </c>
      <c r="M783" s="172">
        <v>521</v>
      </c>
      <c r="N783" s="177">
        <v>320</v>
      </c>
      <c r="O783" s="177">
        <v>108</v>
      </c>
      <c r="P783" s="178">
        <v>93</v>
      </c>
    </row>
    <row r="784" spans="1:16" x14ac:dyDescent="0.3">
      <c r="A784" s="208">
        <v>52</v>
      </c>
      <c r="B784" s="176" t="s">
        <v>180</v>
      </c>
      <c r="C784" s="176">
        <v>52540</v>
      </c>
      <c r="D784" s="175" t="s">
        <v>839</v>
      </c>
      <c r="E784" s="172">
        <v>508</v>
      </c>
      <c r="F784" s="177">
        <v>265</v>
      </c>
      <c r="G784" s="177">
        <v>71</v>
      </c>
      <c r="H784" s="178">
        <v>172</v>
      </c>
      <c r="I784" s="172">
        <v>482</v>
      </c>
      <c r="J784" s="177">
        <v>265</v>
      </c>
      <c r="K784" s="177">
        <v>52</v>
      </c>
      <c r="L784" s="178">
        <v>165</v>
      </c>
      <c r="M784" s="172">
        <v>512</v>
      </c>
      <c r="N784" s="177">
        <v>277</v>
      </c>
      <c r="O784" s="177">
        <v>64</v>
      </c>
      <c r="P784" s="178">
        <v>171</v>
      </c>
    </row>
    <row r="785" spans="1:16" x14ac:dyDescent="0.3">
      <c r="A785" s="208">
        <v>52</v>
      </c>
      <c r="B785" s="176" t="s">
        <v>180</v>
      </c>
      <c r="C785" s="176">
        <v>52699</v>
      </c>
      <c r="D785" s="175" t="s">
        <v>849</v>
      </c>
      <c r="E785" s="172">
        <v>457</v>
      </c>
      <c r="F785" s="177">
        <v>182</v>
      </c>
      <c r="G785" s="177">
        <v>62</v>
      </c>
      <c r="H785" s="178">
        <v>213</v>
      </c>
      <c r="I785" s="172">
        <v>488</v>
      </c>
      <c r="J785" s="177">
        <v>186</v>
      </c>
      <c r="K785" s="177">
        <v>54</v>
      </c>
      <c r="L785" s="178">
        <v>248</v>
      </c>
      <c r="M785" s="172">
        <v>500</v>
      </c>
      <c r="N785" s="177">
        <v>205</v>
      </c>
      <c r="O785" s="177">
        <v>52</v>
      </c>
      <c r="P785" s="178">
        <v>243</v>
      </c>
    </row>
    <row r="786" spans="1:16" x14ac:dyDescent="0.3">
      <c r="A786" s="208">
        <v>70</v>
      </c>
      <c r="B786" s="176" t="s">
        <v>498</v>
      </c>
      <c r="C786" s="176">
        <v>70523</v>
      </c>
      <c r="D786" s="175" t="s">
        <v>1006</v>
      </c>
      <c r="E786" s="172">
        <v>538</v>
      </c>
      <c r="F786" s="177">
        <v>339</v>
      </c>
      <c r="G786" s="177">
        <v>98</v>
      </c>
      <c r="H786" s="178">
        <v>101</v>
      </c>
      <c r="I786" s="172">
        <v>547</v>
      </c>
      <c r="J786" s="177">
        <v>340</v>
      </c>
      <c r="K786" s="177">
        <v>101</v>
      </c>
      <c r="L786" s="178">
        <v>106</v>
      </c>
      <c r="M786" s="172">
        <v>506</v>
      </c>
      <c r="N786" s="177">
        <v>321</v>
      </c>
      <c r="O786" s="177">
        <v>78</v>
      </c>
      <c r="P786" s="178">
        <v>107</v>
      </c>
    </row>
    <row r="787" spans="1:16" x14ac:dyDescent="0.3">
      <c r="A787" s="208">
        <v>97</v>
      </c>
      <c r="B787" s="176" t="s">
        <v>1149</v>
      </c>
      <c r="C787" s="176">
        <v>97161</v>
      </c>
      <c r="D787" s="175" t="s">
        <v>1151</v>
      </c>
      <c r="E787" s="172">
        <v>503</v>
      </c>
      <c r="F787" s="177">
        <v>72</v>
      </c>
      <c r="G787" s="177">
        <v>319</v>
      </c>
      <c r="H787" s="178">
        <v>112</v>
      </c>
      <c r="I787" s="172">
        <v>541</v>
      </c>
      <c r="J787" s="177">
        <v>70</v>
      </c>
      <c r="K787" s="177">
        <v>363</v>
      </c>
      <c r="L787" s="178">
        <v>108</v>
      </c>
      <c r="M787" s="172">
        <v>518</v>
      </c>
      <c r="N787" s="177">
        <v>74</v>
      </c>
      <c r="O787" s="177">
        <v>323</v>
      </c>
      <c r="P787" s="178">
        <v>121</v>
      </c>
    </row>
    <row r="788" spans="1:16" x14ac:dyDescent="0.3">
      <c r="A788" s="208">
        <v>52</v>
      </c>
      <c r="B788" s="176" t="s">
        <v>180</v>
      </c>
      <c r="C788" s="176">
        <v>52435</v>
      </c>
      <c r="D788" s="175" t="s">
        <v>835</v>
      </c>
      <c r="E788" s="172">
        <v>468</v>
      </c>
      <c r="F788" s="177">
        <v>185</v>
      </c>
      <c r="G788" s="177">
        <v>158</v>
      </c>
      <c r="H788" s="178">
        <v>125</v>
      </c>
      <c r="I788" s="172">
        <v>496</v>
      </c>
      <c r="J788" s="177">
        <v>188</v>
      </c>
      <c r="K788" s="177">
        <v>155</v>
      </c>
      <c r="L788" s="178">
        <v>153</v>
      </c>
      <c r="M788" s="172">
        <v>503</v>
      </c>
      <c r="N788" s="177">
        <v>200</v>
      </c>
      <c r="O788" s="177">
        <v>151</v>
      </c>
      <c r="P788" s="178">
        <v>152</v>
      </c>
    </row>
    <row r="789" spans="1:16" x14ac:dyDescent="0.3">
      <c r="A789" s="208">
        <v>50</v>
      </c>
      <c r="B789" s="176" t="s">
        <v>777</v>
      </c>
      <c r="C789" s="176">
        <v>50400</v>
      </c>
      <c r="D789" s="175" t="s">
        <v>793</v>
      </c>
      <c r="E789" s="172">
        <v>488</v>
      </c>
      <c r="F789" s="177">
        <v>185</v>
      </c>
      <c r="G789" s="177">
        <v>125</v>
      </c>
      <c r="H789" s="178">
        <v>178</v>
      </c>
      <c r="I789" s="172">
        <v>502</v>
      </c>
      <c r="J789" s="177">
        <v>187</v>
      </c>
      <c r="K789" s="177">
        <v>132</v>
      </c>
      <c r="L789" s="178">
        <v>183</v>
      </c>
      <c r="M789" s="172">
        <v>503</v>
      </c>
      <c r="N789" s="177">
        <v>195</v>
      </c>
      <c r="O789" s="177">
        <v>126</v>
      </c>
      <c r="P789" s="178">
        <v>182</v>
      </c>
    </row>
    <row r="790" spans="1:16" x14ac:dyDescent="0.3">
      <c r="A790" s="208">
        <v>27</v>
      </c>
      <c r="B790" s="176" t="s">
        <v>669</v>
      </c>
      <c r="C790" s="176">
        <v>27810</v>
      </c>
      <c r="D790" s="175" t="s">
        <v>698</v>
      </c>
      <c r="E790" s="172">
        <v>503</v>
      </c>
      <c r="F790" s="177">
        <v>214</v>
      </c>
      <c r="G790" s="177">
        <v>202</v>
      </c>
      <c r="H790" s="178">
        <v>87</v>
      </c>
      <c r="I790" s="172">
        <v>511</v>
      </c>
      <c r="J790" s="177">
        <v>214</v>
      </c>
      <c r="K790" s="177">
        <v>216</v>
      </c>
      <c r="L790" s="178">
        <v>81</v>
      </c>
      <c r="M790" s="172">
        <v>503</v>
      </c>
      <c r="N790" s="177">
        <v>221</v>
      </c>
      <c r="O790" s="177">
        <v>202</v>
      </c>
      <c r="P790" s="178">
        <v>80</v>
      </c>
    </row>
    <row r="791" spans="1:16" x14ac:dyDescent="0.3">
      <c r="A791" s="208">
        <v>25</v>
      </c>
      <c r="B791" s="176" t="s">
        <v>558</v>
      </c>
      <c r="C791" s="176">
        <v>25649</v>
      </c>
      <c r="D791" s="175" t="s">
        <v>631</v>
      </c>
      <c r="E791" s="172">
        <v>509</v>
      </c>
      <c r="F791" s="177">
        <v>194</v>
      </c>
      <c r="G791" s="177">
        <v>80</v>
      </c>
      <c r="H791" s="178">
        <v>235</v>
      </c>
      <c r="I791" s="172">
        <v>480</v>
      </c>
      <c r="J791" s="177">
        <v>198</v>
      </c>
      <c r="K791" s="177">
        <v>89</v>
      </c>
      <c r="L791" s="178">
        <v>193</v>
      </c>
      <c r="M791" s="172">
        <v>509</v>
      </c>
      <c r="N791" s="177">
        <v>221</v>
      </c>
      <c r="O791" s="177">
        <v>90</v>
      </c>
      <c r="P791" s="178">
        <v>198</v>
      </c>
    </row>
    <row r="792" spans="1:16" x14ac:dyDescent="0.3">
      <c r="A792" s="208">
        <v>85</v>
      </c>
      <c r="B792" s="176" t="s">
        <v>1105</v>
      </c>
      <c r="C792" s="176">
        <v>85300</v>
      </c>
      <c r="D792" s="175" t="s">
        <v>193</v>
      </c>
      <c r="E792" s="172">
        <v>488</v>
      </c>
      <c r="F792" s="177">
        <v>152</v>
      </c>
      <c r="G792" s="177">
        <v>167</v>
      </c>
      <c r="H792" s="178">
        <v>169</v>
      </c>
      <c r="I792" s="172">
        <v>487</v>
      </c>
      <c r="J792" s="177">
        <v>154</v>
      </c>
      <c r="K792" s="177">
        <v>166</v>
      </c>
      <c r="L792" s="178">
        <v>167</v>
      </c>
      <c r="M792" s="172">
        <v>514</v>
      </c>
      <c r="N792" s="177">
        <v>159</v>
      </c>
      <c r="O792" s="177">
        <v>177</v>
      </c>
      <c r="P792" s="178">
        <v>178</v>
      </c>
    </row>
    <row r="793" spans="1:16" x14ac:dyDescent="0.3">
      <c r="A793" s="208">
        <v>54</v>
      </c>
      <c r="B793" s="176" t="s">
        <v>856</v>
      </c>
      <c r="C793" s="176">
        <v>54553</v>
      </c>
      <c r="D793" s="175" t="s">
        <v>884</v>
      </c>
      <c r="E793" s="172">
        <v>509</v>
      </c>
      <c r="F793" s="177">
        <v>203</v>
      </c>
      <c r="G793" s="177">
        <v>151</v>
      </c>
      <c r="H793" s="178">
        <v>155</v>
      </c>
      <c r="I793" s="172">
        <v>522</v>
      </c>
      <c r="J793" s="177">
        <v>211</v>
      </c>
      <c r="K793" s="177">
        <v>156</v>
      </c>
      <c r="L793" s="178">
        <v>155</v>
      </c>
      <c r="M793" s="172">
        <v>526</v>
      </c>
      <c r="N793" s="177">
        <v>188</v>
      </c>
      <c r="O793" s="177">
        <v>160</v>
      </c>
      <c r="P793" s="178">
        <v>178</v>
      </c>
    </row>
    <row r="794" spans="1:16" x14ac:dyDescent="0.3">
      <c r="A794" s="208">
        <v>54</v>
      </c>
      <c r="B794" s="176" t="s">
        <v>856</v>
      </c>
      <c r="C794" s="176">
        <v>54174</v>
      </c>
      <c r="D794" s="175" t="s">
        <v>865</v>
      </c>
      <c r="E794" s="172">
        <v>579</v>
      </c>
      <c r="F794" s="177">
        <v>253</v>
      </c>
      <c r="G794" s="177">
        <v>134</v>
      </c>
      <c r="H794" s="178">
        <v>192</v>
      </c>
      <c r="I794" s="172">
        <v>600</v>
      </c>
      <c r="J794" s="177">
        <v>294</v>
      </c>
      <c r="K794" s="177">
        <v>121</v>
      </c>
      <c r="L794" s="178">
        <v>185</v>
      </c>
      <c r="M794" s="172">
        <v>516</v>
      </c>
      <c r="N794" s="177">
        <v>208</v>
      </c>
      <c r="O794" s="177">
        <v>108</v>
      </c>
      <c r="P794" s="178">
        <v>200</v>
      </c>
    </row>
    <row r="795" spans="1:16" x14ac:dyDescent="0.3">
      <c r="A795" s="208">
        <v>18</v>
      </c>
      <c r="B795" s="176" t="s">
        <v>451</v>
      </c>
      <c r="C795" s="176">
        <v>18460</v>
      </c>
      <c r="D795" s="175" t="s">
        <v>460</v>
      </c>
      <c r="E795" s="172">
        <v>442</v>
      </c>
      <c r="F795" s="177">
        <v>240</v>
      </c>
      <c r="G795" s="177">
        <v>93</v>
      </c>
      <c r="H795" s="178">
        <v>109</v>
      </c>
      <c r="I795" s="172">
        <v>477</v>
      </c>
      <c r="J795" s="177">
        <v>237</v>
      </c>
      <c r="K795" s="177">
        <v>118</v>
      </c>
      <c r="L795" s="178">
        <v>122</v>
      </c>
      <c r="M795" s="172">
        <v>505</v>
      </c>
      <c r="N795" s="177">
        <v>242</v>
      </c>
      <c r="O795" s="177">
        <v>136</v>
      </c>
      <c r="P795" s="178">
        <v>127</v>
      </c>
    </row>
    <row r="796" spans="1:16" x14ac:dyDescent="0.3">
      <c r="A796" s="208">
        <v>19</v>
      </c>
      <c r="B796" s="176" t="s">
        <v>467</v>
      </c>
      <c r="C796" s="176">
        <v>19533</v>
      </c>
      <c r="D796" s="175" t="s">
        <v>488</v>
      </c>
      <c r="E796" s="172">
        <v>523</v>
      </c>
      <c r="F796" s="177">
        <v>161</v>
      </c>
      <c r="G796" s="177">
        <v>171</v>
      </c>
      <c r="H796" s="178">
        <v>191</v>
      </c>
      <c r="I796" s="172">
        <v>568</v>
      </c>
      <c r="J796" s="177">
        <v>159</v>
      </c>
      <c r="K796" s="177">
        <v>204</v>
      </c>
      <c r="L796" s="178">
        <v>205</v>
      </c>
      <c r="M796" s="172">
        <v>491</v>
      </c>
      <c r="N796" s="177">
        <v>173</v>
      </c>
      <c r="O796" s="177">
        <v>119</v>
      </c>
      <c r="P796" s="178">
        <v>199</v>
      </c>
    </row>
    <row r="797" spans="1:16" x14ac:dyDescent="0.3">
      <c r="A797" s="208">
        <v>15</v>
      </c>
      <c r="B797" s="176" t="s">
        <v>304</v>
      </c>
      <c r="C797" s="176">
        <v>15638</v>
      </c>
      <c r="D797" s="175" t="s">
        <v>380</v>
      </c>
      <c r="E797" s="172">
        <v>475</v>
      </c>
      <c r="F797" s="177">
        <v>113</v>
      </c>
      <c r="G797" s="177">
        <v>227</v>
      </c>
      <c r="H797" s="178">
        <v>135</v>
      </c>
      <c r="I797" s="172">
        <v>490</v>
      </c>
      <c r="J797" s="177">
        <v>122</v>
      </c>
      <c r="K797" s="177">
        <v>228</v>
      </c>
      <c r="L797" s="178">
        <v>140</v>
      </c>
      <c r="M797" s="172">
        <v>494</v>
      </c>
      <c r="N797" s="177">
        <v>133</v>
      </c>
      <c r="O797" s="177">
        <v>223</v>
      </c>
      <c r="P797" s="178">
        <v>138</v>
      </c>
    </row>
    <row r="798" spans="1:16" x14ac:dyDescent="0.3">
      <c r="A798" s="208">
        <v>54</v>
      </c>
      <c r="B798" s="176" t="s">
        <v>856</v>
      </c>
      <c r="C798" s="176">
        <v>54344</v>
      </c>
      <c r="D798" s="175" t="s">
        <v>873</v>
      </c>
      <c r="E798" s="172">
        <v>590</v>
      </c>
      <c r="F798" s="177">
        <v>334</v>
      </c>
      <c r="G798" s="177">
        <v>117</v>
      </c>
      <c r="H798" s="178">
        <v>139</v>
      </c>
      <c r="I798" s="172">
        <v>656</v>
      </c>
      <c r="J798" s="177">
        <v>401</v>
      </c>
      <c r="K798" s="177">
        <v>104</v>
      </c>
      <c r="L798" s="178">
        <v>151</v>
      </c>
      <c r="M798" s="172">
        <v>493</v>
      </c>
      <c r="N798" s="177">
        <v>255</v>
      </c>
      <c r="O798" s="177">
        <v>89</v>
      </c>
      <c r="P798" s="178">
        <v>149</v>
      </c>
    </row>
    <row r="799" spans="1:16" x14ac:dyDescent="0.3">
      <c r="A799" s="208">
        <v>23</v>
      </c>
      <c r="B799" s="176" t="s">
        <v>268</v>
      </c>
      <c r="C799" s="176">
        <v>23168</v>
      </c>
      <c r="D799" s="175" t="s">
        <v>534</v>
      </c>
      <c r="E799" s="172">
        <v>497</v>
      </c>
      <c r="F799" s="177">
        <v>202</v>
      </c>
      <c r="G799" s="177">
        <v>175</v>
      </c>
      <c r="H799" s="178">
        <v>120</v>
      </c>
      <c r="I799" s="172">
        <v>489</v>
      </c>
      <c r="J799" s="177">
        <v>204</v>
      </c>
      <c r="K799" s="177">
        <v>182</v>
      </c>
      <c r="L799" s="178">
        <v>103</v>
      </c>
      <c r="M799" s="172">
        <v>496</v>
      </c>
      <c r="N799" s="177">
        <v>218</v>
      </c>
      <c r="O799" s="177">
        <v>172</v>
      </c>
      <c r="P799" s="178">
        <v>106</v>
      </c>
    </row>
    <row r="800" spans="1:16" x14ac:dyDescent="0.3">
      <c r="A800" s="208">
        <v>15</v>
      </c>
      <c r="B800" s="176" t="s">
        <v>304</v>
      </c>
      <c r="C800" s="176">
        <v>15500</v>
      </c>
      <c r="D800" s="175" t="s">
        <v>362</v>
      </c>
      <c r="E800" s="172">
        <v>441</v>
      </c>
      <c r="F800" s="177">
        <v>229</v>
      </c>
      <c r="G800" s="177">
        <v>181</v>
      </c>
      <c r="H800" s="178">
        <v>31</v>
      </c>
      <c r="I800" s="172">
        <v>479</v>
      </c>
      <c r="J800" s="177">
        <v>236</v>
      </c>
      <c r="K800" s="177">
        <v>208</v>
      </c>
      <c r="L800" s="178">
        <v>35</v>
      </c>
      <c r="M800" s="172">
        <v>492</v>
      </c>
      <c r="N800" s="177">
        <v>246</v>
      </c>
      <c r="O800" s="177">
        <v>211</v>
      </c>
      <c r="P800" s="178">
        <v>35</v>
      </c>
    </row>
    <row r="801" spans="1:16" x14ac:dyDescent="0.3">
      <c r="A801" s="208">
        <v>19</v>
      </c>
      <c r="B801" s="176" t="s">
        <v>467</v>
      </c>
      <c r="C801" s="176">
        <v>19392</v>
      </c>
      <c r="D801" s="175" t="s">
        <v>481</v>
      </c>
      <c r="E801" s="172">
        <v>494</v>
      </c>
      <c r="F801" s="177">
        <v>226</v>
      </c>
      <c r="G801" s="177">
        <v>115</v>
      </c>
      <c r="H801" s="178">
        <v>153</v>
      </c>
      <c r="I801" s="172">
        <v>496</v>
      </c>
      <c r="J801" s="177">
        <v>237</v>
      </c>
      <c r="K801" s="177">
        <v>110</v>
      </c>
      <c r="L801" s="178">
        <v>149</v>
      </c>
      <c r="M801" s="172">
        <v>477</v>
      </c>
      <c r="N801" s="177">
        <v>237</v>
      </c>
      <c r="O801" s="177">
        <v>103</v>
      </c>
      <c r="P801" s="178">
        <v>137</v>
      </c>
    </row>
    <row r="802" spans="1:16" x14ac:dyDescent="0.3">
      <c r="A802" s="208">
        <v>27</v>
      </c>
      <c r="B802" s="176" t="s">
        <v>669</v>
      </c>
      <c r="C802" s="176">
        <v>27250</v>
      </c>
      <c r="D802" s="176" t="s">
        <v>683</v>
      </c>
      <c r="E802" s="172">
        <v>434</v>
      </c>
      <c r="F802" s="177">
        <v>168</v>
      </c>
      <c r="G802" s="177">
        <v>101</v>
      </c>
      <c r="H802" s="178">
        <v>165</v>
      </c>
      <c r="I802" s="172">
        <v>442</v>
      </c>
      <c r="J802" s="177">
        <v>169</v>
      </c>
      <c r="K802" s="177">
        <v>103</v>
      </c>
      <c r="L802" s="178">
        <v>170</v>
      </c>
      <c r="M802" s="172">
        <v>490</v>
      </c>
      <c r="N802" s="177">
        <v>204</v>
      </c>
      <c r="O802" s="177">
        <v>114</v>
      </c>
      <c r="P802" s="178">
        <v>172</v>
      </c>
    </row>
    <row r="803" spans="1:16" x14ac:dyDescent="0.3">
      <c r="A803" s="208">
        <v>52</v>
      </c>
      <c r="B803" s="176" t="s">
        <v>180</v>
      </c>
      <c r="C803" s="176">
        <v>52381</v>
      </c>
      <c r="D803" s="175" t="s">
        <v>828</v>
      </c>
      <c r="E803" s="172">
        <v>440</v>
      </c>
      <c r="F803" s="177">
        <v>195</v>
      </c>
      <c r="G803" s="177">
        <v>28</v>
      </c>
      <c r="H803" s="178">
        <v>217</v>
      </c>
      <c r="I803" s="172">
        <v>471</v>
      </c>
      <c r="J803" s="177">
        <v>203</v>
      </c>
      <c r="K803" s="177">
        <v>29</v>
      </c>
      <c r="L803" s="178">
        <v>239</v>
      </c>
      <c r="M803" s="172">
        <v>476</v>
      </c>
      <c r="N803" s="177">
        <v>220</v>
      </c>
      <c r="O803" s="177">
        <v>29</v>
      </c>
      <c r="P803" s="178">
        <v>227</v>
      </c>
    </row>
    <row r="804" spans="1:16" x14ac:dyDescent="0.3">
      <c r="A804" s="208">
        <v>27</v>
      </c>
      <c r="B804" s="176" t="s">
        <v>669</v>
      </c>
      <c r="C804" s="176">
        <v>27430</v>
      </c>
      <c r="D804" s="175" t="s">
        <v>688</v>
      </c>
      <c r="E804" s="172">
        <v>439</v>
      </c>
      <c r="F804" s="177">
        <v>222</v>
      </c>
      <c r="G804" s="177">
        <v>156</v>
      </c>
      <c r="H804" s="178">
        <v>61</v>
      </c>
      <c r="I804" s="172">
        <v>488</v>
      </c>
      <c r="J804" s="177">
        <v>229</v>
      </c>
      <c r="K804" s="177">
        <v>185</v>
      </c>
      <c r="L804" s="178">
        <v>74</v>
      </c>
      <c r="M804" s="172">
        <v>490</v>
      </c>
      <c r="N804" s="177">
        <v>256</v>
      </c>
      <c r="O804" s="177">
        <v>157</v>
      </c>
      <c r="P804" s="178">
        <v>77</v>
      </c>
    </row>
    <row r="805" spans="1:16" x14ac:dyDescent="0.3">
      <c r="A805" s="208">
        <v>70</v>
      </c>
      <c r="B805" s="176" t="s">
        <v>498</v>
      </c>
      <c r="C805" s="176">
        <v>70124</v>
      </c>
      <c r="D805" s="175" t="s">
        <v>994</v>
      </c>
      <c r="E805" s="172">
        <v>462</v>
      </c>
      <c r="F805" s="177">
        <v>253</v>
      </c>
      <c r="G805" s="177">
        <v>88</v>
      </c>
      <c r="H805" s="178">
        <v>121</v>
      </c>
      <c r="I805" s="172">
        <v>446</v>
      </c>
      <c r="J805" s="177">
        <v>260</v>
      </c>
      <c r="K805" s="177">
        <v>77</v>
      </c>
      <c r="L805" s="178">
        <v>109</v>
      </c>
      <c r="M805" s="172">
        <v>510</v>
      </c>
      <c r="N805" s="177">
        <v>269</v>
      </c>
      <c r="O805" s="177">
        <v>109</v>
      </c>
      <c r="P805" s="178">
        <v>132</v>
      </c>
    </row>
    <row r="806" spans="1:16" x14ac:dyDescent="0.3">
      <c r="A806" s="208">
        <v>15</v>
      </c>
      <c r="B806" s="176" t="s">
        <v>304</v>
      </c>
      <c r="C806" s="176">
        <v>15368</v>
      </c>
      <c r="D806" s="175" t="s">
        <v>169</v>
      </c>
      <c r="E806" s="172">
        <v>458</v>
      </c>
      <c r="F806" s="177">
        <v>174</v>
      </c>
      <c r="G806" s="177">
        <v>227</v>
      </c>
      <c r="H806" s="178">
        <v>57</v>
      </c>
      <c r="I806" s="172">
        <v>484</v>
      </c>
      <c r="J806" s="177">
        <v>173</v>
      </c>
      <c r="K806" s="177">
        <v>251</v>
      </c>
      <c r="L806" s="178">
        <v>60</v>
      </c>
      <c r="M806" s="172">
        <v>492</v>
      </c>
      <c r="N806" s="177">
        <v>182</v>
      </c>
      <c r="O806" s="177">
        <v>245</v>
      </c>
      <c r="P806" s="178">
        <v>65</v>
      </c>
    </row>
    <row r="807" spans="1:16" x14ac:dyDescent="0.3">
      <c r="A807" s="208">
        <v>85</v>
      </c>
      <c r="B807" s="176" t="s">
        <v>1105</v>
      </c>
      <c r="C807" s="176">
        <v>85400</v>
      </c>
      <c r="D807" s="175" t="s">
        <v>1120</v>
      </c>
      <c r="E807" s="172">
        <v>498</v>
      </c>
      <c r="F807" s="177">
        <v>277</v>
      </c>
      <c r="G807" s="177">
        <v>96</v>
      </c>
      <c r="H807" s="178">
        <v>125</v>
      </c>
      <c r="I807" s="172">
        <v>472</v>
      </c>
      <c r="J807" s="177">
        <v>275</v>
      </c>
      <c r="K807" s="177">
        <v>69</v>
      </c>
      <c r="L807" s="178">
        <v>128</v>
      </c>
      <c r="M807" s="172">
        <v>490</v>
      </c>
      <c r="N807" s="177">
        <v>285</v>
      </c>
      <c r="O807" s="177">
        <v>73</v>
      </c>
      <c r="P807" s="178">
        <v>132</v>
      </c>
    </row>
    <row r="808" spans="1:16" x14ac:dyDescent="0.3">
      <c r="A808" s="208">
        <v>41</v>
      </c>
      <c r="B808" s="176" t="s">
        <v>699</v>
      </c>
      <c r="C808" s="176">
        <v>41530</v>
      </c>
      <c r="D808" s="175" t="s">
        <v>440</v>
      </c>
      <c r="E808" s="172">
        <v>440</v>
      </c>
      <c r="F808" s="177">
        <v>221</v>
      </c>
      <c r="G808" s="177">
        <v>51</v>
      </c>
      <c r="H808" s="178">
        <v>168</v>
      </c>
      <c r="I808" s="172">
        <v>481</v>
      </c>
      <c r="J808" s="177">
        <v>223</v>
      </c>
      <c r="K808" s="177">
        <v>60</v>
      </c>
      <c r="L808" s="178">
        <v>198</v>
      </c>
      <c r="M808" s="172">
        <v>478</v>
      </c>
      <c r="N808" s="177">
        <v>230</v>
      </c>
      <c r="O808" s="177">
        <v>57</v>
      </c>
      <c r="P808" s="178">
        <v>191</v>
      </c>
    </row>
    <row r="809" spans="1:16" x14ac:dyDescent="0.3">
      <c r="A809" s="208">
        <v>15</v>
      </c>
      <c r="B809" s="176" t="s">
        <v>304</v>
      </c>
      <c r="C809" s="176">
        <v>15820</v>
      </c>
      <c r="D809" s="175" t="s">
        <v>414</v>
      </c>
      <c r="E809" s="172">
        <v>518</v>
      </c>
      <c r="F809" s="177">
        <v>158</v>
      </c>
      <c r="G809" s="177">
        <v>297</v>
      </c>
      <c r="H809" s="178">
        <v>63</v>
      </c>
      <c r="I809" s="172">
        <v>526</v>
      </c>
      <c r="J809" s="177">
        <v>159</v>
      </c>
      <c r="K809" s="177">
        <v>308</v>
      </c>
      <c r="L809" s="178">
        <v>59</v>
      </c>
      <c r="M809" s="172">
        <v>484</v>
      </c>
      <c r="N809" s="177">
        <v>157</v>
      </c>
      <c r="O809" s="177">
        <v>269</v>
      </c>
      <c r="P809" s="178">
        <v>58</v>
      </c>
    </row>
    <row r="810" spans="1:16" x14ac:dyDescent="0.3">
      <c r="A810" s="208">
        <v>63</v>
      </c>
      <c r="B810" s="176" t="s">
        <v>895</v>
      </c>
      <c r="C810" s="176">
        <v>63302</v>
      </c>
      <c r="D810" s="175" t="s">
        <v>899</v>
      </c>
      <c r="E810" s="172">
        <v>483</v>
      </c>
      <c r="F810" s="177">
        <v>148</v>
      </c>
      <c r="G810" s="177">
        <v>165</v>
      </c>
      <c r="H810" s="178">
        <v>170</v>
      </c>
      <c r="I810" s="172">
        <v>465</v>
      </c>
      <c r="J810" s="177">
        <v>148</v>
      </c>
      <c r="K810" s="177">
        <v>149</v>
      </c>
      <c r="L810" s="178">
        <v>168</v>
      </c>
      <c r="M810" s="172">
        <v>476</v>
      </c>
      <c r="N810" s="177">
        <v>153</v>
      </c>
      <c r="O810" s="177">
        <v>162</v>
      </c>
      <c r="P810" s="178">
        <v>161</v>
      </c>
    </row>
    <row r="811" spans="1:16" x14ac:dyDescent="0.3">
      <c r="A811" s="208">
        <v>5</v>
      </c>
      <c r="B811" s="176" t="s">
        <v>107</v>
      </c>
      <c r="C811" s="176">
        <v>5873</v>
      </c>
      <c r="D811" s="175" t="s">
        <v>227</v>
      </c>
      <c r="E811" s="172">
        <v>475</v>
      </c>
      <c r="F811" s="177">
        <v>205</v>
      </c>
      <c r="G811" s="177">
        <v>104</v>
      </c>
      <c r="H811" s="178">
        <v>166</v>
      </c>
      <c r="I811" s="172">
        <v>481</v>
      </c>
      <c r="J811" s="177">
        <v>212</v>
      </c>
      <c r="K811" s="177">
        <v>108</v>
      </c>
      <c r="L811" s="178">
        <v>161</v>
      </c>
      <c r="M811" s="172">
        <v>475</v>
      </c>
      <c r="N811" s="177">
        <v>186</v>
      </c>
      <c r="O811" s="177">
        <v>134</v>
      </c>
      <c r="P811" s="178">
        <v>155</v>
      </c>
    </row>
    <row r="812" spans="1:16" x14ac:dyDescent="0.3">
      <c r="A812" s="208">
        <v>13</v>
      </c>
      <c r="B812" s="176" t="s">
        <v>257</v>
      </c>
      <c r="C812" s="176">
        <v>13188</v>
      </c>
      <c r="D812" s="175" t="s">
        <v>267</v>
      </c>
      <c r="E812" s="172">
        <v>451</v>
      </c>
      <c r="F812" s="177">
        <v>242</v>
      </c>
      <c r="G812" s="177">
        <v>93</v>
      </c>
      <c r="H812" s="178">
        <v>116</v>
      </c>
      <c r="I812" s="172">
        <v>463</v>
      </c>
      <c r="J812" s="177">
        <v>244</v>
      </c>
      <c r="K812" s="177">
        <v>88</v>
      </c>
      <c r="L812" s="178">
        <v>131</v>
      </c>
      <c r="M812" s="172">
        <v>477</v>
      </c>
      <c r="N812" s="177">
        <v>258</v>
      </c>
      <c r="O812" s="177">
        <v>92</v>
      </c>
      <c r="P812" s="178">
        <v>127</v>
      </c>
    </row>
    <row r="813" spans="1:16" x14ac:dyDescent="0.3">
      <c r="A813" s="208">
        <v>54</v>
      </c>
      <c r="B813" s="176" t="s">
        <v>856</v>
      </c>
      <c r="C813" s="176">
        <v>54099</v>
      </c>
      <c r="D813" s="175" t="s">
        <v>860</v>
      </c>
      <c r="E813" s="172">
        <v>569</v>
      </c>
      <c r="F813" s="177">
        <v>206</v>
      </c>
      <c r="G813" s="177">
        <v>248</v>
      </c>
      <c r="H813" s="178">
        <v>115</v>
      </c>
      <c r="I813" s="172">
        <v>554</v>
      </c>
      <c r="J813" s="177">
        <v>216</v>
      </c>
      <c r="K813" s="177">
        <v>214</v>
      </c>
      <c r="L813" s="178">
        <v>124</v>
      </c>
      <c r="M813" s="172">
        <v>479</v>
      </c>
      <c r="N813" s="177">
        <v>168</v>
      </c>
      <c r="O813" s="177">
        <v>188</v>
      </c>
      <c r="P813" s="178">
        <v>123</v>
      </c>
    </row>
    <row r="814" spans="1:16" x14ac:dyDescent="0.3">
      <c r="A814" s="208">
        <v>25</v>
      </c>
      <c r="B814" s="176" t="s">
        <v>558</v>
      </c>
      <c r="C814" s="176">
        <v>25862</v>
      </c>
      <c r="D814" s="175" t="s">
        <v>660</v>
      </c>
      <c r="E814" s="172">
        <v>468</v>
      </c>
      <c r="F814" s="177">
        <v>252</v>
      </c>
      <c r="G814" s="177">
        <v>50</v>
      </c>
      <c r="H814" s="178">
        <v>166</v>
      </c>
      <c r="I814" s="172">
        <v>474</v>
      </c>
      <c r="J814" s="177">
        <v>253</v>
      </c>
      <c r="K814" s="177">
        <v>45</v>
      </c>
      <c r="L814" s="178">
        <v>176</v>
      </c>
      <c r="M814" s="172">
        <v>478</v>
      </c>
      <c r="N814" s="177">
        <v>257</v>
      </c>
      <c r="O814" s="177">
        <v>47</v>
      </c>
      <c r="P814" s="178">
        <v>174</v>
      </c>
    </row>
    <row r="815" spans="1:16" x14ac:dyDescent="0.3">
      <c r="A815" s="208">
        <v>41</v>
      </c>
      <c r="B815" s="176" t="s">
        <v>699</v>
      </c>
      <c r="C815" s="176">
        <v>41013</v>
      </c>
      <c r="D815" s="175" t="s">
        <v>702</v>
      </c>
      <c r="E815" s="172">
        <v>485</v>
      </c>
      <c r="F815" s="177">
        <v>167</v>
      </c>
      <c r="G815" s="177">
        <v>108</v>
      </c>
      <c r="H815" s="178">
        <v>210</v>
      </c>
      <c r="I815" s="172">
        <v>500</v>
      </c>
      <c r="J815" s="177">
        <v>167</v>
      </c>
      <c r="K815" s="177">
        <v>121</v>
      </c>
      <c r="L815" s="178">
        <v>212</v>
      </c>
      <c r="M815" s="172">
        <v>483</v>
      </c>
      <c r="N815" s="177">
        <v>176</v>
      </c>
      <c r="O815" s="177">
        <v>91</v>
      </c>
      <c r="P815" s="178">
        <v>216</v>
      </c>
    </row>
    <row r="816" spans="1:16" x14ac:dyDescent="0.3">
      <c r="A816" s="208">
        <v>5</v>
      </c>
      <c r="B816" s="176" t="s">
        <v>107</v>
      </c>
      <c r="C816" s="176">
        <v>5315</v>
      </c>
      <c r="D816" s="175" t="s">
        <v>161</v>
      </c>
      <c r="E816" s="172">
        <v>468</v>
      </c>
      <c r="F816" s="177">
        <v>152</v>
      </c>
      <c r="G816" s="177">
        <v>235</v>
      </c>
      <c r="H816" s="178">
        <v>81</v>
      </c>
      <c r="I816" s="172">
        <v>466</v>
      </c>
      <c r="J816" s="177">
        <v>149</v>
      </c>
      <c r="K816" s="177">
        <v>231</v>
      </c>
      <c r="L816" s="178">
        <v>86</v>
      </c>
      <c r="M816" s="172">
        <v>485</v>
      </c>
      <c r="N816" s="177">
        <v>151</v>
      </c>
      <c r="O816" s="177">
        <v>242</v>
      </c>
      <c r="P816" s="178">
        <v>92</v>
      </c>
    </row>
    <row r="817" spans="1:16" x14ac:dyDescent="0.3">
      <c r="A817" s="208">
        <v>47</v>
      </c>
      <c r="B817" s="176" t="s">
        <v>748</v>
      </c>
      <c r="C817" s="176">
        <v>47720</v>
      </c>
      <c r="D817" s="175" t="s">
        <v>772</v>
      </c>
      <c r="E817" s="172">
        <v>502</v>
      </c>
      <c r="F817" s="177">
        <v>224</v>
      </c>
      <c r="G817" s="177">
        <v>94</v>
      </c>
      <c r="H817" s="178">
        <v>184</v>
      </c>
      <c r="I817" s="172">
        <v>503</v>
      </c>
      <c r="J817" s="177">
        <v>222</v>
      </c>
      <c r="K817" s="177">
        <v>113</v>
      </c>
      <c r="L817" s="178">
        <v>168</v>
      </c>
      <c r="M817" s="172">
        <v>473</v>
      </c>
      <c r="N817" s="177">
        <v>209</v>
      </c>
      <c r="O817" s="177">
        <v>97</v>
      </c>
      <c r="P817" s="178">
        <v>167</v>
      </c>
    </row>
    <row r="818" spans="1:16" x14ac:dyDescent="0.3">
      <c r="A818" s="208">
        <v>25</v>
      </c>
      <c r="B818" s="176" t="s">
        <v>558</v>
      </c>
      <c r="C818" s="176">
        <v>25898</v>
      </c>
      <c r="D818" s="175" t="s">
        <v>667</v>
      </c>
      <c r="E818" s="172">
        <v>448</v>
      </c>
      <c r="F818" s="177">
        <v>114</v>
      </c>
      <c r="G818" s="177">
        <v>225</v>
      </c>
      <c r="H818" s="178">
        <v>109</v>
      </c>
      <c r="I818" s="172">
        <v>446</v>
      </c>
      <c r="J818" s="177">
        <v>112</v>
      </c>
      <c r="K818" s="177">
        <v>226</v>
      </c>
      <c r="L818" s="178">
        <v>108</v>
      </c>
      <c r="M818" s="172">
        <v>471</v>
      </c>
      <c r="N818" s="177">
        <v>114</v>
      </c>
      <c r="O818" s="177">
        <v>251</v>
      </c>
      <c r="P818" s="178">
        <v>106</v>
      </c>
    </row>
    <row r="819" spans="1:16" x14ac:dyDescent="0.3">
      <c r="A819" s="208">
        <v>52</v>
      </c>
      <c r="B819" s="176" t="s">
        <v>180</v>
      </c>
      <c r="C819" s="176">
        <v>52418</v>
      </c>
      <c r="D819" s="175" t="s">
        <v>833</v>
      </c>
      <c r="E819" s="172">
        <v>483</v>
      </c>
      <c r="F819" s="177">
        <v>179</v>
      </c>
      <c r="G819" s="177">
        <v>88</v>
      </c>
      <c r="H819" s="178">
        <v>216</v>
      </c>
      <c r="I819" s="172">
        <v>467</v>
      </c>
      <c r="J819" s="177">
        <v>185</v>
      </c>
      <c r="K819" s="177">
        <v>68</v>
      </c>
      <c r="L819" s="178">
        <v>214</v>
      </c>
      <c r="M819" s="172">
        <v>484</v>
      </c>
      <c r="N819" s="177">
        <v>193</v>
      </c>
      <c r="O819" s="177">
        <v>65</v>
      </c>
      <c r="P819" s="178">
        <v>226</v>
      </c>
    </row>
    <row r="820" spans="1:16" x14ac:dyDescent="0.3">
      <c r="A820" s="208">
        <v>66</v>
      </c>
      <c r="B820" s="176" t="s">
        <v>443</v>
      </c>
      <c r="C820" s="176">
        <v>66383</v>
      </c>
      <c r="D820" s="175" t="s">
        <v>910</v>
      </c>
      <c r="E820" s="172">
        <v>466</v>
      </c>
      <c r="F820" s="177">
        <v>177</v>
      </c>
      <c r="G820" s="177">
        <v>117</v>
      </c>
      <c r="H820" s="178">
        <v>172</v>
      </c>
      <c r="I820" s="172">
        <v>473</v>
      </c>
      <c r="J820" s="177">
        <v>177</v>
      </c>
      <c r="K820" s="177">
        <v>125</v>
      </c>
      <c r="L820" s="178">
        <v>171</v>
      </c>
      <c r="M820" s="172">
        <v>474</v>
      </c>
      <c r="N820" s="177">
        <v>177</v>
      </c>
      <c r="O820" s="177">
        <v>123</v>
      </c>
      <c r="P820" s="178">
        <v>174</v>
      </c>
    </row>
    <row r="821" spans="1:16" x14ac:dyDescent="0.3">
      <c r="A821" s="208">
        <v>68</v>
      </c>
      <c r="B821" s="176" t="s">
        <v>918</v>
      </c>
      <c r="C821" s="176">
        <v>68271</v>
      </c>
      <c r="D821" s="175" t="s">
        <v>943</v>
      </c>
      <c r="E821" s="172">
        <v>468</v>
      </c>
      <c r="F821" s="177">
        <v>102</v>
      </c>
      <c r="G821" s="177">
        <v>127</v>
      </c>
      <c r="H821" s="178">
        <v>239</v>
      </c>
      <c r="I821" s="172">
        <v>489</v>
      </c>
      <c r="J821" s="177">
        <v>103</v>
      </c>
      <c r="K821" s="177">
        <v>131</v>
      </c>
      <c r="L821" s="178">
        <v>255</v>
      </c>
      <c r="M821" s="172">
        <v>480</v>
      </c>
      <c r="N821" s="177">
        <v>112</v>
      </c>
      <c r="O821" s="177">
        <v>104</v>
      </c>
      <c r="P821" s="178">
        <v>264</v>
      </c>
    </row>
    <row r="822" spans="1:16" x14ac:dyDescent="0.3">
      <c r="A822" s="208">
        <v>52</v>
      </c>
      <c r="B822" s="176" t="s">
        <v>180</v>
      </c>
      <c r="C822" s="176">
        <v>52473</v>
      </c>
      <c r="D822" s="175" t="s">
        <v>613</v>
      </c>
      <c r="E822" s="172">
        <v>440</v>
      </c>
      <c r="F822" s="177">
        <v>203</v>
      </c>
      <c r="G822" s="177">
        <v>98</v>
      </c>
      <c r="H822" s="178">
        <v>139</v>
      </c>
      <c r="I822" s="172">
        <v>436</v>
      </c>
      <c r="J822" s="177">
        <v>201</v>
      </c>
      <c r="K822" s="177">
        <v>96</v>
      </c>
      <c r="L822" s="178">
        <v>139</v>
      </c>
      <c r="M822" s="172">
        <v>467</v>
      </c>
      <c r="N822" s="177">
        <v>217</v>
      </c>
      <c r="O822" s="177">
        <v>114</v>
      </c>
      <c r="P822" s="178">
        <v>136</v>
      </c>
    </row>
    <row r="823" spans="1:16" x14ac:dyDescent="0.3">
      <c r="A823" s="208">
        <v>54</v>
      </c>
      <c r="B823" s="176" t="s">
        <v>856</v>
      </c>
      <c r="C823" s="176">
        <v>54520</v>
      </c>
      <c r="D823" s="175" t="s">
        <v>883</v>
      </c>
      <c r="E823" s="172">
        <v>516</v>
      </c>
      <c r="F823" s="177">
        <v>157</v>
      </c>
      <c r="G823" s="177">
        <v>264</v>
      </c>
      <c r="H823" s="178">
        <v>95</v>
      </c>
      <c r="I823" s="172">
        <v>526</v>
      </c>
      <c r="J823" s="177">
        <v>185</v>
      </c>
      <c r="K823" s="177">
        <v>248</v>
      </c>
      <c r="L823" s="178">
        <v>93</v>
      </c>
      <c r="M823" s="172">
        <v>467</v>
      </c>
      <c r="N823" s="177">
        <v>141</v>
      </c>
      <c r="O823" s="177">
        <v>235</v>
      </c>
      <c r="P823" s="178">
        <v>91</v>
      </c>
    </row>
    <row r="824" spans="1:16" x14ac:dyDescent="0.3">
      <c r="A824" s="208">
        <v>41</v>
      </c>
      <c r="B824" s="176" t="s">
        <v>699</v>
      </c>
      <c r="C824" s="176">
        <v>41660</v>
      </c>
      <c r="D824" s="175" t="s">
        <v>724</v>
      </c>
      <c r="E824" s="172">
        <v>448</v>
      </c>
      <c r="F824" s="177">
        <v>180</v>
      </c>
      <c r="G824" s="177">
        <v>45</v>
      </c>
      <c r="H824" s="178">
        <v>223</v>
      </c>
      <c r="I824" s="172">
        <v>462</v>
      </c>
      <c r="J824" s="177">
        <v>187</v>
      </c>
      <c r="K824" s="177">
        <v>51</v>
      </c>
      <c r="L824" s="178">
        <v>224</v>
      </c>
      <c r="M824" s="172">
        <v>473</v>
      </c>
      <c r="N824" s="177">
        <v>196</v>
      </c>
      <c r="O824" s="177">
        <v>49</v>
      </c>
      <c r="P824" s="178">
        <v>228</v>
      </c>
    </row>
    <row r="825" spans="1:16" x14ac:dyDescent="0.3">
      <c r="A825" s="208">
        <v>5</v>
      </c>
      <c r="B825" s="176" t="s">
        <v>107</v>
      </c>
      <c r="C825" s="176">
        <v>5306</v>
      </c>
      <c r="D825" s="175" t="s">
        <v>157</v>
      </c>
      <c r="E825" s="172">
        <v>480</v>
      </c>
      <c r="F825" s="177">
        <v>170</v>
      </c>
      <c r="G825" s="177">
        <v>191</v>
      </c>
      <c r="H825" s="178">
        <v>119</v>
      </c>
      <c r="I825" s="172">
        <v>467</v>
      </c>
      <c r="J825" s="177">
        <v>169</v>
      </c>
      <c r="K825" s="177">
        <v>186</v>
      </c>
      <c r="L825" s="178">
        <v>112</v>
      </c>
      <c r="M825" s="172">
        <v>462</v>
      </c>
      <c r="N825" s="177">
        <v>172</v>
      </c>
      <c r="O825" s="177">
        <v>185</v>
      </c>
      <c r="P825" s="178">
        <v>105</v>
      </c>
    </row>
    <row r="826" spans="1:16" x14ac:dyDescent="0.3">
      <c r="A826" s="208">
        <v>25</v>
      </c>
      <c r="B826" s="176" t="s">
        <v>558</v>
      </c>
      <c r="C826" s="176">
        <v>25335</v>
      </c>
      <c r="D826" s="175" t="s">
        <v>600</v>
      </c>
      <c r="E826" s="172">
        <v>496</v>
      </c>
      <c r="F826" s="177">
        <v>238</v>
      </c>
      <c r="G826" s="177">
        <v>114</v>
      </c>
      <c r="H826" s="178">
        <v>144</v>
      </c>
      <c r="I826" s="172">
        <v>476</v>
      </c>
      <c r="J826" s="177">
        <v>237</v>
      </c>
      <c r="K826" s="177">
        <v>98</v>
      </c>
      <c r="L826" s="178">
        <v>141</v>
      </c>
      <c r="M826" s="172">
        <v>454</v>
      </c>
      <c r="N826" s="177">
        <v>239</v>
      </c>
      <c r="O826" s="177">
        <v>89</v>
      </c>
      <c r="P826" s="178">
        <v>126</v>
      </c>
    </row>
    <row r="827" spans="1:16" x14ac:dyDescent="0.3">
      <c r="A827" s="208">
        <v>68</v>
      </c>
      <c r="B827" s="176" t="s">
        <v>918</v>
      </c>
      <c r="C827" s="176">
        <v>68179</v>
      </c>
      <c r="D827" s="175" t="s">
        <v>932</v>
      </c>
      <c r="E827" s="172">
        <v>263</v>
      </c>
      <c r="F827" s="177">
        <v>84</v>
      </c>
      <c r="G827" s="177">
        <v>84</v>
      </c>
      <c r="H827" s="178">
        <v>95</v>
      </c>
      <c r="I827" s="172">
        <v>223</v>
      </c>
      <c r="J827" s="177">
        <v>87</v>
      </c>
      <c r="K827" s="177">
        <v>46</v>
      </c>
      <c r="L827" s="178">
        <v>90</v>
      </c>
      <c r="M827" s="172">
        <v>468</v>
      </c>
      <c r="N827" s="177">
        <v>90</v>
      </c>
      <c r="O827" s="177">
        <v>288</v>
      </c>
      <c r="P827" s="178">
        <v>90</v>
      </c>
    </row>
    <row r="828" spans="1:16" x14ac:dyDescent="0.3">
      <c r="A828" s="208">
        <v>15</v>
      </c>
      <c r="B828" s="176" t="s">
        <v>304</v>
      </c>
      <c r="C828" s="176">
        <v>15162</v>
      </c>
      <c r="D828" s="175" t="s">
        <v>316</v>
      </c>
      <c r="E828" s="172">
        <v>460</v>
      </c>
      <c r="F828" s="177">
        <v>119</v>
      </c>
      <c r="G828" s="177">
        <v>262</v>
      </c>
      <c r="H828" s="178">
        <v>79</v>
      </c>
      <c r="I828" s="172">
        <v>443</v>
      </c>
      <c r="J828" s="177">
        <v>117</v>
      </c>
      <c r="K828" s="177">
        <v>245</v>
      </c>
      <c r="L828" s="178">
        <v>81</v>
      </c>
      <c r="M828" s="172">
        <v>468</v>
      </c>
      <c r="N828" s="177">
        <v>125</v>
      </c>
      <c r="O828" s="177">
        <v>262</v>
      </c>
      <c r="P828" s="178">
        <v>81</v>
      </c>
    </row>
    <row r="829" spans="1:16" x14ac:dyDescent="0.3">
      <c r="A829" s="208">
        <v>5</v>
      </c>
      <c r="B829" s="176" t="s">
        <v>107</v>
      </c>
      <c r="C829" s="176">
        <v>5004</v>
      </c>
      <c r="D829" s="175" t="s">
        <v>110</v>
      </c>
      <c r="E829" s="172">
        <v>495</v>
      </c>
      <c r="F829" s="177">
        <v>66</v>
      </c>
      <c r="G829" s="177">
        <v>340</v>
      </c>
      <c r="H829" s="178">
        <v>89</v>
      </c>
      <c r="I829" s="172">
        <v>512</v>
      </c>
      <c r="J829" s="177">
        <v>65</v>
      </c>
      <c r="K829" s="177">
        <v>366</v>
      </c>
      <c r="L829" s="178">
        <v>81</v>
      </c>
      <c r="M829" s="172">
        <v>455</v>
      </c>
      <c r="N829" s="177">
        <v>62</v>
      </c>
      <c r="O829" s="177">
        <v>324</v>
      </c>
      <c r="P829" s="178">
        <v>69</v>
      </c>
    </row>
    <row r="830" spans="1:16" x14ac:dyDescent="0.3">
      <c r="A830" s="208">
        <v>5</v>
      </c>
      <c r="B830" s="176" t="s">
        <v>107</v>
      </c>
      <c r="C830" s="176">
        <v>5055</v>
      </c>
      <c r="D830" s="175" t="s">
        <v>122</v>
      </c>
      <c r="E830" s="172">
        <v>441</v>
      </c>
      <c r="F830" s="177">
        <v>240</v>
      </c>
      <c r="G830" s="177">
        <v>93</v>
      </c>
      <c r="H830" s="178">
        <v>108</v>
      </c>
      <c r="I830" s="172">
        <v>470</v>
      </c>
      <c r="J830" s="177">
        <v>246</v>
      </c>
      <c r="K830" s="177">
        <v>105</v>
      </c>
      <c r="L830" s="178">
        <v>119</v>
      </c>
      <c r="M830" s="172">
        <v>481</v>
      </c>
      <c r="N830" s="177">
        <v>250</v>
      </c>
      <c r="O830" s="177">
        <v>97</v>
      </c>
      <c r="P830" s="178">
        <v>134</v>
      </c>
    </row>
    <row r="831" spans="1:16" x14ac:dyDescent="0.3">
      <c r="A831" s="208">
        <v>5</v>
      </c>
      <c r="B831" s="176" t="s">
        <v>107</v>
      </c>
      <c r="C831" s="176">
        <v>5353</v>
      </c>
      <c r="D831" s="175" t="s">
        <v>165</v>
      </c>
      <c r="E831" s="172">
        <v>462</v>
      </c>
      <c r="F831" s="177">
        <v>145</v>
      </c>
      <c r="G831" s="177">
        <v>217</v>
      </c>
      <c r="H831" s="178">
        <v>100</v>
      </c>
      <c r="I831" s="172">
        <v>456</v>
      </c>
      <c r="J831" s="177">
        <v>157</v>
      </c>
      <c r="K831" s="177">
        <v>200</v>
      </c>
      <c r="L831" s="178">
        <v>99</v>
      </c>
      <c r="M831" s="172">
        <v>464</v>
      </c>
      <c r="N831" s="177">
        <v>164</v>
      </c>
      <c r="O831" s="177">
        <v>203</v>
      </c>
      <c r="P831" s="178">
        <v>97</v>
      </c>
    </row>
    <row r="832" spans="1:16" x14ac:dyDescent="0.3">
      <c r="A832" s="208">
        <v>8</v>
      </c>
      <c r="B832" s="176" t="s">
        <v>233</v>
      </c>
      <c r="C832" s="176">
        <v>8770</v>
      </c>
      <c r="D832" s="175" t="s">
        <v>253</v>
      </c>
      <c r="E832" s="172">
        <v>407</v>
      </c>
      <c r="F832" s="177">
        <v>155</v>
      </c>
      <c r="G832" s="177">
        <v>85</v>
      </c>
      <c r="H832" s="178">
        <v>167</v>
      </c>
      <c r="I832" s="172">
        <v>446</v>
      </c>
      <c r="J832" s="177">
        <v>167</v>
      </c>
      <c r="K832" s="177">
        <v>84</v>
      </c>
      <c r="L832" s="178">
        <v>195</v>
      </c>
      <c r="M832" s="172">
        <v>461</v>
      </c>
      <c r="N832" s="177">
        <v>187</v>
      </c>
      <c r="O832" s="177">
        <v>83</v>
      </c>
      <c r="P832" s="178">
        <v>191</v>
      </c>
    </row>
    <row r="833" spans="1:16" x14ac:dyDescent="0.3">
      <c r="A833" s="208">
        <v>68</v>
      </c>
      <c r="B833" s="176" t="s">
        <v>918</v>
      </c>
      <c r="C833" s="176">
        <v>68549</v>
      </c>
      <c r="D833" s="175" t="s">
        <v>971</v>
      </c>
      <c r="E833" s="172">
        <v>442</v>
      </c>
      <c r="F833" s="177">
        <v>95</v>
      </c>
      <c r="G833" s="177">
        <v>219</v>
      </c>
      <c r="H833" s="178">
        <v>128</v>
      </c>
      <c r="I833" s="172">
        <v>446</v>
      </c>
      <c r="J833" s="177">
        <v>97</v>
      </c>
      <c r="K833" s="177">
        <v>221</v>
      </c>
      <c r="L833" s="178">
        <v>128</v>
      </c>
      <c r="M833" s="172">
        <v>464</v>
      </c>
      <c r="N833" s="177">
        <v>104</v>
      </c>
      <c r="O833" s="177">
        <v>232</v>
      </c>
      <c r="P833" s="178">
        <v>128</v>
      </c>
    </row>
    <row r="834" spans="1:16" x14ac:dyDescent="0.3">
      <c r="A834" s="208">
        <v>68</v>
      </c>
      <c r="B834" s="176" t="s">
        <v>918</v>
      </c>
      <c r="C834" s="176">
        <v>68327</v>
      </c>
      <c r="D834" s="175" t="s">
        <v>951</v>
      </c>
      <c r="E834" s="172">
        <v>442</v>
      </c>
      <c r="F834" s="177">
        <v>90</v>
      </c>
      <c r="G834" s="177">
        <v>233</v>
      </c>
      <c r="H834" s="178">
        <v>119</v>
      </c>
      <c r="I834" s="172">
        <v>468</v>
      </c>
      <c r="J834" s="177">
        <v>92</v>
      </c>
      <c r="K834" s="177">
        <v>252</v>
      </c>
      <c r="L834" s="178">
        <v>124</v>
      </c>
      <c r="M834" s="172">
        <v>460</v>
      </c>
      <c r="N834" s="177">
        <v>95</v>
      </c>
      <c r="O834" s="177">
        <v>245</v>
      </c>
      <c r="P834" s="178">
        <v>120</v>
      </c>
    </row>
    <row r="835" spans="1:16" x14ac:dyDescent="0.3">
      <c r="A835" s="208">
        <v>95</v>
      </c>
      <c r="B835" s="176" t="s">
        <v>1146</v>
      </c>
      <c r="C835" s="176">
        <v>95200</v>
      </c>
      <c r="D835" s="175" t="s">
        <v>354</v>
      </c>
      <c r="E835" s="172">
        <v>423</v>
      </c>
      <c r="F835" s="177">
        <v>85</v>
      </c>
      <c r="G835" s="177">
        <v>237</v>
      </c>
      <c r="H835" s="178">
        <v>101</v>
      </c>
      <c r="I835" s="172">
        <v>442</v>
      </c>
      <c r="J835" s="177">
        <v>82</v>
      </c>
      <c r="K835" s="177">
        <v>255</v>
      </c>
      <c r="L835" s="178">
        <v>105</v>
      </c>
      <c r="M835" s="172">
        <v>464</v>
      </c>
      <c r="N835" s="177">
        <v>93</v>
      </c>
      <c r="O835" s="177">
        <v>265</v>
      </c>
      <c r="P835" s="178">
        <v>106</v>
      </c>
    </row>
    <row r="836" spans="1:16" x14ac:dyDescent="0.3">
      <c r="A836" s="208">
        <v>25</v>
      </c>
      <c r="B836" s="176" t="s">
        <v>558</v>
      </c>
      <c r="C836" s="176">
        <v>25845</v>
      </c>
      <c r="D836" s="175" t="s">
        <v>658</v>
      </c>
      <c r="E836" s="172">
        <v>382</v>
      </c>
      <c r="F836" s="177">
        <v>113</v>
      </c>
      <c r="G836" s="177">
        <v>78</v>
      </c>
      <c r="H836" s="178">
        <v>191</v>
      </c>
      <c r="I836" s="172">
        <v>464</v>
      </c>
      <c r="J836" s="177">
        <v>119</v>
      </c>
      <c r="K836" s="177">
        <v>152</v>
      </c>
      <c r="L836" s="178">
        <v>193</v>
      </c>
      <c r="M836" s="172">
        <v>465</v>
      </c>
      <c r="N836" s="177">
        <v>117</v>
      </c>
      <c r="O836" s="177">
        <v>153</v>
      </c>
      <c r="P836" s="178">
        <v>195</v>
      </c>
    </row>
    <row r="837" spans="1:16" x14ac:dyDescent="0.3">
      <c r="A837" s="208">
        <v>25</v>
      </c>
      <c r="B837" s="176" t="s">
        <v>558</v>
      </c>
      <c r="C837" s="176">
        <v>25535</v>
      </c>
      <c r="D837" s="175" t="s">
        <v>622</v>
      </c>
      <c r="E837" s="172">
        <v>439</v>
      </c>
      <c r="F837" s="177">
        <v>178</v>
      </c>
      <c r="G837" s="177">
        <v>109</v>
      </c>
      <c r="H837" s="178">
        <v>152</v>
      </c>
      <c r="I837" s="172">
        <v>444</v>
      </c>
      <c r="J837" s="177">
        <v>181</v>
      </c>
      <c r="K837" s="177">
        <v>110</v>
      </c>
      <c r="L837" s="178">
        <v>153</v>
      </c>
      <c r="M837" s="172">
        <v>453</v>
      </c>
      <c r="N837" s="177">
        <v>199</v>
      </c>
      <c r="O837" s="177">
        <v>110</v>
      </c>
      <c r="P837" s="178">
        <v>144</v>
      </c>
    </row>
    <row r="838" spans="1:16" x14ac:dyDescent="0.3">
      <c r="A838" s="208">
        <v>52</v>
      </c>
      <c r="B838" s="176" t="s">
        <v>180</v>
      </c>
      <c r="C838" s="176">
        <v>52210</v>
      </c>
      <c r="D838" s="175" t="s">
        <v>811</v>
      </c>
      <c r="E838" s="172">
        <v>440</v>
      </c>
      <c r="F838" s="177">
        <v>131</v>
      </c>
      <c r="G838" s="177">
        <v>102</v>
      </c>
      <c r="H838" s="178">
        <v>207</v>
      </c>
      <c r="I838" s="172">
        <v>434</v>
      </c>
      <c r="J838" s="177">
        <v>129</v>
      </c>
      <c r="K838" s="177">
        <v>97</v>
      </c>
      <c r="L838" s="178">
        <v>208</v>
      </c>
      <c r="M838" s="172">
        <v>463</v>
      </c>
      <c r="N838" s="177">
        <v>137</v>
      </c>
      <c r="O838" s="177">
        <v>117</v>
      </c>
      <c r="P838" s="178">
        <v>209</v>
      </c>
    </row>
    <row r="839" spans="1:16" x14ac:dyDescent="0.3">
      <c r="A839" s="208">
        <v>41</v>
      </c>
      <c r="B839" s="176" t="s">
        <v>699</v>
      </c>
      <c r="C839" s="176">
        <v>41503</v>
      </c>
      <c r="D839" s="175" t="s">
        <v>718</v>
      </c>
      <c r="E839" s="172">
        <v>452</v>
      </c>
      <c r="F839" s="177">
        <v>173</v>
      </c>
      <c r="G839" s="177">
        <v>66</v>
      </c>
      <c r="H839" s="178">
        <v>213</v>
      </c>
      <c r="I839" s="172">
        <v>462</v>
      </c>
      <c r="J839" s="177">
        <v>178</v>
      </c>
      <c r="K839" s="177">
        <v>70</v>
      </c>
      <c r="L839" s="178">
        <v>214</v>
      </c>
      <c r="M839" s="172">
        <v>455</v>
      </c>
      <c r="N839" s="177">
        <v>183</v>
      </c>
      <c r="O839" s="177">
        <v>65</v>
      </c>
      <c r="P839" s="178">
        <v>207</v>
      </c>
    </row>
    <row r="840" spans="1:16" x14ac:dyDescent="0.3">
      <c r="A840" s="208">
        <v>68</v>
      </c>
      <c r="B840" s="176" t="s">
        <v>918</v>
      </c>
      <c r="C840" s="176">
        <v>68147</v>
      </c>
      <c r="D840" s="175" t="s">
        <v>925</v>
      </c>
      <c r="E840" s="172">
        <v>485</v>
      </c>
      <c r="F840" s="177">
        <v>123</v>
      </c>
      <c r="G840" s="177">
        <v>203</v>
      </c>
      <c r="H840" s="178">
        <v>159</v>
      </c>
      <c r="I840" s="172">
        <v>479</v>
      </c>
      <c r="J840" s="177">
        <v>135</v>
      </c>
      <c r="K840" s="177">
        <v>199</v>
      </c>
      <c r="L840" s="178">
        <v>145</v>
      </c>
      <c r="M840" s="172">
        <v>473</v>
      </c>
      <c r="N840" s="177">
        <v>145</v>
      </c>
      <c r="O840" s="177">
        <v>172</v>
      </c>
      <c r="P840" s="178">
        <v>156</v>
      </c>
    </row>
    <row r="841" spans="1:16" x14ac:dyDescent="0.3">
      <c r="A841" s="208">
        <v>15</v>
      </c>
      <c r="B841" s="176" t="s">
        <v>304</v>
      </c>
      <c r="C841" s="176">
        <v>15244</v>
      </c>
      <c r="D841" s="175" t="s">
        <v>334</v>
      </c>
      <c r="E841" s="172">
        <v>451</v>
      </c>
      <c r="F841" s="177">
        <v>207</v>
      </c>
      <c r="G841" s="177">
        <v>102</v>
      </c>
      <c r="H841" s="178">
        <v>142</v>
      </c>
      <c r="I841" s="172">
        <v>451</v>
      </c>
      <c r="J841" s="177">
        <v>204</v>
      </c>
      <c r="K841" s="177">
        <v>105</v>
      </c>
      <c r="L841" s="178">
        <v>142</v>
      </c>
      <c r="M841" s="172">
        <v>453</v>
      </c>
      <c r="N841" s="177">
        <v>209</v>
      </c>
      <c r="O841" s="177">
        <v>107</v>
      </c>
      <c r="P841" s="178">
        <v>137</v>
      </c>
    </row>
    <row r="842" spans="1:16" x14ac:dyDescent="0.3">
      <c r="A842" s="208">
        <v>73</v>
      </c>
      <c r="B842" s="176" t="s">
        <v>1016</v>
      </c>
      <c r="C842" s="176">
        <v>73520</v>
      </c>
      <c r="D842" s="175" t="s">
        <v>1047</v>
      </c>
      <c r="E842" s="172">
        <v>474</v>
      </c>
      <c r="F842" s="177">
        <v>216</v>
      </c>
      <c r="G842" s="177">
        <v>52</v>
      </c>
      <c r="H842" s="178">
        <v>206</v>
      </c>
      <c r="I842" s="172">
        <v>456</v>
      </c>
      <c r="J842" s="177">
        <v>217</v>
      </c>
      <c r="K842" s="177">
        <v>46</v>
      </c>
      <c r="L842" s="178">
        <v>193</v>
      </c>
      <c r="M842" s="172">
        <v>453</v>
      </c>
      <c r="N842" s="177">
        <v>221</v>
      </c>
      <c r="O842" s="177">
        <v>44</v>
      </c>
      <c r="P842" s="178">
        <v>188</v>
      </c>
    </row>
    <row r="843" spans="1:16" x14ac:dyDescent="0.3">
      <c r="A843" s="208">
        <v>15</v>
      </c>
      <c r="B843" s="176" t="s">
        <v>304</v>
      </c>
      <c r="C843" s="176">
        <v>15842</v>
      </c>
      <c r="D843" s="175" t="s">
        <v>420</v>
      </c>
      <c r="E843" s="172">
        <v>467</v>
      </c>
      <c r="F843" s="177">
        <v>309</v>
      </c>
      <c r="G843" s="177">
        <v>80</v>
      </c>
      <c r="H843" s="178">
        <v>78</v>
      </c>
      <c r="I843" s="172">
        <v>483</v>
      </c>
      <c r="J843" s="177">
        <v>327</v>
      </c>
      <c r="K843" s="177">
        <v>82</v>
      </c>
      <c r="L843" s="178">
        <v>74</v>
      </c>
      <c r="M843" s="172">
        <v>463</v>
      </c>
      <c r="N843" s="177">
        <v>309</v>
      </c>
      <c r="O843" s="177">
        <v>74</v>
      </c>
      <c r="P843" s="178">
        <v>80</v>
      </c>
    </row>
    <row r="844" spans="1:16" x14ac:dyDescent="0.3">
      <c r="A844" s="208">
        <v>47</v>
      </c>
      <c r="B844" s="176" t="s">
        <v>748</v>
      </c>
      <c r="C844" s="176">
        <v>47675</v>
      </c>
      <c r="D844" s="175" t="s">
        <v>444</v>
      </c>
      <c r="E844" s="172">
        <v>515</v>
      </c>
      <c r="F844" s="177">
        <v>155</v>
      </c>
      <c r="G844" s="177">
        <v>239</v>
      </c>
      <c r="H844" s="178">
        <v>121</v>
      </c>
      <c r="I844" s="172">
        <v>498</v>
      </c>
      <c r="J844" s="177">
        <v>157</v>
      </c>
      <c r="K844" s="177">
        <v>226</v>
      </c>
      <c r="L844" s="178">
        <v>115</v>
      </c>
      <c r="M844" s="172">
        <v>454</v>
      </c>
      <c r="N844" s="177">
        <v>148</v>
      </c>
      <c r="O844" s="177">
        <v>192</v>
      </c>
      <c r="P844" s="178">
        <v>114</v>
      </c>
    </row>
    <row r="845" spans="1:16" x14ac:dyDescent="0.3">
      <c r="A845" s="208">
        <v>13</v>
      </c>
      <c r="B845" s="176" t="s">
        <v>257</v>
      </c>
      <c r="C845" s="176">
        <v>13600</v>
      </c>
      <c r="D845" s="175" t="s">
        <v>284</v>
      </c>
      <c r="E845" s="172">
        <v>452</v>
      </c>
      <c r="F845" s="177">
        <v>184</v>
      </c>
      <c r="G845" s="177">
        <v>132</v>
      </c>
      <c r="H845" s="178">
        <v>136</v>
      </c>
      <c r="I845" s="172">
        <v>445</v>
      </c>
      <c r="J845" s="177">
        <v>180</v>
      </c>
      <c r="K845" s="177">
        <v>127</v>
      </c>
      <c r="L845" s="178">
        <v>138</v>
      </c>
      <c r="M845" s="172">
        <v>446</v>
      </c>
      <c r="N845" s="177">
        <v>189</v>
      </c>
      <c r="O845" s="177">
        <v>126</v>
      </c>
      <c r="P845" s="178">
        <v>131</v>
      </c>
    </row>
    <row r="846" spans="1:16" x14ac:dyDescent="0.3">
      <c r="A846" s="208">
        <v>15</v>
      </c>
      <c r="B846" s="176" t="s">
        <v>304</v>
      </c>
      <c r="C846" s="176">
        <v>15466</v>
      </c>
      <c r="D846" s="175" t="s">
        <v>356</v>
      </c>
      <c r="E846" s="172">
        <v>463</v>
      </c>
      <c r="F846" s="177">
        <v>259</v>
      </c>
      <c r="G846" s="177">
        <v>133</v>
      </c>
      <c r="H846" s="178">
        <v>71</v>
      </c>
      <c r="I846" s="172">
        <v>464</v>
      </c>
      <c r="J846" s="177">
        <v>248</v>
      </c>
      <c r="K846" s="177">
        <v>144</v>
      </c>
      <c r="L846" s="178">
        <v>72</v>
      </c>
      <c r="M846" s="172">
        <v>440</v>
      </c>
      <c r="N846" s="177">
        <v>254</v>
      </c>
      <c r="O846" s="177">
        <v>126</v>
      </c>
      <c r="P846" s="178">
        <v>60</v>
      </c>
    </row>
    <row r="847" spans="1:16" x14ac:dyDescent="0.3">
      <c r="A847" s="208">
        <v>47</v>
      </c>
      <c r="B847" s="176" t="s">
        <v>748</v>
      </c>
      <c r="C847" s="176">
        <v>47545</v>
      </c>
      <c r="D847" s="175" t="s">
        <v>763</v>
      </c>
      <c r="E847" s="172">
        <v>478</v>
      </c>
      <c r="F847" s="177">
        <v>264</v>
      </c>
      <c r="G847" s="177">
        <v>43</v>
      </c>
      <c r="H847" s="178">
        <v>171</v>
      </c>
      <c r="I847" s="172">
        <v>472</v>
      </c>
      <c r="J847" s="177">
        <v>266</v>
      </c>
      <c r="K847" s="177">
        <v>40</v>
      </c>
      <c r="L847" s="178">
        <v>166</v>
      </c>
      <c r="M847" s="172">
        <v>452</v>
      </c>
      <c r="N847" s="177">
        <v>248</v>
      </c>
      <c r="O847" s="177">
        <v>38</v>
      </c>
      <c r="P847" s="178">
        <v>166</v>
      </c>
    </row>
    <row r="848" spans="1:16" x14ac:dyDescent="0.3">
      <c r="A848" s="208">
        <v>85</v>
      </c>
      <c r="B848" s="176" t="s">
        <v>1105</v>
      </c>
      <c r="C848" s="176">
        <v>85315</v>
      </c>
      <c r="D848" s="175" t="s">
        <v>1118</v>
      </c>
      <c r="E848" s="172">
        <v>432</v>
      </c>
      <c r="F848" s="177">
        <v>69</v>
      </c>
      <c r="G848" s="177">
        <v>216</v>
      </c>
      <c r="H848" s="178">
        <v>147</v>
      </c>
      <c r="I848" s="172">
        <v>430</v>
      </c>
      <c r="J848" s="177">
        <v>75</v>
      </c>
      <c r="K848" s="177">
        <v>202</v>
      </c>
      <c r="L848" s="178">
        <v>153</v>
      </c>
      <c r="M848" s="172">
        <v>446</v>
      </c>
      <c r="N848" s="177">
        <v>79</v>
      </c>
      <c r="O848" s="177">
        <v>219</v>
      </c>
      <c r="P848" s="178">
        <v>148</v>
      </c>
    </row>
    <row r="849" spans="1:16" x14ac:dyDescent="0.3">
      <c r="A849" s="208">
        <v>52</v>
      </c>
      <c r="B849" s="176" t="s">
        <v>180</v>
      </c>
      <c r="C849" s="176">
        <v>52320</v>
      </c>
      <c r="D849" s="175" t="s">
        <v>822</v>
      </c>
      <c r="E849" s="172">
        <v>377</v>
      </c>
      <c r="F849" s="177">
        <v>186</v>
      </c>
      <c r="G849" s="177">
        <v>24</v>
      </c>
      <c r="H849" s="178">
        <v>167</v>
      </c>
      <c r="I849" s="172">
        <v>432</v>
      </c>
      <c r="J849" s="177">
        <v>188</v>
      </c>
      <c r="K849" s="177">
        <v>39</v>
      </c>
      <c r="L849" s="178">
        <v>205</v>
      </c>
      <c r="M849" s="172">
        <v>446</v>
      </c>
      <c r="N849" s="177">
        <v>199</v>
      </c>
      <c r="O849" s="177">
        <v>45</v>
      </c>
      <c r="P849" s="178">
        <v>202</v>
      </c>
    </row>
    <row r="850" spans="1:16" x14ac:dyDescent="0.3">
      <c r="A850" s="208">
        <v>52</v>
      </c>
      <c r="B850" s="176" t="s">
        <v>180</v>
      </c>
      <c r="C850" s="176">
        <v>52022</v>
      </c>
      <c r="D850" s="175" t="s">
        <v>804</v>
      </c>
      <c r="E850" s="172">
        <v>415</v>
      </c>
      <c r="F850" s="177">
        <v>141</v>
      </c>
      <c r="G850" s="177">
        <v>98</v>
      </c>
      <c r="H850" s="178">
        <v>176</v>
      </c>
      <c r="I850" s="172">
        <v>437</v>
      </c>
      <c r="J850" s="177">
        <v>143</v>
      </c>
      <c r="K850" s="177">
        <v>124</v>
      </c>
      <c r="L850" s="178">
        <v>170</v>
      </c>
      <c r="M850" s="172">
        <v>441</v>
      </c>
      <c r="N850" s="177">
        <v>144</v>
      </c>
      <c r="O850" s="177">
        <v>133</v>
      </c>
      <c r="P850" s="178">
        <v>164</v>
      </c>
    </row>
    <row r="851" spans="1:16" x14ac:dyDescent="0.3">
      <c r="A851" s="208">
        <v>5</v>
      </c>
      <c r="B851" s="176" t="s">
        <v>107</v>
      </c>
      <c r="C851" s="176">
        <v>5206</v>
      </c>
      <c r="D851" s="175" t="s">
        <v>146</v>
      </c>
      <c r="E851" s="172">
        <v>435</v>
      </c>
      <c r="F851" s="177">
        <v>109</v>
      </c>
      <c r="G851" s="177">
        <v>162</v>
      </c>
      <c r="H851" s="178">
        <v>164</v>
      </c>
      <c r="I851" s="172">
        <v>443</v>
      </c>
      <c r="J851" s="177">
        <v>111</v>
      </c>
      <c r="K851" s="177">
        <v>162</v>
      </c>
      <c r="L851" s="178">
        <v>170</v>
      </c>
      <c r="M851" s="172">
        <v>446</v>
      </c>
      <c r="N851" s="177">
        <v>120</v>
      </c>
      <c r="O851" s="177">
        <v>156</v>
      </c>
      <c r="P851" s="178">
        <v>170</v>
      </c>
    </row>
    <row r="852" spans="1:16" x14ac:dyDescent="0.3">
      <c r="A852" s="208">
        <v>54</v>
      </c>
      <c r="B852" s="176" t="s">
        <v>856</v>
      </c>
      <c r="C852" s="176">
        <v>54128</v>
      </c>
      <c r="D852" s="175" t="s">
        <v>863</v>
      </c>
      <c r="E852" s="172">
        <v>481</v>
      </c>
      <c r="F852" s="177">
        <v>298</v>
      </c>
      <c r="G852" s="177">
        <v>46</v>
      </c>
      <c r="H852" s="178">
        <v>137</v>
      </c>
      <c r="I852" s="172">
        <v>536</v>
      </c>
      <c r="J852" s="177">
        <v>361</v>
      </c>
      <c r="K852" s="177">
        <v>45</v>
      </c>
      <c r="L852" s="178">
        <v>130</v>
      </c>
      <c r="M852" s="172">
        <v>455</v>
      </c>
      <c r="N852" s="177">
        <v>258</v>
      </c>
      <c r="O852" s="177">
        <v>55</v>
      </c>
      <c r="P852" s="178">
        <v>142</v>
      </c>
    </row>
    <row r="853" spans="1:16" x14ac:dyDescent="0.3">
      <c r="A853" s="208">
        <v>68</v>
      </c>
      <c r="B853" s="176" t="s">
        <v>918</v>
      </c>
      <c r="C853" s="176">
        <v>68162</v>
      </c>
      <c r="D853" s="175" t="s">
        <v>928</v>
      </c>
      <c r="E853" s="172">
        <v>450</v>
      </c>
      <c r="F853" s="177">
        <v>209</v>
      </c>
      <c r="G853" s="177">
        <v>90</v>
      </c>
      <c r="H853" s="178">
        <v>151</v>
      </c>
      <c r="I853" s="172">
        <v>447</v>
      </c>
      <c r="J853" s="177">
        <v>217</v>
      </c>
      <c r="K853" s="177">
        <v>89</v>
      </c>
      <c r="L853" s="178">
        <v>141</v>
      </c>
      <c r="M853" s="172">
        <v>447</v>
      </c>
      <c r="N853" s="177">
        <v>225</v>
      </c>
      <c r="O853" s="177">
        <v>76</v>
      </c>
      <c r="P853" s="178">
        <v>146</v>
      </c>
    </row>
    <row r="854" spans="1:16" x14ac:dyDescent="0.3">
      <c r="A854" s="208">
        <v>52</v>
      </c>
      <c r="B854" s="176" t="s">
        <v>180</v>
      </c>
      <c r="C854" s="176">
        <v>52411</v>
      </c>
      <c r="D854" s="175" t="s">
        <v>832</v>
      </c>
      <c r="E854" s="172">
        <v>425</v>
      </c>
      <c r="F854" s="177">
        <v>169</v>
      </c>
      <c r="G854" s="177">
        <v>58</v>
      </c>
      <c r="H854" s="178">
        <v>198</v>
      </c>
      <c r="I854" s="172">
        <v>434</v>
      </c>
      <c r="J854" s="177">
        <v>173</v>
      </c>
      <c r="K854" s="177">
        <v>56</v>
      </c>
      <c r="L854" s="178">
        <v>205</v>
      </c>
      <c r="M854" s="172">
        <v>435</v>
      </c>
      <c r="N854" s="177">
        <v>182</v>
      </c>
      <c r="O854" s="177">
        <v>53</v>
      </c>
      <c r="P854" s="178">
        <v>200</v>
      </c>
    </row>
    <row r="855" spans="1:16" x14ac:dyDescent="0.3">
      <c r="A855" s="208">
        <v>52</v>
      </c>
      <c r="B855" s="176" t="s">
        <v>180</v>
      </c>
      <c r="C855" s="176">
        <v>52506</v>
      </c>
      <c r="D855" s="175" t="s">
        <v>837</v>
      </c>
      <c r="E855" s="172">
        <v>371</v>
      </c>
      <c r="F855" s="177">
        <v>109</v>
      </c>
      <c r="G855" s="177">
        <v>106</v>
      </c>
      <c r="H855" s="178">
        <v>156</v>
      </c>
      <c r="I855" s="172">
        <v>432</v>
      </c>
      <c r="J855" s="177">
        <v>108</v>
      </c>
      <c r="K855" s="177">
        <v>150</v>
      </c>
      <c r="L855" s="178">
        <v>174</v>
      </c>
      <c r="M855" s="172">
        <v>440</v>
      </c>
      <c r="N855" s="177">
        <v>116</v>
      </c>
      <c r="O855" s="177">
        <v>150</v>
      </c>
      <c r="P855" s="178">
        <v>174</v>
      </c>
    </row>
    <row r="856" spans="1:16" x14ac:dyDescent="0.3">
      <c r="A856" s="208">
        <v>41</v>
      </c>
      <c r="B856" s="176" t="s">
        <v>699</v>
      </c>
      <c r="C856" s="176">
        <v>41801</v>
      </c>
      <c r="D856" s="175" t="s">
        <v>730</v>
      </c>
      <c r="E856" s="172">
        <v>405</v>
      </c>
      <c r="F856" s="177">
        <v>144</v>
      </c>
      <c r="G856" s="177">
        <v>91</v>
      </c>
      <c r="H856" s="178">
        <v>170</v>
      </c>
      <c r="I856" s="172">
        <v>421</v>
      </c>
      <c r="J856" s="177">
        <v>144</v>
      </c>
      <c r="K856" s="177">
        <v>96</v>
      </c>
      <c r="L856" s="178">
        <v>181</v>
      </c>
      <c r="M856" s="172">
        <v>431</v>
      </c>
      <c r="N856" s="177">
        <v>151</v>
      </c>
      <c r="O856" s="177">
        <v>106</v>
      </c>
      <c r="P856" s="178">
        <v>174</v>
      </c>
    </row>
    <row r="857" spans="1:16" x14ac:dyDescent="0.3">
      <c r="A857" s="208">
        <v>5</v>
      </c>
      <c r="B857" s="176" t="s">
        <v>107</v>
      </c>
      <c r="C857" s="176">
        <v>5134</v>
      </c>
      <c r="D857" s="175" t="s">
        <v>135</v>
      </c>
      <c r="E857" s="172">
        <v>489</v>
      </c>
      <c r="F857" s="177">
        <v>251</v>
      </c>
      <c r="G857" s="177">
        <v>81</v>
      </c>
      <c r="H857" s="178">
        <v>157</v>
      </c>
      <c r="I857" s="172">
        <v>462</v>
      </c>
      <c r="J857" s="177">
        <v>218</v>
      </c>
      <c r="K857" s="177">
        <v>87</v>
      </c>
      <c r="L857" s="178">
        <v>157</v>
      </c>
      <c r="M857" s="172">
        <v>432</v>
      </c>
      <c r="N857" s="177">
        <v>209</v>
      </c>
      <c r="O857" s="177">
        <v>70</v>
      </c>
      <c r="P857" s="178">
        <v>153</v>
      </c>
    </row>
    <row r="858" spans="1:16" x14ac:dyDescent="0.3">
      <c r="A858" s="208">
        <v>54</v>
      </c>
      <c r="B858" s="176" t="s">
        <v>856</v>
      </c>
      <c r="C858" s="176">
        <v>54051</v>
      </c>
      <c r="D858" s="175" t="s">
        <v>859</v>
      </c>
      <c r="E858" s="172">
        <v>471</v>
      </c>
      <c r="F858" s="177">
        <v>258</v>
      </c>
      <c r="G858" s="177">
        <v>113</v>
      </c>
      <c r="H858" s="178">
        <v>100</v>
      </c>
      <c r="I858" s="172">
        <v>526</v>
      </c>
      <c r="J858" s="177">
        <v>309</v>
      </c>
      <c r="K858" s="177">
        <v>101</v>
      </c>
      <c r="L858" s="178">
        <v>116</v>
      </c>
      <c r="M858" s="172">
        <v>434</v>
      </c>
      <c r="N858" s="177">
        <v>216</v>
      </c>
      <c r="O858" s="177">
        <v>103</v>
      </c>
      <c r="P858" s="178">
        <v>115</v>
      </c>
    </row>
    <row r="859" spans="1:16" x14ac:dyDescent="0.3">
      <c r="A859" s="208">
        <v>68</v>
      </c>
      <c r="B859" s="176" t="s">
        <v>918</v>
      </c>
      <c r="C859" s="176">
        <v>68855</v>
      </c>
      <c r="D859" s="175" t="s">
        <v>989</v>
      </c>
      <c r="E859" s="172">
        <v>458</v>
      </c>
      <c r="F859" s="177">
        <v>131</v>
      </c>
      <c r="G859" s="177">
        <v>135</v>
      </c>
      <c r="H859" s="178">
        <v>192</v>
      </c>
      <c r="I859" s="172">
        <v>448</v>
      </c>
      <c r="J859" s="177">
        <v>129</v>
      </c>
      <c r="K859" s="177">
        <v>127</v>
      </c>
      <c r="L859" s="178">
        <v>192</v>
      </c>
      <c r="M859" s="172">
        <v>424</v>
      </c>
      <c r="N859" s="177">
        <v>135</v>
      </c>
      <c r="O859" s="177">
        <v>108</v>
      </c>
      <c r="P859" s="178">
        <v>181</v>
      </c>
    </row>
    <row r="860" spans="1:16" x14ac:dyDescent="0.3">
      <c r="A860" s="208">
        <v>15</v>
      </c>
      <c r="B860" s="176" t="s">
        <v>304</v>
      </c>
      <c r="C860" s="176">
        <v>15296</v>
      </c>
      <c r="D860" s="175" t="s">
        <v>339</v>
      </c>
      <c r="E860" s="172">
        <v>458</v>
      </c>
      <c r="F860" s="177">
        <v>234</v>
      </c>
      <c r="G860" s="177">
        <v>177</v>
      </c>
      <c r="H860" s="178">
        <v>47</v>
      </c>
      <c r="I860" s="172">
        <v>447</v>
      </c>
      <c r="J860" s="177">
        <v>230</v>
      </c>
      <c r="K860" s="177">
        <v>170</v>
      </c>
      <c r="L860" s="178">
        <v>47</v>
      </c>
      <c r="M860" s="172">
        <v>431</v>
      </c>
      <c r="N860" s="177">
        <v>235</v>
      </c>
      <c r="O860" s="177">
        <v>150</v>
      </c>
      <c r="P860" s="178">
        <v>46</v>
      </c>
    </row>
    <row r="861" spans="1:16" x14ac:dyDescent="0.3">
      <c r="A861" s="208">
        <v>52</v>
      </c>
      <c r="B861" s="176" t="s">
        <v>180</v>
      </c>
      <c r="C861" s="176">
        <v>52352</v>
      </c>
      <c r="D861" s="175" t="s">
        <v>824</v>
      </c>
      <c r="E861" s="172">
        <v>400</v>
      </c>
      <c r="F861" s="177">
        <v>160</v>
      </c>
      <c r="G861" s="177">
        <v>60</v>
      </c>
      <c r="H861" s="178">
        <v>180</v>
      </c>
      <c r="I861" s="172">
        <v>433</v>
      </c>
      <c r="J861" s="177">
        <v>160</v>
      </c>
      <c r="K861" s="177">
        <v>74</v>
      </c>
      <c r="L861" s="178">
        <v>199</v>
      </c>
      <c r="M861" s="172">
        <v>435</v>
      </c>
      <c r="N861" s="177">
        <v>164</v>
      </c>
      <c r="O861" s="177">
        <v>69</v>
      </c>
      <c r="P861" s="178">
        <v>202</v>
      </c>
    </row>
    <row r="862" spans="1:16" x14ac:dyDescent="0.3">
      <c r="A862" s="208">
        <v>52</v>
      </c>
      <c r="B862" s="176" t="s">
        <v>180</v>
      </c>
      <c r="C862" s="176">
        <v>52390</v>
      </c>
      <c r="D862" s="175" t="s">
        <v>830</v>
      </c>
      <c r="E862" s="172">
        <v>436</v>
      </c>
      <c r="F862" s="177">
        <v>169</v>
      </c>
      <c r="G862" s="177">
        <v>142</v>
      </c>
      <c r="H862" s="178">
        <v>125</v>
      </c>
      <c r="I862" s="172">
        <v>426</v>
      </c>
      <c r="J862" s="177">
        <v>170</v>
      </c>
      <c r="K862" s="177">
        <v>145</v>
      </c>
      <c r="L862" s="178">
        <v>111</v>
      </c>
      <c r="M862" s="172">
        <v>432</v>
      </c>
      <c r="N862" s="177">
        <v>177</v>
      </c>
      <c r="O862" s="177">
        <v>143</v>
      </c>
      <c r="P862" s="178">
        <v>112</v>
      </c>
    </row>
    <row r="863" spans="1:16" x14ac:dyDescent="0.3">
      <c r="A863" s="208">
        <v>54</v>
      </c>
      <c r="B863" s="176" t="s">
        <v>856</v>
      </c>
      <c r="C863" s="176">
        <v>54239</v>
      </c>
      <c r="D863" s="175" t="s">
        <v>868</v>
      </c>
      <c r="E863" s="172">
        <v>482</v>
      </c>
      <c r="F863" s="177">
        <v>192</v>
      </c>
      <c r="G863" s="177">
        <v>197</v>
      </c>
      <c r="H863" s="178">
        <v>93</v>
      </c>
      <c r="I863" s="172">
        <v>461</v>
      </c>
      <c r="J863" s="177">
        <v>183</v>
      </c>
      <c r="K863" s="177">
        <v>174</v>
      </c>
      <c r="L863" s="178">
        <v>104</v>
      </c>
      <c r="M863" s="172">
        <v>428</v>
      </c>
      <c r="N863" s="177">
        <v>146</v>
      </c>
      <c r="O863" s="177">
        <v>180</v>
      </c>
      <c r="P863" s="178">
        <v>102</v>
      </c>
    </row>
    <row r="864" spans="1:16" x14ac:dyDescent="0.3">
      <c r="A864" s="208">
        <v>5</v>
      </c>
      <c r="B864" s="176" t="s">
        <v>107</v>
      </c>
      <c r="C864" s="176">
        <v>5475</v>
      </c>
      <c r="D864" s="175" t="s">
        <v>178</v>
      </c>
      <c r="E864" s="172">
        <v>423</v>
      </c>
      <c r="F864" s="177">
        <v>143</v>
      </c>
      <c r="G864" s="177">
        <v>62</v>
      </c>
      <c r="H864" s="178">
        <v>218</v>
      </c>
      <c r="I864" s="172">
        <v>430</v>
      </c>
      <c r="J864" s="177">
        <v>141</v>
      </c>
      <c r="K864" s="177">
        <v>58</v>
      </c>
      <c r="L864" s="178">
        <v>231</v>
      </c>
      <c r="M864" s="172">
        <v>422</v>
      </c>
      <c r="N864" s="177">
        <v>146</v>
      </c>
      <c r="O864" s="177">
        <v>53</v>
      </c>
      <c r="P864" s="178">
        <v>223</v>
      </c>
    </row>
    <row r="865" spans="1:16" x14ac:dyDescent="0.3">
      <c r="A865" s="208">
        <v>27</v>
      </c>
      <c r="B865" s="176" t="s">
        <v>669</v>
      </c>
      <c r="C865" s="176">
        <v>27050</v>
      </c>
      <c r="D865" s="175" t="s">
        <v>673</v>
      </c>
      <c r="E865" s="172">
        <v>348</v>
      </c>
      <c r="F865" s="177">
        <v>205</v>
      </c>
      <c r="G865" s="177">
        <v>101</v>
      </c>
      <c r="H865" s="178">
        <v>42</v>
      </c>
      <c r="I865" s="172">
        <v>339</v>
      </c>
      <c r="J865" s="177">
        <v>205</v>
      </c>
      <c r="K865" s="177">
        <v>70</v>
      </c>
      <c r="L865" s="178">
        <v>64</v>
      </c>
      <c r="M865" s="172">
        <v>401</v>
      </c>
      <c r="N865" s="177">
        <v>218</v>
      </c>
      <c r="O865" s="177">
        <v>147</v>
      </c>
      <c r="P865" s="178">
        <v>36</v>
      </c>
    </row>
    <row r="866" spans="1:16" x14ac:dyDescent="0.3">
      <c r="A866" s="208">
        <v>52</v>
      </c>
      <c r="B866" s="176" t="s">
        <v>180</v>
      </c>
      <c r="C866" s="176">
        <v>52287</v>
      </c>
      <c r="D866" s="175" t="s">
        <v>820</v>
      </c>
      <c r="E866" s="172">
        <v>414</v>
      </c>
      <c r="F866" s="177">
        <v>145</v>
      </c>
      <c r="G866" s="177">
        <v>68</v>
      </c>
      <c r="H866" s="178">
        <v>201</v>
      </c>
      <c r="I866" s="172">
        <v>411</v>
      </c>
      <c r="J866" s="177">
        <v>144</v>
      </c>
      <c r="K866" s="177">
        <v>73</v>
      </c>
      <c r="L866" s="178">
        <v>194</v>
      </c>
      <c r="M866" s="172">
        <v>433</v>
      </c>
      <c r="N866" s="177">
        <v>158</v>
      </c>
      <c r="O866" s="177">
        <v>75</v>
      </c>
      <c r="P866" s="178">
        <v>200</v>
      </c>
    </row>
    <row r="867" spans="1:16" x14ac:dyDescent="0.3">
      <c r="A867" s="208">
        <v>73</v>
      </c>
      <c r="B867" s="176" t="s">
        <v>1016</v>
      </c>
      <c r="C867" s="176">
        <v>73870</v>
      </c>
      <c r="D867" s="175" t="s">
        <v>1060</v>
      </c>
      <c r="E867" s="172">
        <v>372</v>
      </c>
      <c r="F867" s="177">
        <v>216</v>
      </c>
      <c r="G867" s="177">
        <v>14</v>
      </c>
      <c r="H867" s="178">
        <v>142</v>
      </c>
      <c r="I867" s="172">
        <v>380</v>
      </c>
      <c r="J867" s="177">
        <v>218</v>
      </c>
      <c r="K867" s="177">
        <v>13</v>
      </c>
      <c r="L867" s="178">
        <v>149</v>
      </c>
      <c r="M867" s="172">
        <v>427</v>
      </c>
      <c r="N867" s="177">
        <v>261</v>
      </c>
      <c r="O867" s="177">
        <v>15</v>
      </c>
      <c r="P867" s="178">
        <v>151</v>
      </c>
    </row>
    <row r="868" spans="1:16" x14ac:dyDescent="0.3">
      <c r="A868" s="208">
        <v>15</v>
      </c>
      <c r="B868" s="176" t="s">
        <v>304</v>
      </c>
      <c r="C868" s="176">
        <v>15189</v>
      </c>
      <c r="D868" s="175" t="s">
        <v>323</v>
      </c>
      <c r="E868" s="172">
        <v>412</v>
      </c>
      <c r="F868" s="177">
        <v>242</v>
      </c>
      <c r="G868" s="177">
        <v>123</v>
      </c>
      <c r="H868" s="178">
        <v>47</v>
      </c>
      <c r="I868" s="172">
        <v>418</v>
      </c>
      <c r="J868" s="177">
        <v>243</v>
      </c>
      <c r="K868" s="177">
        <v>126</v>
      </c>
      <c r="L868" s="178">
        <v>49</v>
      </c>
      <c r="M868" s="172">
        <v>425</v>
      </c>
      <c r="N868" s="177">
        <v>247</v>
      </c>
      <c r="O868" s="177">
        <v>129</v>
      </c>
      <c r="P868" s="178">
        <v>49</v>
      </c>
    </row>
    <row r="869" spans="1:16" x14ac:dyDescent="0.3">
      <c r="A869" s="208">
        <v>41</v>
      </c>
      <c r="B869" s="176" t="s">
        <v>699</v>
      </c>
      <c r="C869" s="176">
        <v>41078</v>
      </c>
      <c r="D869" s="175" t="s">
        <v>706</v>
      </c>
      <c r="E869" s="172">
        <v>389</v>
      </c>
      <c r="F869" s="177">
        <v>184</v>
      </c>
      <c r="G869" s="177">
        <v>93</v>
      </c>
      <c r="H869" s="178">
        <v>112</v>
      </c>
      <c r="I869" s="172">
        <v>400</v>
      </c>
      <c r="J869" s="177">
        <v>186</v>
      </c>
      <c r="K869" s="177">
        <v>96</v>
      </c>
      <c r="L869" s="178">
        <v>118</v>
      </c>
      <c r="M869" s="172">
        <v>421</v>
      </c>
      <c r="N869" s="177">
        <v>193</v>
      </c>
      <c r="O869" s="177">
        <v>114</v>
      </c>
      <c r="P869" s="178">
        <v>114</v>
      </c>
    </row>
    <row r="870" spans="1:16" x14ac:dyDescent="0.3">
      <c r="A870" s="208">
        <v>13</v>
      </c>
      <c r="B870" s="176" t="s">
        <v>257</v>
      </c>
      <c r="C870" s="176">
        <v>13300</v>
      </c>
      <c r="D870" s="175" t="s">
        <v>273</v>
      </c>
      <c r="E870" s="172">
        <v>412</v>
      </c>
      <c r="F870" s="177">
        <v>233</v>
      </c>
      <c r="G870" s="177">
        <v>44</v>
      </c>
      <c r="H870" s="178">
        <v>135</v>
      </c>
      <c r="I870" s="172">
        <v>415</v>
      </c>
      <c r="J870" s="177">
        <v>231</v>
      </c>
      <c r="K870" s="177">
        <v>41</v>
      </c>
      <c r="L870" s="178">
        <v>143</v>
      </c>
      <c r="M870" s="172">
        <v>458</v>
      </c>
      <c r="N870" s="177">
        <v>241</v>
      </c>
      <c r="O870" s="177">
        <v>40</v>
      </c>
      <c r="P870" s="178">
        <v>177</v>
      </c>
    </row>
    <row r="871" spans="1:16" x14ac:dyDescent="0.3">
      <c r="A871" s="208">
        <v>73</v>
      </c>
      <c r="B871" s="176" t="s">
        <v>1016</v>
      </c>
      <c r="C871" s="176">
        <v>73236</v>
      </c>
      <c r="D871" s="175" t="s">
        <v>1031</v>
      </c>
      <c r="E871" s="172">
        <v>409</v>
      </c>
      <c r="F871" s="177">
        <v>218</v>
      </c>
      <c r="G871" s="177">
        <v>49</v>
      </c>
      <c r="H871" s="178">
        <v>142</v>
      </c>
      <c r="I871" s="172">
        <v>421</v>
      </c>
      <c r="J871" s="177">
        <v>219</v>
      </c>
      <c r="K871" s="177">
        <v>60</v>
      </c>
      <c r="L871" s="178">
        <v>142</v>
      </c>
      <c r="M871" s="172">
        <v>420</v>
      </c>
      <c r="N871" s="177">
        <v>229</v>
      </c>
      <c r="O871" s="177">
        <v>53</v>
      </c>
      <c r="P871" s="178">
        <v>138</v>
      </c>
    </row>
    <row r="872" spans="1:16" x14ac:dyDescent="0.3">
      <c r="A872" s="208">
        <v>52</v>
      </c>
      <c r="B872" s="176" t="s">
        <v>180</v>
      </c>
      <c r="C872" s="176">
        <v>52405</v>
      </c>
      <c r="D872" s="175" t="s">
        <v>831</v>
      </c>
      <c r="E872" s="172">
        <v>433</v>
      </c>
      <c r="F872" s="177">
        <v>178</v>
      </c>
      <c r="G872" s="177">
        <v>92</v>
      </c>
      <c r="H872" s="178">
        <v>163</v>
      </c>
      <c r="I872" s="172">
        <v>419</v>
      </c>
      <c r="J872" s="177">
        <v>180</v>
      </c>
      <c r="K872" s="177">
        <v>81</v>
      </c>
      <c r="L872" s="178">
        <v>158</v>
      </c>
      <c r="M872" s="172">
        <v>422</v>
      </c>
      <c r="N872" s="177">
        <v>193</v>
      </c>
      <c r="O872" s="177">
        <v>72</v>
      </c>
      <c r="P872" s="178">
        <v>157</v>
      </c>
    </row>
    <row r="873" spans="1:16" x14ac:dyDescent="0.3">
      <c r="A873" s="208">
        <v>13</v>
      </c>
      <c r="B873" s="176" t="s">
        <v>257</v>
      </c>
      <c r="C873" s="176">
        <v>13030</v>
      </c>
      <c r="D873" s="175" t="s">
        <v>260</v>
      </c>
      <c r="E873" s="172">
        <v>390</v>
      </c>
      <c r="F873" s="177">
        <v>193</v>
      </c>
      <c r="G873" s="177">
        <v>43</v>
      </c>
      <c r="H873" s="178">
        <v>154</v>
      </c>
      <c r="I873" s="172">
        <v>417</v>
      </c>
      <c r="J873" s="177">
        <v>191</v>
      </c>
      <c r="K873" s="177">
        <v>44</v>
      </c>
      <c r="L873" s="178">
        <v>182</v>
      </c>
      <c r="M873" s="172">
        <v>429</v>
      </c>
      <c r="N873" s="177">
        <v>200</v>
      </c>
      <c r="O873" s="177">
        <v>41</v>
      </c>
      <c r="P873" s="178">
        <v>188</v>
      </c>
    </row>
    <row r="874" spans="1:16" x14ac:dyDescent="0.3">
      <c r="A874" s="208">
        <v>44</v>
      </c>
      <c r="B874" s="176" t="s">
        <v>734</v>
      </c>
      <c r="C874" s="176">
        <v>44110</v>
      </c>
      <c r="D874" s="175" t="s">
        <v>739</v>
      </c>
      <c r="E874" s="172">
        <v>416</v>
      </c>
      <c r="F874" s="177">
        <v>148</v>
      </c>
      <c r="G874" s="177">
        <v>85</v>
      </c>
      <c r="H874" s="178">
        <v>183</v>
      </c>
      <c r="I874" s="172">
        <v>415</v>
      </c>
      <c r="J874" s="177">
        <v>152</v>
      </c>
      <c r="K874" s="177">
        <v>75</v>
      </c>
      <c r="L874" s="178">
        <v>188</v>
      </c>
      <c r="M874" s="172">
        <v>398</v>
      </c>
      <c r="N874" s="177">
        <v>154</v>
      </c>
      <c r="O874" s="177">
        <v>77</v>
      </c>
      <c r="P874" s="178">
        <v>167</v>
      </c>
    </row>
    <row r="875" spans="1:16" x14ac:dyDescent="0.3">
      <c r="A875" s="208">
        <v>76</v>
      </c>
      <c r="B875" s="176" t="s">
        <v>1062</v>
      </c>
      <c r="C875" s="176">
        <v>76243</v>
      </c>
      <c r="D875" s="175" t="s">
        <v>1074</v>
      </c>
      <c r="E875" s="172">
        <v>378</v>
      </c>
      <c r="F875" s="177">
        <v>186</v>
      </c>
      <c r="G875" s="177">
        <v>73</v>
      </c>
      <c r="H875" s="178">
        <v>119</v>
      </c>
      <c r="I875" s="172">
        <v>392</v>
      </c>
      <c r="J875" s="177">
        <v>183</v>
      </c>
      <c r="K875" s="177">
        <v>74</v>
      </c>
      <c r="L875" s="178">
        <v>135</v>
      </c>
      <c r="M875" s="172">
        <v>417</v>
      </c>
      <c r="N875" s="177">
        <v>202</v>
      </c>
      <c r="O875" s="177">
        <v>81</v>
      </c>
      <c r="P875" s="178">
        <v>134</v>
      </c>
    </row>
    <row r="876" spans="1:16" x14ac:dyDescent="0.3">
      <c r="A876" s="208">
        <v>73</v>
      </c>
      <c r="B876" s="176" t="s">
        <v>1016</v>
      </c>
      <c r="C876" s="176">
        <v>73226</v>
      </c>
      <c r="D876" s="175" t="s">
        <v>1030</v>
      </c>
      <c r="E876" s="172">
        <v>420</v>
      </c>
      <c r="F876" s="177">
        <v>238</v>
      </c>
      <c r="G876" s="177">
        <v>70</v>
      </c>
      <c r="H876" s="178">
        <v>112</v>
      </c>
      <c r="I876" s="172">
        <v>417</v>
      </c>
      <c r="J876" s="177">
        <v>233</v>
      </c>
      <c r="K876" s="177">
        <v>78</v>
      </c>
      <c r="L876" s="178">
        <v>106</v>
      </c>
      <c r="M876" s="172">
        <v>412</v>
      </c>
      <c r="N876" s="177">
        <v>239</v>
      </c>
      <c r="O876" s="177">
        <v>72</v>
      </c>
      <c r="P876" s="178">
        <v>101</v>
      </c>
    </row>
    <row r="877" spans="1:16" x14ac:dyDescent="0.3">
      <c r="A877" s="208">
        <v>15</v>
      </c>
      <c r="B877" s="176" t="s">
        <v>304</v>
      </c>
      <c r="C877" s="176">
        <v>15673</v>
      </c>
      <c r="D877" s="175" t="s">
        <v>385</v>
      </c>
      <c r="E877" s="172">
        <v>413</v>
      </c>
      <c r="F877" s="177">
        <v>115</v>
      </c>
      <c r="G877" s="177">
        <v>243</v>
      </c>
      <c r="H877" s="178">
        <v>55</v>
      </c>
      <c r="I877" s="172">
        <v>425</v>
      </c>
      <c r="J877" s="177">
        <v>116</v>
      </c>
      <c r="K877" s="177">
        <v>257</v>
      </c>
      <c r="L877" s="178">
        <v>52</v>
      </c>
      <c r="M877" s="172">
        <v>417</v>
      </c>
      <c r="N877" s="177">
        <v>120</v>
      </c>
      <c r="O877" s="177">
        <v>245</v>
      </c>
      <c r="P877" s="178">
        <v>52</v>
      </c>
    </row>
    <row r="878" spans="1:16" x14ac:dyDescent="0.3">
      <c r="A878" s="208">
        <v>25</v>
      </c>
      <c r="B878" s="176" t="s">
        <v>558</v>
      </c>
      <c r="C878" s="176">
        <v>25777</v>
      </c>
      <c r="D878" s="175" t="s">
        <v>643</v>
      </c>
      <c r="E878" s="172">
        <v>413</v>
      </c>
      <c r="F878" s="177">
        <v>239</v>
      </c>
      <c r="G878" s="177">
        <v>52</v>
      </c>
      <c r="H878" s="178">
        <v>122</v>
      </c>
      <c r="I878" s="172">
        <v>410</v>
      </c>
      <c r="J878" s="177">
        <v>241</v>
      </c>
      <c r="K878" s="177">
        <v>50</v>
      </c>
      <c r="L878" s="178">
        <v>119</v>
      </c>
      <c r="M878" s="172">
        <v>411</v>
      </c>
      <c r="N878" s="177">
        <v>241</v>
      </c>
      <c r="O878" s="177">
        <v>55</v>
      </c>
      <c r="P878" s="178">
        <v>115</v>
      </c>
    </row>
    <row r="879" spans="1:16" x14ac:dyDescent="0.3">
      <c r="A879" s="208">
        <v>50</v>
      </c>
      <c r="B879" s="176" t="s">
        <v>777</v>
      </c>
      <c r="C879" s="176">
        <v>50251</v>
      </c>
      <c r="D879" s="175" t="s">
        <v>786</v>
      </c>
      <c r="E879" s="172">
        <v>413</v>
      </c>
      <c r="F879" s="177">
        <v>155</v>
      </c>
      <c r="G879" s="177">
        <v>111</v>
      </c>
      <c r="H879" s="178">
        <v>147</v>
      </c>
      <c r="I879" s="172">
        <v>412</v>
      </c>
      <c r="J879" s="177">
        <v>156</v>
      </c>
      <c r="K879" s="177">
        <v>107</v>
      </c>
      <c r="L879" s="178">
        <v>149</v>
      </c>
      <c r="M879" s="172">
        <v>420</v>
      </c>
      <c r="N879" s="177">
        <v>162</v>
      </c>
      <c r="O879" s="177">
        <v>104</v>
      </c>
      <c r="P879" s="178">
        <v>154</v>
      </c>
    </row>
    <row r="880" spans="1:16" x14ac:dyDescent="0.3">
      <c r="A880" s="208">
        <v>25</v>
      </c>
      <c r="B880" s="176" t="s">
        <v>558</v>
      </c>
      <c r="C880" s="176">
        <v>25328</v>
      </c>
      <c r="D880" s="175" t="s">
        <v>599</v>
      </c>
      <c r="E880" s="172">
        <v>446</v>
      </c>
      <c r="F880" s="177">
        <v>164</v>
      </c>
      <c r="G880" s="177">
        <v>169</v>
      </c>
      <c r="H880" s="178">
        <v>113</v>
      </c>
      <c r="I880" s="172">
        <v>441</v>
      </c>
      <c r="J880" s="177">
        <v>165</v>
      </c>
      <c r="K880" s="177">
        <v>163</v>
      </c>
      <c r="L880" s="178">
        <v>113</v>
      </c>
      <c r="M880" s="172">
        <v>412</v>
      </c>
      <c r="N880" s="177">
        <v>143</v>
      </c>
      <c r="O880" s="177">
        <v>158</v>
      </c>
      <c r="P880" s="178">
        <v>111</v>
      </c>
    </row>
    <row r="881" spans="1:16" x14ac:dyDescent="0.3">
      <c r="A881" s="208">
        <v>68</v>
      </c>
      <c r="B881" s="176" t="s">
        <v>918</v>
      </c>
      <c r="C881" s="176">
        <v>68867</v>
      </c>
      <c r="D881" s="175" t="s">
        <v>991</v>
      </c>
      <c r="E881" s="172">
        <v>399</v>
      </c>
      <c r="F881" s="177">
        <v>69</v>
      </c>
      <c r="G881" s="177">
        <v>281</v>
      </c>
      <c r="H881" s="178">
        <v>49</v>
      </c>
      <c r="I881" s="172">
        <v>414</v>
      </c>
      <c r="J881" s="177">
        <v>69</v>
      </c>
      <c r="K881" s="177">
        <v>285</v>
      </c>
      <c r="L881" s="178">
        <v>60</v>
      </c>
      <c r="M881" s="172">
        <v>410</v>
      </c>
      <c r="N881" s="177">
        <v>73</v>
      </c>
      <c r="O881" s="177">
        <v>281</v>
      </c>
      <c r="P881" s="178">
        <v>56</v>
      </c>
    </row>
    <row r="882" spans="1:16" x14ac:dyDescent="0.3">
      <c r="A882" s="208">
        <v>52</v>
      </c>
      <c r="B882" s="176" t="s">
        <v>180</v>
      </c>
      <c r="C882" s="176">
        <v>52520</v>
      </c>
      <c r="D882" s="175" t="s">
        <v>838</v>
      </c>
      <c r="E882" s="172">
        <v>357</v>
      </c>
      <c r="F882" s="177">
        <v>165</v>
      </c>
      <c r="G882" s="177">
        <v>17</v>
      </c>
      <c r="H882" s="178">
        <v>175</v>
      </c>
      <c r="I882" s="172">
        <v>416</v>
      </c>
      <c r="J882" s="177">
        <v>167</v>
      </c>
      <c r="K882" s="177">
        <v>48</v>
      </c>
      <c r="L882" s="178">
        <v>201</v>
      </c>
      <c r="M882" s="172">
        <v>392</v>
      </c>
      <c r="N882" s="177">
        <v>173</v>
      </c>
      <c r="O882" s="177">
        <v>39</v>
      </c>
      <c r="P882" s="178">
        <v>180</v>
      </c>
    </row>
    <row r="883" spans="1:16" x14ac:dyDescent="0.3">
      <c r="A883" s="208">
        <v>81</v>
      </c>
      <c r="B883" s="176" t="s">
        <v>1098</v>
      </c>
      <c r="C883" s="176">
        <v>81220</v>
      </c>
      <c r="D883" s="175" t="s">
        <v>1100</v>
      </c>
      <c r="E883" s="172">
        <v>485</v>
      </c>
      <c r="F883" s="177">
        <v>193</v>
      </c>
      <c r="G883" s="177">
        <v>84</v>
      </c>
      <c r="H883" s="178">
        <v>208</v>
      </c>
      <c r="I883" s="172">
        <v>429</v>
      </c>
      <c r="J883" s="177">
        <v>125</v>
      </c>
      <c r="K883" s="177">
        <v>98</v>
      </c>
      <c r="L883" s="178">
        <v>206</v>
      </c>
      <c r="M883" s="172">
        <v>454</v>
      </c>
      <c r="N883" s="177">
        <v>125</v>
      </c>
      <c r="O883" s="177">
        <v>82</v>
      </c>
      <c r="P883" s="178">
        <v>247</v>
      </c>
    </row>
    <row r="884" spans="1:16" x14ac:dyDescent="0.3">
      <c r="A884" s="208">
        <v>8</v>
      </c>
      <c r="B884" s="176" t="s">
        <v>233</v>
      </c>
      <c r="C884" s="176">
        <v>8849</v>
      </c>
      <c r="D884" s="175" t="s">
        <v>255</v>
      </c>
      <c r="E884" s="172">
        <v>404</v>
      </c>
      <c r="F884" s="177">
        <v>118</v>
      </c>
      <c r="G884" s="177">
        <v>84</v>
      </c>
      <c r="H884" s="178">
        <v>202</v>
      </c>
      <c r="I884" s="172">
        <v>411</v>
      </c>
      <c r="J884" s="177">
        <v>113</v>
      </c>
      <c r="K884" s="177">
        <v>92</v>
      </c>
      <c r="L884" s="178">
        <v>206</v>
      </c>
      <c r="M884" s="172">
        <v>417</v>
      </c>
      <c r="N884" s="177">
        <v>113</v>
      </c>
      <c r="O884" s="177">
        <v>91</v>
      </c>
      <c r="P884" s="178">
        <v>213</v>
      </c>
    </row>
    <row r="885" spans="1:16" x14ac:dyDescent="0.3">
      <c r="A885" s="208">
        <v>5</v>
      </c>
      <c r="B885" s="176" t="s">
        <v>107</v>
      </c>
      <c r="C885" s="176">
        <v>5142</v>
      </c>
      <c r="D885" s="175" t="s">
        <v>137</v>
      </c>
      <c r="E885" s="172">
        <v>433</v>
      </c>
      <c r="F885" s="177">
        <v>113</v>
      </c>
      <c r="G885" s="177">
        <v>207</v>
      </c>
      <c r="H885" s="178">
        <v>113</v>
      </c>
      <c r="I885" s="172">
        <v>406</v>
      </c>
      <c r="J885" s="177">
        <v>112</v>
      </c>
      <c r="K885" s="177">
        <v>187</v>
      </c>
      <c r="L885" s="178">
        <v>107</v>
      </c>
      <c r="M885" s="172">
        <v>408</v>
      </c>
      <c r="N885" s="177">
        <v>117</v>
      </c>
      <c r="O885" s="177">
        <v>184</v>
      </c>
      <c r="P885" s="178">
        <v>107</v>
      </c>
    </row>
    <row r="886" spans="1:16" x14ac:dyDescent="0.3">
      <c r="A886" s="208">
        <v>73</v>
      </c>
      <c r="B886" s="176" t="s">
        <v>1016</v>
      </c>
      <c r="C886" s="176">
        <v>73347</v>
      </c>
      <c r="D886" s="175" t="s">
        <v>1037</v>
      </c>
      <c r="E886" s="172">
        <v>388</v>
      </c>
      <c r="F886" s="177">
        <v>172</v>
      </c>
      <c r="G886" s="177">
        <v>75</v>
      </c>
      <c r="H886" s="178">
        <v>141</v>
      </c>
      <c r="I886" s="172">
        <v>384</v>
      </c>
      <c r="J886" s="177">
        <v>171</v>
      </c>
      <c r="K886" s="177">
        <v>69</v>
      </c>
      <c r="L886" s="178">
        <v>144</v>
      </c>
      <c r="M886" s="172">
        <v>411</v>
      </c>
      <c r="N886" s="177">
        <v>195</v>
      </c>
      <c r="O886" s="177">
        <v>68</v>
      </c>
      <c r="P886" s="178">
        <v>148</v>
      </c>
    </row>
    <row r="887" spans="1:16" x14ac:dyDescent="0.3">
      <c r="A887" s="208">
        <v>86</v>
      </c>
      <c r="B887" s="176" t="s">
        <v>1123</v>
      </c>
      <c r="C887" s="176">
        <v>86760</v>
      </c>
      <c r="D887" s="175" t="s">
        <v>888</v>
      </c>
      <c r="E887" s="172">
        <v>401</v>
      </c>
      <c r="F887" s="177">
        <v>164</v>
      </c>
      <c r="G887" s="177">
        <v>53</v>
      </c>
      <c r="H887" s="178">
        <v>184</v>
      </c>
      <c r="I887" s="172">
        <v>419</v>
      </c>
      <c r="J887" s="177">
        <v>147</v>
      </c>
      <c r="K887" s="177">
        <v>76</v>
      </c>
      <c r="L887" s="178">
        <v>196</v>
      </c>
      <c r="M887" s="172">
        <v>411</v>
      </c>
      <c r="N887" s="177">
        <v>152</v>
      </c>
      <c r="O887" s="177">
        <v>59</v>
      </c>
      <c r="P887" s="178">
        <v>200</v>
      </c>
    </row>
    <row r="888" spans="1:16" x14ac:dyDescent="0.3">
      <c r="A888" s="208">
        <v>15</v>
      </c>
      <c r="B888" s="176" t="s">
        <v>304</v>
      </c>
      <c r="C888" s="176">
        <v>15723</v>
      </c>
      <c r="D888" s="175" t="s">
        <v>393</v>
      </c>
      <c r="E888" s="172">
        <v>398</v>
      </c>
      <c r="F888" s="177">
        <v>75</v>
      </c>
      <c r="G888" s="177">
        <v>290</v>
      </c>
      <c r="H888" s="178">
        <v>33</v>
      </c>
      <c r="I888" s="172">
        <v>405</v>
      </c>
      <c r="J888" s="177">
        <v>75</v>
      </c>
      <c r="K888" s="177">
        <v>298</v>
      </c>
      <c r="L888" s="178">
        <v>32</v>
      </c>
      <c r="M888" s="172">
        <v>411</v>
      </c>
      <c r="N888" s="177">
        <v>79</v>
      </c>
      <c r="O888" s="177">
        <v>295</v>
      </c>
      <c r="P888" s="178">
        <v>37</v>
      </c>
    </row>
    <row r="889" spans="1:16" x14ac:dyDescent="0.3">
      <c r="A889" s="208">
        <v>27</v>
      </c>
      <c r="B889" s="176" t="s">
        <v>669</v>
      </c>
      <c r="C889" s="176">
        <v>27450</v>
      </c>
      <c r="D889" s="175" t="s">
        <v>689</v>
      </c>
      <c r="E889" s="172">
        <v>364</v>
      </c>
      <c r="F889" s="177">
        <v>196</v>
      </c>
      <c r="G889" s="177">
        <v>89</v>
      </c>
      <c r="H889" s="178">
        <v>79</v>
      </c>
      <c r="I889" s="172">
        <v>356</v>
      </c>
      <c r="J889" s="177">
        <v>197</v>
      </c>
      <c r="K889" s="177">
        <v>99</v>
      </c>
      <c r="L889" s="178">
        <v>60</v>
      </c>
      <c r="M889" s="172">
        <v>402</v>
      </c>
      <c r="N889" s="177">
        <v>217</v>
      </c>
      <c r="O889" s="177">
        <v>129</v>
      </c>
      <c r="P889" s="178">
        <v>56</v>
      </c>
    </row>
    <row r="890" spans="1:16" x14ac:dyDescent="0.3">
      <c r="A890" s="208">
        <v>52</v>
      </c>
      <c r="B890" s="176" t="s">
        <v>180</v>
      </c>
      <c r="C890" s="176">
        <v>52233</v>
      </c>
      <c r="D890" s="175" t="s">
        <v>814</v>
      </c>
      <c r="E890" s="172">
        <v>352</v>
      </c>
      <c r="F890" s="177">
        <v>169</v>
      </c>
      <c r="G890" s="177">
        <v>22</v>
      </c>
      <c r="H890" s="178">
        <v>161</v>
      </c>
      <c r="I890" s="172">
        <v>384</v>
      </c>
      <c r="J890" s="177">
        <v>167</v>
      </c>
      <c r="K890" s="177">
        <v>42</v>
      </c>
      <c r="L890" s="178">
        <v>175</v>
      </c>
      <c r="M890" s="172">
        <v>398</v>
      </c>
      <c r="N890" s="177">
        <v>179</v>
      </c>
      <c r="O890" s="177">
        <v>49</v>
      </c>
      <c r="P890" s="178">
        <v>170</v>
      </c>
    </row>
    <row r="891" spans="1:16" x14ac:dyDescent="0.3">
      <c r="A891" s="208">
        <v>5</v>
      </c>
      <c r="B891" s="176" t="s">
        <v>107</v>
      </c>
      <c r="C891" s="176">
        <v>5145</v>
      </c>
      <c r="D891" s="175" t="s">
        <v>138</v>
      </c>
      <c r="E891" s="172">
        <v>404</v>
      </c>
      <c r="F891" s="177">
        <v>129</v>
      </c>
      <c r="G891" s="177">
        <v>161</v>
      </c>
      <c r="H891" s="178">
        <v>114</v>
      </c>
      <c r="I891" s="172">
        <v>418</v>
      </c>
      <c r="J891" s="177">
        <v>130</v>
      </c>
      <c r="K891" s="177">
        <v>160</v>
      </c>
      <c r="L891" s="178">
        <v>128</v>
      </c>
      <c r="M891" s="172">
        <v>408</v>
      </c>
      <c r="N891" s="177">
        <v>138</v>
      </c>
      <c r="O891" s="177">
        <v>137</v>
      </c>
      <c r="P891" s="178">
        <v>133</v>
      </c>
    </row>
    <row r="892" spans="1:16" x14ac:dyDescent="0.3">
      <c r="A892" s="208">
        <v>18</v>
      </c>
      <c r="B892" s="176" t="s">
        <v>451</v>
      </c>
      <c r="C892" s="176">
        <v>18860</v>
      </c>
      <c r="D892" s="175" t="s">
        <v>224</v>
      </c>
      <c r="E892" s="172">
        <v>367</v>
      </c>
      <c r="F892" s="177">
        <v>175</v>
      </c>
      <c r="G892" s="177">
        <v>76</v>
      </c>
      <c r="H892" s="178">
        <v>116</v>
      </c>
      <c r="I892" s="172">
        <v>385</v>
      </c>
      <c r="J892" s="177">
        <v>176</v>
      </c>
      <c r="K892" s="177">
        <v>80</v>
      </c>
      <c r="L892" s="178">
        <v>129</v>
      </c>
      <c r="M892" s="172">
        <v>403</v>
      </c>
      <c r="N892" s="177">
        <v>183</v>
      </c>
      <c r="O892" s="177">
        <v>91</v>
      </c>
      <c r="P892" s="178">
        <v>129</v>
      </c>
    </row>
    <row r="893" spans="1:16" x14ac:dyDescent="0.3">
      <c r="A893" s="208">
        <v>70</v>
      </c>
      <c r="B893" s="176" t="s">
        <v>498</v>
      </c>
      <c r="C893" s="176">
        <v>70204</v>
      </c>
      <c r="D893" s="175" t="s">
        <v>995</v>
      </c>
      <c r="E893" s="172">
        <v>378</v>
      </c>
      <c r="F893" s="177">
        <v>223</v>
      </c>
      <c r="G893" s="177">
        <v>55</v>
      </c>
      <c r="H893" s="178">
        <v>100</v>
      </c>
      <c r="I893" s="172">
        <v>432</v>
      </c>
      <c r="J893" s="177">
        <v>229</v>
      </c>
      <c r="K893" s="177">
        <v>83</v>
      </c>
      <c r="L893" s="178">
        <v>120</v>
      </c>
      <c r="M893" s="172">
        <v>403</v>
      </c>
      <c r="N893" s="177">
        <v>227</v>
      </c>
      <c r="O893" s="177">
        <v>56</v>
      </c>
      <c r="P893" s="178">
        <v>120</v>
      </c>
    </row>
    <row r="894" spans="1:16" x14ac:dyDescent="0.3">
      <c r="A894" s="208">
        <v>18</v>
      </c>
      <c r="B894" s="176" t="s">
        <v>451</v>
      </c>
      <c r="C894" s="176">
        <v>18785</v>
      </c>
      <c r="D894" s="175" t="s">
        <v>466</v>
      </c>
      <c r="E894" s="172">
        <v>375</v>
      </c>
      <c r="F894" s="177">
        <v>163</v>
      </c>
      <c r="G894" s="177">
        <v>48</v>
      </c>
      <c r="H894" s="178">
        <v>164</v>
      </c>
      <c r="I894" s="172">
        <v>379</v>
      </c>
      <c r="J894" s="177">
        <v>162</v>
      </c>
      <c r="K894" s="177">
        <v>47</v>
      </c>
      <c r="L894" s="178">
        <v>170</v>
      </c>
      <c r="M894" s="172">
        <v>318</v>
      </c>
      <c r="N894" s="177">
        <v>167</v>
      </c>
      <c r="O894" s="177">
        <v>63</v>
      </c>
      <c r="P894" s="178">
        <v>88</v>
      </c>
    </row>
    <row r="895" spans="1:16" x14ac:dyDescent="0.3">
      <c r="A895" s="208">
        <v>73</v>
      </c>
      <c r="B895" s="176" t="s">
        <v>1016</v>
      </c>
      <c r="C895" s="176">
        <v>73622</v>
      </c>
      <c r="D895" s="175" t="s">
        <v>1053</v>
      </c>
      <c r="E895" s="172">
        <v>385</v>
      </c>
      <c r="F895" s="177">
        <v>188</v>
      </c>
      <c r="G895" s="177">
        <v>58</v>
      </c>
      <c r="H895" s="178">
        <v>139</v>
      </c>
      <c r="I895" s="172">
        <v>389</v>
      </c>
      <c r="J895" s="177">
        <v>189</v>
      </c>
      <c r="K895" s="177">
        <v>60</v>
      </c>
      <c r="L895" s="178">
        <v>140</v>
      </c>
      <c r="M895" s="172">
        <v>389</v>
      </c>
      <c r="N895" s="177">
        <v>196</v>
      </c>
      <c r="O895" s="177">
        <v>63</v>
      </c>
      <c r="P895" s="178">
        <v>130</v>
      </c>
    </row>
    <row r="896" spans="1:16" x14ac:dyDescent="0.3">
      <c r="A896" s="208">
        <v>17</v>
      </c>
      <c r="B896" s="176" t="s">
        <v>134</v>
      </c>
      <c r="C896" s="176">
        <v>17388</v>
      </c>
      <c r="D896" s="175" t="s">
        <v>432</v>
      </c>
      <c r="E896" s="172">
        <v>493</v>
      </c>
      <c r="F896" s="177">
        <v>152</v>
      </c>
      <c r="G896" s="177">
        <v>177</v>
      </c>
      <c r="H896" s="178">
        <v>164</v>
      </c>
      <c r="I896" s="172">
        <v>498</v>
      </c>
      <c r="J896" s="177">
        <v>154</v>
      </c>
      <c r="K896" s="177">
        <v>180</v>
      </c>
      <c r="L896" s="178">
        <v>164</v>
      </c>
      <c r="M896" s="172">
        <v>395</v>
      </c>
      <c r="N896" s="177">
        <v>159</v>
      </c>
      <c r="O896" s="177">
        <v>76</v>
      </c>
      <c r="P896" s="178">
        <v>160</v>
      </c>
    </row>
    <row r="897" spans="1:16" x14ac:dyDescent="0.3">
      <c r="A897" s="208">
        <v>5</v>
      </c>
      <c r="B897" s="176" t="s">
        <v>107</v>
      </c>
      <c r="C897" s="176">
        <v>5543</v>
      </c>
      <c r="D897" s="175" t="s">
        <v>185</v>
      </c>
      <c r="E897" s="172">
        <v>476</v>
      </c>
      <c r="F897" s="177">
        <v>217</v>
      </c>
      <c r="G897" s="177">
        <v>77</v>
      </c>
      <c r="H897" s="178">
        <v>182</v>
      </c>
      <c r="I897" s="172">
        <v>441</v>
      </c>
      <c r="J897" s="177">
        <v>219</v>
      </c>
      <c r="K897" s="177">
        <v>62</v>
      </c>
      <c r="L897" s="178">
        <v>160</v>
      </c>
      <c r="M897" s="172">
        <v>408</v>
      </c>
      <c r="N897" s="177">
        <v>182</v>
      </c>
      <c r="O897" s="177">
        <v>56</v>
      </c>
      <c r="P897" s="178">
        <v>170</v>
      </c>
    </row>
    <row r="898" spans="1:16" x14ac:dyDescent="0.3">
      <c r="A898" s="208">
        <v>41</v>
      </c>
      <c r="B898" s="176" t="s">
        <v>699</v>
      </c>
      <c r="C898" s="176">
        <v>41518</v>
      </c>
      <c r="D898" s="175" t="s">
        <v>719</v>
      </c>
      <c r="E898" s="172">
        <v>413</v>
      </c>
      <c r="F898" s="177">
        <v>116</v>
      </c>
      <c r="G898" s="177">
        <v>118</v>
      </c>
      <c r="H898" s="178">
        <v>179</v>
      </c>
      <c r="I898" s="172">
        <v>403</v>
      </c>
      <c r="J898" s="177">
        <v>114</v>
      </c>
      <c r="K898" s="177">
        <v>109</v>
      </c>
      <c r="L898" s="178">
        <v>180</v>
      </c>
      <c r="M898" s="172">
        <v>398</v>
      </c>
      <c r="N898" s="177">
        <v>121</v>
      </c>
      <c r="O898" s="177">
        <v>95</v>
      </c>
      <c r="P898" s="178">
        <v>182</v>
      </c>
    </row>
    <row r="899" spans="1:16" x14ac:dyDescent="0.3">
      <c r="A899" s="208">
        <v>76</v>
      </c>
      <c r="B899" s="176" t="s">
        <v>1062</v>
      </c>
      <c r="C899" s="176">
        <v>76054</v>
      </c>
      <c r="D899" s="175" t="s">
        <v>122</v>
      </c>
      <c r="E899" s="172">
        <v>392</v>
      </c>
      <c r="F899" s="177">
        <v>129</v>
      </c>
      <c r="G899" s="177">
        <v>169</v>
      </c>
      <c r="H899" s="178">
        <v>94</v>
      </c>
      <c r="I899" s="172">
        <v>395</v>
      </c>
      <c r="J899" s="177">
        <v>130</v>
      </c>
      <c r="K899" s="177">
        <v>170</v>
      </c>
      <c r="L899" s="178">
        <v>95</v>
      </c>
      <c r="M899" s="172">
        <v>389</v>
      </c>
      <c r="N899" s="177">
        <v>139</v>
      </c>
      <c r="O899" s="177">
        <v>160</v>
      </c>
      <c r="P899" s="178">
        <v>90</v>
      </c>
    </row>
    <row r="900" spans="1:16" x14ac:dyDescent="0.3">
      <c r="A900" s="208">
        <v>15</v>
      </c>
      <c r="B900" s="176" t="s">
        <v>304</v>
      </c>
      <c r="C900" s="176">
        <v>15425</v>
      </c>
      <c r="D900" s="175" t="s">
        <v>352</v>
      </c>
      <c r="E900" s="172">
        <v>385</v>
      </c>
      <c r="F900" s="177">
        <v>215</v>
      </c>
      <c r="G900" s="177">
        <v>90</v>
      </c>
      <c r="H900" s="178">
        <v>80</v>
      </c>
      <c r="I900" s="172">
        <v>392</v>
      </c>
      <c r="J900" s="177">
        <v>215</v>
      </c>
      <c r="K900" s="177">
        <v>97</v>
      </c>
      <c r="L900" s="178">
        <v>80</v>
      </c>
      <c r="M900" s="172">
        <v>402</v>
      </c>
      <c r="N900" s="177">
        <v>220</v>
      </c>
      <c r="O900" s="177">
        <v>93</v>
      </c>
      <c r="P900" s="178">
        <v>89</v>
      </c>
    </row>
    <row r="901" spans="1:16" x14ac:dyDescent="0.3">
      <c r="A901" s="208">
        <v>5</v>
      </c>
      <c r="B901" s="176" t="s">
        <v>107</v>
      </c>
      <c r="C901" s="176">
        <v>5125</v>
      </c>
      <c r="D901" s="175" t="s">
        <v>133</v>
      </c>
      <c r="E901" s="172">
        <v>392</v>
      </c>
      <c r="F901" s="177">
        <v>182</v>
      </c>
      <c r="G901" s="177">
        <v>96</v>
      </c>
      <c r="H901" s="178">
        <v>114</v>
      </c>
      <c r="I901" s="172">
        <v>393</v>
      </c>
      <c r="J901" s="177">
        <v>161</v>
      </c>
      <c r="K901" s="177">
        <v>119</v>
      </c>
      <c r="L901" s="178">
        <v>113</v>
      </c>
      <c r="M901" s="172">
        <v>405</v>
      </c>
      <c r="N901" s="177">
        <v>167</v>
      </c>
      <c r="O901" s="177">
        <v>111</v>
      </c>
      <c r="P901" s="178">
        <v>127</v>
      </c>
    </row>
    <row r="902" spans="1:16" x14ac:dyDescent="0.3">
      <c r="A902" s="208">
        <v>68</v>
      </c>
      <c r="B902" s="176" t="s">
        <v>918</v>
      </c>
      <c r="C902" s="176">
        <v>68320</v>
      </c>
      <c r="D902" s="175" t="s">
        <v>161</v>
      </c>
      <c r="E902" s="172">
        <v>387</v>
      </c>
      <c r="F902" s="177">
        <v>151</v>
      </c>
      <c r="G902" s="177">
        <v>109</v>
      </c>
      <c r="H902" s="178">
        <v>127</v>
      </c>
      <c r="I902" s="172">
        <v>391</v>
      </c>
      <c r="J902" s="177">
        <v>151</v>
      </c>
      <c r="K902" s="177">
        <v>111</v>
      </c>
      <c r="L902" s="178">
        <v>129</v>
      </c>
      <c r="M902" s="172">
        <v>394</v>
      </c>
      <c r="N902" s="177">
        <v>158</v>
      </c>
      <c r="O902" s="177">
        <v>104</v>
      </c>
      <c r="P902" s="178">
        <v>132</v>
      </c>
    </row>
    <row r="903" spans="1:16" x14ac:dyDescent="0.3">
      <c r="A903" s="208">
        <v>76</v>
      </c>
      <c r="B903" s="176" t="s">
        <v>1062</v>
      </c>
      <c r="C903" s="176">
        <v>76845</v>
      </c>
      <c r="D903" s="175" t="s">
        <v>1092</v>
      </c>
      <c r="E903" s="172">
        <v>384</v>
      </c>
      <c r="F903" s="177">
        <v>144</v>
      </c>
      <c r="G903" s="177">
        <v>135</v>
      </c>
      <c r="H903" s="178">
        <v>105</v>
      </c>
      <c r="I903" s="172">
        <v>380</v>
      </c>
      <c r="J903" s="177">
        <v>146</v>
      </c>
      <c r="K903" s="177">
        <v>133</v>
      </c>
      <c r="L903" s="178">
        <v>101</v>
      </c>
      <c r="M903" s="172">
        <v>402</v>
      </c>
      <c r="N903" s="177">
        <v>152</v>
      </c>
      <c r="O903" s="177">
        <v>137</v>
      </c>
      <c r="P903" s="178">
        <v>113</v>
      </c>
    </row>
    <row r="904" spans="1:16" x14ac:dyDescent="0.3">
      <c r="A904" s="208">
        <v>52</v>
      </c>
      <c r="B904" s="176" t="s">
        <v>180</v>
      </c>
      <c r="C904" s="176">
        <v>52696</v>
      </c>
      <c r="D904" s="175" t="s">
        <v>208</v>
      </c>
      <c r="E904" s="172">
        <v>370</v>
      </c>
      <c r="F904" s="177">
        <v>215</v>
      </c>
      <c r="G904" s="177">
        <v>36</v>
      </c>
      <c r="H904" s="178">
        <v>119</v>
      </c>
      <c r="I904" s="172">
        <v>373</v>
      </c>
      <c r="J904" s="177">
        <v>215</v>
      </c>
      <c r="K904" s="177">
        <v>34</v>
      </c>
      <c r="L904" s="178">
        <v>124</v>
      </c>
      <c r="M904" s="172">
        <v>393</v>
      </c>
      <c r="N904" s="177">
        <v>233</v>
      </c>
      <c r="O904" s="177">
        <v>32</v>
      </c>
      <c r="P904" s="178">
        <v>128</v>
      </c>
    </row>
    <row r="905" spans="1:16" x14ac:dyDescent="0.3">
      <c r="A905" s="208">
        <v>73</v>
      </c>
      <c r="B905" s="176" t="s">
        <v>1016</v>
      </c>
      <c r="C905" s="176">
        <v>73873</v>
      </c>
      <c r="D905" s="175" t="s">
        <v>1061</v>
      </c>
      <c r="E905" s="172">
        <v>396</v>
      </c>
      <c r="F905" s="177">
        <v>175</v>
      </c>
      <c r="G905" s="177">
        <v>63</v>
      </c>
      <c r="H905" s="178">
        <v>158</v>
      </c>
      <c r="I905" s="172">
        <v>388</v>
      </c>
      <c r="J905" s="177">
        <v>170</v>
      </c>
      <c r="K905" s="177">
        <v>62</v>
      </c>
      <c r="L905" s="178">
        <v>156</v>
      </c>
      <c r="M905" s="172">
        <v>378</v>
      </c>
      <c r="N905" s="177">
        <v>174</v>
      </c>
      <c r="O905" s="177">
        <v>55</v>
      </c>
      <c r="P905" s="178">
        <v>149</v>
      </c>
    </row>
    <row r="906" spans="1:16" x14ac:dyDescent="0.3">
      <c r="A906" s="208">
        <v>68</v>
      </c>
      <c r="B906" s="176" t="s">
        <v>918</v>
      </c>
      <c r="C906" s="176">
        <v>68444</v>
      </c>
      <c r="D906" s="176" t="s">
        <v>961</v>
      </c>
      <c r="E906" s="172">
        <v>356</v>
      </c>
      <c r="F906" s="177">
        <v>217</v>
      </c>
      <c r="G906" s="177">
        <v>68</v>
      </c>
      <c r="H906" s="178">
        <v>71</v>
      </c>
      <c r="I906" s="172">
        <v>369</v>
      </c>
      <c r="J906" s="177">
        <v>211</v>
      </c>
      <c r="K906" s="177">
        <v>76</v>
      </c>
      <c r="L906" s="178">
        <v>82</v>
      </c>
      <c r="M906" s="172">
        <v>377</v>
      </c>
      <c r="N906" s="177">
        <v>224</v>
      </c>
      <c r="O906" s="177">
        <v>76</v>
      </c>
      <c r="P906" s="178">
        <v>77</v>
      </c>
    </row>
    <row r="907" spans="1:16" x14ac:dyDescent="0.3">
      <c r="A907" s="208">
        <v>15</v>
      </c>
      <c r="B907" s="176" t="s">
        <v>304</v>
      </c>
      <c r="C907" s="176">
        <v>15676</v>
      </c>
      <c r="D907" s="175" t="s">
        <v>386</v>
      </c>
      <c r="E907" s="172">
        <v>392</v>
      </c>
      <c r="F907" s="177">
        <v>173</v>
      </c>
      <c r="G907" s="177">
        <v>168</v>
      </c>
      <c r="H907" s="178">
        <v>51</v>
      </c>
      <c r="I907" s="172">
        <v>382</v>
      </c>
      <c r="J907" s="177">
        <v>161</v>
      </c>
      <c r="K907" s="177">
        <v>168</v>
      </c>
      <c r="L907" s="178">
        <v>53</v>
      </c>
      <c r="M907" s="172">
        <v>380</v>
      </c>
      <c r="N907" s="177">
        <v>167</v>
      </c>
      <c r="O907" s="177">
        <v>162</v>
      </c>
      <c r="P907" s="178">
        <v>51</v>
      </c>
    </row>
    <row r="908" spans="1:16" x14ac:dyDescent="0.3">
      <c r="A908" s="208">
        <v>25</v>
      </c>
      <c r="B908" s="176" t="s">
        <v>558</v>
      </c>
      <c r="C908" s="176">
        <v>25372</v>
      </c>
      <c r="D908" s="175" t="s">
        <v>603</v>
      </c>
      <c r="E908" s="172">
        <v>418</v>
      </c>
      <c r="F908" s="177">
        <v>134</v>
      </c>
      <c r="G908" s="177">
        <v>71</v>
      </c>
      <c r="H908" s="178">
        <v>213</v>
      </c>
      <c r="I908" s="172">
        <v>401</v>
      </c>
      <c r="J908" s="177">
        <v>134</v>
      </c>
      <c r="K908" s="177">
        <v>76</v>
      </c>
      <c r="L908" s="178">
        <v>191</v>
      </c>
      <c r="M908" s="172">
        <v>379</v>
      </c>
      <c r="N908" s="177">
        <v>138</v>
      </c>
      <c r="O908" s="177">
        <v>51</v>
      </c>
      <c r="P908" s="178">
        <v>190</v>
      </c>
    </row>
    <row r="909" spans="1:16" x14ac:dyDescent="0.3">
      <c r="A909" s="208">
        <v>8</v>
      </c>
      <c r="B909" s="176" t="s">
        <v>233</v>
      </c>
      <c r="C909" s="176">
        <v>8549</v>
      </c>
      <c r="D909" s="175" t="s">
        <v>244</v>
      </c>
      <c r="E909" s="172">
        <v>354</v>
      </c>
      <c r="F909" s="177">
        <v>111</v>
      </c>
      <c r="G909" s="177">
        <v>149</v>
      </c>
      <c r="H909" s="178">
        <v>94</v>
      </c>
      <c r="I909" s="172">
        <v>370</v>
      </c>
      <c r="J909" s="177">
        <v>116</v>
      </c>
      <c r="K909" s="177">
        <v>143</v>
      </c>
      <c r="L909" s="178">
        <v>111</v>
      </c>
      <c r="M909" s="172">
        <v>384</v>
      </c>
      <c r="N909" s="177">
        <v>129</v>
      </c>
      <c r="O909" s="177">
        <v>140</v>
      </c>
      <c r="P909" s="178">
        <v>115</v>
      </c>
    </row>
    <row r="910" spans="1:16" x14ac:dyDescent="0.3">
      <c r="A910" s="208">
        <v>13</v>
      </c>
      <c r="B910" s="176" t="s">
        <v>257</v>
      </c>
      <c r="C910" s="176">
        <v>13440</v>
      </c>
      <c r="D910" s="175" t="s">
        <v>276</v>
      </c>
      <c r="E910" s="172">
        <v>387</v>
      </c>
      <c r="F910" s="177">
        <v>210</v>
      </c>
      <c r="G910" s="177">
        <v>113</v>
      </c>
      <c r="H910" s="178">
        <v>64</v>
      </c>
      <c r="I910" s="172">
        <v>358</v>
      </c>
      <c r="J910" s="177">
        <v>205</v>
      </c>
      <c r="K910" s="177">
        <v>96</v>
      </c>
      <c r="L910" s="178">
        <v>57</v>
      </c>
      <c r="M910" s="172">
        <v>366</v>
      </c>
      <c r="N910" s="177">
        <v>223</v>
      </c>
      <c r="O910" s="177">
        <v>98</v>
      </c>
      <c r="P910" s="178">
        <v>45</v>
      </c>
    </row>
    <row r="911" spans="1:16" x14ac:dyDescent="0.3">
      <c r="A911" s="208">
        <v>15</v>
      </c>
      <c r="B911" s="176" t="s">
        <v>304</v>
      </c>
      <c r="C911" s="176">
        <v>15897</v>
      </c>
      <c r="D911" s="175" t="s">
        <v>423</v>
      </c>
      <c r="E911" s="172">
        <v>356</v>
      </c>
      <c r="F911" s="177">
        <v>231</v>
      </c>
      <c r="G911" s="177">
        <v>48</v>
      </c>
      <c r="H911" s="178">
        <v>77</v>
      </c>
      <c r="I911" s="172">
        <v>379</v>
      </c>
      <c r="J911" s="177">
        <v>245</v>
      </c>
      <c r="K911" s="177">
        <v>52</v>
      </c>
      <c r="L911" s="178">
        <v>82</v>
      </c>
      <c r="M911" s="172">
        <v>379</v>
      </c>
      <c r="N911" s="177">
        <v>246</v>
      </c>
      <c r="O911" s="177">
        <v>50</v>
      </c>
      <c r="P911" s="178">
        <v>83</v>
      </c>
    </row>
    <row r="912" spans="1:16" x14ac:dyDescent="0.3">
      <c r="A912" s="208">
        <v>52</v>
      </c>
      <c r="B912" s="176" t="s">
        <v>180</v>
      </c>
      <c r="C912" s="176">
        <v>52427</v>
      </c>
      <c r="D912" s="175" t="s">
        <v>834</v>
      </c>
      <c r="E912" s="172">
        <v>349</v>
      </c>
      <c r="F912" s="177">
        <v>165</v>
      </c>
      <c r="G912" s="177">
        <v>58</v>
      </c>
      <c r="H912" s="178">
        <v>126</v>
      </c>
      <c r="I912" s="172">
        <v>356</v>
      </c>
      <c r="J912" s="177">
        <v>167</v>
      </c>
      <c r="K912" s="177">
        <v>59</v>
      </c>
      <c r="L912" s="178">
        <v>130</v>
      </c>
      <c r="M912" s="172">
        <v>365</v>
      </c>
      <c r="N912" s="177">
        <v>187</v>
      </c>
      <c r="O912" s="177">
        <v>59</v>
      </c>
      <c r="P912" s="178">
        <v>119</v>
      </c>
    </row>
    <row r="913" spans="1:16" x14ac:dyDescent="0.3">
      <c r="A913" s="208">
        <v>25</v>
      </c>
      <c r="B913" s="176" t="s">
        <v>558</v>
      </c>
      <c r="C913" s="176">
        <v>25851</v>
      </c>
      <c r="D913" s="175" t="s">
        <v>659</v>
      </c>
      <c r="E913" s="172">
        <v>371</v>
      </c>
      <c r="F913" s="177">
        <v>123</v>
      </c>
      <c r="G913" s="177">
        <v>87</v>
      </c>
      <c r="H913" s="178">
        <v>161</v>
      </c>
      <c r="I913" s="172">
        <v>382</v>
      </c>
      <c r="J913" s="177">
        <v>125</v>
      </c>
      <c r="K913" s="177">
        <v>98</v>
      </c>
      <c r="L913" s="178">
        <v>159</v>
      </c>
      <c r="M913" s="172">
        <v>359</v>
      </c>
      <c r="N913" s="177">
        <v>118</v>
      </c>
      <c r="O913" s="177">
        <v>99</v>
      </c>
      <c r="P913" s="178">
        <v>142</v>
      </c>
    </row>
    <row r="914" spans="1:16" x14ac:dyDescent="0.3">
      <c r="A914" s="208">
        <v>81</v>
      </c>
      <c r="B914" s="176" t="s">
        <v>1098</v>
      </c>
      <c r="C914" s="176">
        <v>81591</v>
      </c>
      <c r="D914" s="175" t="s">
        <v>1102</v>
      </c>
      <c r="E914" s="172">
        <v>407</v>
      </c>
      <c r="F914" s="177">
        <v>159</v>
      </c>
      <c r="G914" s="177">
        <v>72</v>
      </c>
      <c r="H914" s="178">
        <v>176</v>
      </c>
      <c r="I914" s="172">
        <v>359</v>
      </c>
      <c r="J914" s="177">
        <v>121</v>
      </c>
      <c r="K914" s="177">
        <v>57</v>
      </c>
      <c r="L914" s="178">
        <v>181</v>
      </c>
      <c r="M914" s="172">
        <v>377</v>
      </c>
      <c r="N914" s="177">
        <v>127</v>
      </c>
      <c r="O914" s="177">
        <v>66</v>
      </c>
      <c r="P914" s="178">
        <v>184</v>
      </c>
    </row>
    <row r="915" spans="1:16" x14ac:dyDescent="0.3">
      <c r="A915" s="208">
        <v>52</v>
      </c>
      <c r="B915" s="176" t="s">
        <v>180</v>
      </c>
      <c r="C915" s="176">
        <v>52224</v>
      </c>
      <c r="D915" s="176" t="s">
        <v>812</v>
      </c>
      <c r="E915" s="172">
        <v>349</v>
      </c>
      <c r="F915" s="177">
        <v>126</v>
      </c>
      <c r="G915" s="177">
        <v>32</v>
      </c>
      <c r="H915" s="178">
        <v>191</v>
      </c>
      <c r="I915" s="172">
        <v>368</v>
      </c>
      <c r="J915" s="177">
        <v>120</v>
      </c>
      <c r="K915" s="177">
        <v>60</v>
      </c>
      <c r="L915" s="178">
        <v>188</v>
      </c>
      <c r="M915" s="172">
        <v>382</v>
      </c>
      <c r="N915" s="177">
        <v>127</v>
      </c>
      <c r="O915" s="177">
        <v>59</v>
      </c>
      <c r="P915" s="178">
        <v>196</v>
      </c>
    </row>
    <row r="916" spans="1:16" x14ac:dyDescent="0.3">
      <c r="A916" s="208">
        <v>15</v>
      </c>
      <c r="B916" s="176" t="s">
        <v>304</v>
      </c>
      <c r="C916" s="176">
        <v>15822</v>
      </c>
      <c r="D916" s="175" t="s">
        <v>415</v>
      </c>
      <c r="E916" s="172">
        <v>349</v>
      </c>
      <c r="F916" s="177">
        <v>161</v>
      </c>
      <c r="G916" s="177">
        <v>104</v>
      </c>
      <c r="H916" s="178">
        <v>84</v>
      </c>
      <c r="I916" s="172">
        <v>366</v>
      </c>
      <c r="J916" s="177">
        <v>158</v>
      </c>
      <c r="K916" s="177">
        <v>126</v>
      </c>
      <c r="L916" s="178">
        <v>82</v>
      </c>
      <c r="M916" s="172">
        <v>375</v>
      </c>
      <c r="N916" s="177">
        <v>163</v>
      </c>
      <c r="O916" s="177">
        <v>129</v>
      </c>
      <c r="P916" s="178">
        <v>83</v>
      </c>
    </row>
    <row r="917" spans="1:16" x14ac:dyDescent="0.3">
      <c r="A917" s="208">
        <v>52</v>
      </c>
      <c r="B917" s="176" t="s">
        <v>180</v>
      </c>
      <c r="C917" s="176">
        <v>52354</v>
      </c>
      <c r="D917" s="175" t="s">
        <v>825</v>
      </c>
      <c r="E917" s="172">
        <v>358</v>
      </c>
      <c r="F917" s="177">
        <v>150</v>
      </c>
      <c r="G917" s="177">
        <v>78</v>
      </c>
      <c r="H917" s="178">
        <v>130</v>
      </c>
      <c r="I917" s="172">
        <v>380</v>
      </c>
      <c r="J917" s="177">
        <v>165</v>
      </c>
      <c r="K917" s="177">
        <v>84</v>
      </c>
      <c r="L917" s="178">
        <v>131</v>
      </c>
      <c r="M917" s="172">
        <v>365</v>
      </c>
      <c r="N917" s="177">
        <v>177</v>
      </c>
      <c r="O917" s="177">
        <v>66</v>
      </c>
      <c r="P917" s="178">
        <v>122</v>
      </c>
    </row>
    <row r="918" spans="1:16" x14ac:dyDescent="0.3">
      <c r="A918" s="208">
        <v>52</v>
      </c>
      <c r="B918" s="176" t="s">
        <v>180</v>
      </c>
      <c r="C918" s="176">
        <v>52685</v>
      </c>
      <c r="D918" s="175" t="s">
        <v>631</v>
      </c>
      <c r="E918" s="172">
        <v>405</v>
      </c>
      <c r="F918" s="177">
        <v>162</v>
      </c>
      <c r="G918" s="177">
        <v>36</v>
      </c>
      <c r="H918" s="178">
        <v>207</v>
      </c>
      <c r="I918" s="172">
        <v>373</v>
      </c>
      <c r="J918" s="177">
        <v>159</v>
      </c>
      <c r="K918" s="177">
        <v>39</v>
      </c>
      <c r="L918" s="178">
        <v>175</v>
      </c>
      <c r="M918" s="172">
        <v>359</v>
      </c>
      <c r="N918" s="177">
        <v>159</v>
      </c>
      <c r="O918" s="177">
        <v>36</v>
      </c>
      <c r="P918" s="178">
        <v>164</v>
      </c>
    </row>
    <row r="919" spans="1:16" x14ac:dyDescent="0.3">
      <c r="A919" s="208">
        <v>68</v>
      </c>
      <c r="B919" s="176" t="s">
        <v>918</v>
      </c>
      <c r="C919" s="176">
        <v>68207</v>
      </c>
      <c r="D919" s="175" t="s">
        <v>146</v>
      </c>
      <c r="E919" s="172">
        <v>353</v>
      </c>
      <c r="F919" s="177">
        <v>148</v>
      </c>
      <c r="G919" s="177">
        <v>58</v>
      </c>
      <c r="H919" s="178">
        <v>147</v>
      </c>
      <c r="I919" s="172">
        <v>345</v>
      </c>
      <c r="J919" s="177">
        <v>152</v>
      </c>
      <c r="K919" s="177">
        <v>43</v>
      </c>
      <c r="L919" s="178">
        <v>150</v>
      </c>
      <c r="M919" s="172">
        <v>348</v>
      </c>
      <c r="N919" s="177">
        <v>180</v>
      </c>
      <c r="O919" s="177">
        <v>39</v>
      </c>
      <c r="P919" s="178">
        <v>129</v>
      </c>
    </row>
    <row r="920" spans="1:16" x14ac:dyDescent="0.3">
      <c r="A920" s="208">
        <v>5</v>
      </c>
      <c r="B920" s="176" t="s">
        <v>107</v>
      </c>
      <c r="C920" s="176">
        <v>5652</v>
      </c>
      <c r="D920" s="175" t="s">
        <v>198</v>
      </c>
      <c r="E920" s="172">
        <v>385</v>
      </c>
      <c r="F920" s="177">
        <v>147</v>
      </c>
      <c r="G920" s="177">
        <v>122</v>
      </c>
      <c r="H920" s="178">
        <v>116</v>
      </c>
      <c r="I920" s="172">
        <v>391</v>
      </c>
      <c r="J920" s="177">
        <v>146</v>
      </c>
      <c r="K920" s="177">
        <v>128</v>
      </c>
      <c r="L920" s="178">
        <v>117</v>
      </c>
      <c r="M920" s="172">
        <v>367</v>
      </c>
      <c r="N920" s="177">
        <v>153</v>
      </c>
      <c r="O920" s="177">
        <v>98</v>
      </c>
      <c r="P920" s="178">
        <v>116</v>
      </c>
    </row>
    <row r="921" spans="1:16" x14ac:dyDescent="0.3">
      <c r="A921" s="208">
        <v>76</v>
      </c>
      <c r="B921" s="176" t="s">
        <v>1062</v>
      </c>
      <c r="C921" s="176">
        <v>76246</v>
      </c>
      <c r="D921" s="175" t="s">
        <v>1075</v>
      </c>
      <c r="E921" s="172">
        <v>345</v>
      </c>
      <c r="F921" s="177">
        <v>146</v>
      </c>
      <c r="G921" s="177">
        <v>75</v>
      </c>
      <c r="H921" s="178">
        <v>124</v>
      </c>
      <c r="I921" s="172">
        <v>345</v>
      </c>
      <c r="J921" s="177">
        <v>147</v>
      </c>
      <c r="K921" s="177">
        <v>75</v>
      </c>
      <c r="L921" s="178">
        <v>123</v>
      </c>
      <c r="M921" s="172">
        <v>378</v>
      </c>
      <c r="N921" s="177">
        <v>162</v>
      </c>
      <c r="O921" s="177">
        <v>81</v>
      </c>
      <c r="P921" s="178">
        <v>135</v>
      </c>
    </row>
    <row r="922" spans="1:16" x14ac:dyDescent="0.3">
      <c r="A922" s="208">
        <v>54</v>
      </c>
      <c r="B922" s="176" t="s">
        <v>856</v>
      </c>
      <c r="C922" s="176">
        <v>54398</v>
      </c>
      <c r="D922" s="175" t="s">
        <v>877</v>
      </c>
      <c r="E922" s="172">
        <v>379</v>
      </c>
      <c r="F922" s="177">
        <v>193</v>
      </c>
      <c r="G922" s="177">
        <v>34</v>
      </c>
      <c r="H922" s="178">
        <v>152</v>
      </c>
      <c r="I922" s="172">
        <v>454</v>
      </c>
      <c r="J922" s="177">
        <v>242</v>
      </c>
      <c r="K922" s="177">
        <v>46</v>
      </c>
      <c r="L922" s="178">
        <v>166</v>
      </c>
      <c r="M922" s="172">
        <v>360</v>
      </c>
      <c r="N922" s="177">
        <v>150</v>
      </c>
      <c r="O922" s="177">
        <v>48</v>
      </c>
      <c r="P922" s="178">
        <v>162</v>
      </c>
    </row>
    <row r="923" spans="1:16" x14ac:dyDescent="0.3">
      <c r="A923" s="208">
        <v>15</v>
      </c>
      <c r="B923" s="176" t="s">
        <v>304</v>
      </c>
      <c r="C923" s="176">
        <v>15403</v>
      </c>
      <c r="D923" s="175" t="s">
        <v>350</v>
      </c>
      <c r="E923" s="172">
        <v>352</v>
      </c>
      <c r="F923" s="177">
        <v>113</v>
      </c>
      <c r="G923" s="177">
        <v>139</v>
      </c>
      <c r="H923" s="178">
        <v>100</v>
      </c>
      <c r="I923" s="172">
        <v>355</v>
      </c>
      <c r="J923" s="177">
        <v>112</v>
      </c>
      <c r="K923" s="177">
        <v>137</v>
      </c>
      <c r="L923" s="178">
        <v>106</v>
      </c>
      <c r="M923" s="172">
        <v>363</v>
      </c>
      <c r="N923" s="177">
        <v>115</v>
      </c>
      <c r="O923" s="177">
        <v>142</v>
      </c>
      <c r="P923" s="178">
        <v>106</v>
      </c>
    </row>
    <row r="924" spans="1:16" x14ac:dyDescent="0.3">
      <c r="A924" s="208">
        <v>15</v>
      </c>
      <c r="B924" s="176" t="s">
        <v>304</v>
      </c>
      <c r="C924" s="176">
        <v>15131</v>
      </c>
      <c r="D924" s="175" t="s">
        <v>134</v>
      </c>
      <c r="E924" s="172">
        <v>443</v>
      </c>
      <c r="F924" s="177">
        <v>142</v>
      </c>
      <c r="G924" s="177">
        <v>261</v>
      </c>
      <c r="H924" s="178">
        <v>40</v>
      </c>
      <c r="I924" s="172">
        <v>389</v>
      </c>
      <c r="J924" s="177">
        <v>139</v>
      </c>
      <c r="K924" s="177">
        <v>210</v>
      </c>
      <c r="L924" s="178">
        <v>40</v>
      </c>
      <c r="M924" s="172">
        <v>370</v>
      </c>
      <c r="N924" s="177">
        <v>146</v>
      </c>
      <c r="O924" s="177">
        <v>176</v>
      </c>
      <c r="P924" s="178">
        <v>48</v>
      </c>
    </row>
    <row r="925" spans="1:16" x14ac:dyDescent="0.3">
      <c r="A925" s="208">
        <v>15</v>
      </c>
      <c r="B925" s="176" t="s">
        <v>304</v>
      </c>
      <c r="C925" s="176">
        <v>15224</v>
      </c>
      <c r="D925" s="175" t="s">
        <v>329</v>
      </c>
      <c r="E925" s="172">
        <v>369</v>
      </c>
      <c r="F925" s="177">
        <v>218</v>
      </c>
      <c r="G925" s="177">
        <v>88</v>
      </c>
      <c r="H925" s="178">
        <v>63</v>
      </c>
      <c r="I925" s="172">
        <v>366</v>
      </c>
      <c r="J925" s="177">
        <v>219</v>
      </c>
      <c r="K925" s="177">
        <v>85</v>
      </c>
      <c r="L925" s="178">
        <v>62</v>
      </c>
      <c r="M925" s="172">
        <v>360</v>
      </c>
      <c r="N925" s="177">
        <v>219</v>
      </c>
      <c r="O925" s="177">
        <v>78</v>
      </c>
      <c r="P925" s="178">
        <v>63</v>
      </c>
    </row>
    <row r="926" spans="1:16" x14ac:dyDescent="0.3">
      <c r="A926" s="208">
        <v>68</v>
      </c>
      <c r="B926" s="176" t="s">
        <v>918</v>
      </c>
      <c r="C926" s="176">
        <v>68820</v>
      </c>
      <c r="D926" s="175" t="s">
        <v>988</v>
      </c>
      <c r="E926" s="172">
        <v>320</v>
      </c>
      <c r="F926" s="177">
        <v>162</v>
      </c>
      <c r="G926" s="177">
        <v>58</v>
      </c>
      <c r="H926" s="178">
        <v>100</v>
      </c>
      <c r="I926" s="172">
        <v>344</v>
      </c>
      <c r="J926" s="177">
        <v>165</v>
      </c>
      <c r="K926" s="177">
        <v>70</v>
      </c>
      <c r="L926" s="178">
        <v>109</v>
      </c>
      <c r="M926" s="172">
        <v>345</v>
      </c>
      <c r="N926" s="177">
        <v>183</v>
      </c>
      <c r="O926" s="177">
        <v>67</v>
      </c>
      <c r="P926" s="178">
        <v>95</v>
      </c>
    </row>
    <row r="927" spans="1:16" x14ac:dyDescent="0.3">
      <c r="A927" s="208">
        <v>41</v>
      </c>
      <c r="B927" s="176" t="s">
        <v>699</v>
      </c>
      <c r="C927" s="176">
        <v>41483</v>
      </c>
      <c r="D927" s="175" t="s">
        <v>717</v>
      </c>
      <c r="E927" s="172">
        <v>341</v>
      </c>
      <c r="F927" s="177">
        <v>141</v>
      </c>
      <c r="G927" s="177">
        <v>59</v>
      </c>
      <c r="H927" s="178">
        <v>141</v>
      </c>
      <c r="I927" s="172">
        <v>339</v>
      </c>
      <c r="J927" s="177">
        <v>140</v>
      </c>
      <c r="K927" s="177">
        <v>57</v>
      </c>
      <c r="L927" s="178">
        <v>142</v>
      </c>
      <c r="M927" s="172">
        <v>355</v>
      </c>
      <c r="N927" s="177">
        <v>143</v>
      </c>
      <c r="O927" s="177">
        <v>73</v>
      </c>
      <c r="P927" s="178">
        <v>139</v>
      </c>
    </row>
    <row r="928" spans="1:16" x14ac:dyDescent="0.3">
      <c r="A928" s="208">
        <v>19</v>
      </c>
      <c r="B928" s="176" t="s">
        <v>467</v>
      </c>
      <c r="C928" s="176">
        <v>19760</v>
      </c>
      <c r="D928" s="175" t="s">
        <v>496</v>
      </c>
      <c r="E928" s="172">
        <v>347</v>
      </c>
      <c r="F928" s="177">
        <v>225</v>
      </c>
      <c r="G928" s="177">
        <v>61</v>
      </c>
      <c r="H928" s="178">
        <v>61</v>
      </c>
      <c r="I928" s="172">
        <v>347</v>
      </c>
      <c r="J928" s="177">
        <v>226</v>
      </c>
      <c r="K928" s="177">
        <v>65</v>
      </c>
      <c r="L928" s="178">
        <v>56</v>
      </c>
      <c r="M928" s="172">
        <v>355</v>
      </c>
      <c r="N928" s="177">
        <v>241</v>
      </c>
      <c r="O928" s="177">
        <v>60</v>
      </c>
      <c r="P928" s="178">
        <v>54</v>
      </c>
    </row>
    <row r="929" spans="1:16" x14ac:dyDescent="0.3">
      <c r="A929" s="208">
        <v>68</v>
      </c>
      <c r="B929" s="176" t="s">
        <v>918</v>
      </c>
      <c r="C929" s="176">
        <v>68318</v>
      </c>
      <c r="D929" s="175" t="s">
        <v>948</v>
      </c>
      <c r="E929" s="172">
        <v>340</v>
      </c>
      <c r="F929" s="177">
        <v>152</v>
      </c>
      <c r="G929" s="177">
        <v>76</v>
      </c>
      <c r="H929" s="178">
        <v>112</v>
      </c>
      <c r="I929" s="172">
        <v>345</v>
      </c>
      <c r="J929" s="177">
        <v>160</v>
      </c>
      <c r="K929" s="177">
        <v>77</v>
      </c>
      <c r="L929" s="178">
        <v>108</v>
      </c>
      <c r="M929" s="172">
        <v>365</v>
      </c>
      <c r="N929" s="177">
        <v>175</v>
      </c>
      <c r="O929" s="177">
        <v>74</v>
      </c>
      <c r="P929" s="178">
        <v>116</v>
      </c>
    </row>
    <row r="930" spans="1:16" x14ac:dyDescent="0.3">
      <c r="A930" s="208">
        <v>41</v>
      </c>
      <c r="B930" s="176" t="s">
        <v>699</v>
      </c>
      <c r="C930" s="176">
        <v>41026</v>
      </c>
      <c r="D930" s="175" t="s">
        <v>705</v>
      </c>
      <c r="E930" s="172">
        <v>359</v>
      </c>
      <c r="F930" s="177">
        <v>88</v>
      </c>
      <c r="G930" s="177">
        <v>167</v>
      </c>
      <c r="H930" s="178">
        <v>104</v>
      </c>
      <c r="I930" s="172">
        <v>347</v>
      </c>
      <c r="J930" s="177">
        <v>92</v>
      </c>
      <c r="K930" s="177">
        <v>143</v>
      </c>
      <c r="L930" s="178">
        <v>112</v>
      </c>
      <c r="M930" s="172">
        <v>357</v>
      </c>
      <c r="N930" s="177">
        <v>98</v>
      </c>
      <c r="O930" s="177">
        <v>144</v>
      </c>
      <c r="P930" s="178">
        <v>115</v>
      </c>
    </row>
    <row r="931" spans="1:16" x14ac:dyDescent="0.3">
      <c r="A931" s="208">
        <v>52</v>
      </c>
      <c r="B931" s="176" t="s">
        <v>180</v>
      </c>
      <c r="C931" s="176">
        <v>52256</v>
      </c>
      <c r="D931" s="175" t="s">
        <v>818</v>
      </c>
      <c r="E931" s="172">
        <v>336</v>
      </c>
      <c r="F931" s="177">
        <v>153</v>
      </c>
      <c r="G931" s="177">
        <v>20</v>
      </c>
      <c r="H931" s="178">
        <v>163</v>
      </c>
      <c r="I931" s="172">
        <v>336</v>
      </c>
      <c r="J931" s="177">
        <v>152</v>
      </c>
      <c r="K931" s="177">
        <v>26</v>
      </c>
      <c r="L931" s="178">
        <v>158</v>
      </c>
      <c r="M931" s="172">
        <v>353</v>
      </c>
      <c r="N931" s="177">
        <v>160</v>
      </c>
      <c r="O931" s="177">
        <v>34</v>
      </c>
      <c r="P931" s="178">
        <v>159</v>
      </c>
    </row>
    <row r="932" spans="1:16" x14ac:dyDescent="0.3">
      <c r="A932" s="208">
        <v>5</v>
      </c>
      <c r="B932" s="176" t="s">
        <v>107</v>
      </c>
      <c r="C932" s="176">
        <v>5842</v>
      </c>
      <c r="D932" s="175" t="s">
        <v>221</v>
      </c>
      <c r="E932" s="172">
        <v>388</v>
      </c>
      <c r="F932" s="177">
        <v>158</v>
      </c>
      <c r="G932" s="177">
        <v>126</v>
      </c>
      <c r="H932" s="178">
        <v>104</v>
      </c>
      <c r="I932" s="172">
        <v>375</v>
      </c>
      <c r="J932" s="177">
        <v>154</v>
      </c>
      <c r="K932" s="177">
        <v>116</v>
      </c>
      <c r="L932" s="178">
        <v>105</v>
      </c>
      <c r="M932" s="172">
        <v>351</v>
      </c>
      <c r="N932" s="177">
        <v>154</v>
      </c>
      <c r="O932" s="177">
        <v>91</v>
      </c>
      <c r="P932" s="178">
        <v>106</v>
      </c>
    </row>
    <row r="933" spans="1:16" x14ac:dyDescent="0.3">
      <c r="A933" s="208">
        <v>18</v>
      </c>
      <c r="B933" s="176" t="s">
        <v>451</v>
      </c>
      <c r="C933" s="176">
        <v>18479</v>
      </c>
      <c r="D933" s="175" t="s">
        <v>461</v>
      </c>
      <c r="E933" s="172">
        <v>316</v>
      </c>
      <c r="F933" s="177">
        <v>98</v>
      </c>
      <c r="G933" s="177">
        <v>144</v>
      </c>
      <c r="H933" s="178">
        <v>74</v>
      </c>
      <c r="I933" s="172">
        <v>323</v>
      </c>
      <c r="J933" s="177">
        <v>99</v>
      </c>
      <c r="K933" s="177">
        <v>147</v>
      </c>
      <c r="L933" s="178">
        <v>77</v>
      </c>
      <c r="M933" s="172">
        <v>344</v>
      </c>
      <c r="N933" s="177">
        <v>106</v>
      </c>
      <c r="O933" s="177">
        <v>165</v>
      </c>
      <c r="P933" s="178">
        <v>73</v>
      </c>
    </row>
    <row r="934" spans="1:16" x14ac:dyDescent="0.3">
      <c r="A934" s="208">
        <v>15</v>
      </c>
      <c r="B934" s="176" t="s">
        <v>304</v>
      </c>
      <c r="C934" s="176">
        <v>15514</v>
      </c>
      <c r="D934" s="175" t="s">
        <v>365</v>
      </c>
      <c r="E934" s="172">
        <v>340</v>
      </c>
      <c r="F934" s="177">
        <v>180</v>
      </c>
      <c r="G934" s="177">
        <v>82</v>
      </c>
      <c r="H934" s="178">
        <v>78</v>
      </c>
      <c r="I934" s="172">
        <v>338</v>
      </c>
      <c r="J934" s="177">
        <v>180</v>
      </c>
      <c r="K934" s="177">
        <v>79</v>
      </c>
      <c r="L934" s="178">
        <v>79</v>
      </c>
      <c r="M934" s="172">
        <v>360</v>
      </c>
      <c r="N934" s="177">
        <v>183</v>
      </c>
      <c r="O934" s="177">
        <v>85</v>
      </c>
      <c r="P934" s="178">
        <v>92</v>
      </c>
    </row>
    <row r="935" spans="1:16" x14ac:dyDescent="0.3">
      <c r="A935" s="208">
        <v>27</v>
      </c>
      <c r="B935" s="176" t="s">
        <v>669</v>
      </c>
      <c r="C935" s="176">
        <v>27491</v>
      </c>
      <c r="D935" s="175" t="s">
        <v>690</v>
      </c>
      <c r="E935" s="172">
        <v>341</v>
      </c>
      <c r="F935" s="177">
        <v>151</v>
      </c>
      <c r="G935" s="177">
        <v>87</v>
      </c>
      <c r="H935" s="178">
        <v>103</v>
      </c>
      <c r="I935" s="172">
        <v>331</v>
      </c>
      <c r="J935" s="177">
        <v>146</v>
      </c>
      <c r="K935" s="177">
        <v>89</v>
      </c>
      <c r="L935" s="178">
        <v>96</v>
      </c>
      <c r="M935" s="172">
        <v>374</v>
      </c>
      <c r="N935" s="177">
        <v>161</v>
      </c>
      <c r="O935" s="177">
        <v>90</v>
      </c>
      <c r="P935" s="178">
        <v>123</v>
      </c>
    </row>
    <row r="936" spans="1:16" x14ac:dyDescent="0.3">
      <c r="A936" s="208">
        <v>15</v>
      </c>
      <c r="B936" s="176" t="s">
        <v>304</v>
      </c>
      <c r="C936" s="176">
        <v>15476</v>
      </c>
      <c r="D936" s="175" t="s">
        <v>358</v>
      </c>
      <c r="E936" s="172">
        <v>353</v>
      </c>
      <c r="F936" s="177">
        <v>217</v>
      </c>
      <c r="G936" s="177">
        <v>67</v>
      </c>
      <c r="H936" s="178">
        <v>69</v>
      </c>
      <c r="I936" s="172">
        <v>348</v>
      </c>
      <c r="J936" s="177">
        <v>216</v>
      </c>
      <c r="K936" s="177">
        <v>71</v>
      </c>
      <c r="L936" s="178">
        <v>61</v>
      </c>
      <c r="M936" s="172">
        <v>346</v>
      </c>
      <c r="N936" s="177">
        <v>220</v>
      </c>
      <c r="O936" s="177">
        <v>65</v>
      </c>
      <c r="P936" s="178">
        <v>61</v>
      </c>
    </row>
    <row r="937" spans="1:16" x14ac:dyDescent="0.3">
      <c r="A937" s="208">
        <v>68</v>
      </c>
      <c r="B937" s="176" t="s">
        <v>918</v>
      </c>
      <c r="C937" s="176">
        <v>68211</v>
      </c>
      <c r="D937" s="175" t="s">
        <v>935</v>
      </c>
      <c r="E937" s="172">
        <v>347</v>
      </c>
      <c r="F937" s="177">
        <v>207</v>
      </c>
      <c r="G937" s="177">
        <v>45</v>
      </c>
      <c r="H937" s="178">
        <v>95</v>
      </c>
      <c r="I937" s="172">
        <v>349</v>
      </c>
      <c r="J937" s="177">
        <v>208</v>
      </c>
      <c r="K937" s="177">
        <v>44</v>
      </c>
      <c r="L937" s="178">
        <v>97</v>
      </c>
      <c r="M937" s="172">
        <v>344</v>
      </c>
      <c r="N937" s="177">
        <v>206</v>
      </c>
      <c r="O937" s="177">
        <v>43</v>
      </c>
      <c r="P937" s="178">
        <v>95</v>
      </c>
    </row>
    <row r="938" spans="1:16" x14ac:dyDescent="0.3">
      <c r="A938" s="208">
        <v>52</v>
      </c>
      <c r="B938" s="176" t="s">
        <v>180</v>
      </c>
      <c r="C938" s="176">
        <v>52323</v>
      </c>
      <c r="D938" s="175" t="s">
        <v>823</v>
      </c>
      <c r="E938" s="172">
        <v>325</v>
      </c>
      <c r="F938" s="177">
        <v>131</v>
      </c>
      <c r="G938" s="177">
        <v>51</v>
      </c>
      <c r="H938" s="178">
        <v>143</v>
      </c>
      <c r="I938" s="172">
        <v>352</v>
      </c>
      <c r="J938" s="177">
        <v>136</v>
      </c>
      <c r="K938" s="177">
        <v>59</v>
      </c>
      <c r="L938" s="178">
        <v>157</v>
      </c>
      <c r="M938" s="172">
        <v>345</v>
      </c>
      <c r="N938" s="177">
        <v>139</v>
      </c>
      <c r="O938" s="177">
        <v>49</v>
      </c>
      <c r="P938" s="178">
        <v>157</v>
      </c>
    </row>
    <row r="939" spans="1:16" x14ac:dyDescent="0.3">
      <c r="A939" s="208">
        <v>25</v>
      </c>
      <c r="B939" s="176" t="s">
        <v>558</v>
      </c>
      <c r="C939" s="176">
        <v>25398</v>
      </c>
      <c r="D939" s="175" t="s">
        <v>607</v>
      </c>
      <c r="E939" s="172">
        <v>328</v>
      </c>
      <c r="F939" s="177">
        <v>148</v>
      </c>
      <c r="G939" s="177">
        <v>17</v>
      </c>
      <c r="H939" s="178">
        <v>163</v>
      </c>
      <c r="I939" s="172">
        <v>342</v>
      </c>
      <c r="J939" s="177">
        <v>153</v>
      </c>
      <c r="K939" s="177">
        <v>22</v>
      </c>
      <c r="L939" s="178">
        <v>167</v>
      </c>
      <c r="M939" s="172">
        <v>347</v>
      </c>
      <c r="N939" s="177">
        <v>158</v>
      </c>
      <c r="O939" s="177">
        <v>19</v>
      </c>
      <c r="P939" s="178">
        <v>170</v>
      </c>
    </row>
    <row r="940" spans="1:16" x14ac:dyDescent="0.3">
      <c r="A940" s="208">
        <v>52</v>
      </c>
      <c r="B940" s="176" t="s">
        <v>180</v>
      </c>
      <c r="C940" s="176">
        <v>52036</v>
      </c>
      <c r="D940" s="175" t="s">
        <v>805</v>
      </c>
      <c r="E940" s="172">
        <v>322</v>
      </c>
      <c r="F940" s="177">
        <v>167</v>
      </c>
      <c r="G940" s="177">
        <v>60</v>
      </c>
      <c r="H940" s="178">
        <v>95</v>
      </c>
      <c r="I940" s="172">
        <v>350</v>
      </c>
      <c r="J940" s="177">
        <v>166</v>
      </c>
      <c r="K940" s="177">
        <v>61</v>
      </c>
      <c r="L940" s="178">
        <v>123</v>
      </c>
      <c r="M940" s="172">
        <v>341</v>
      </c>
      <c r="N940" s="177">
        <v>175</v>
      </c>
      <c r="O940" s="177">
        <v>45</v>
      </c>
      <c r="P940" s="178">
        <v>121</v>
      </c>
    </row>
    <row r="941" spans="1:16" x14ac:dyDescent="0.3">
      <c r="A941" s="208">
        <v>52</v>
      </c>
      <c r="B941" s="176" t="s">
        <v>180</v>
      </c>
      <c r="C941" s="176">
        <v>52720</v>
      </c>
      <c r="D941" s="175" t="s">
        <v>850</v>
      </c>
      <c r="E941" s="172">
        <v>308</v>
      </c>
      <c r="F941" s="177">
        <v>114</v>
      </c>
      <c r="G941" s="177">
        <v>50</v>
      </c>
      <c r="H941" s="178">
        <v>144</v>
      </c>
      <c r="I941" s="172">
        <v>331</v>
      </c>
      <c r="J941" s="177">
        <v>115</v>
      </c>
      <c r="K941" s="177">
        <v>54</v>
      </c>
      <c r="L941" s="178">
        <v>162</v>
      </c>
      <c r="M941" s="172">
        <v>357</v>
      </c>
      <c r="N941" s="177">
        <v>127</v>
      </c>
      <c r="O941" s="177">
        <v>52</v>
      </c>
      <c r="P941" s="178">
        <v>178</v>
      </c>
    </row>
    <row r="942" spans="1:16" x14ac:dyDescent="0.3">
      <c r="A942" s="208">
        <v>54</v>
      </c>
      <c r="B942" s="176" t="s">
        <v>856</v>
      </c>
      <c r="C942" s="176">
        <v>54109</v>
      </c>
      <c r="D942" s="175" t="s">
        <v>861</v>
      </c>
      <c r="E942" s="172">
        <v>337</v>
      </c>
      <c r="F942" s="177">
        <v>185</v>
      </c>
      <c r="G942" s="177">
        <v>31</v>
      </c>
      <c r="H942" s="178">
        <v>121</v>
      </c>
      <c r="I942" s="172">
        <v>382</v>
      </c>
      <c r="J942" s="177">
        <v>220</v>
      </c>
      <c r="K942" s="177">
        <v>35</v>
      </c>
      <c r="L942" s="178">
        <v>127</v>
      </c>
      <c r="M942" s="172">
        <v>337</v>
      </c>
      <c r="N942" s="177">
        <v>158</v>
      </c>
      <c r="O942" s="177">
        <v>56</v>
      </c>
      <c r="P942" s="178">
        <v>123</v>
      </c>
    </row>
    <row r="943" spans="1:16" x14ac:dyDescent="0.3">
      <c r="A943" s="208">
        <v>25</v>
      </c>
      <c r="B943" s="176" t="s">
        <v>558</v>
      </c>
      <c r="C943" s="176">
        <v>25867</v>
      </c>
      <c r="D943" s="175" t="s">
        <v>661</v>
      </c>
      <c r="E943" s="172">
        <v>348</v>
      </c>
      <c r="F943" s="177">
        <v>140</v>
      </c>
      <c r="G943" s="177">
        <v>102</v>
      </c>
      <c r="H943" s="178">
        <v>106</v>
      </c>
      <c r="I943" s="172">
        <v>338</v>
      </c>
      <c r="J943" s="177">
        <v>139</v>
      </c>
      <c r="K943" s="177">
        <v>96</v>
      </c>
      <c r="L943" s="178">
        <v>103</v>
      </c>
      <c r="M943" s="172">
        <v>346</v>
      </c>
      <c r="N943" s="177">
        <v>145</v>
      </c>
      <c r="O943" s="177">
        <v>92</v>
      </c>
      <c r="P943" s="178">
        <v>109</v>
      </c>
    </row>
    <row r="944" spans="1:16" x14ac:dyDescent="0.3">
      <c r="A944" s="208">
        <v>73</v>
      </c>
      <c r="B944" s="176" t="s">
        <v>1016</v>
      </c>
      <c r="C944" s="176">
        <v>73686</v>
      </c>
      <c r="D944" s="175" t="s">
        <v>1057</v>
      </c>
      <c r="E944" s="172">
        <v>323</v>
      </c>
      <c r="F944" s="177">
        <v>157</v>
      </c>
      <c r="G944" s="177">
        <v>45</v>
      </c>
      <c r="H944" s="178">
        <v>121</v>
      </c>
      <c r="I944" s="172">
        <v>323</v>
      </c>
      <c r="J944" s="177">
        <v>159</v>
      </c>
      <c r="K944" s="177">
        <v>43</v>
      </c>
      <c r="L944" s="178">
        <v>121</v>
      </c>
      <c r="M944" s="172">
        <v>337</v>
      </c>
      <c r="N944" s="177">
        <v>170</v>
      </c>
      <c r="O944" s="177">
        <v>48</v>
      </c>
      <c r="P944" s="178">
        <v>119</v>
      </c>
    </row>
    <row r="945" spans="1:16" x14ac:dyDescent="0.3">
      <c r="A945" s="208">
        <v>85</v>
      </c>
      <c r="B945" s="176" t="s">
        <v>1105</v>
      </c>
      <c r="C945" s="176">
        <v>85015</v>
      </c>
      <c r="D945" s="175" t="s">
        <v>1108</v>
      </c>
      <c r="E945" s="172">
        <v>378</v>
      </c>
      <c r="F945" s="177">
        <v>103</v>
      </c>
      <c r="G945" s="177">
        <v>193</v>
      </c>
      <c r="H945" s="178">
        <v>82</v>
      </c>
      <c r="I945" s="172">
        <v>357</v>
      </c>
      <c r="J945" s="177">
        <v>106</v>
      </c>
      <c r="K945" s="177">
        <v>159</v>
      </c>
      <c r="L945" s="178">
        <v>92</v>
      </c>
      <c r="M945" s="172">
        <v>342</v>
      </c>
      <c r="N945" s="177">
        <v>111</v>
      </c>
      <c r="O945" s="177">
        <v>136</v>
      </c>
      <c r="P945" s="178">
        <v>95</v>
      </c>
    </row>
    <row r="946" spans="1:16" x14ac:dyDescent="0.3">
      <c r="A946" s="208">
        <v>15</v>
      </c>
      <c r="B946" s="176" t="s">
        <v>304</v>
      </c>
      <c r="C946" s="176">
        <v>15580</v>
      </c>
      <c r="D946" s="175" t="s">
        <v>375</v>
      </c>
      <c r="E946" s="172">
        <v>335</v>
      </c>
      <c r="F946" s="177">
        <v>191</v>
      </c>
      <c r="G946" s="177">
        <v>60</v>
      </c>
      <c r="H946" s="178">
        <v>84</v>
      </c>
      <c r="I946" s="172">
        <v>335</v>
      </c>
      <c r="J946" s="177">
        <v>188</v>
      </c>
      <c r="K946" s="177">
        <v>63</v>
      </c>
      <c r="L946" s="178">
        <v>84</v>
      </c>
      <c r="M946" s="172">
        <v>349</v>
      </c>
      <c r="N946" s="177">
        <v>191</v>
      </c>
      <c r="O946" s="177">
        <v>64</v>
      </c>
      <c r="P946" s="178">
        <v>94</v>
      </c>
    </row>
    <row r="947" spans="1:16" x14ac:dyDescent="0.3">
      <c r="A947" s="208">
        <v>47</v>
      </c>
      <c r="B947" s="176" t="s">
        <v>748</v>
      </c>
      <c r="C947" s="176">
        <v>47960</v>
      </c>
      <c r="D947" s="175" t="s">
        <v>775</v>
      </c>
      <c r="E947" s="172">
        <v>306</v>
      </c>
      <c r="F947" s="177">
        <v>140</v>
      </c>
      <c r="G947" s="177">
        <v>49</v>
      </c>
      <c r="H947" s="178">
        <v>117</v>
      </c>
      <c r="I947" s="172">
        <v>330</v>
      </c>
      <c r="J947" s="177">
        <v>142</v>
      </c>
      <c r="K947" s="177">
        <v>67</v>
      </c>
      <c r="L947" s="178">
        <v>121</v>
      </c>
      <c r="M947" s="172">
        <v>345</v>
      </c>
      <c r="N947" s="177">
        <v>153</v>
      </c>
      <c r="O947" s="177">
        <v>64</v>
      </c>
      <c r="P947" s="178">
        <v>128</v>
      </c>
    </row>
    <row r="948" spans="1:16" x14ac:dyDescent="0.3">
      <c r="A948" s="208">
        <v>15</v>
      </c>
      <c r="B948" s="176" t="s">
        <v>304</v>
      </c>
      <c r="C948" s="176">
        <v>15109</v>
      </c>
      <c r="D948" s="175" t="s">
        <v>313</v>
      </c>
      <c r="E948" s="172">
        <v>344</v>
      </c>
      <c r="F948" s="177">
        <v>236</v>
      </c>
      <c r="G948" s="177">
        <v>27</v>
      </c>
      <c r="H948" s="178">
        <v>81</v>
      </c>
      <c r="I948" s="172">
        <v>332</v>
      </c>
      <c r="J948" s="177">
        <v>234</v>
      </c>
      <c r="K948" s="177">
        <v>14</v>
      </c>
      <c r="L948" s="178">
        <v>84</v>
      </c>
      <c r="M948" s="172">
        <v>336</v>
      </c>
      <c r="N948" s="177">
        <v>240</v>
      </c>
      <c r="O948" s="177">
        <v>14</v>
      </c>
      <c r="P948" s="178">
        <v>82</v>
      </c>
    </row>
    <row r="949" spans="1:16" x14ac:dyDescent="0.3">
      <c r="A949" s="208">
        <v>25</v>
      </c>
      <c r="B949" s="176" t="s">
        <v>558</v>
      </c>
      <c r="C949" s="176">
        <v>25258</v>
      </c>
      <c r="D949" s="175" t="s">
        <v>272</v>
      </c>
      <c r="E949" s="172">
        <v>343</v>
      </c>
      <c r="F949" s="177">
        <v>191</v>
      </c>
      <c r="G949" s="177">
        <v>47</v>
      </c>
      <c r="H949" s="178">
        <v>105</v>
      </c>
      <c r="I949" s="172">
        <v>333</v>
      </c>
      <c r="J949" s="177">
        <v>193</v>
      </c>
      <c r="K949" s="177">
        <v>47</v>
      </c>
      <c r="L949" s="178">
        <v>93</v>
      </c>
      <c r="M949" s="172">
        <v>339</v>
      </c>
      <c r="N949" s="177">
        <v>199</v>
      </c>
      <c r="O949" s="177">
        <v>45</v>
      </c>
      <c r="P949" s="178">
        <v>95</v>
      </c>
    </row>
    <row r="950" spans="1:16" x14ac:dyDescent="0.3">
      <c r="A950" s="208">
        <v>19</v>
      </c>
      <c r="B950" s="176" t="s">
        <v>467</v>
      </c>
      <c r="C950" s="176">
        <v>19693</v>
      </c>
      <c r="D950" s="175" t="s">
        <v>493</v>
      </c>
      <c r="E950" s="172">
        <v>316</v>
      </c>
      <c r="F950" s="177">
        <v>170</v>
      </c>
      <c r="G950" s="177">
        <v>66</v>
      </c>
      <c r="H950" s="178">
        <v>80</v>
      </c>
      <c r="I950" s="172">
        <v>328</v>
      </c>
      <c r="J950" s="177">
        <v>170</v>
      </c>
      <c r="K950" s="177">
        <v>72</v>
      </c>
      <c r="L950" s="178">
        <v>86</v>
      </c>
      <c r="M950" s="172">
        <v>333</v>
      </c>
      <c r="N950" s="177">
        <v>179</v>
      </c>
      <c r="O950" s="177">
        <v>71</v>
      </c>
      <c r="P950" s="178">
        <v>83</v>
      </c>
    </row>
    <row r="951" spans="1:16" x14ac:dyDescent="0.3">
      <c r="A951" s="208">
        <v>15</v>
      </c>
      <c r="B951" s="176" t="s">
        <v>304</v>
      </c>
      <c r="C951" s="176">
        <v>15494</v>
      </c>
      <c r="D951" s="175" t="s">
        <v>361</v>
      </c>
      <c r="E951" s="172">
        <v>319</v>
      </c>
      <c r="F951" s="177">
        <v>186</v>
      </c>
      <c r="G951" s="177">
        <v>36</v>
      </c>
      <c r="H951" s="178">
        <v>97</v>
      </c>
      <c r="I951" s="172">
        <v>322</v>
      </c>
      <c r="J951" s="177">
        <v>186</v>
      </c>
      <c r="K951" s="177">
        <v>39</v>
      </c>
      <c r="L951" s="178">
        <v>97</v>
      </c>
      <c r="M951" s="172">
        <v>327</v>
      </c>
      <c r="N951" s="177">
        <v>188</v>
      </c>
      <c r="O951" s="177">
        <v>42</v>
      </c>
      <c r="P951" s="178">
        <v>97</v>
      </c>
    </row>
    <row r="952" spans="1:16" x14ac:dyDescent="0.3">
      <c r="A952" s="208">
        <v>15</v>
      </c>
      <c r="B952" s="176" t="s">
        <v>304</v>
      </c>
      <c r="C952" s="176">
        <v>15696</v>
      </c>
      <c r="D952" s="175" t="s">
        <v>391</v>
      </c>
      <c r="E952" s="172">
        <v>331</v>
      </c>
      <c r="F952" s="177">
        <v>186</v>
      </c>
      <c r="G952" s="177">
        <v>63</v>
      </c>
      <c r="H952" s="178">
        <v>82</v>
      </c>
      <c r="I952" s="172">
        <v>325</v>
      </c>
      <c r="J952" s="177">
        <v>177</v>
      </c>
      <c r="K952" s="177">
        <v>65</v>
      </c>
      <c r="L952" s="178">
        <v>83</v>
      </c>
      <c r="M952" s="172">
        <v>321</v>
      </c>
      <c r="N952" s="177">
        <v>178</v>
      </c>
      <c r="O952" s="177">
        <v>66</v>
      </c>
      <c r="P952" s="178">
        <v>77</v>
      </c>
    </row>
    <row r="953" spans="1:16" x14ac:dyDescent="0.3">
      <c r="A953" s="208">
        <v>63</v>
      </c>
      <c r="B953" s="176" t="s">
        <v>895</v>
      </c>
      <c r="C953" s="176">
        <v>63212</v>
      </c>
      <c r="D953" s="175" t="s">
        <v>268</v>
      </c>
      <c r="E953" s="172">
        <v>320</v>
      </c>
      <c r="F953" s="177">
        <v>110</v>
      </c>
      <c r="G953" s="177">
        <v>78</v>
      </c>
      <c r="H953" s="178">
        <v>132</v>
      </c>
      <c r="I953" s="172">
        <v>334</v>
      </c>
      <c r="J953" s="177">
        <v>111</v>
      </c>
      <c r="K953" s="177">
        <v>61</v>
      </c>
      <c r="L953" s="178">
        <v>162</v>
      </c>
      <c r="M953" s="172">
        <v>333</v>
      </c>
      <c r="N953" s="177">
        <v>118</v>
      </c>
      <c r="O953" s="177">
        <v>46</v>
      </c>
      <c r="P953" s="178">
        <v>169</v>
      </c>
    </row>
    <row r="954" spans="1:16" x14ac:dyDescent="0.3">
      <c r="A954" s="208">
        <v>25</v>
      </c>
      <c r="B954" s="176" t="s">
        <v>558</v>
      </c>
      <c r="C954" s="176">
        <v>25805</v>
      </c>
      <c r="D954" s="175" t="s">
        <v>650</v>
      </c>
      <c r="E954" s="172">
        <v>349</v>
      </c>
      <c r="F954" s="177">
        <v>179</v>
      </c>
      <c r="G954" s="177">
        <v>90</v>
      </c>
      <c r="H954" s="178">
        <v>80</v>
      </c>
      <c r="I954" s="172">
        <v>323</v>
      </c>
      <c r="J954" s="177">
        <v>160</v>
      </c>
      <c r="K954" s="177">
        <v>85</v>
      </c>
      <c r="L954" s="178">
        <v>78</v>
      </c>
      <c r="M954" s="172">
        <v>325</v>
      </c>
      <c r="N954" s="177">
        <v>165</v>
      </c>
      <c r="O954" s="177">
        <v>83</v>
      </c>
      <c r="P954" s="178">
        <v>77</v>
      </c>
    </row>
    <row r="955" spans="1:16" x14ac:dyDescent="0.3">
      <c r="A955" s="208">
        <v>15</v>
      </c>
      <c r="B955" s="176" t="s">
        <v>304</v>
      </c>
      <c r="C955" s="176">
        <v>15720</v>
      </c>
      <c r="D955" s="175" t="s">
        <v>392</v>
      </c>
      <c r="E955" s="172">
        <v>348</v>
      </c>
      <c r="F955" s="177">
        <v>107</v>
      </c>
      <c r="G955" s="177">
        <v>183</v>
      </c>
      <c r="H955" s="178">
        <v>58</v>
      </c>
      <c r="I955" s="172">
        <v>341</v>
      </c>
      <c r="J955" s="177">
        <v>109</v>
      </c>
      <c r="K955" s="177">
        <v>175</v>
      </c>
      <c r="L955" s="178">
        <v>57</v>
      </c>
      <c r="M955" s="172">
        <v>330</v>
      </c>
      <c r="N955" s="177">
        <v>113</v>
      </c>
      <c r="O955" s="177">
        <v>155</v>
      </c>
      <c r="P955" s="178">
        <v>62</v>
      </c>
    </row>
    <row r="956" spans="1:16" x14ac:dyDescent="0.3">
      <c r="A956" s="208">
        <v>52</v>
      </c>
      <c r="B956" s="176" t="s">
        <v>180</v>
      </c>
      <c r="C956" s="176">
        <v>52083</v>
      </c>
      <c r="D956" s="175" t="s">
        <v>309</v>
      </c>
      <c r="E956" s="172">
        <v>316</v>
      </c>
      <c r="F956" s="177">
        <v>148</v>
      </c>
      <c r="G956" s="177">
        <v>67</v>
      </c>
      <c r="H956" s="178">
        <v>101</v>
      </c>
      <c r="I956" s="172">
        <v>321</v>
      </c>
      <c r="J956" s="177">
        <v>152</v>
      </c>
      <c r="K956" s="177">
        <v>64</v>
      </c>
      <c r="L956" s="178">
        <v>105</v>
      </c>
      <c r="M956" s="172">
        <v>331</v>
      </c>
      <c r="N956" s="177">
        <v>156</v>
      </c>
      <c r="O956" s="177">
        <v>64</v>
      </c>
      <c r="P956" s="178">
        <v>111</v>
      </c>
    </row>
    <row r="957" spans="1:16" x14ac:dyDescent="0.3">
      <c r="A957" s="208">
        <v>73</v>
      </c>
      <c r="B957" s="176" t="s">
        <v>1016</v>
      </c>
      <c r="C957" s="176">
        <v>73152</v>
      </c>
      <c r="D957" s="175" t="s">
        <v>1026</v>
      </c>
      <c r="E957" s="172">
        <v>302</v>
      </c>
      <c r="F957" s="177">
        <v>159</v>
      </c>
      <c r="G957" s="177">
        <v>50</v>
      </c>
      <c r="H957" s="178">
        <v>93</v>
      </c>
      <c r="I957" s="172">
        <v>297</v>
      </c>
      <c r="J957" s="177">
        <v>154</v>
      </c>
      <c r="K957" s="177">
        <v>48</v>
      </c>
      <c r="L957" s="178">
        <v>95</v>
      </c>
      <c r="M957" s="172">
        <v>315</v>
      </c>
      <c r="N957" s="177">
        <v>182</v>
      </c>
      <c r="O957" s="177">
        <v>46</v>
      </c>
      <c r="P957" s="178">
        <v>87</v>
      </c>
    </row>
    <row r="958" spans="1:16" x14ac:dyDescent="0.3">
      <c r="A958" s="208">
        <v>50</v>
      </c>
      <c r="B958" s="176" t="s">
        <v>777</v>
      </c>
      <c r="C958" s="176">
        <v>50270</v>
      </c>
      <c r="D958" s="175" t="s">
        <v>787</v>
      </c>
      <c r="E958" s="172">
        <v>310</v>
      </c>
      <c r="F958" s="177">
        <v>89</v>
      </c>
      <c r="G958" s="177">
        <v>121</v>
      </c>
      <c r="H958" s="178">
        <v>100</v>
      </c>
      <c r="I958" s="172">
        <v>325</v>
      </c>
      <c r="J958" s="177">
        <v>92</v>
      </c>
      <c r="K958" s="177">
        <v>138</v>
      </c>
      <c r="L958" s="178">
        <v>95</v>
      </c>
      <c r="M958" s="172">
        <v>325</v>
      </c>
      <c r="N958" s="177">
        <v>95</v>
      </c>
      <c r="O958" s="177">
        <v>133</v>
      </c>
      <c r="P958" s="178">
        <v>97</v>
      </c>
    </row>
    <row r="959" spans="1:16" x14ac:dyDescent="0.3">
      <c r="A959" s="208">
        <v>15</v>
      </c>
      <c r="B959" s="176" t="s">
        <v>304</v>
      </c>
      <c r="C959" s="176">
        <v>15810</v>
      </c>
      <c r="D959" s="175" t="s">
        <v>411</v>
      </c>
      <c r="E959" s="172">
        <v>301</v>
      </c>
      <c r="F959" s="177">
        <v>177</v>
      </c>
      <c r="G959" s="177">
        <v>21</v>
      </c>
      <c r="H959" s="178">
        <v>103</v>
      </c>
      <c r="I959" s="172">
        <v>309</v>
      </c>
      <c r="J959" s="177">
        <v>176</v>
      </c>
      <c r="K959" s="177">
        <v>21</v>
      </c>
      <c r="L959" s="178">
        <v>112</v>
      </c>
      <c r="M959" s="172">
        <v>320</v>
      </c>
      <c r="N959" s="177">
        <v>185</v>
      </c>
      <c r="O959" s="177">
        <v>24</v>
      </c>
      <c r="P959" s="178">
        <v>111</v>
      </c>
    </row>
    <row r="960" spans="1:16" x14ac:dyDescent="0.3">
      <c r="A960" s="208">
        <v>25</v>
      </c>
      <c r="B960" s="176" t="s">
        <v>558</v>
      </c>
      <c r="C960" s="176">
        <v>25506</v>
      </c>
      <c r="D960" s="175" t="s">
        <v>226</v>
      </c>
      <c r="E960" s="172">
        <v>314</v>
      </c>
      <c r="F960" s="177">
        <v>192</v>
      </c>
      <c r="G960" s="177">
        <v>39</v>
      </c>
      <c r="H960" s="178">
        <v>83</v>
      </c>
      <c r="I960" s="172">
        <v>315</v>
      </c>
      <c r="J960" s="177">
        <v>191</v>
      </c>
      <c r="K960" s="177">
        <v>39</v>
      </c>
      <c r="L960" s="178">
        <v>85</v>
      </c>
      <c r="M960" s="172">
        <v>320</v>
      </c>
      <c r="N960" s="177">
        <v>196</v>
      </c>
      <c r="O960" s="177">
        <v>40</v>
      </c>
      <c r="P960" s="178">
        <v>84</v>
      </c>
    </row>
    <row r="961" spans="1:16" x14ac:dyDescent="0.3">
      <c r="A961" s="208">
        <v>25</v>
      </c>
      <c r="B961" s="176" t="s">
        <v>558</v>
      </c>
      <c r="C961" s="176">
        <v>25524</v>
      </c>
      <c r="D961" s="175" t="s">
        <v>620</v>
      </c>
      <c r="E961" s="172">
        <v>314</v>
      </c>
      <c r="F961" s="177">
        <v>153</v>
      </c>
      <c r="G961" s="177">
        <v>75</v>
      </c>
      <c r="H961" s="178">
        <v>86</v>
      </c>
      <c r="I961" s="172">
        <v>316</v>
      </c>
      <c r="J961" s="177">
        <v>153</v>
      </c>
      <c r="K961" s="177">
        <v>75</v>
      </c>
      <c r="L961" s="178">
        <v>88</v>
      </c>
      <c r="M961" s="172">
        <v>318</v>
      </c>
      <c r="N961" s="177">
        <v>156</v>
      </c>
      <c r="O961" s="177">
        <v>77</v>
      </c>
      <c r="P961" s="178">
        <v>85</v>
      </c>
    </row>
    <row r="962" spans="1:16" x14ac:dyDescent="0.3">
      <c r="A962" s="208">
        <v>17</v>
      </c>
      <c r="B962" s="176" t="s">
        <v>134</v>
      </c>
      <c r="C962" s="176">
        <v>17665</v>
      </c>
      <c r="D962" s="175" t="s">
        <v>446</v>
      </c>
      <c r="E962" s="172">
        <v>300</v>
      </c>
      <c r="F962" s="177">
        <v>113</v>
      </c>
      <c r="G962" s="177">
        <v>100</v>
      </c>
      <c r="H962" s="178">
        <v>87</v>
      </c>
      <c r="I962" s="172">
        <v>306</v>
      </c>
      <c r="J962" s="177">
        <v>116</v>
      </c>
      <c r="K962" s="177">
        <v>97</v>
      </c>
      <c r="L962" s="178">
        <v>93</v>
      </c>
      <c r="M962" s="172">
        <v>319</v>
      </c>
      <c r="N962" s="177">
        <v>120</v>
      </c>
      <c r="O962" s="177">
        <v>107</v>
      </c>
      <c r="P962" s="178">
        <v>92</v>
      </c>
    </row>
    <row r="963" spans="1:16" x14ac:dyDescent="0.3">
      <c r="A963" s="208">
        <v>52</v>
      </c>
      <c r="B963" s="176" t="s">
        <v>180</v>
      </c>
      <c r="C963" s="176">
        <v>52203</v>
      </c>
      <c r="D963" s="175" t="s">
        <v>809</v>
      </c>
      <c r="E963" s="172">
        <v>302</v>
      </c>
      <c r="F963" s="177">
        <v>152</v>
      </c>
      <c r="G963" s="177">
        <v>18</v>
      </c>
      <c r="H963" s="178">
        <v>132</v>
      </c>
      <c r="I963" s="172">
        <v>297</v>
      </c>
      <c r="J963" s="177">
        <v>149</v>
      </c>
      <c r="K963" s="177">
        <v>28</v>
      </c>
      <c r="L963" s="178">
        <v>120</v>
      </c>
      <c r="M963" s="172">
        <v>337</v>
      </c>
      <c r="N963" s="177">
        <v>160</v>
      </c>
      <c r="O963" s="177">
        <v>39</v>
      </c>
      <c r="P963" s="178">
        <v>138</v>
      </c>
    </row>
    <row r="964" spans="1:16" x14ac:dyDescent="0.3">
      <c r="A964" s="208">
        <v>52</v>
      </c>
      <c r="B964" s="176" t="s">
        <v>180</v>
      </c>
      <c r="C964" s="176">
        <v>52385</v>
      </c>
      <c r="D964" s="175" t="s">
        <v>829</v>
      </c>
      <c r="E964" s="172">
        <v>307</v>
      </c>
      <c r="F964" s="177">
        <v>100</v>
      </c>
      <c r="G964" s="177">
        <v>52</v>
      </c>
      <c r="H964" s="178">
        <v>155</v>
      </c>
      <c r="I964" s="172">
        <v>316</v>
      </c>
      <c r="J964" s="177">
        <v>103</v>
      </c>
      <c r="K964" s="177">
        <v>53</v>
      </c>
      <c r="L964" s="178">
        <v>160</v>
      </c>
      <c r="M964" s="172">
        <v>320</v>
      </c>
      <c r="N964" s="177">
        <v>95</v>
      </c>
      <c r="O964" s="177">
        <v>64</v>
      </c>
      <c r="P964" s="178">
        <v>161</v>
      </c>
    </row>
    <row r="965" spans="1:16" x14ac:dyDescent="0.3">
      <c r="A965" s="208">
        <v>68</v>
      </c>
      <c r="B965" s="176" t="s">
        <v>918</v>
      </c>
      <c r="C965" s="176">
        <v>68533</v>
      </c>
      <c r="D965" s="175" t="s">
        <v>969</v>
      </c>
      <c r="E965" s="172">
        <v>305</v>
      </c>
      <c r="F965" s="177">
        <v>106</v>
      </c>
      <c r="G965" s="177">
        <v>87</v>
      </c>
      <c r="H965" s="178">
        <v>112</v>
      </c>
      <c r="I965" s="172">
        <v>312</v>
      </c>
      <c r="J965" s="177">
        <v>109</v>
      </c>
      <c r="K965" s="177">
        <v>89</v>
      </c>
      <c r="L965" s="178">
        <v>114</v>
      </c>
      <c r="M965" s="172">
        <v>314</v>
      </c>
      <c r="N965" s="177">
        <v>110</v>
      </c>
      <c r="O965" s="177">
        <v>94</v>
      </c>
      <c r="P965" s="178">
        <v>110</v>
      </c>
    </row>
    <row r="966" spans="1:16" x14ac:dyDescent="0.3">
      <c r="A966" s="208">
        <v>68</v>
      </c>
      <c r="B966" s="176" t="s">
        <v>918</v>
      </c>
      <c r="C966" s="176">
        <v>68013</v>
      </c>
      <c r="D966" s="175" t="s">
        <v>920</v>
      </c>
      <c r="E966" s="172">
        <v>301</v>
      </c>
      <c r="F966" s="177">
        <v>54</v>
      </c>
      <c r="G966" s="177">
        <v>163</v>
      </c>
      <c r="H966" s="178">
        <v>84</v>
      </c>
      <c r="I966" s="172">
        <v>348</v>
      </c>
      <c r="J966" s="177">
        <v>54</v>
      </c>
      <c r="K966" s="177">
        <v>210</v>
      </c>
      <c r="L966" s="178">
        <v>84</v>
      </c>
      <c r="M966" s="172">
        <v>324</v>
      </c>
      <c r="N966" s="177">
        <v>58</v>
      </c>
      <c r="O966" s="177">
        <v>176</v>
      </c>
      <c r="P966" s="178">
        <v>90</v>
      </c>
    </row>
    <row r="967" spans="1:16" x14ac:dyDescent="0.3">
      <c r="A967" s="208">
        <v>27</v>
      </c>
      <c r="B967" s="176" t="s">
        <v>669</v>
      </c>
      <c r="C967" s="176">
        <v>27099</v>
      </c>
      <c r="D967" s="175" t="s">
        <v>677</v>
      </c>
      <c r="E967" s="172">
        <v>310</v>
      </c>
      <c r="F967" s="177">
        <v>199</v>
      </c>
      <c r="G967" s="177">
        <v>32</v>
      </c>
      <c r="H967" s="178">
        <v>79</v>
      </c>
      <c r="I967" s="172">
        <v>296</v>
      </c>
      <c r="J967" s="177">
        <v>198</v>
      </c>
      <c r="K967" s="177">
        <v>21</v>
      </c>
      <c r="L967" s="178">
        <v>77</v>
      </c>
      <c r="M967" s="172">
        <v>328</v>
      </c>
      <c r="N967" s="177">
        <v>223</v>
      </c>
      <c r="O967" s="177">
        <v>18</v>
      </c>
      <c r="P967" s="178">
        <v>87</v>
      </c>
    </row>
    <row r="968" spans="1:16" x14ac:dyDescent="0.3">
      <c r="A968" s="208">
        <v>25</v>
      </c>
      <c r="B968" s="176" t="s">
        <v>558</v>
      </c>
      <c r="C968" s="176">
        <v>25168</v>
      </c>
      <c r="D968" s="175" t="s">
        <v>573</v>
      </c>
      <c r="E968" s="172">
        <v>318</v>
      </c>
      <c r="F968" s="177">
        <v>128</v>
      </c>
      <c r="G968" s="177">
        <v>96</v>
      </c>
      <c r="H968" s="178">
        <v>94</v>
      </c>
      <c r="I968" s="172">
        <v>297</v>
      </c>
      <c r="J968" s="177">
        <v>125</v>
      </c>
      <c r="K968" s="177">
        <v>87</v>
      </c>
      <c r="L968" s="178">
        <v>85</v>
      </c>
      <c r="M968" s="172">
        <v>307</v>
      </c>
      <c r="N968" s="177">
        <v>132</v>
      </c>
      <c r="O968" s="177">
        <v>101</v>
      </c>
      <c r="P968" s="178">
        <v>74</v>
      </c>
    </row>
    <row r="969" spans="1:16" x14ac:dyDescent="0.3">
      <c r="A969" s="208">
        <v>25</v>
      </c>
      <c r="B969" s="176" t="s">
        <v>558</v>
      </c>
      <c r="C969" s="176">
        <v>25596</v>
      </c>
      <c r="D969" s="175" t="s">
        <v>627</v>
      </c>
      <c r="E969" s="172">
        <v>333</v>
      </c>
      <c r="F969" s="177">
        <v>174</v>
      </c>
      <c r="G969" s="177">
        <v>26</v>
      </c>
      <c r="H969" s="178">
        <v>133</v>
      </c>
      <c r="I969" s="172">
        <v>318</v>
      </c>
      <c r="J969" s="177">
        <v>164</v>
      </c>
      <c r="K969" s="177">
        <v>25</v>
      </c>
      <c r="L969" s="178">
        <v>129</v>
      </c>
      <c r="M969" s="172">
        <v>314</v>
      </c>
      <c r="N969" s="177">
        <v>167</v>
      </c>
      <c r="O969" s="177">
        <v>21</v>
      </c>
      <c r="P969" s="178">
        <v>126</v>
      </c>
    </row>
    <row r="970" spans="1:16" x14ac:dyDescent="0.3">
      <c r="A970" s="208">
        <v>70</v>
      </c>
      <c r="B970" s="176" t="s">
        <v>498</v>
      </c>
      <c r="C970" s="176">
        <v>70233</v>
      </c>
      <c r="D970" s="175" t="s">
        <v>999</v>
      </c>
      <c r="E970" s="172">
        <v>307</v>
      </c>
      <c r="F970" s="177">
        <v>185</v>
      </c>
      <c r="G970" s="177">
        <v>75</v>
      </c>
      <c r="H970" s="178">
        <v>47</v>
      </c>
      <c r="I970" s="172">
        <v>314</v>
      </c>
      <c r="J970" s="177">
        <v>184</v>
      </c>
      <c r="K970" s="177">
        <v>82</v>
      </c>
      <c r="L970" s="178">
        <v>48</v>
      </c>
      <c r="M970" s="172">
        <v>319</v>
      </c>
      <c r="N970" s="177">
        <v>194</v>
      </c>
      <c r="O970" s="177">
        <v>74</v>
      </c>
      <c r="P970" s="178">
        <v>51</v>
      </c>
    </row>
    <row r="971" spans="1:16" x14ac:dyDescent="0.3">
      <c r="A971" s="208">
        <v>15</v>
      </c>
      <c r="B971" s="176" t="s">
        <v>304</v>
      </c>
      <c r="C971" s="176">
        <v>15377</v>
      </c>
      <c r="D971" s="175" t="s">
        <v>347</v>
      </c>
      <c r="E971" s="172">
        <v>280</v>
      </c>
      <c r="F971" s="177">
        <v>143</v>
      </c>
      <c r="G971" s="177">
        <v>28</v>
      </c>
      <c r="H971" s="178">
        <v>109</v>
      </c>
      <c r="I971" s="172">
        <v>292</v>
      </c>
      <c r="J971" s="177">
        <v>143</v>
      </c>
      <c r="K971" s="177">
        <v>44</v>
      </c>
      <c r="L971" s="178">
        <v>105</v>
      </c>
      <c r="M971" s="172">
        <v>322</v>
      </c>
      <c r="N971" s="177">
        <v>147</v>
      </c>
      <c r="O971" s="177">
        <v>64</v>
      </c>
      <c r="P971" s="178">
        <v>111</v>
      </c>
    </row>
    <row r="972" spans="1:16" x14ac:dyDescent="0.3">
      <c r="A972" s="208">
        <v>25</v>
      </c>
      <c r="B972" s="176" t="s">
        <v>558</v>
      </c>
      <c r="C972" s="176">
        <v>25489</v>
      </c>
      <c r="D972" s="175" t="s">
        <v>616</v>
      </c>
      <c r="E972" s="172">
        <v>311</v>
      </c>
      <c r="F972" s="177">
        <v>106</v>
      </c>
      <c r="G972" s="177">
        <v>78</v>
      </c>
      <c r="H972" s="178">
        <v>127</v>
      </c>
      <c r="I972" s="172">
        <v>310</v>
      </c>
      <c r="J972" s="177">
        <v>107</v>
      </c>
      <c r="K972" s="177">
        <v>76</v>
      </c>
      <c r="L972" s="178">
        <v>127</v>
      </c>
      <c r="M972" s="172">
        <v>309</v>
      </c>
      <c r="N972" s="177">
        <v>110</v>
      </c>
      <c r="O972" s="177">
        <v>77</v>
      </c>
      <c r="P972" s="178">
        <v>122</v>
      </c>
    </row>
    <row r="973" spans="1:16" x14ac:dyDescent="0.3">
      <c r="A973" s="208">
        <v>25</v>
      </c>
      <c r="B973" s="176" t="s">
        <v>558</v>
      </c>
      <c r="C973" s="176">
        <v>25120</v>
      </c>
      <c r="D973" s="175" t="s">
        <v>567</v>
      </c>
      <c r="E973" s="172">
        <v>308</v>
      </c>
      <c r="F973" s="177">
        <v>156</v>
      </c>
      <c r="G973" s="177">
        <v>67</v>
      </c>
      <c r="H973" s="178">
        <v>85</v>
      </c>
      <c r="I973" s="172">
        <v>312</v>
      </c>
      <c r="J973" s="177">
        <v>156</v>
      </c>
      <c r="K973" s="177">
        <v>67</v>
      </c>
      <c r="L973" s="178">
        <v>89</v>
      </c>
      <c r="M973" s="172">
        <v>313</v>
      </c>
      <c r="N973" s="177">
        <v>159</v>
      </c>
      <c r="O973" s="177">
        <v>65</v>
      </c>
      <c r="P973" s="178">
        <v>89</v>
      </c>
    </row>
    <row r="974" spans="1:16" x14ac:dyDescent="0.3">
      <c r="A974" s="208">
        <v>19</v>
      </c>
      <c r="B974" s="176" t="s">
        <v>467</v>
      </c>
      <c r="C974" s="176">
        <v>19701</v>
      </c>
      <c r="D974" s="175" t="s">
        <v>294</v>
      </c>
      <c r="E974" s="172">
        <v>267</v>
      </c>
      <c r="F974" s="177">
        <v>147</v>
      </c>
      <c r="G974" s="177">
        <v>29</v>
      </c>
      <c r="H974" s="178">
        <v>91</v>
      </c>
      <c r="I974" s="172">
        <v>284</v>
      </c>
      <c r="J974" s="177">
        <v>151</v>
      </c>
      <c r="K974" s="177">
        <v>39</v>
      </c>
      <c r="L974" s="178">
        <v>94</v>
      </c>
      <c r="M974" s="172">
        <v>308</v>
      </c>
      <c r="N974" s="177">
        <v>165</v>
      </c>
      <c r="O974" s="177">
        <v>54</v>
      </c>
      <c r="P974" s="178">
        <v>89</v>
      </c>
    </row>
    <row r="975" spans="1:16" x14ac:dyDescent="0.3">
      <c r="A975" s="208">
        <v>15</v>
      </c>
      <c r="B975" s="176" t="s">
        <v>304</v>
      </c>
      <c r="C975" s="176">
        <v>15798</v>
      </c>
      <c r="D975" s="175" t="s">
        <v>407</v>
      </c>
      <c r="E975" s="172">
        <v>294</v>
      </c>
      <c r="F975" s="177">
        <v>144</v>
      </c>
      <c r="G975" s="177">
        <v>66</v>
      </c>
      <c r="H975" s="178">
        <v>84</v>
      </c>
      <c r="I975" s="172">
        <v>301</v>
      </c>
      <c r="J975" s="177">
        <v>144</v>
      </c>
      <c r="K975" s="177">
        <v>72</v>
      </c>
      <c r="L975" s="178">
        <v>85</v>
      </c>
      <c r="M975" s="172">
        <v>302</v>
      </c>
      <c r="N975" s="177">
        <v>147</v>
      </c>
      <c r="O975" s="177">
        <v>80</v>
      </c>
      <c r="P975" s="178">
        <v>75</v>
      </c>
    </row>
    <row r="976" spans="1:16" x14ac:dyDescent="0.3">
      <c r="A976" s="208">
        <v>15</v>
      </c>
      <c r="B976" s="176" t="s">
        <v>304</v>
      </c>
      <c r="C976" s="176">
        <v>15135</v>
      </c>
      <c r="D976" s="175" t="s">
        <v>315</v>
      </c>
      <c r="E976" s="172">
        <v>292</v>
      </c>
      <c r="F976" s="177">
        <v>154</v>
      </c>
      <c r="G976" s="177">
        <v>27</v>
      </c>
      <c r="H976" s="178">
        <v>111</v>
      </c>
      <c r="I976" s="172">
        <v>297</v>
      </c>
      <c r="J976" s="177">
        <v>159</v>
      </c>
      <c r="K976" s="177">
        <v>27</v>
      </c>
      <c r="L976" s="178">
        <v>111</v>
      </c>
      <c r="M976" s="172">
        <v>308</v>
      </c>
      <c r="N976" s="177">
        <v>164</v>
      </c>
      <c r="O976" s="177">
        <v>36</v>
      </c>
      <c r="P976" s="178">
        <v>108</v>
      </c>
    </row>
    <row r="977" spans="1:16" x14ac:dyDescent="0.3">
      <c r="A977" s="208">
        <v>47</v>
      </c>
      <c r="B977" s="176" t="s">
        <v>748</v>
      </c>
      <c r="C977" s="176">
        <v>47703</v>
      </c>
      <c r="D977" s="175" t="s">
        <v>770</v>
      </c>
      <c r="E977" s="172">
        <v>338</v>
      </c>
      <c r="F977" s="177">
        <v>237</v>
      </c>
      <c r="G977" s="177">
        <v>44</v>
      </c>
      <c r="H977" s="178">
        <v>57</v>
      </c>
      <c r="I977" s="172">
        <v>335</v>
      </c>
      <c r="J977" s="177">
        <v>221</v>
      </c>
      <c r="K977" s="177">
        <v>57</v>
      </c>
      <c r="L977" s="178">
        <v>57</v>
      </c>
      <c r="M977" s="172">
        <v>320</v>
      </c>
      <c r="N977" s="177">
        <v>196</v>
      </c>
      <c r="O977" s="177">
        <v>58</v>
      </c>
      <c r="P977" s="178">
        <v>66</v>
      </c>
    </row>
    <row r="978" spans="1:16" x14ac:dyDescent="0.3">
      <c r="A978" s="208">
        <v>52</v>
      </c>
      <c r="B978" s="176" t="s">
        <v>180</v>
      </c>
      <c r="C978" s="176">
        <v>52051</v>
      </c>
      <c r="D978" s="175" t="s">
        <v>806</v>
      </c>
      <c r="E978" s="172">
        <v>283</v>
      </c>
      <c r="F978" s="177">
        <v>180</v>
      </c>
      <c r="G978" s="177">
        <v>25</v>
      </c>
      <c r="H978" s="178">
        <v>78</v>
      </c>
      <c r="I978" s="172">
        <v>294</v>
      </c>
      <c r="J978" s="177">
        <v>178</v>
      </c>
      <c r="K978" s="177">
        <v>26</v>
      </c>
      <c r="L978" s="178">
        <v>90</v>
      </c>
      <c r="M978" s="172">
        <v>310</v>
      </c>
      <c r="N978" s="177">
        <v>190</v>
      </c>
      <c r="O978" s="177">
        <v>31</v>
      </c>
      <c r="P978" s="178">
        <v>89</v>
      </c>
    </row>
    <row r="979" spans="1:16" x14ac:dyDescent="0.3">
      <c r="A979" s="208">
        <v>19</v>
      </c>
      <c r="B979" s="176" t="s">
        <v>467</v>
      </c>
      <c r="C979" s="176">
        <v>19290</v>
      </c>
      <c r="D979" s="175" t="s">
        <v>452</v>
      </c>
      <c r="E979" s="172">
        <v>285</v>
      </c>
      <c r="F979" s="177">
        <v>92</v>
      </c>
      <c r="G979" s="177">
        <v>98</v>
      </c>
      <c r="H979" s="178">
        <v>95</v>
      </c>
      <c r="I979" s="172">
        <v>319</v>
      </c>
      <c r="J979" s="177">
        <v>95</v>
      </c>
      <c r="K979" s="177">
        <v>103</v>
      </c>
      <c r="L979" s="178">
        <v>121</v>
      </c>
      <c r="M979" s="172">
        <v>312</v>
      </c>
      <c r="N979" s="177">
        <v>99</v>
      </c>
      <c r="O979" s="177">
        <v>89</v>
      </c>
      <c r="P979" s="178">
        <v>124</v>
      </c>
    </row>
    <row r="980" spans="1:16" x14ac:dyDescent="0.3">
      <c r="A980" s="208">
        <v>68</v>
      </c>
      <c r="B980" s="176" t="s">
        <v>918</v>
      </c>
      <c r="C980" s="176">
        <v>68773</v>
      </c>
      <c r="D980" s="175" t="s">
        <v>498</v>
      </c>
      <c r="E980" s="172">
        <v>301</v>
      </c>
      <c r="F980" s="177">
        <v>164</v>
      </c>
      <c r="G980" s="177">
        <v>36</v>
      </c>
      <c r="H980" s="178">
        <v>101</v>
      </c>
      <c r="I980" s="172">
        <v>300</v>
      </c>
      <c r="J980" s="177">
        <v>166</v>
      </c>
      <c r="K980" s="177">
        <v>37</v>
      </c>
      <c r="L980" s="178">
        <v>97</v>
      </c>
      <c r="M980" s="172">
        <v>312</v>
      </c>
      <c r="N980" s="177">
        <v>177</v>
      </c>
      <c r="O980" s="177">
        <v>34</v>
      </c>
      <c r="P980" s="178">
        <v>101</v>
      </c>
    </row>
    <row r="981" spans="1:16" x14ac:dyDescent="0.3">
      <c r="A981" s="208">
        <v>19</v>
      </c>
      <c r="B981" s="176" t="s">
        <v>467</v>
      </c>
      <c r="C981" s="176">
        <v>19785</v>
      </c>
      <c r="D981" s="175" t="s">
        <v>498</v>
      </c>
      <c r="E981" s="172">
        <v>289</v>
      </c>
      <c r="F981" s="177">
        <v>131</v>
      </c>
      <c r="G981" s="177">
        <v>18</v>
      </c>
      <c r="H981" s="178">
        <v>140</v>
      </c>
      <c r="I981" s="172">
        <v>295</v>
      </c>
      <c r="J981" s="177">
        <v>119</v>
      </c>
      <c r="K981" s="177">
        <v>22</v>
      </c>
      <c r="L981" s="178">
        <v>154</v>
      </c>
      <c r="M981" s="172">
        <v>311</v>
      </c>
      <c r="N981" s="177">
        <v>132</v>
      </c>
      <c r="O981" s="177">
        <v>22</v>
      </c>
      <c r="P981" s="178">
        <v>157</v>
      </c>
    </row>
    <row r="982" spans="1:16" x14ac:dyDescent="0.3">
      <c r="A982" s="208">
        <v>54</v>
      </c>
      <c r="B982" s="176" t="s">
        <v>856</v>
      </c>
      <c r="C982" s="176">
        <v>54871</v>
      </c>
      <c r="D982" s="175" t="s">
        <v>893</v>
      </c>
      <c r="E982" s="172">
        <v>315</v>
      </c>
      <c r="F982" s="177">
        <v>166</v>
      </c>
      <c r="G982" s="177">
        <v>54</v>
      </c>
      <c r="H982" s="178">
        <v>95</v>
      </c>
      <c r="I982" s="172">
        <v>362</v>
      </c>
      <c r="J982" s="177">
        <v>201</v>
      </c>
      <c r="K982" s="177">
        <v>49</v>
      </c>
      <c r="L982" s="178">
        <v>112</v>
      </c>
      <c r="M982" s="172">
        <v>309</v>
      </c>
      <c r="N982" s="177">
        <v>140</v>
      </c>
      <c r="O982" s="177">
        <v>54</v>
      </c>
      <c r="P982" s="178">
        <v>115</v>
      </c>
    </row>
    <row r="983" spans="1:16" x14ac:dyDescent="0.3">
      <c r="A983" s="208">
        <v>27</v>
      </c>
      <c r="B983" s="176" t="s">
        <v>669</v>
      </c>
      <c r="C983" s="176">
        <v>27135</v>
      </c>
      <c r="D983" s="175" t="s">
        <v>678</v>
      </c>
      <c r="E983" s="172">
        <v>278</v>
      </c>
      <c r="F983" s="177">
        <v>151</v>
      </c>
      <c r="G983" s="177">
        <v>52</v>
      </c>
      <c r="H983" s="178">
        <v>75</v>
      </c>
      <c r="I983" s="172">
        <v>296</v>
      </c>
      <c r="J983" s="177">
        <v>155</v>
      </c>
      <c r="K983" s="177">
        <v>60</v>
      </c>
      <c r="L983" s="178">
        <v>81</v>
      </c>
      <c r="M983" s="172">
        <v>306</v>
      </c>
      <c r="N983" s="177">
        <v>163</v>
      </c>
      <c r="O983" s="177">
        <v>61</v>
      </c>
      <c r="P983" s="178">
        <v>82</v>
      </c>
    </row>
    <row r="984" spans="1:16" x14ac:dyDescent="0.3">
      <c r="A984" s="208">
        <v>13</v>
      </c>
      <c r="B984" s="176" t="s">
        <v>257</v>
      </c>
      <c r="C984" s="176">
        <v>13248</v>
      </c>
      <c r="D984" s="175" t="s">
        <v>271</v>
      </c>
      <c r="E984" s="172">
        <v>290</v>
      </c>
      <c r="F984" s="177">
        <v>141</v>
      </c>
      <c r="G984" s="177">
        <v>28</v>
      </c>
      <c r="H984" s="178">
        <v>121</v>
      </c>
      <c r="I984" s="172">
        <v>294</v>
      </c>
      <c r="J984" s="177">
        <v>140</v>
      </c>
      <c r="K984" s="177">
        <v>30</v>
      </c>
      <c r="L984" s="178">
        <v>124</v>
      </c>
      <c r="M984" s="172">
        <v>305</v>
      </c>
      <c r="N984" s="177">
        <v>149</v>
      </c>
      <c r="O984" s="177">
        <v>32</v>
      </c>
      <c r="P984" s="178">
        <v>124</v>
      </c>
    </row>
    <row r="985" spans="1:16" x14ac:dyDescent="0.3">
      <c r="A985" s="208">
        <v>73</v>
      </c>
      <c r="B985" s="176" t="s">
        <v>1016</v>
      </c>
      <c r="C985" s="176">
        <v>73461</v>
      </c>
      <c r="D985" s="175" t="s">
        <v>1044</v>
      </c>
      <c r="E985" s="172">
        <v>275</v>
      </c>
      <c r="F985" s="177">
        <v>140</v>
      </c>
      <c r="G985" s="177">
        <v>39</v>
      </c>
      <c r="H985" s="178">
        <v>96</v>
      </c>
      <c r="I985" s="172">
        <v>293</v>
      </c>
      <c r="J985" s="177">
        <v>137</v>
      </c>
      <c r="K985" s="177">
        <v>57</v>
      </c>
      <c r="L985" s="178">
        <v>99</v>
      </c>
      <c r="M985" s="172">
        <v>301</v>
      </c>
      <c r="N985" s="177">
        <v>141</v>
      </c>
      <c r="O985" s="177">
        <v>65</v>
      </c>
      <c r="P985" s="178">
        <v>95</v>
      </c>
    </row>
    <row r="986" spans="1:16" x14ac:dyDescent="0.3">
      <c r="A986" s="208">
        <v>15</v>
      </c>
      <c r="B986" s="176" t="s">
        <v>304</v>
      </c>
      <c r="C986" s="176">
        <v>15664</v>
      </c>
      <c r="D986" s="175" t="s">
        <v>383</v>
      </c>
      <c r="E986" s="172">
        <v>295</v>
      </c>
      <c r="F986" s="177">
        <v>174</v>
      </c>
      <c r="G986" s="177">
        <v>54</v>
      </c>
      <c r="H986" s="178">
        <v>67</v>
      </c>
      <c r="I986" s="172">
        <v>297</v>
      </c>
      <c r="J986" s="177">
        <v>172</v>
      </c>
      <c r="K986" s="177">
        <v>60</v>
      </c>
      <c r="L986" s="178">
        <v>65</v>
      </c>
      <c r="M986" s="172">
        <v>301</v>
      </c>
      <c r="N986" s="177">
        <v>182</v>
      </c>
      <c r="O986" s="177">
        <v>58</v>
      </c>
      <c r="P986" s="178">
        <v>61</v>
      </c>
    </row>
    <row r="987" spans="1:16" x14ac:dyDescent="0.3">
      <c r="A987" s="208">
        <v>5</v>
      </c>
      <c r="B987" s="176" t="s">
        <v>107</v>
      </c>
      <c r="C987" s="176">
        <v>5347</v>
      </c>
      <c r="D987" s="175" t="s">
        <v>164</v>
      </c>
      <c r="E987" s="172">
        <v>308</v>
      </c>
      <c r="F987" s="177">
        <v>108</v>
      </c>
      <c r="G987" s="177">
        <v>129</v>
      </c>
      <c r="H987" s="178">
        <v>71</v>
      </c>
      <c r="I987" s="172">
        <v>314</v>
      </c>
      <c r="J987" s="177">
        <v>109</v>
      </c>
      <c r="K987" s="177">
        <v>142</v>
      </c>
      <c r="L987" s="178">
        <v>63</v>
      </c>
      <c r="M987" s="172">
        <v>297</v>
      </c>
      <c r="N987" s="177">
        <v>101</v>
      </c>
      <c r="O987" s="177">
        <v>139</v>
      </c>
      <c r="P987" s="178">
        <v>57</v>
      </c>
    </row>
    <row r="988" spans="1:16" x14ac:dyDescent="0.3">
      <c r="A988" s="208">
        <v>54</v>
      </c>
      <c r="B988" s="176" t="s">
        <v>856</v>
      </c>
      <c r="C988" s="176">
        <v>54313</v>
      </c>
      <c r="D988" s="175" t="s">
        <v>872</v>
      </c>
      <c r="E988" s="172">
        <v>321</v>
      </c>
      <c r="F988" s="177">
        <v>162</v>
      </c>
      <c r="G988" s="177">
        <v>66</v>
      </c>
      <c r="H988" s="178">
        <v>93</v>
      </c>
      <c r="I988" s="172">
        <v>357</v>
      </c>
      <c r="J988" s="177">
        <v>190</v>
      </c>
      <c r="K988" s="177">
        <v>62</v>
      </c>
      <c r="L988" s="178">
        <v>105</v>
      </c>
      <c r="M988" s="172">
        <v>307</v>
      </c>
      <c r="N988" s="177">
        <v>135</v>
      </c>
      <c r="O988" s="177">
        <v>63</v>
      </c>
      <c r="P988" s="178">
        <v>109</v>
      </c>
    </row>
    <row r="989" spans="1:16" x14ac:dyDescent="0.3">
      <c r="A989" s="208">
        <v>54</v>
      </c>
      <c r="B989" s="176" t="s">
        <v>856</v>
      </c>
      <c r="C989" s="176">
        <v>54377</v>
      </c>
      <c r="D989" s="175" t="s">
        <v>875</v>
      </c>
      <c r="E989" s="172">
        <v>337</v>
      </c>
      <c r="F989" s="177">
        <v>181</v>
      </c>
      <c r="G989" s="177">
        <v>66</v>
      </c>
      <c r="H989" s="178">
        <v>90</v>
      </c>
      <c r="I989" s="172">
        <v>381</v>
      </c>
      <c r="J989" s="177">
        <v>209</v>
      </c>
      <c r="K989" s="177">
        <v>75</v>
      </c>
      <c r="L989" s="178">
        <v>97</v>
      </c>
      <c r="M989" s="172">
        <v>305</v>
      </c>
      <c r="N989" s="177">
        <v>155</v>
      </c>
      <c r="O989" s="177">
        <v>49</v>
      </c>
      <c r="P989" s="178">
        <v>101</v>
      </c>
    </row>
    <row r="990" spans="1:16" x14ac:dyDescent="0.3">
      <c r="A990" s="208">
        <v>25</v>
      </c>
      <c r="B990" s="176" t="s">
        <v>558</v>
      </c>
      <c r="C990" s="176">
        <v>25518</v>
      </c>
      <c r="D990" s="175" t="s">
        <v>619</v>
      </c>
      <c r="E990" s="172">
        <v>300</v>
      </c>
      <c r="F990" s="177">
        <v>156</v>
      </c>
      <c r="G990" s="177">
        <v>11</v>
      </c>
      <c r="H990" s="178">
        <v>133</v>
      </c>
      <c r="I990" s="172">
        <v>289</v>
      </c>
      <c r="J990" s="177">
        <v>151</v>
      </c>
      <c r="K990" s="177">
        <v>9</v>
      </c>
      <c r="L990" s="178">
        <v>129</v>
      </c>
      <c r="M990" s="172">
        <v>301</v>
      </c>
      <c r="N990" s="177">
        <v>161</v>
      </c>
      <c r="O990" s="177">
        <v>10</v>
      </c>
      <c r="P990" s="178">
        <v>130</v>
      </c>
    </row>
    <row r="991" spans="1:16" x14ac:dyDescent="0.3">
      <c r="A991" s="208">
        <v>13</v>
      </c>
      <c r="B991" s="176" t="s">
        <v>257</v>
      </c>
      <c r="C991" s="176">
        <v>13650</v>
      </c>
      <c r="D991" s="175" t="s">
        <v>287</v>
      </c>
      <c r="E991" s="172">
        <v>295</v>
      </c>
      <c r="F991" s="177">
        <v>178</v>
      </c>
      <c r="G991" s="177">
        <v>52</v>
      </c>
      <c r="H991" s="178">
        <v>65</v>
      </c>
      <c r="I991" s="172">
        <v>296</v>
      </c>
      <c r="J991" s="177">
        <v>177</v>
      </c>
      <c r="K991" s="177">
        <v>54</v>
      </c>
      <c r="L991" s="178">
        <v>65</v>
      </c>
      <c r="M991" s="172">
        <v>319</v>
      </c>
      <c r="N991" s="177">
        <v>188</v>
      </c>
      <c r="O991" s="177">
        <v>46</v>
      </c>
      <c r="P991" s="178">
        <v>85</v>
      </c>
    </row>
    <row r="992" spans="1:16" x14ac:dyDescent="0.3">
      <c r="A992" s="208">
        <v>47</v>
      </c>
      <c r="B992" s="176" t="s">
        <v>748</v>
      </c>
      <c r="C992" s="176">
        <v>47205</v>
      </c>
      <c r="D992" s="175" t="s">
        <v>147</v>
      </c>
      <c r="E992" s="172">
        <v>283</v>
      </c>
      <c r="F992" s="177">
        <v>186</v>
      </c>
      <c r="G992" s="177">
        <v>3</v>
      </c>
      <c r="H992" s="178">
        <v>94</v>
      </c>
      <c r="I992" s="172">
        <v>288</v>
      </c>
      <c r="J992" s="177">
        <v>184</v>
      </c>
      <c r="K992" s="177">
        <v>5</v>
      </c>
      <c r="L992" s="178">
        <v>99</v>
      </c>
      <c r="M992" s="172">
        <v>299</v>
      </c>
      <c r="N992" s="177">
        <v>191</v>
      </c>
      <c r="O992" s="177">
        <v>7</v>
      </c>
      <c r="P992" s="178">
        <v>101</v>
      </c>
    </row>
    <row r="993" spans="1:16" x14ac:dyDescent="0.3">
      <c r="A993" s="208">
        <v>41</v>
      </c>
      <c r="B993" s="176" t="s">
        <v>699</v>
      </c>
      <c r="C993" s="176">
        <v>41244</v>
      </c>
      <c r="D993" s="175" t="s">
        <v>709</v>
      </c>
      <c r="E993" s="172">
        <v>289</v>
      </c>
      <c r="F993" s="177">
        <v>101</v>
      </c>
      <c r="G993" s="177">
        <v>43</v>
      </c>
      <c r="H993" s="178">
        <v>145</v>
      </c>
      <c r="I993" s="172">
        <v>289</v>
      </c>
      <c r="J993" s="177">
        <v>99</v>
      </c>
      <c r="K993" s="177">
        <v>45</v>
      </c>
      <c r="L993" s="178">
        <v>145</v>
      </c>
      <c r="M993" s="172">
        <v>292</v>
      </c>
      <c r="N993" s="177">
        <v>105</v>
      </c>
      <c r="O993" s="177">
        <v>44</v>
      </c>
      <c r="P993" s="178">
        <v>143</v>
      </c>
    </row>
    <row r="994" spans="1:16" x14ac:dyDescent="0.3">
      <c r="A994" s="208">
        <v>68</v>
      </c>
      <c r="B994" s="176" t="s">
        <v>918</v>
      </c>
      <c r="C994" s="176">
        <v>68266</v>
      </c>
      <c r="D994" s="175" t="s">
        <v>942</v>
      </c>
      <c r="E994" s="172">
        <v>356</v>
      </c>
      <c r="F994" s="177">
        <v>103</v>
      </c>
      <c r="G994" s="177">
        <v>140</v>
      </c>
      <c r="H994" s="178">
        <v>113</v>
      </c>
      <c r="I994" s="172">
        <v>354</v>
      </c>
      <c r="J994" s="177">
        <v>98</v>
      </c>
      <c r="K994" s="177">
        <v>140</v>
      </c>
      <c r="L994" s="178">
        <v>116</v>
      </c>
      <c r="M994" s="172">
        <v>294</v>
      </c>
      <c r="N994" s="177">
        <v>105</v>
      </c>
      <c r="O994" s="177">
        <v>73</v>
      </c>
      <c r="P994" s="178">
        <v>116</v>
      </c>
    </row>
    <row r="995" spans="1:16" x14ac:dyDescent="0.3">
      <c r="A995" s="208">
        <v>13</v>
      </c>
      <c r="B995" s="176" t="s">
        <v>257</v>
      </c>
      <c r="C995" s="176">
        <v>13620</v>
      </c>
      <c r="D995" s="175" t="s">
        <v>285</v>
      </c>
      <c r="E995" s="172">
        <v>300</v>
      </c>
      <c r="F995" s="177">
        <v>139</v>
      </c>
      <c r="G995" s="177">
        <v>82</v>
      </c>
      <c r="H995" s="178">
        <v>79</v>
      </c>
      <c r="I995" s="172">
        <v>297</v>
      </c>
      <c r="J995" s="177">
        <v>137</v>
      </c>
      <c r="K995" s="177">
        <v>81</v>
      </c>
      <c r="L995" s="178">
        <v>79</v>
      </c>
      <c r="M995" s="172">
        <v>293</v>
      </c>
      <c r="N995" s="177">
        <v>137</v>
      </c>
      <c r="O995" s="177">
        <v>78</v>
      </c>
      <c r="P995" s="178">
        <v>78</v>
      </c>
    </row>
    <row r="996" spans="1:16" x14ac:dyDescent="0.3">
      <c r="A996" s="208">
        <v>54</v>
      </c>
      <c r="B996" s="176" t="s">
        <v>856</v>
      </c>
      <c r="C996" s="176">
        <v>54680</v>
      </c>
      <c r="D996" s="175" t="s">
        <v>888</v>
      </c>
      <c r="E996" s="172">
        <v>310</v>
      </c>
      <c r="F996" s="177">
        <v>86</v>
      </c>
      <c r="G996" s="177">
        <v>155</v>
      </c>
      <c r="H996" s="178">
        <v>69</v>
      </c>
      <c r="I996" s="172">
        <v>291</v>
      </c>
      <c r="J996" s="177">
        <v>96</v>
      </c>
      <c r="K996" s="177">
        <v>127</v>
      </c>
      <c r="L996" s="178">
        <v>68</v>
      </c>
      <c r="M996" s="172">
        <v>290</v>
      </c>
      <c r="N996" s="177">
        <v>79</v>
      </c>
      <c r="O996" s="177">
        <v>146</v>
      </c>
      <c r="P996" s="178">
        <v>65</v>
      </c>
    </row>
    <row r="997" spans="1:16" x14ac:dyDescent="0.3">
      <c r="A997" s="208">
        <v>23</v>
      </c>
      <c r="B997" s="176" t="s">
        <v>268</v>
      </c>
      <c r="C997" s="176">
        <v>23682</v>
      </c>
      <c r="D997" s="175" t="s">
        <v>553</v>
      </c>
      <c r="E997" s="172">
        <v>266</v>
      </c>
      <c r="F997" s="177">
        <v>181</v>
      </c>
      <c r="G997" s="177">
        <v>62</v>
      </c>
      <c r="H997" s="178">
        <v>23</v>
      </c>
      <c r="I997" s="172">
        <v>286</v>
      </c>
      <c r="J997" s="177">
        <v>184</v>
      </c>
      <c r="K997" s="177">
        <v>77</v>
      </c>
      <c r="L997" s="178">
        <v>25</v>
      </c>
      <c r="M997" s="172">
        <v>296</v>
      </c>
      <c r="N997" s="177">
        <v>186</v>
      </c>
      <c r="O997" s="177">
        <v>82</v>
      </c>
      <c r="P997" s="178">
        <v>28</v>
      </c>
    </row>
    <row r="998" spans="1:16" x14ac:dyDescent="0.3">
      <c r="A998" s="208">
        <v>15</v>
      </c>
      <c r="B998" s="176" t="s">
        <v>304</v>
      </c>
      <c r="C998" s="176">
        <v>15332</v>
      </c>
      <c r="D998" s="175" t="s">
        <v>344</v>
      </c>
      <c r="E998" s="172">
        <v>283</v>
      </c>
      <c r="F998" s="177">
        <v>124</v>
      </c>
      <c r="G998" s="177">
        <v>43</v>
      </c>
      <c r="H998" s="178">
        <v>116</v>
      </c>
      <c r="I998" s="172">
        <v>281</v>
      </c>
      <c r="J998" s="177">
        <v>123</v>
      </c>
      <c r="K998" s="177">
        <v>41</v>
      </c>
      <c r="L998" s="178">
        <v>117</v>
      </c>
      <c r="M998" s="172">
        <v>287</v>
      </c>
      <c r="N998" s="177">
        <v>132</v>
      </c>
      <c r="O998" s="177">
        <v>42</v>
      </c>
      <c r="P998" s="178">
        <v>113</v>
      </c>
    </row>
    <row r="999" spans="1:16" x14ac:dyDescent="0.3">
      <c r="A999" s="208">
        <v>15</v>
      </c>
      <c r="B999" s="176" t="s">
        <v>304</v>
      </c>
      <c r="C999" s="176">
        <v>15778</v>
      </c>
      <c r="D999" s="175" t="s">
        <v>405</v>
      </c>
      <c r="E999" s="172">
        <v>273</v>
      </c>
      <c r="F999" s="177">
        <v>137</v>
      </c>
      <c r="G999" s="177">
        <v>61</v>
      </c>
      <c r="H999" s="178">
        <v>75</v>
      </c>
      <c r="I999" s="172">
        <v>287</v>
      </c>
      <c r="J999" s="177">
        <v>139</v>
      </c>
      <c r="K999" s="177">
        <v>76</v>
      </c>
      <c r="L999" s="178">
        <v>72</v>
      </c>
      <c r="M999" s="172">
        <v>285</v>
      </c>
      <c r="N999" s="177">
        <v>142</v>
      </c>
      <c r="O999" s="177">
        <v>76</v>
      </c>
      <c r="P999" s="178">
        <v>67</v>
      </c>
    </row>
    <row r="1000" spans="1:16" x14ac:dyDescent="0.3">
      <c r="A1000" s="208">
        <v>13</v>
      </c>
      <c r="B1000" s="176" t="s">
        <v>257</v>
      </c>
      <c r="C1000" s="176">
        <v>13268</v>
      </c>
      <c r="D1000" s="175" t="s">
        <v>272</v>
      </c>
      <c r="E1000" s="172">
        <v>271</v>
      </c>
      <c r="F1000" s="177">
        <v>169</v>
      </c>
      <c r="G1000" s="177">
        <v>24</v>
      </c>
      <c r="H1000" s="178">
        <v>78</v>
      </c>
      <c r="I1000" s="172">
        <v>262</v>
      </c>
      <c r="J1000" s="177">
        <v>169</v>
      </c>
      <c r="K1000" s="177">
        <v>15</v>
      </c>
      <c r="L1000" s="178">
        <v>78</v>
      </c>
      <c r="M1000" s="172">
        <v>305</v>
      </c>
      <c r="N1000" s="177">
        <v>181</v>
      </c>
      <c r="O1000" s="177">
        <v>29</v>
      </c>
      <c r="P1000" s="178">
        <v>95</v>
      </c>
    </row>
    <row r="1001" spans="1:16" x14ac:dyDescent="0.3">
      <c r="A1001" s="208">
        <v>68</v>
      </c>
      <c r="B1001" s="176" t="s">
        <v>918</v>
      </c>
      <c r="C1001" s="176">
        <v>68377</v>
      </c>
      <c r="D1001" s="175" t="s">
        <v>955</v>
      </c>
      <c r="E1001" s="172">
        <v>286</v>
      </c>
      <c r="F1001" s="177">
        <v>141</v>
      </c>
      <c r="G1001" s="177">
        <v>52</v>
      </c>
      <c r="H1001" s="178">
        <v>93</v>
      </c>
      <c r="I1001" s="172">
        <v>282</v>
      </c>
      <c r="J1001" s="177">
        <v>142</v>
      </c>
      <c r="K1001" s="177">
        <v>48</v>
      </c>
      <c r="L1001" s="178">
        <v>92</v>
      </c>
      <c r="M1001" s="172">
        <v>287</v>
      </c>
      <c r="N1001" s="177">
        <v>148</v>
      </c>
      <c r="O1001" s="177">
        <v>47</v>
      </c>
      <c r="P1001" s="178">
        <v>92</v>
      </c>
    </row>
    <row r="1002" spans="1:16" x14ac:dyDescent="0.3">
      <c r="A1002" s="208">
        <v>52</v>
      </c>
      <c r="B1002" s="176" t="s">
        <v>180</v>
      </c>
      <c r="C1002" s="176">
        <v>52254</v>
      </c>
      <c r="D1002" s="175" t="s">
        <v>817</v>
      </c>
      <c r="E1002" s="172">
        <v>260</v>
      </c>
      <c r="F1002" s="177">
        <v>106</v>
      </c>
      <c r="G1002" s="177">
        <v>18</v>
      </c>
      <c r="H1002" s="178">
        <v>136</v>
      </c>
      <c r="I1002" s="172">
        <v>273</v>
      </c>
      <c r="J1002" s="177">
        <v>107</v>
      </c>
      <c r="K1002" s="177">
        <v>20</v>
      </c>
      <c r="L1002" s="178">
        <v>146</v>
      </c>
      <c r="M1002" s="172">
        <v>260</v>
      </c>
      <c r="N1002" s="177">
        <v>115</v>
      </c>
      <c r="O1002" s="177">
        <v>26</v>
      </c>
      <c r="P1002" s="178">
        <v>119</v>
      </c>
    </row>
    <row r="1003" spans="1:16" x14ac:dyDescent="0.3">
      <c r="A1003" s="208">
        <v>25</v>
      </c>
      <c r="B1003" s="176" t="s">
        <v>558</v>
      </c>
      <c r="C1003" s="176">
        <v>25436</v>
      </c>
      <c r="D1003" s="175" t="s">
        <v>611</v>
      </c>
      <c r="E1003" s="172">
        <v>282</v>
      </c>
      <c r="F1003" s="177">
        <v>158</v>
      </c>
      <c r="G1003" s="177">
        <v>51</v>
      </c>
      <c r="H1003" s="178">
        <v>73</v>
      </c>
      <c r="I1003" s="172">
        <v>278</v>
      </c>
      <c r="J1003" s="177">
        <v>154</v>
      </c>
      <c r="K1003" s="177">
        <v>53</v>
      </c>
      <c r="L1003" s="178">
        <v>71</v>
      </c>
      <c r="M1003" s="172">
        <v>289</v>
      </c>
      <c r="N1003" s="177">
        <v>159</v>
      </c>
      <c r="O1003" s="177">
        <v>55</v>
      </c>
      <c r="P1003" s="178">
        <v>75</v>
      </c>
    </row>
    <row r="1004" spans="1:16" x14ac:dyDescent="0.3">
      <c r="A1004" s="208">
        <v>13</v>
      </c>
      <c r="B1004" s="176" t="s">
        <v>257</v>
      </c>
      <c r="C1004" s="176">
        <v>13760</v>
      </c>
      <c r="D1004" s="175" t="s">
        <v>297</v>
      </c>
      <c r="E1004" s="172">
        <v>311</v>
      </c>
      <c r="F1004" s="177">
        <v>171</v>
      </c>
      <c r="G1004" s="177">
        <v>48</v>
      </c>
      <c r="H1004" s="178">
        <v>92</v>
      </c>
      <c r="I1004" s="172">
        <v>296</v>
      </c>
      <c r="J1004" s="177">
        <v>164</v>
      </c>
      <c r="K1004" s="177">
        <v>46</v>
      </c>
      <c r="L1004" s="178">
        <v>86</v>
      </c>
      <c r="M1004" s="172">
        <v>296</v>
      </c>
      <c r="N1004" s="177">
        <v>157</v>
      </c>
      <c r="O1004" s="177">
        <v>41</v>
      </c>
      <c r="P1004" s="178">
        <v>98</v>
      </c>
    </row>
    <row r="1005" spans="1:16" x14ac:dyDescent="0.3">
      <c r="A1005" s="208">
        <v>15</v>
      </c>
      <c r="B1005" s="176" t="s">
        <v>304</v>
      </c>
      <c r="C1005" s="176">
        <v>15293</v>
      </c>
      <c r="D1005" s="175" t="s">
        <v>338</v>
      </c>
      <c r="E1005" s="172">
        <v>265</v>
      </c>
      <c r="F1005" s="177">
        <v>196</v>
      </c>
      <c r="G1005" s="177">
        <v>25</v>
      </c>
      <c r="H1005" s="178">
        <v>44</v>
      </c>
      <c r="I1005" s="172">
        <v>275</v>
      </c>
      <c r="J1005" s="177">
        <v>195</v>
      </c>
      <c r="K1005" s="177">
        <v>27</v>
      </c>
      <c r="L1005" s="178">
        <v>53</v>
      </c>
      <c r="M1005" s="172">
        <v>286</v>
      </c>
      <c r="N1005" s="177">
        <v>198</v>
      </c>
      <c r="O1005" s="177">
        <v>33</v>
      </c>
      <c r="P1005" s="178">
        <v>55</v>
      </c>
    </row>
    <row r="1006" spans="1:16" x14ac:dyDescent="0.3">
      <c r="A1006" s="208">
        <v>27</v>
      </c>
      <c r="B1006" s="176" t="s">
        <v>669</v>
      </c>
      <c r="C1006" s="176">
        <v>27580</v>
      </c>
      <c r="D1006" s="175" t="s">
        <v>692</v>
      </c>
      <c r="E1006" s="172">
        <v>287</v>
      </c>
      <c r="F1006" s="177">
        <v>154</v>
      </c>
      <c r="G1006" s="177">
        <v>78</v>
      </c>
      <c r="H1006" s="178">
        <v>55</v>
      </c>
      <c r="I1006" s="172">
        <v>276</v>
      </c>
      <c r="J1006" s="177">
        <v>154</v>
      </c>
      <c r="K1006" s="177">
        <v>77</v>
      </c>
      <c r="L1006" s="178">
        <v>45</v>
      </c>
      <c r="M1006" s="172">
        <v>300</v>
      </c>
      <c r="N1006" s="177">
        <v>165</v>
      </c>
      <c r="O1006" s="177">
        <v>74</v>
      </c>
      <c r="P1006" s="178">
        <v>61</v>
      </c>
    </row>
    <row r="1007" spans="1:16" x14ac:dyDescent="0.3">
      <c r="A1007" s="208">
        <v>27</v>
      </c>
      <c r="B1007" s="176" t="s">
        <v>669</v>
      </c>
      <c r="C1007" s="176">
        <v>27600</v>
      </c>
      <c r="D1007" s="175" t="s">
        <v>693</v>
      </c>
      <c r="E1007" s="172">
        <v>277</v>
      </c>
      <c r="F1007" s="177">
        <v>191</v>
      </c>
      <c r="G1007" s="177">
        <v>51</v>
      </c>
      <c r="H1007" s="178">
        <v>35</v>
      </c>
      <c r="I1007" s="172">
        <v>269</v>
      </c>
      <c r="J1007" s="177">
        <v>191</v>
      </c>
      <c r="K1007" s="177">
        <v>47</v>
      </c>
      <c r="L1007" s="178">
        <v>31</v>
      </c>
      <c r="M1007" s="172">
        <v>276</v>
      </c>
      <c r="N1007" s="177">
        <v>203</v>
      </c>
      <c r="O1007" s="177">
        <v>50</v>
      </c>
      <c r="P1007" s="178">
        <v>23</v>
      </c>
    </row>
    <row r="1008" spans="1:16" x14ac:dyDescent="0.3">
      <c r="A1008" s="208">
        <v>15</v>
      </c>
      <c r="B1008" s="176" t="s">
        <v>304</v>
      </c>
      <c r="C1008" s="176">
        <v>15248</v>
      </c>
      <c r="D1008" s="175" t="s">
        <v>335</v>
      </c>
      <c r="E1008" s="172">
        <v>281</v>
      </c>
      <c r="F1008" s="177">
        <v>105</v>
      </c>
      <c r="G1008" s="177">
        <v>74</v>
      </c>
      <c r="H1008" s="178">
        <v>102</v>
      </c>
      <c r="I1008" s="172">
        <v>280</v>
      </c>
      <c r="J1008" s="177">
        <v>104</v>
      </c>
      <c r="K1008" s="177">
        <v>76</v>
      </c>
      <c r="L1008" s="178">
        <v>100</v>
      </c>
      <c r="M1008" s="172">
        <v>280</v>
      </c>
      <c r="N1008" s="177">
        <v>109</v>
      </c>
      <c r="O1008" s="177">
        <v>72</v>
      </c>
      <c r="P1008" s="178">
        <v>99</v>
      </c>
    </row>
    <row r="1009" spans="1:16" x14ac:dyDescent="0.3">
      <c r="A1009" s="208">
        <v>13</v>
      </c>
      <c r="B1009" s="176" t="s">
        <v>257</v>
      </c>
      <c r="C1009" s="176">
        <v>13062</v>
      </c>
      <c r="D1009" s="175" t="s">
        <v>263</v>
      </c>
      <c r="E1009" s="172">
        <v>282</v>
      </c>
      <c r="F1009" s="177">
        <v>149</v>
      </c>
      <c r="G1009" s="177">
        <v>29</v>
      </c>
      <c r="H1009" s="178">
        <v>104</v>
      </c>
      <c r="I1009" s="172">
        <v>275</v>
      </c>
      <c r="J1009" s="177">
        <v>150</v>
      </c>
      <c r="K1009" s="177">
        <v>18</v>
      </c>
      <c r="L1009" s="178">
        <v>107</v>
      </c>
      <c r="M1009" s="172">
        <v>284</v>
      </c>
      <c r="N1009" s="177">
        <v>157</v>
      </c>
      <c r="O1009" s="177">
        <v>17</v>
      </c>
      <c r="P1009" s="178">
        <v>110</v>
      </c>
    </row>
    <row r="1010" spans="1:16" x14ac:dyDescent="0.3">
      <c r="A1010" s="208">
        <v>73</v>
      </c>
      <c r="B1010" s="176" t="s">
        <v>1016</v>
      </c>
      <c r="C1010" s="176">
        <v>73770</v>
      </c>
      <c r="D1010" s="175" t="s">
        <v>497</v>
      </c>
      <c r="E1010" s="172">
        <v>237</v>
      </c>
      <c r="F1010" s="177">
        <v>91</v>
      </c>
      <c r="G1010" s="177">
        <v>56</v>
      </c>
      <c r="H1010" s="178">
        <v>90</v>
      </c>
      <c r="I1010" s="172">
        <v>260</v>
      </c>
      <c r="J1010" s="177">
        <v>96</v>
      </c>
      <c r="K1010" s="177">
        <v>71</v>
      </c>
      <c r="L1010" s="178">
        <v>93</v>
      </c>
      <c r="M1010" s="172">
        <v>283</v>
      </c>
      <c r="N1010" s="177">
        <v>105</v>
      </c>
      <c r="O1010" s="177">
        <v>80</v>
      </c>
      <c r="P1010" s="178">
        <v>98</v>
      </c>
    </row>
    <row r="1011" spans="1:16" x14ac:dyDescent="0.3">
      <c r="A1011" s="208">
        <v>47</v>
      </c>
      <c r="B1011" s="176" t="s">
        <v>748</v>
      </c>
      <c r="C1011" s="176">
        <v>47161</v>
      </c>
      <c r="D1011" s="175" t="s">
        <v>753</v>
      </c>
      <c r="E1011" s="172">
        <v>308</v>
      </c>
      <c r="F1011" s="177">
        <v>139</v>
      </c>
      <c r="G1011" s="177">
        <v>21</v>
      </c>
      <c r="H1011" s="178">
        <v>148</v>
      </c>
      <c r="I1011" s="172">
        <v>275</v>
      </c>
      <c r="J1011" s="177">
        <v>140</v>
      </c>
      <c r="K1011" s="177">
        <v>11</v>
      </c>
      <c r="L1011" s="178">
        <v>124</v>
      </c>
      <c r="M1011" s="172">
        <v>250</v>
      </c>
      <c r="N1011" s="177">
        <v>146</v>
      </c>
      <c r="O1011" s="177">
        <v>7</v>
      </c>
      <c r="P1011" s="178">
        <v>97</v>
      </c>
    </row>
    <row r="1012" spans="1:16" x14ac:dyDescent="0.3">
      <c r="A1012" s="208">
        <v>15</v>
      </c>
      <c r="B1012" s="176" t="s">
        <v>304</v>
      </c>
      <c r="C1012" s="176">
        <v>15185</v>
      </c>
      <c r="D1012" s="175" t="s">
        <v>321</v>
      </c>
      <c r="E1012" s="172">
        <v>265</v>
      </c>
      <c r="F1012" s="177">
        <v>140</v>
      </c>
      <c r="G1012" s="177">
        <v>32</v>
      </c>
      <c r="H1012" s="178">
        <v>93</v>
      </c>
      <c r="I1012" s="172">
        <v>272</v>
      </c>
      <c r="J1012" s="177">
        <v>139</v>
      </c>
      <c r="K1012" s="177">
        <v>41</v>
      </c>
      <c r="L1012" s="178">
        <v>92</v>
      </c>
      <c r="M1012" s="172">
        <v>277</v>
      </c>
      <c r="N1012" s="177">
        <v>145</v>
      </c>
      <c r="O1012" s="177">
        <v>40</v>
      </c>
      <c r="P1012" s="178">
        <v>92</v>
      </c>
    </row>
    <row r="1013" spans="1:16" x14ac:dyDescent="0.3">
      <c r="A1013" s="208">
        <v>27</v>
      </c>
      <c r="B1013" s="176" t="s">
        <v>669</v>
      </c>
      <c r="C1013" s="176">
        <v>27372</v>
      </c>
      <c r="D1013" s="175" t="s">
        <v>685</v>
      </c>
      <c r="E1013" s="172">
        <v>328</v>
      </c>
      <c r="F1013" s="177">
        <v>97</v>
      </c>
      <c r="G1013" s="177">
        <v>162</v>
      </c>
      <c r="H1013" s="178">
        <v>69</v>
      </c>
      <c r="I1013" s="172">
        <v>262</v>
      </c>
      <c r="J1013" s="177">
        <v>98</v>
      </c>
      <c r="K1013" s="177">
        <v>92</v>
      </c>
      <c r="L1013" s="178">
        <v>72</v>
      </c>
      <c r="M1013" s="172">
        <v>295</v>
      </c>
      <c r="N1013" s="177">
        <v>106</v>
      </c>
      <c r="O1013" s="177">
        <v>97</v>
      </c>
      <c r="P1013" s="178">
        <v>92</v>
      </c>
    </row>
    <row r="1014" spans="1:16" x14ac:dyDescent="0.3">
      <c r="A1014" s="208">
        <v>68</v>
      </c>
      <c r="B1014" s="176" t="s">
        <v>918</v>
      </c>
      <c r="C1014" s="176">
        <v>68250</v>
      </c>
      <c r="D1014" s="176" t="s">
        <v>272</v>
      </c>
      <c r="E1014" s="172">
        <v>274</v>
      </c>
      <c r="F1014" s="177">
        <v>117</v>
      </c>
      <c r="G1014" s="177">
        <v>59</v>
      </c>
      <c r="H1014" s="178">
        <v>98</v>
      </c>
      <c r="I1014" s="172">
        <v>281</v>
      </c>
      <c r="J1014" s="177">
        <v>114</v>
      </c>
      <c r="K1014" s="177">
        <v>63</v>
      </c>
      <c r="L1014" s="178">
        <v>104</v>
      </c>
      <c r="M1014" s="172">
        <v>284</v>
      </c>
      <c r="N1014" s="177">
        <v>126</v>
      </c>
      <c r="O1014" s="177">
        <v>44</v>
      </c>
      <c r="P1014" s="178">
        <v>114</v>
      </c>
    </row>
    <row r="1015" spans="1:16" x14ac:dyDescent="0.3">
      <c r="A1015" s="208">
        <v>13</v>
      </c>
      <c r="B1015" s="176" t="s">
        <v>257</v>
      </c>
      <c r="C1015" s="176">
        <v>13490</v>
      </c>
      <c r="D1015" s="175" t="s">
        <v>281</v>
      </c>
      <c r="E1015" s="172">
        <v>283</v>
      </c>
      <c r="F1015" s="177">
        <v>122</v>
      </c>
      <c r="G1015" s="177">
        <v>127</v>
      </c>
      <c r="H1015" s="178">
        <v>34</v>
      </c>
      <c r="I1015" s="172">
        <v>271</v>
      </c>
      <c r="J1015" s="177">
        <v>123</v>
      </c>
      <c r="K1015" s="177">
        <v>114</v>
      </c>
      <c r="L1015" s="178">
        <v>34</v>
      </c>
      <c r="M1015" s="172">
        <v>270</v>
      </c>
      <c r="N1015" s="177">
        <v>125</v>
      </c>
      <c r="O1015" s="177">
        <v>112</v>
      </c>
      <c r="P1015" s="178">
        <v>33</v>
      </c>
    </row>
    <row r="1016" spans="1:16" x14ac:dyDescent="0.3">
      <c r="A1016" s="208">
        <v>68</v>
      </c>
      <c r="B1016" s="176" t="s">
        <v>918</v>
      </c>
      <c r="C1016" s="176">
        <v>68217</v>
      </c>
      <c r="D1016" s="175" t="s">
        <v>936</v>
      </c>
      <c r="E1016" s="172">
        <v>273</v>
      </c>
      <c r="F1016" s="177">
        <v>141</v>
      </c>
      <c r="G1016" s="177">
        <v>30</v>
      </c>
      <c r="H1016" s="178">
        <v>102</v>
      </c>
      <c r="I1016" s="172">
        <v>275</v>
      </c>
      <c r="J1016" s="177">
        <v>142</v>
      </c>
      <c r="K1016" s="177">
        <v>30</v>
      </c>
      <c r="L1016" s="178">
        <v>103</v>
      </c>
      <c r="M1016" s="172">
        <v>270</v>
      </c>
      <c r="N1016" s="177">
        <v>141</v>
      </c>
      <c r="O1016" s="177">
        <v>27</v>
      </c>
      <c r="P1016" s="178">
        <v>102</v>
      </c>
    </row>
    <row r="1017" spans="1:16" x14ac:dyDescent="0.3">
      <c r="A1017" s="208">
        <v>15</v>
      </c>
      <c r="B1017" s="176" t="s">
        <v>304</v>
      </c>
      <c r="C1017" s="176">
        <v>15362</v>
      </c>
      <c r="D1017" s="175" t="s">
        <v>345</v>
      </c>
      <c r="E1017" s="172">
        <v>275</v>
      </c>
      <c r="F1017" s="177">
        <v>112</v>
      </c>
      <c r="G1017" s="177">
        <v>103</v>
      </c>
      <c r="H1017" s="178">
        <v>60</v>
      </c>
      <c r="I1017" s="172">
        <v>271</v>
      </c>
      <c r="J1017" s="177">
        <v>108</v>
      </c>
      <c r="K1017" s="177">
        <v>104</v>
      </c>
      <c r="L1017" s="178">
        <v>59</v>
      </c>
      <c r="M1017" s="172">
        <v>268</v>
      </c>
      <c r="N1017" s="177">
        <v>107</v>
      </c>
      <c r="O1017" s="177">
        <v>104</v>
      </c>
      <c r="P1017" s="178">
        <v>57</v>
      </c>
    </row>
    <row r="1018" spans="1:16" x14ac:dyDescent="0.3">
      <c r="A1018" s="208">
        <v>52</v>
      </c>
      <c r="B1018" s="176" t="s">
        <v>180</v>
      </c>
      <c r="C1018" s="176">
        <v>52694</v>
      </c>
      <c r="D1018" s="175" t="s">
        <v>848</v>
      </c>
      <c r="E1018" s="172">
        <v>261</v>
      </c>
      <c r="F1018" s="177">
        <v>130</v>
      </c>
      <c r="G1018" s="177">
        <v>21</v>
      </c>
      <c r="H1018" s="178">
        <v>110</v>
      </c>
      <c r="I1018" s="172">
        <v>269</v>
      </c>
      <c r="J1018" s="177">
        <v>128</v>
      </c>
      <c r="K1018" s="177">
        <v>22</v>
      </c>
      <c r="L1018" s="178">
        <v>119</v>
      </c>
      <c r="M1018" s="172">
        <v>262</v>
      </c>
      <c r="N1018" s="177">
        <v>133</v>
      </c>
      <c r="O1018" s="177">
        <v>17</v>
      </c>
      <c r="P1018" s="178">
        <v>112</v>
      </c>
    </row>
    <row r="1019" spans="1:16" x14ac:dyDescent="0.3">
      <c r="A1019" s="208">
        <v>15</v>
      </c>
      <c r="B1019" s="176" t="s">
        <v>304</v>
      </c>
      <c r="C1019" s="176">
        <v>15180</v>
      </c>
      <c r="D1019" s="175" t="s">
        <v>319</v>
      </c>
      <c r="E1019" s="172">
        <v>265</v>
      </c>
      <c r="F1019" s="177">
        <v>165</v>
      </c>
      <c r="G1019" s="177">
        <v>19</v>
      </c>
      <c r="H1019" s="178">
        <v>81</v>
      </c>
      <c r="I1019" s="172">
        <v>261</v>
      </c>
      <c r="J1019" s="177">
        <v>167</v>
      </c>
      <c r="K1019" s="177">
        <v>15</v>
      </c>
      <c r="L1019" s="178">
        <v>79</v>
      </c>
      <c r="M1019" s="172">
        <v>267</v>
      </c>
      <c r="N1019" s="177">
        <v>173</v>
      </c>
      <c r="O1019" s="177">
        <v>17</v>
      </c>
      <c r="P1019" s="178">
        <v>77</v>
      </c>
    </row>
    <row r="1020" spans="1:16" x14ac:dyDescent="0.3">
      <c r="A1020" s="208">
        <v>15</v>
      </c>
      <c r="B1020" s="176" t="s">
        <v>304</v>
      </c>
      <c r="C1020" s="176">
        <v>15236</v>
      </c>
      <c r="D1020" s="175" t="s">
        <v>332</v>
      </c>
      <c r="E1020" s="172">
        <v>282</v>
      </c>
      <c r="F1020" s="177">
        <v>104</v>
      </c>
      <c r="G1020" s="177">
        <v>93</v>
      </c>
      <c r="H1020" s="178">
        <v>85</v>
      </c>
      <c r="I1020" s="172">
        <v>281</v>
      </c>
      <c r="J1020" s="177">
        <v>103</v>
      </c>
      <c r="K1020" s="177">
        <v>97</v>
      </c>
      <c r="L1020" s="178">
        <v>81</v>
      </c>
      <c r="M1020" s="172">
        <v>277</v>
      </c>
      <c r="N1020" s="177">
        <v>106</v>
      </c>
      <c r="O1020" s="177">
        <v>81</v>
      </c>
      <c r="P1020" s="178">
        <v>90</v>
      </c>
    </row>
    <row r="1021" spans="1:16" x14ac:dyDescent="0.3">
      <c r="A1021" s="208">
        <v>15</v>
      </c>
      <c r="B1021" s="176" t="s">
        <v>304</v>
      </c>
      <c r="C1021" s="176">
        <v>15533</v>
      </c>
      <c r="D1021" s="175" t="s">
        <v>370</v>
      </c>
      <c r="E1021" s="172">
        <v>246</v>
      </c>
      <c r="F1021" s="177">
        <v>134</v>
      </c>
      <c r="G1021" s="177">
        <v>27</v>
      </c>
      <c r="H1021" s="178">
        <v>85</v>
      </c>
      <c r="I1021" s="172">
        <v>262</v>
      </c>
      <c r="J1021" s="177">
        <v>135</v>
      </c>
      <c r="K1021" s="177">
        <v>30</v>
      </c>
      <c r="L1021" s="178">
        <v>97</v>
      </c>
      <c r="M1021" s="172">
        <v>266</v>
      </c>
      <c r="N1021" s="177">
        <v>138</v>
      </c>
      <c r="O1021" s="177">
        <v>33</v>
      </c>
      <c r="P1021" s="178">
        <v>95</v>
      </c>
    </row>
    <row r="1022" spans="1:16" x14ac:dyDescent="0.3">
      <c r="A1022" s="208">
        <v>25</v>
      </c>
      <c r="B1022" s="176" t="s">
        <v>558</v>
      </c>
      <c r="C1022" s="176">
        <v>25823</v>
      </c>
      <c r="D1022" s="175" t="s">
        <v>654</v>
      </c>
      <c r="E1022" s="172">
        <v>264</v>
      </c>
      <c r="F1022" s="177">
        <v>144</v>
      </c>
      <c r="G1022" s="177">
        <v>14</v>
      </c>
      <c r="H1022" s="178">
        <v>106</v>
      </c>
      <c r="I1022" s="172">
        <v>268</v>
      </c>
      <c r="J1022" s="177">
        <v>142</v>
      </c>
      <c r="K1022" s="177">
        <v>14</v>
      </c>
      <c r="L1022" s="178">
        <v>112</v>
      </c>
      <c r="M1022" s="172">
        <v>263</v>
      </c>
      <c r="N1022" s="177">
        <v>147</v>
      </c>
      <c r="O1022" s="177">
        <v>8</v>
      </c>
      <c r="P1022" s="178">
        <v>108</v>
      </c>
    </row>
    <row r="1023" spans="1:16" x14ac:dyDescent="0.3">
      <c r="A1023" s="208">
        <v>70</v>
      </c>
      <c r="B1023" s="176" t="s">
        <v>498</v>
      </c>
      <c r="C1023" s="176">
        <v>70230</v>
      </c>
      <c r="D1023" s="175" t="s">
        <v>998</v>
      </c>
      <c r="E1023" s="172">
        <v>253</v>
      </c>
      <c r="F1023" s="177">
        <v>110</v>
      </c>
      <c r="G1023" s="177">
        <v>104</v>
      </c>
      <c r="H1023" s="178">
        <v>39</v>
      </c>
      <c r="I1023" s="172">
        <v>299</v>
      </c>
      <c r="J1023" s="177">
        <v>113</v>
      </c>
      <c r="K1023" s="177">
        <v>132</v>
      </c>
      <c r="L1023" s="178">
        <v>54</v>
      </c>
      <c r="M1023" s="172">
        <v>268</v>
      </c>
      <c r="N1023" s="177">
        <v>118</v>
      </c>
      <c r="O1023" s="177">
        <v>94</v>
      </c>
      <c r="P1023" s="178">
        <v>56</v>
      </c>
    </row>
    <row r="1024" spans="1:16" x14ac:dyDescent="0.3">
      <c r="A1024" s="208">
        <v>68</v>
      </c>
      <c r="B1024" s="176" t="s">
        <v>918</v>
      </c>
      <c r="C1024" s="176">
        <v>68502</v>
      </c>
      <c r="D1024" s="175" t="s">
        <v>966</v>
      </c>
      <c r="E1024" s="172">
        <v>241</v>
      </c>
      <c r="F1024" s="177">
        <v>110</v>
      </c>
      <c r="G1024" s="177">
        <v>40</v>
      </c>
      <c r="H1024" s="178">
        <v>91</v>
      </c>
      <c r="I1024" s="172">
        <v>248</v>
      </c>
      <c r="J1024" s="177">
        <v>114</v>
      </c>
      <c r="K1024" s="177">
        <v>36</v>
      </c>
      <c r="L1024" s="178">
        <v>98</v>
      </c>
      <c r="M1024" s="172">
        <v>259</v>
      </c>
      <c r="N1024" s="177">
        <v>119</v>
      </c>
      <c r="O1024" s="177">
        <v>47</v>
      </c>
      <c r="P1024" s="178">
        <v>93</v>
      </c>
    </row>
    <row r="1025" spans="1:16" x14ac:dyDescent="0.3">
      <c r="A1025" s="208">
        <v>15</v>
      </c>
      <c r="B1025" s="176" t="s">
        <v>304</v>
      </c>
      <c r="C1025" s="176">
        <v>15172</v>
      </c>
      <c r="D1025" s="175" t="s">
        <v>317</v>
      </c>
      <c r="E1025" s="172">
        <v>249</v>
      </c>
      <c r="F1025" s="177">
        <v>149</v>
      </c>
      <c r="G1025" s="177">
        <v>41</v>
      </c>
      <c r="H1025" s="178">
        <v>59</v>
      </c>
      <c r="I1025" s="172">
        <v>261</v>
      </c>
      <c r="J1025" s="177">
        <v>152</v>
      </c>
      <c r="K1025" s="177">
        <v>49</v>
      </c>
      <c r="L1025" s="178">
        <v>60</v>
      </c>
      <c r="M1025" s="172">
        <v>262</v>
      </c>
      <c r="N1025" s="177">
        <v>158</v>
      </c>
      <c r="O1025" s="177">
        <v>46</v>
      </c>
      <c r="P1025" s="178">
        <v>58</v>
      </c>
    </row>
    <row r="1026" spans="1:16" x14ac:dyDescent="0.3">
      <c r="A1026" s="208">
        <v>54</v>
      </c>
      <c r="B1026" s="176" t="s">
        <v>856</v>
      </c>
      <c r="C1026" s="176">
        <v>54599</v>
      </c>
      <c r="D1026" s="175" t="s">
        <v>885</v>
      </c>
      <c r="E1026" s="172">
        <v>255</v>
      </c>
      <c r="F1026" s="177">
        <v>130</v>
      </c>
      <c r="G1026" s="177">
        <v>45</v>
      </c>
      <c r="H1026" s="178">
        <v>80</v>
      </c>
      <c r="I1026" s="172">
        <v>291</v>
      </c>
      <c r="J1026" s="177">
        <v>144</v>
      </c>
      <c r="K1026" s="177">
        <v>50</v>
      </c>
      <c r="L1026" s="178">
        <v>97</v>
      </c>
      <c r="M1026" s="172">
        <v>261</v>
      </c>
      <c r="N1026" s="177">
        <v>113</v>
      </c>
      <c r="O1026" s="177">
        <v>48</v>
      </c>
      <c r="P1026" s="178">
        <v>100</v>
      </c>
    </row>
    <row r="1027" spans="1:16" x14ac:dyDescent="0.3">
      <c r="A1027" s="208">
        <v>15</v>
      </c>
      <c r="B1027" s="176" t="s">
        <v>304</v>
      </c>
      <c r="C1027" s="176">
        <v>15276</v>
      </c>
      <c r="D1027" s="175" t="s">
        <v>337</v>
      </c>
      <c r="E1027" s="172">
        <v>259</v>
      </c>
      <c r="F1027" s="177">
        <v>161</v>
      </c>
      <c r="G1027" s="177">
        <v>34</v>
      </c>
      <c r="H1027" s="178">
        <v>64</v>
      </c>
      <c r="I1027" s="172">
        <v>257</v>
      </c>
      <c r="J1027" s="177">
        <v>158</v>
      </c>
      <c r="K1027" s="177">
        <v>31</v>
      </c>
      <c r="L1027" s="178">
        <v>68</v>
      </c>
      <c r="M1027" s="172">
        <v>256</v>
      </c>
      <c r="N1027" s="177">
        <v>162</v>
      </c>
      <c r="O1027" s="177">
        <v>26</v>
      </c>
      <c r="P1027" s="178">
        <v>68</v>
      </c>
    </row>
    <row r="1028" spans="1:16" x14ac:dyDescent="0.3">
      <c r="A1028" s="208">
        <v>5</v>
      </c>
      <c r="B1028" s="176" t="s">
        <v>107</v>
      </c>
      <c r="C1028" s="176">
        <v>5501</v>
      </c>
      <c r="D1028" s="175" t="s">
        <v>183</v>
      </c>
      <c r="E1028" s="172">
        <v>247</v>
      </c>
      <c r="F1028" s="177">
        <v>68</v>
      </c>
      <c r="G1028" s="177">
        <v>58</v>
      </c>
      <c r="H1028" s="178">
        <v>121</v>
      </c>
      <c r="I1028" s="172">
        <v>245</v>
      </c>
      <c r="J1028" s="177">
        <v>69</v>
      </c>
      <c r="K1028" s="177">
        <v>58</v>
      </c>
      <c r="L1028" s="178">
        <v>118</v>
      </c>
      <c r="M1028" s="172">
        <v>245</v>
      </c>
      <c r="N1028" s="177">
        <v>78</v>
      </c>
      <c r="O1028" s="177">
        <v>60</v>
      </c>
      <c r="P1028" s="178">
        <v>107</v>
      </c>
    </row>
    <row r="1029" spans="1:16" x14ac:dyDescent="0.3">
      <c r="A1029" s="208">
        <v>27</v>
      </c>
      <c r="B1029" s="176" t="s">
        <v>669</v>
      </c>
      <c r="C1029" s="176">
        <v>27425</v>
      </c>
      <c r="D1029" s="175" t="s">
        <v>687</v>
      </c>
      <c r="E1029" s="172">
        <v>206</v>
      </c>
      <c r="F1029" s="177">
        <v>146</v>
      </c>
      <c r="G1029" s="177">
        <v>34</v>
      </c>
      <c r="H1029" s="178">
        <v>26</v>
      </c>
      <c r="I1029" s="172">
        <v>232</v>
      </c>
      <c r="J1029" s="177">
        <v>148</v>
      </c>
      <c r="K1029" s="177">
        <v>57</v>
      </c>
      <c r="L1029" s="178">
        <v>27</v>
      </c>
      <c r="M1029" s="172">
        <v>251</v>
      </c>
      <c r="N1029" s="177">
        <v>161</v>
      </c>
      <c r="O1029" s="177">
        <v>67</v>
      </c>
      <c r="P1029" s="178">
        <v>23</v>
      </c>
    </row>
    <row r="1030" spans="1:16" x14ac:dyDescent="0.3">
      <c r="A1030" s="208">
        <v>68</v>
      </c>
      <c r="B1030" s="176" t="s">
        <v>918</v>
      </c>
      <c r="C1030" s="176">
        <v>68684</v>
      </c>
      <c r="D1030" s="175" t="s">
        <v>980</v>
      </c>
      <c r="E1030" s="172">
        <v>251</v>
      </c>
      <c r="F1030" s="177">
        <v>107</v>
      </c>
      <c r="G1030" s="177">
        <v>27</v>
      </c>
      <c r="H1030" s="178">
        <v>117</v>
      </c>
      <c r="I1030" s="172">
        <v>247</v>
      </c>
      <c r="J1030" s="177">
        <v>109</v>
      </c>
      <c r="K1030" s="177">
        <v>26</v>
      </c>
      <c r="L1030" s="178">
        <v>112</v>
      </c>
      <c r="M1030" s="172">
        <v>253</v>
      </c>
      <c r="N1030" s="177">
        <v>119</v>
      </c>
      <c r="O1030" s="177">
        <v>24</v>
      </c>
      <c r="P1030" s="178">
        <v>110</v>
      </c>
    </row>
    <row r="1031" spans="1:16" x14ac:dyDescent="0.3">
      <c r="A1031" s="208">
        <v>15</v>
      </c>
      <c r="B1031" s="176" t="s">
        <v>304</v>
      </c>
      <c r="C1031" s="176">
        <v>15325</v>
      </c>
      <c r="D1031" s="175" t="s">
        <v>343</v>
      </c>
      <c r="E1031" s="172">
        <v>240</v>
      </c>
      <c r="F1031" s="177">
        <v>137</v>
      </c>
      <c r="G1031" s="177">
        <v>56</v>
      </c>
      <c r="H1031" s="178">
        <v>47</v>
      </c>
      <c r="I1031" s="172">
        <v>243</v>
      </c>
      <c r="J1031" s="177">
        <v>137</v>
      </c>
      <c r="K1031" s="177">
        <v>56</v>
      </c>
      <c r="L1031" s="178">
        <v>50</v>
      </c>
      <c r="M1031" s="172">
        <v>254</v>
      </c>
      <c r="N1031" s="177">
        <v>142</v>
      </c>
      <c r="O1031" s="177">
        <v>62</v>
      </c>
      <c r="P1031" s="178">
        <v>50</v>
      </c>
    </row>
    <row r="1032" spans="1:16" x14ac:dyDescent="0.3">
      <c r="A1032" s="208">
        <v>25</v>
      </c>
      <c r="B1032" s="176" t="s">
        <v>558</v>
      </c>
      <c r="C1032" s="176">
        <v>25299</v>
      </c>
      <c r="D1032" s="175" t="s">
        <v>592</v>
      </c>
      <c r="E1032" s="172">
        <v>256</v>
      </c>
      <c r="F1032" s="177">
        <v>141</v>
      </c>
      <c r="G1032" s="177">
        <v>30</v>
      </c>
      <c r="H1032" s="178">
        <v>85</v>
      </c>
      <c r="I1032" s="172">
        <v>248</v>
      </c>
      <c r="J1032" s="177">
        <v>139</v>
      </c>
      <c r="K1032" s="177">
        <v>29</v>
      </c>
      <c r="L1032" s="178">
        <v>80</v>
      </c>
      <c r="M1032" s="172">
        <v>253</v>
      </c>
      <c r="N1032" s="177">
        <v>144</v>
      </c>
      <c r="O1032" s="177">
        <v>30</v>
      </c>
      <c r="P1032" s="178">
        <v>79</v>
      </c>
    </row>
    <row r="1033" spans="1:16" x14ac:dyDescent="0.3">
      <c r="A1033" s="208">
        <v>47</v>
      </c>
      <c r="B1033" s="176" t="s">
        <v>748</v>
      </c>
      <c r="C1033" s="176">
        <v>47605</v>
      </c>
      <c r="D1033" s="175" t="s">
        <v>767</v>
      </c>
      <c r="E1033" s="172">
        <v>251</v>
      </c>
      <c r="F1033" s="177">
        <v>100</v>
      </c>
      <c r="G1033" s="177">
        <v>53</v>
      </c>
      <c r="H1033" s="178">
        <v>98</v>
      </c>
      <c r="I1033" s="172">
        <v>248</v>
      </c>
      <c r="J1033" s="177">
        <v>97</v>
      </c>
      <c r="K1033" s="177">
        <v>60</v>
      </c>
      <c r="L1033" s="178">
        <v>91</v>
      </c>
      <c r="M1033" s="172">
        <v>271</v>
      </c>
      <c r="N1033" s="177">
        <v>109</v>
      </c>
      <c r="O1033" s="177">
        <v>53</v>
      </c>
      <c r="P1033" s="178">
        <v>109</v>
      </c>
    </row>
    <row r="1034" spans="1:16" x14ac:dyDescent="0.3">
      <c r="A1034" s="208">
        <v>27</v>
      </c>
      <c r="B1034" s="176" t="s">
        <v>669</v>
      </c>
      <c r="C1034" s="176">
        <v>27660</v>
      </c>
      <c r="D1034" s="175" t="s">
        <v>694</v>
      </c>
      <c r="E1034" s="172">
        <v>211</v>
      </c>
      <c r="F1034" s="177">
        <v>109</v>
      </c>
      <c r="G1034" s="177">
        <v>18</v>
      </c>
      <c r="H1034" s="178">
        <v>84</v>
      </c>
      <c r="I1034" s="172">
        <v>205</v>
      </c>
      <c r="J1034" s="177">
        <v>113</v>
      </c>
      <c r="K1034" s="177">
        <v>18</v>
      </c>
      <c r="L1034" s="178">
        <v>74</v>
      </c>
      <c r="M1034" s="172">
        <v>266</v>
      </c>
      <c r="N1034" s="177">
        <v>128</v>
      </c>
      <c r="O1034" s="177">
        <v>48</v>
      </c>
      <c r="P1034" s="178">
        <v>90</v>
      </c>
    </row>
    <row r="1035" spans="1:16" x14ac:dyDescent="0.3">
      <c r="A1035" s="208">
        <v>68</v>
      </c>
      <c r="B1035" s="176" t="s">
        <v>918</v>
      </c>
      <c r="C1035" s="176">
        <v>68498</v>
      </c>
      <c r="D1035" s="175" t="s">
        <v>964</v>
      </c>
      <c r="E1035" s="172">
        <v>260</v>
      </c>
      <c r="F1035" s="177">
        <v>112</v>
      </c>
      <c r="G1035" s="177">
        <v>50</v>
      </c>
      <c r="H1035" s="178">
        <v>98</v>
      </c>
      <c r="I1035" s="172">
        <v>254</v>
      </c>
      <c r="J1035" s="177">
        <v>116</v>
      </c>
      <c r="K1035" s="177">
        <v>47</v>
      </c>
      <c r="L1035" s="178">
        <v>91</v>
      </c>
      <c r="M1035" s="172">
        <v>252</v>
      </c>
      <c r="N1035" s="177">
        <v>116</v>
      </c>
      <c r="O1035" s="177">
        <v>43</v>
      </c>
      <c r="P1035" s="178">
        <v>93</v>
      </c>
    </row>
    <row r="1036" spans="1:16" x14ac:dyDescent="0.3">
      <c r="A1036" s="208">
        <v>25</v>
      </c>
      <c r="B1036" s="176" t="s">
        <v>558</v>
      </c>
      <c r="C1036" s="176">
        <v>25807</v>
      </c>
      <c r="D1036" s="175" t="s">
        <v>651</v>
      </c>
      <c r="E1036" s="172">
        <v>245</v>
      </c>
      <c r="F1036" s="177">
        <v>114</v>
      </c>
      <c r="G1036" s="177">
        <v>45</v>
      </c>
      <c r="H1036" s="178">
        <v>86</v>
      </c>
      <c r="I1036" s="172">
        <v>248</v>
      </c>
      <c r="J1036" s="177">
        <v>114</v>
      </c>
      <c r="K1036" s="177">
        <v>46</v>
      </c>
      <c r="L1036" s="178">
        <v>88</v>
      </c>
      <c r="M1036" s="172">
        <v>246</v>
      </c>
      <c r="N1036" s="177">
        <v>117</v>
      </c>
      <c r="O1036" s="177">
        <v>44</v>
      </c>
      <c r="P1036" s="178">
        <v>85</v>
      </c>
    </row>
    <row r="1037" spans="1:16" x14ac:dyDescent="0.3">
      <c r="A1037" s="208">
        <v>68</v>
      </c>
      <c r="B1037" s="176" t="s">
        <v>918</v>
      </c>
      <c r="C1037" s="176">
        <v>68132</v>
      </c>
      <c r="D1037" s="175" t="s">
        <v>924</v>
      </c>
      <c r="E1037" s="172">
        <v>225</v>
      </c>
      <c r="F1037" s="177">
        <v>52</v>
      </c>
      <c r="G1037" s="177">
        <v>79</v>
      </c>
      <c r="H1037" s="178">
        <v>94</v>
      </c>
      <c r="I1037" s="172">
        <v>239</v>
      </c>
      <c r="J1037" s="177">
        <v>51</v>
      </c>
      <c r="K1037" s="177">
        <v>98</v>
      </c>
      <c r="L1037" s="178">
        <v>90</v>
      </c>
      <c r="M1037" s="172">
        <v>251</v>
      </c>
      <c r="N1037" s="177">
        <v>55</v>
      </c>
      <c r="O1037" s="177">
        <v>104</v>
      </c>
      <c r="P1037" s="178">
        <v>92</v>
      </c>
    </row>
    <row r="1038" spans="1:16" x14ac:dyDescent="0.3">
      <c r="A1038" s="208">
        <v>68</v>
      </c>
      <c r="B1038" s="176" t="s">
        <v>918</v>
      </c>
      <c r="C1038" s="176">
        <v>68176</v>
      </c>
      <c r="D1038" s="175" t="s">
        <v>931</v>
      </c>
      <c r="E1038" s="172">
        <v>176</v>
      </c>
      <c r="F1038" s="177">
        <v>57</v>
      </c>
      <c r="G1038" s="177">
        <v>16</v>
      </c>
      <c r="H1038" s="178">
        <v>103</v>
      </c>
      <c r="I1038" s="172">
        <v>201</v>
      </c>
      <c r="J1038" s="177">
        <v>58</v>
      </c>
      <c r="K1038" s="177">
        <v>43</v>
      </c>
      <c r="L1038" s="178">
        <v>100</v>
      </c>
      <c r="M1038" s="172">
        <v>249</v>
      </c>
      <c r="N1038" s="177">
        <v>61</v>
      </c>
      <c r="O1038" s="177">
        <v>87</v>
      </c>
      <c r="P1038" s="178">
        <v>101</v>
      </c>
    </row>
    <row r="1039" spans="1:16" x14ac:dyDescent="0.3">
      <c r="A1039" s="208">
        <v>94</v>
      </c>
      <c r="B1039" s="176" t="s">
        <v>1189</v>
      </c>
      <c r="C1039" s="176">
        <v>94886</v>
      </c>
      <c r="D1039" s="175" t="s">
        <v>1189</v>
      </c>
      <c r="E1039" s="172">
        <v>211</v>
      </c>
      <c r="F1039" s="177">
        <v>23</v>
      </c>
      <c r="G1039" s="177">
        <v>188</v>
      </c>
      <c r="H1039" s="178">
        <v>0</v>
      </c>
      <c r="I1039" s="172">
        <v>219</v>
      </c>
      <c r="J1039" s="177">
        <v>24</v>
      </c>
      <c r="K1039" s="177">
        <v>193</v>
      </c>
      <c r="L1039" s="178">
        <v>2</v>
      </c>
      <c r="M1039" s="172">
        <v>247</v>
      </c>
      <c r="N1039" s="177">
        <v>24</v>
      </c>
      <c r="O1039" s="177">
        <v>222</v>
      </c>
      <c r="P1039" s="178">
        <v>1</v>
      </c>
    </row>
    <row r="1040" spans="1:16" x14ac:dyDescent="0.3">
      <c r="A1040" s="208">
        <v>25</v>
      </c>
      <c r="B1040" s="176" t="s">
        <v>558</v>
      </c>
      <c r="C1040" s="176">
        <v>25324</v>
      </c>
      <c r="D1040" s="175" t="s">
        <v>597</v>
      </c>
      <c r="E1040" s="172">
        <v>253</v>
      </c>
      <c r="F1040" s="177">
        <v>120</v>
      </c>
      <c r="G1040" s="177">
        <v>47</v>
      </c>
      <c r="H1040" s="178">
        <v>86</v>
      </c>
      <c r="I1040" s="172">
        <v>241</v>
      </c>
      <c r="J1040" s="177">
        <v>118</v>
      </c>
      <c r="K1040" s="177">
        <v>49</v>
      </c>
      <c r="L1040" s="178">
        <v>74</v>
      </c>
      <c r="M1040" s="172">
        <v>239</v>
      </c>
      <c r="N1040" s="177">
        <v>121</v>
      </c>
      <c r="O1040" s="177">
        <v>51</v>
      </c>
      <c r="P1040" s="178">
        <v>67</v>
      </c>
    </row>
    <row r="1041" spans="1:16" x14ac:dyDescent="0.3">
      <c r="A1041" s="208">
        <v>63</v>
      </c>
      <c r="B1041" s="176" t="s">
        <v>895</v>
      </c>
      <c r="C1041" s="176">
        <v>63111</v>
      </c>
      <c r="D1041" s="175" t="s">
        <v>313</v>
      </c>
      <c r="E1041" s="172">
        <v>345</v>
      </c>
      <c r="F1041" s="177">
        <v>94</v>
      </c>
      <c r="G1041" s="177">
        <v>177</v>
      </c>
      <c r="H1041" s="178">
        <v>74</v>
      </c>
      <c r="I1041" s="172">
        <v>255</v>
      </c>
      <c r="J1041" s="177">
        <v>93</v>
      </c>
      <c r="K1041" s="177">
        <v>89</v>
      </c>
      <c r="L1041" s="178">
        <v>73</v>
      </c>
      <c r="M1041" s="172">
        <v>241</v>
      </c>
      <c r="N1041" s="177">
        <v>97</v>
      </c>
      <c r="O1041" s="177">
        <v>72</v>
      </c>
      <c r="P1041" s="178">
        <v>72</v>
      </c>
    </row>
    <row r="1042" spans="1:16" x14ac:dyDescent="0.3">
      <c r="A1042" s="208">
        <v>68</v>
      </c>
      <c r="B1042" s="176" t="s">
        <v>918</v>
      </c>
      <c r="C1042" s="176">
        <v>68296</v>
      </c>
      <c r="D1042" s="175" t="s">
        <v>945</v>
      </c>
      <c r="E1042" s="172">
        <v>220</v>
      </c>
      <c r="F1042" s="177">
        <v>94</v>
      </c>
      <c r="G1042" s="177">
        <v>56</v>
      </c>
      <c r="H1042" s="178">
        <v>70</v>
      </c>
      <c r="I1042" s="172">
        <v>224</v>
      </c>
      <c r="J1042" s="177">
        <v>96</v>
      </c>
      <c r="K1042" s="177">
        <v>57</v>
      </c>
      <c r="L1042" s="178">
        <v>71</v>
      </c>
      <c r="M1042" s="172">
        <v>248</v>
      </c>
      <c r="N1042" s="177">
        <v>106</v>
      </c>
      <c r="O1042" s="177">
        <v>64</v>
      </c>
      <c r="P1042" s="178">
        <v>78</v>
      </c>
    </row>
    <row r="1043" spans="1:16" x14ac:dyDescent="0.3">
      <c r="A1043" s="208">
        <v>15</v>
      </c>
      <c r="B1043" s="176" t="s">
        <v>304</v>
      </c>
      <c r="C1043" s="176">
        <v>15816</v>
      </c>
      <c r="D1043" s="175" t="s">
        <v>413</v>
      </c>
      <c r="E1043" s="172">
        <v>227</v>
      </c>
      <c r="F1043" s="177">
        <v>107</v>
      </c>
      <c r="G1043" s="177">
        <v>37</v>
      </c>
      <c r="H1043" s="178">
        <v>83</v>
      </c>
      <c r="I1043" s="172">
        <v>233</v>
      </c>
      <c r="J1043" s="177">
        <v>108</v>
      </c>
      <c r="K1043" s="177">
        <v>43</v>
      </c>
      <c r="L1043" s="178">
        <v>82</v>
      </c>
      <c r="M1043" s="172">
        <v>237</v>
      </c>
      <c r="N1043" s="177">
        <v>112</v>
      </c>
      <c r="O1043" s="177">
        <v>46</v>
      </c>
      <c r="P1043" s="178">
        <v>79</v>
      </c>
    </row>
    <row r="1044" spans="1:16" x14ac:dyDescent="0.3">
      <c r="A1044" s="208">
        <v>68</v>
      </c>
      <c r="B1044" s="176" t="s">
        <v>918</v>
      </c>
      <c r="C1044" s="176">
        <v>68720</v>
      </c>
      <c r="D1044" s="175" t="s">
        <v>983</v>
      </c>
      <c r="E1044" s="172">
        <v>221</v>
      </c>
      <c r="F1044" s="177">
        <v>112</v>
      </c>
      <c r="G1044" s="177">
        <v>23</v>
      </c>
      <c r="H1044" s="178">
        <v>86</v>
      </c>
      <c r="I1044" s="172">
        <v>241</v>
      </c>
      <c r="J1044" s="177">
        <v>113</v>
      </c>
      <c r="K1044" s="177">
        <v>34</v>
      </c>
      <c r="L1044" s="178">
        <v>94</v>
      </c>
      <c r="M1044" s="172">
        <v>230</v>
      </c>
      <c r="N1044" s="177">
        <v>120</v>
      </c>
      <c r="O1044" s="177">
        <v>22</v>
      </c>
      <c r="P1044" s="178">
        <v>88</v>
      </c>
    </row>
    <row r="1045" spans="1:16" x14ac:dyDescent="0.3">
      <c r="A1045" s="208">
        <v>17</v>
      </c>
      <c r="B1045" s="176" t="s">
        <v>134</v>
      </c>
      <c r="C1045" s="176">
        <v>17446</v>
      </c>
      <c r="D1045" s="175" t="s">
        <v>436</v>
      </c>
      <c r="E1045" s="172">
        <v>218</v>
      </c>
      <c r="F1045" s="177">
        <v>88</v>
      </c>
      <c r="G1045" s="177">
        <v>65</v>
      </c>
      <c r="H1045" s="178">
        <v>65</v>
      </c>
      <c r="I1045" s="172">
        <v>219</v>
      </c>
      <c r="J1045" s="177">
        <v>89</v>
      </c>
      <c r="K1045" s="177">
        <v>65</v>
      </c>
      <c r="L1045" s="178">
        <v>65</v>
      </c>
      <c r="M1045" s="172">
        <v>231</v>
      </c>
      <c r="N1045" s="177">
        <v>97</v>
      </c>
      <c r="O1045" s="177">
        <v>74</v>
      </c>
      <c r="P1045" s="178">
        <v>60</v>
      </c>
    </row>
    <row r="1046" spans="1:16" x14ac:dyDescent="0.3">
      <c r="A1046" s="208">
        <v>25</v>
      </c>
      <c r="B1046" s="176" t="s">
        <v>558</v>
      </c>
      <c r="C1046" s="176">
        <v>25368</v>
      </c>
      <c r="D1046" s="176" t="s">
        <v>602</v>
      </c>
      <c r="E1046" s="172">
        <v>238</v>
      </c>
      <c r="F1046" s="177">
        <v>98</v>
      </c>
      <c r="G1046" s="177">
        <v>36</v>
      </c>
      <c r="H1046" s="178">
        <v>104</v>
      </c>
      <c r="I1046" s="172">
        <v>233</v>
      </c>
      <c r="J1046" s="177">
        <v>96</v>
      </c>
      <c r="K1046" s="177">
        <v>38</v>
      </c>
      <c r="L1046" s="178">
        <v>99</v>
      </c>
      <c r="M1046" s="172">
        <v>229</v>
      </c>
      <c r="N1046" s="177">
        <v>98</v>
      </c>
      <c r="O1046" s="177">
        <v>39</v>
      </c>
      <c r="P1046" s="178">
        <v>92</v>
      </c>
    </row>
    <row r="1047" spans="1:16" x14ac:dyDescent="0.3">
      <c r="A1047" s="208">
        <v>47</v>
      </c>
      <c r="B1047" s="176" t="s">
        <v>748</v>
      </c>
      <c r="C1047" s="176">
        <v>47541</v>
      </c>
      <c r="D1047" s="175" t="s">
        <v>762</v>
      </c>
      <c r="E1047" s="172">
        <v>222</v>
      </c>
      <c r="F1047" s="177">
        <v>143</v>
      </c>
      <c r="G1047" s="177">
        <v>9</v>
      </c>
      <c r="H1047" s="178">
        <v>70</v>
      </c>
      <c r="I1047" s="172">
        <v>227</v>
      </c>
      <c r="J1047" s="177">
        <v>144</v>
      </c>
      <c r="K1047" s="177">
        <v>14</v>
      </c>
      <c r="L1047" s="178">
        <v>69</v>
      </c>
      <c r="M1047" s="172">
        <v>230</v>
      </c>
      <c r="N1047" s="177">
        <v>152</v>
      </c>
      <c r="O1047" s="177">
        <v>15</v>
      </c>
      <c r="P1047" s="178">
        <v>63</v>
      </c>
    </row>
    <row r="1048" spans="1:16" x14ac:dyDescent="0.3">
      <c r="A1048" s="208">
        <v>68</v>
      </c>
      <c r="B1048" s="176" t="s">
        <v>918</v>
      </c>
      <c r="C1048" s="176">
        <v>68324</v>
      </c>
      <c r="D1048" s="175" t="s">
        <v>950</v>
      </c>
      <c r="E1048" s="172">
        <v>217</v>
      </c>
      <c r="F1048" s="177">
        <v>75</v>
      </c>
      <c r="G1048" s="177">
        <v>56</v>
      </c>
      <c r="H1048" s="178">
        <v>86</v>
      </c>
      <c r="I1048" s="172">
        <v>241</v>
      </c>
      <c r="J1048" s="177">
        <v>75</v>
      </c>
      <c r="K1048" s="177">
        <v>62</v>
      </c>
      <c r="L1048" s="178">
        <v>104</v>
      </c>
      <c r="M1048" s="172">
        <v>231</v>
      </c>
      <c r="N1048" s="177">
        <v>80</v>
      </c>
      <c r="O1048" s="177">
        <v>51</v>
      </c>
      <c r="P1048" s="178">
        <v>100</v>
      </c>
    </row>
    <row r="1049" spans="1:16" x14ac:dyDescent="0.3">
      <c r="A1049" s="208">
        <v>54</v>
      </c>
      <c r="B1049" s="176" t="s">
        <v>856</v>
      </c>
      <c r="C1049" s="176">
        <v>54743</v>
      </c>
      <c r="D1049" s="175" t="s">
        <v>890</v>
      </c>
      <c r="E1049" s="172">
        <v>266</v>
      </c>
      <c r="F1049" s="177">
        <v>137</v>
      </c>
      <c r="G1049" s="177">
        <v>47</v>
      </c>
      <c r="H1049" s="178">
        <v>82</v>
      </c>
      <c r="I1049" s="172">
        <v>282</v>
      </c>
      <c r="J1049" s="177">
        <v>155</v>
      </c>
      <c r="K1049" s="177">
        <v>46</v>
      </c>
      <c r="L1049" s="178">
        <v>81</v>
      </c>
      <c r="M1049" s="172">
        <v>238</v>
      </c>
      <c r="N1049" s="177">
        <v>112</v>
      </c>
      <c r="O1049" s="177">
        <v>41</v>
      </c>
      <c r="P1049" s="178">
        <v>85</v>
      </c>
    </row>
    <row r="1050" spans="1:16" x14ac:dyDescent="0.3">
      <c r="A1050" s="208">
        <v>68</v>
      </c>
      <c r="B1050" s="176" t="s">
        <v>918</v>
      </c>
      <c r="C1050" s="176">
        <v>68368</v>
      </c>
      <c r="D1050" s="175" t="s">
        <v>953</v>
      </c>
      <c r="E1050" s="172">
        <v>209</v>
      </c>
      <c r="F1050" s="177">
        <v>78</v>
      </c>
      <c r="G1050" s="177">
        <v>49</v>
      </c>
      <c r="H1050" s="178">
        <v>82</v>
      </c>
      <c r="I1050" s="172">
        <v>219</v>
      </c>
      <c r="J1050" s="177">
        <v>78</v>
      </c>
      <c r="K1050" s="177">
        <v>59</v>
      </c>
      <c r="L1050" s="178">
        <v>82</v>
      </c>
      <c r="M1050" s="172">
        <v>244</v>
      </c>
      <c r="N1050" s="177">
        <v>83</v>
      </c>
      <c r="O1050" s="177">
        <v>69</v>
      </c>
      <c r="P1050" s="178">
        <v>92</v>
      </c>
    </row>
    <row r="1051" spans="1:16" x14ac:dyDescent="0.3">
      <c r="A1051" s="208">
        <v>44</v>
      </c>
      <c r="B1051" s="176" t="s">
        <v>734</v>
      </c>
      <c r="C1051" s="176">
        <v>44420</v>
      </c>
      <c r="D1051" s="175" t="s">
        <v>742</v>
      </c>
      <c r="E1051" s="172">
        <v>248</v>
      </c>
      <c r="F1051" s="177">
        <v>96</v>
      </c>
      <c r="G1051" s="177">
        <v>45</v>
      </c>
      <c r="H1051" s="178">
        <v>107</v>
      </c>
      <c r="I1051" s="172">
        <v>247</v>
      </c>
      <c r="J1051" s="177">
        <v>107</v>
      </c>
      <c r="K1051" s="177">
        <v>34</v>
      </c>
      <c r="L1051" s="178">
        <v>106</v>
      </c>
      <c r="M1051" s="172">
        <v>225</v>
      </c>
      <c r="N1051" s="177">
        <v>83</v>
      </c>
      <c r="O1051" s="177">
        <v>44</v>
      </c>
      <c r="P1051" s="178">
        <v>98</v>
      </c>
    </row>
    <row r="1052" spans="1:16" x14ac:dyDescent="0.3">
      <c r="A1052" s="208">
        <v>68</v>
      </c>
      <c r="B1052" s="176" t="s">
        <v>918</v>
      </c>
      <c r="C1052" s="176">
        <v>68152</v>
      </c>
      <c r="D1052" s="175" t="s">
        <v>926</v>
      </c>
      <c r="E1052" s="172">
        <v>224</v>
      </c>
      <c r="F1052" s="177">
        <v>130</v>
      </c>
      <c r="G1052" s="177">
        <v>35</v>
      </c>
      <c r="H1052" s="178">
        <v>59</v>
      </c>
      <c r="I1052" s="172">
        <v>218</v>
      </c>
      <c r="J1052" s="177">
        <v>128</v>
      </c>
      <c r="K1052" s="177">
        <v>30</v>
      </c>
      <c r="L1052" s="178">
        <v>60</v>
      </c>
      <c r="M1052" s="172">
        <v>241</v>
      </c>
      <c r="N1052" s="177">
        <v>141</v>
      </c>
      <c r="O1052" s="177">
        <v>32</v>
      </c>
      <c r="P1052" s="178">
        <v>68</v>
      </c>
    </row>
    <row r="1053" spans="1:16" x14ac:dyDescent="0.3">
      <c r="A1053" s="208">
        <v>15</v>
      </c>
      <c r="B1053" s="176" t="s">
        <v>304</v>
      </c>
      <c r="C1053" s="176">
        <v>15808</v>
      </c>
      <c r="D1053" s="175" t="s">
        <v>410</v>
      </c>
      <c r="E1053" s="172">
        <v>224</v>
      </c>
      <c r="F1053" s="177">
        <v>88</v>
      </c>
      <c r="G1053" s="177">
        <v>76</v>
      </c>
      <c r="H1053" s="178">
        <v>60</v>
      </c>
      <c r="I1053" s="172">
        <v>232</v>
      </c>
      <c r="J1053" s="177">
        <v>89</v>
      </c>
      <c r="K1053" s="177">
        <v>85</v>
      </c>
      <c r="L1053" s="178">
        <v>58</v>
      </c>
      <c r="M1053" s="172">
        <v>231</v>
      </c>
      <c r="N1053" s="177">
        <v>95</v>
      </c>
      <c r="O1053" s="177">
        <v>79</v>
      </c>
      <c r="P1053" s="178">
        <v>57</v>
      </c>
    </row>
    <row r="1054" spans="1:16" x14ac:dyDescent="0.3">
      <c r="A1054" s="208">
        <v>68</v>
      </c>
      <c r="B1054" s="176" t="s">
        <v>918</v>
      </c>
      <c r="C1054" s="176">
        <v>68209</v>
      </c>
      <c r="D1054" s="175" t="s">
        <v>934</v>
      </c>
      <c r="E1054" s="172">
        <v>229</v>
      </c>
      <c r="F1054" s="177">
        <v>80</v>
      </c>
      <c r="G1054" s="177">
        <v>95</v>
      </c>
      <c r="H1054" s="178">
        <v>54</v>
      </c>
      <c r="I1054" s="172">
        <v>231</v>
      </c>
      <c r="J1054" s="177">
        <v>83</v>
      </c>
      <c r="K1054" s="177">
        <v>92</v>
      </c>
      <c r="L1054" s="178">
        <v>56</v>
      </c>
      <c r="M1054" s="172">
        <v>224</v>
      </c>
      <c r="N1054" s="177">
        <v>90</v>
      </c>
      <c r="O1054" s="177">
        <v>78</v>
      </c>
      <c r="P1054" s="178">
        <v>56</v>
      </c>
    </row>
    <row r="1055" spans="1:16" x14ac:dyDescent="0.3">
      <c r="A1055" s="208">
        <v>15</v>
      </c>
      <c r="B1055" s="176" t="s">
        <v>304</v>
      </c>
      <c r="C1055" s="176">
        <v>15218</v>
      </c>
      <c r="D1055" s="175" t="s">
        <v>327</v>
      </c>
      <c r="E1055" s="172">
        <v>211</v>
      </c>
      <c r="F1055" s="177">
        <v>144</v>
      </c>
      <c r="G1055" s="177">
        <v>12</v>
      </c>
      <c r="H1055" s="178">
        <v>55</v>
      </c>
      <c r="I1055" s="172">
        <v>219</v>
      </c>
      <c r="J1055" s="177">
        <v>147</v>
      </c>
      <c r="K1055" s="177">
        <v>17</v>
      </c>
      <c r="L1055" s="178">
        <v>55</v>
      </c>
      <c r="M1055" s="172">
        <v>220</v>
      </c>
      <c r="N1055" s="177">
        <v>153</v>
      </c>
      <c r="O1055" s="177">
        <v>16</v>
      </c>
      <c r="P1055" s="178">
        <v>51</v>
      </c>
    </row>
    <row r="1056" spans="1:16" x14ac:dyDescent="0.3">
      <c r="A1056" s="208">
        <v>27</v>
      </c>
      <c r="B1056" s="176" t="s">
        <v>669</v>
      </c>
      <c r="C1056" s="176">
        <v>27160</v>
      </c>
      <c r="D1056" s="175" t="s">
        <v>680</v>
      </c>
      <c r="E1056" s="172">
        <v>231</v>
      </c>
      <c r="F1056" s="177">
        <v>117</v>
      </c>
      <c r="G1056" s="177">
        <v>43</v>
      </c>
      <c r="H1056" s="178">
        <v>71</v>
      </c>
      <c r="I1056" s="172">
        <v>222</v>
      </c>
      <c r="J1056" s="177">
        <v>118</v>
      </c>
      <c r="K1056" s="177">
        <v>32</v>
      </c>
      <c r="L1056" s="178">
        <v>72</v>
      </c>
      <c r="M1056" s="172">
        <v>219</v>
      </c>
      <c r="N1056" s="177">
        <v>123</v>
      </c>
      <c r="O1056" s="177">
        <v>29</v>
      </c>
      <c r="P1056" s="178">
        <v>67</v>
      </c>
    </row>
    <row r="1057" spans="1:16" x14ac:dyDescent="0.3">
      <c r="A1057" s="208">
        <v>68</v>
      </c>
      <c r="B1057" s="176" t="s">
        <v>918</v>
      </c>
      <c r="C1057" s="176">
        <v>68780</v>
      </c>
      <c r="D1057" s="175" t="s">
        <v>987</v>
      </c>
      <c r="E1057" s="172">
        <v>186</v>
      </c>
      <c r="F1057" s="177">
        <v>100</v>
      </c>
      <c r="G1057" s="177">
        <v>20</v>
      </c>
      <c r="H1057" s="178">
        <v>66</v>
      </c>
      <c r="I1057" s="172">
        <v>204</v>
      </c>
      <c r="J1057" s="177">
        <v>101</v>
      </c>
      <c r="K1057" s="177">
        <v>27</v>
      </c>
      <c r="L1057" s="178">
        <v>76</v>
      </c>
      <c r="M1057" s="172">
        <v>224</v>
      </c>
      <c r="N1057" s="177">
        <v>106</v>
      </c>
      <c r="O1057" s="177">
        <v>42</v>
      </c>
      <c r="P1057" s="178">
        <v>76</v>
      </c>
    </row>
    <row r="1058" spans="1:16" x14ac:dyDescent="0.3">
      <c r="A1058" s="208">
        <v>15</v>
      </c>
      <c r="B1058" s="176" t="s">
        <v>304</v>
      </c>
      <c r="C1058" s="176">
        <v>15187</v>
      </c>
      <c r="D1058" s="175" t="s">
        <v>322</v>
      </c>
      <c r="E1058" s="172">
        <v>241</v>
      </c>
      <c r="F1058" s="177">
        <v>125</v>
      </c>
      <c r="G1058" s="177">
        <v>98</v>
      </c>
      <c r="H1058" s="178">
        <v>18</v>
      </c>
      <c r="I1058" s="172">
        <v>228</v>
      </c>
      <c r="J1058" s="177">
        <v>122</v>
      </c>
      <c r="K1058" s="177">
        <v>87</v>
      </c>
      <c r="L1058" s="178">
        <v>19</v>
      </c>
      <c r="M1058" s="172">
        <v>227</v>
      </c>
      <c r="N1058" s="177">
        <v>125</v>
      </c>
      <c r="O1058" s="177">
        <v>79</v>
      </c>
      <c r="P1058" s="178">
        <v>23</v>
      </c>
    </row>
    <row r="1059" spans="1:16" x14ac:dyDescent="0.3">
      <c r="A1059" s="208">
        <v>68</v>
      </c>
      <c r="B1059" s="176" t="s">
        <v>918</v>
      </c>
      <c r="C1059" s="176">
        <v>68468</v>
      </c>
      <c r="D1059" s="175" t="s">
        <v>963</v>
      </c>
      <c r="E1059" s="172">
        <v>226</v>
      </c>
      <c r="F1059" s="177">
        <v>110</v>
      </c>
      <c r="G1059" s="177">
        <v>41</v>
      </c>
      <c r="H1059" s="178">
        <v>75</v>
      </c>
      <c r="I1059" s="172">
        <v>224</v>
      </c>
      <c r="J1059" s="177">
        <v>107</v>
      </c>
      <c r="K1059" s="177">
        <v>41</v>
      </c>
      <c r="L1059" s="178">
        <v>76</v>
      </c>
      <c r="M1059" s="172">
        <v>227</v>
      </c>
      <c r="N1059" s="177">
        <v>120</v>
      </c>
      <c r="O1059" s="177">
        <v>27</v>
      </c>
      <c r="P1059" s="178">
        <v>80</v>
      </c>
    </row>
    <row r="1060" spans="1:16" x14ac:dyDescent="0.3">
      <c r="A1060" s="208">
        <v>25</v>
      </c>
      <c r="B1060" s="176" t="s">
        <v>558</v>
      </c>
      <c r="C1060" s="176">
        <v>25653</v>
      </c>
      <c r="D1060" s="176" t="s">
        <v>632</v>
      </c>
      <c r="E1060" s="172">
        <v>219</v>
      </c>
      <c r="F1060" s="177">
        <v>129</v>
      </c>
      <c r="G1060" s="177">
        <v>41</v>
      </c>
      <c r="H1060" s="178">
        <v>49</v>
      </c>
      <c r="I1060" s="172">
        <v>224</v>
      </c>
      <c r="J1060" s="177">
        <v>128</v>
      </c>
      <c r="K1060" s="177">
        <v>45</v>
      </c>
      <c r="L1060" s="178">
        <v>51</v>
      </c>
      <c r="M1060" s="172">
        <v>224</v>
      </c>
      <c r="N1060" s="177">
        <v>136</v>
      </c>
      <c r="O1060" s="177">
        <v>35</v>
      </c>
      <c r="P1060" s="178">
        <v>53</v>
      </c>
    </row>
    <row r="1061" spans="1:16" x14ac:dyDescent="0.3">
      <c r="A1061" s="208">
        <v>54</v>
      </c>
      <c r="B1061" s="176" t="s">
        <v>856</v>
      </c>
      <c r="C1061" s="176">
        <v>54347</v>
      </c>
      <c r="D1061" s="175" t="s">
        <v>874</v>
      </c>
      <c r="E1061" s="172">
        <v>255</v>
      </c>
      <c r="F1061" s="177">
        <v>126</v>
      </c>
      <c r="G1061" s="177">
        <v>65</v>
      </c>
      <c r="H1061" s="178">
        <v>64</v>
      </c>
      <c r="I1061" s="172">
        <v>256</v>
      </c>
      <c r="J1061" s="177">
        <v>126</v>
      </c>
      <c r="K1061" s="177">
        <v>71</v>
      </c>
      <c r="L1061" s="178">
        <v>59</v>
      </c>
      <c r="M1061" s="172">
        <v>223</v>
      </c>
      <c r="N1061" s="177">
        <v>98</v>
      </c>
      <c r="O1061" s="177">
        <v>65</v>
      </c>
      <c r="P1061" s="178">
        <v>60</v>
      </c>
    </row>
    <row r="1062" spans="1:16" x14ac:dyDescent="0.3">
      <c r="A1062" s="208">
        <v>27</v>
      </c>
      <c r="B1062" s="176" t="s">
        <v>669</v>
      </c>
      <c r="C1062" s="176">
        <v>27745</v>
      </c>
      <c r="D1062" s="175" t="s">
        <v>695</v>
      </c>
      <c r="E1062" s="172">
        <v>175</v>
      </c>
      <c r="F1062" s="177">
        <v>93</v>
      </c>
      <c r="G1062" s="177">
        <v>65</v>
      </c>
      <c r="H1062" s="178">
        <v>17</v>
      </c>
      <c r="I1062" s="172">
        <v>191</v>
      </c>
      <c r="J1062" s="177">
        <v>100</v>
      </c>
      <c r="K1062" s="177">
        <v>75</v>
      </c>
      <c r="L1062" s="178">
        <v>16</v>
      </c>
      <c r="M1062" s="172">
        <v>219</v>
      </c>
      <c r="N1062" s="177">
        <v>110</v>
      </c>
      <c r="O1062" s="177">
        <v>96</v>
      </c>
      <c r="P1062" s="178">
        <v>13</v>
      </c>
    </row>
    <row r="1063" spans="1:16" x14ac:dyDescent="0.3">
      <c r="A1063" s="208">
        <v>15</v>
      </c>
      <c r="B1063" s="176" t="s">
        <v>304</v>
      </c>
      <c r="C1063" s="176">
        <v>15761</v>
      </c>
      <c r="D1063" s="175" t="s">
        <v>399</v>
      </c>
      <c r="E1063" s="172">
        <v>225</v>
      </c>
      <c r="F1063" s="177">
        <v>122</v>
      </c>
      <c r="G1063" s="177">
        <v>39</v>
      </c>
      <c r="H1063" s="178">
        <v>64</v>
      </c>
      <c r="I1063" s="172">
        <v>230</v>
      </c>
      <c r="J1063" s="177">
        <v>123</v>
      </c>
      <c r="K1063" s="177">
        <v>42</v>
      </c>
      <c r="L1063" s="178">
        <v>65</v>
      </c>
      <c r="M1063" s="172">
        <v>221</v>
      </c>
      <c r="N1063" s="177">
        <v>123</v>
      </c>
      <c r="O1063" s="177">
        <v>31</v>
      </c>
      <c r="P1063" s="178">
        <v>67</v>
      </c>
    </row>
    <row r="1064" spans="1:16" x14ac:dyDescent="0.3">
      <c r="A1064" s="208">
        <v>15</v>
      </c>
      <c r="B1064" s="176" t="s">
        <v>304</v>
      </c>
      <c r="C1064" s="176">
        <v>15762</v>
      </c>
      <c r="D1064" s="175" t="s">
        <v>400</v>
      </c>
      <c r="E1064" s="172">
        <v>219</v>
      </c>
      <c r="F1064" s="177">
        <v>166</v>
      </c>
      <c r="G1064" s="177">
        <v>17</v>
      </c>
      <c r="H1064" s="178">
        <v>36</v>
      </c>
      <c r="I1064" s="172">
        <v>217</v>
      </c>
      <c r="J1064" s="177">
        <v>165</v>
      </c>
      <c r="K1064" s="177">
        <v>17</v>
      </c>
      <c r="L1064" s="178">
        <v>35</v>
      </c>
      <c r="M1064" s="172">
        <v>218</v>
      </c>
      <c r="N1064" s="177">
        <v>167</v>
      </c>
      <c r="O1064" s="177">
        <v>17</v>
      </c>
      <c r="P1064" s="178">
        <v>34</v>
      </c>
    </row>
    <row r="1065" spans="1:16" x14ac:dyDescent="0.3">
      <c r="A1065" s="209">
        <v>15</v>
      </c>
      <c r="B1065" s="176" t="s">
        <v>304</v>
      </c>
      <c r="C1065" s="176">
        <v>15774</v>
      </c>
      <c r="D1065" s="176" t="s">
        <v>403</v>
      </c>
      <c r="E1065" s="172">
        <v>209</v>
      </c>
      <c r="F1065" s="177">
        <v>110</v>
      </c>
      <c r="G1065" s="177">
        <v>54</v>
      </c>
      <c r="H1065" s="178">
        <v>45</v>
      </c>
      <c r="I1065" s="172">
        <v>211</v>
      </c>
      <c r="J1065" s="177">
        <v>108</v>
      </c>
      <c r="K1065" s="177">
        <v>53</v>
      </c>
      <c r="L1065" s="178">
        <v>50</v>
      </c>
      <c r="M1065" s="172">
        <v>217</v>
      </c>
      <c r="N1065" s="177">
        <v>113</v>
      </c>
      <c r="O1065" s="177">
        <v>55</v>
      </c>
      <c r="P1065" s="178">
        <v>49</v>
      </c>
    </row>
    <row r="1066" spans="1:16" x14ac:dyDescent="0.3">
      <c r="A1066" s="208">
        <v>15</v>
      </c>
      <c r="B1066" s="176" t="s">
        <v>304</v>
      </c>
      <c r="C1066" s="176">
        <v>15106</v>
      </c>
      <c r="D1066" s="175" t="s">
        <v>130</v>
      </c>
      <c r="E1066" s="172">
        <v>185</v>
      </c>
      <c r="F1066" s="177">
        <v>119</v>
      </c>
      <c r="G1066" s="177">
        <v>14</v>
      </c>
      <c r="H1066" s="178">
        <v>52</v>
      </c>
      <c r="I1066" s="172">
        <v>185</v>
      </c>
      <c r="J1066" s="177">
        <v>122</v>
      </c>
      <c r="K1066" s="177">
        <v>13</v>
      </c>
      <c r="L1066" s="178">
        <v>50</v>
      </c>
      <c r="M1066" s="172">
        <v>215</v>
      </c>
      <c r="N1066" s="177">
        <v>125</v>
      </c>
      <c r="O1066" s="177">
        <v>41</v>
      </c>
      <c r="P1066" s="178">
        <v>49</v>
      </c>
    </row>
    <row r="1067" spans="1:16" x14ac:dyDescent="0.3">
      <c r="A1067" s="208">
        <v>68</v>
      </c>
      <c r="B1067" s="176" t="s">
        <v>918</v>
      </c>
      <c r="C1067" s="176">
        <v>68298</v>
      </c>
      <c r="D1067" s="175" t="s">
        <v>946</v>
      </c>
      <c r="E1067" s="172">
        <v>199</v>
      </c>
      <c r="F1067" s="177">
        <v>100</v>
      </c>
      <c r="G1067" s="177">
        <v>30</v>
      </c>
      <c r="H1067" s="178">
        <v>69</v>
      </c>
      <c r="I1067" s="172">
        <v>202</v>
      </c>
      <c r="J1067" s="177">
        <v>99</v>
      </c>
      <c r="K1067" s="177">
        <v>35</v>
      </c>
      <c r="L1067" s="178">
        <v>68</v>
      </c>
      <c r="M1067" s="172">
        <v>215</v>
      </c>
      <c r="N1067" s="177">
        <v>105</v>
      </c>
      <c r="O1067" s="177">
        <v>42</v>
      </c>
      <c r="P1067" s="178">
        <v>68</v>
      </c>
    </row>
    <row r="1068" spans="1:16" x14ac:dyDescent="0.3">
      <c r="A1068" s="208">
        <v>15</v>
      </c>
      <c r="B1068" s="176" t="s">
        <v>304</v>
      </c>
      <c r="C1068" s="176">
        <v>15212</v>
      </c>
      <c r="D1068" s="175" t="s">
        <v>325</v>
      </c>
      <c r="E1068" s="172">
        <v>209</v>
      </c>
      <c r="F1068" s="177">
        <v>123</v>
      </c>
      <c r="G1068" s="177">
        <v>38</v>
      </c>
      <c r="H1068" s="178">
        <v>48</v>
      </c>
      <c r="I1068" s="172">
        <v>212</v>
      </c>
      <c r="J1068" s="177">
        <v>124</v>
      </c>
      <c r="K1068" s="177">
        <v>37</v>
      </c>
      <c r="L1068" s="178">
        <v>51</v>
      </c>
      <c r="M1068" s="172">
        <v>219</v>
      </c>
      <c r="N1068" s="177">
        <v>130</v>
      </c>
      <c r="O1068" s="177">
        <v>34</v>
      </c>
      <c r="P1068" s="178">
        <v>55</v>
      </c>
    </row>
    <row r="1069" spans="1:16" x14ac:dyDescent="0.3">
      <c r="A1069" s="208">
        <v>15</v>
      </c>
      <c r="B1069" s="176" t="s">
        <v>304</v>
      </c>
      <c r="C1069" s="176">
        <v>15232</v>
      </c>
      <c r="D1069" s="175" t="s">
        <v>331</v>
      </c>
      <c r="E1069" s="172">
        <v>200</v>
      </c>
      <c r="F1069" s="177">
        <v>164</v>
      </c>
      <c r="G1069" s="177">
        <v>15</v>
      </c>
      <c r="H1069" s="178">
        <v>21</v>
      </c>
      <c r="I1069" s="172">
        <v>204</v>
      </c>
      <c r="J1069" s="177">
        <v>162</v>
      </c>
      <c r="K1069" s="177">
        <v>19</v>
      </c>
      <c r="L1069" s="178">
        <v>23</v>
      </c>
      <c r="M1069" s="172">
        <v>214</v>
      </c>
      <c r="N1069" s="177">
        <v>167</v>
      </c>
      <c r="O1069" s="177">
        <v>24</v>
      </c>
      <c r="P1069" s="178">
        <v>23</v>
      </c>
    </row>
    <row r="1070" spans="1:16" x14ac:dyDescent="0.3">
      <c r="A1070" s="208">
        <v>25</v>
      </c>
      <c r="B1070" s="176" t="s">
        <v>558</v>
      </c>
      <c r="C1070" s="176">
        <v>25095</v>
      </c>
      <c r="D1070" s="175" t="s">
        <v>565</v>
      </c>
      <c r="E1070" s="172">
        <v>199</v>
      </c>
      <c r="F1070" s="177">
        <v>106</v>
      </c>
      <c r="G1070" s="177">
        <v>41</v>
      </c>
      <c r="H1070" s="178">
        <v>52</v>
      </c>
      <c r="I1070" s="172">
        <v>277</v>
      </c>
      <c r="J1070" s="177">
        <v>107</v>
      </c>
      <c r="K1070" s="177">
        <v>110</v>
      </c>
      <c r="L1070" s="178">
        <v>60</v>
      </c>
      <c r="M1070" s="172">
        <v>212</v>
      </c>
      <c r="N1070" s="177">
        <v>111</v>
      </c>
      <c r="O1070" s="177">
        <v>42</v>
      </c>
      <c r="P1070" s="178">
        <v>59</v>
      </c>
    </row>
    <row r="1071" spans="1:16" x14ac:dyDescent="0.3">
      <c r="A1071" s="208">
        <v>15</v>
      </c>
      <c r="B1071" s="176" t="s">
        <v>304</v>
      </c>
      <c r="C1071" s="176">
        <v>15522</v>
      </c>
      <c r="D1071" s="175" t="s">
        <v>368</v>
      </c>
      <c r="E1071" s="172">
        <v>199</v>
      </c>
      <c r="F1071" s="177">
        <v>121</v>
      </c>
      <c r="G1071" s="177">
        <v>31</v>
      </c>
      <c r="H1071" s="178">
        <v>47</v>
      </c>
      <c r="I1071" s="172">
        <v>187</v>
      </c>
      <c r="J1071" s="177">
        <v>122</v>
      </c>
      <c r="K1071" s="177">
        <v>17</v>
      </c>
      <c r="L1071" s="178">
        <v>48</v>
      </c>
      <c r="M1071" s="172">
        <v>210</v>
      </c>
      <c r="N1071" s="177">
        <v>145</v>
      </c>
      <c r="O1071" s="177">
        <v>19</v>
      </c>
      <c r="P1071" s="178">
        <v>46</v>
      </c>
    </row>
    <row r="1072" spans="1:16" x14ac:dyDescent="0.3">
      <c r="A1072" s="208">
        <v>68</v>
      </c>
      <c r="B1072" s="176" t="s">
        <v>918</v>
      </c>
      <c r="C1072" s="176">
        <v>68397</v>
      </c>
      <c r="D1072" s="175" t="s">
        <v>525</v>
      </c>
      <c r="E1072" s="172">
        <v>202</v>
      </c>
      <c r="F1072" s="177">
        <v>93</v>
      </c>
      <c r="G1072" s="177">
        <v>29</v>
      </c>
      <c r="H1072" s="178">
        <v>80</v>
      </c>
      <c r="I1072" s="172">
        <v>207</v>
      </c>
      <c r="J1072" s="177">
        <v>92</v>
      </c>
      <c r="K1072" s="177">
        <v>28</v>
      </c>
      <c r="L1072" s="178">
        <v>87</v>
      </c>
      <c r="M1072" s="172">
        <v>212</v>
      </c>
      <c r="N1072" s="177">
        <v>96</v>
      </c>
      <c r="O1072" s="177">
        <v>28</v>
      </c>
      <c r="P1072" s="178">
        <v>88</v>
      </c>
    </row>
    <row r="1073" spans="1:16" x14ac:dyDescent="0.3">
      <c r="A1073" s="208">
        <v>54</v>
      </c>
      <c r="B1073" s="176" t="s">
        <v>856</v>
      </c>
      <c r="C1073" s="176">
        <v>54418</v>
      </c>
      <c r="D1073" s="175" t="s">
        <v>879</v>
      </c>
      <c r="E1073" s="172">
        <v>203</v>
      </c>
      <c r="F1073" s="177">
        <v>109</v>
      </c>
      <c r="G1073" s="177">
        <v>26</v>
      </c>
      <c r="H1073" s="178">
        <v>68</v>
      </c>
      <c r="I1073" s="172">
        <v>238</v>
      </c>
      <c r="J1073" s="177">
        <v>130</v>
      </c>
      <c r="K1073" s="177">
        <v>34</v>
      </c>
      <c r="L1073" s="178">
        <v>74</v>
      </c>
      <c r="M1073" s="172">
        <v>208</v>
      </c>
      <c r="N1073" s="177">
        <v>94</v>
      </c>
      <c r="O1073" s="177">
        <v>41</v>
      </c>
      <c r="P1073" s="178">
        <v>73</v>
      </c>
    </row>
    <row r="1074" spans="1:16" x14ac:dyDescent="0.3">
      <c r="A1074" s="208">
        <v>20</v>
      </c>
      <c r="B1074" s="176" t="s">
        <v>504</v>
      </c>
      <c r="C1074" s="176">
        <v>20310</v>
      </c>
      <c r="D1074" s="175" t="s">
        <v>517</v>
      </c>
      <c r="E1074" s="172">
        <v>187</v>
      </c>
      <c r="F1074" s="177">
        <v>92</v>
      </c>
      <c r="G1074" s="177">
        <v>33</v>
      </c>
      <c r="H1074" s="178">
        <v>62</v>
      </c>
      <c r="I1074" s="172">
        <v>181</v>
      </c>
      <c r="J1074" s="177">
        <v>92</v>
      </c>
      <c r="K1074" s="177">
        <v>25</v>
      </c>
      <c r="L1074" s="178">
        <v>64</v>
      </c>
      <c r="M1074" s="172">
        <v>210</v>
      </c>
      <c r="N1074" s="177">
        <v>105</v>
      </c>
      <c r="O1074" s="177">
        <v>39</v>
      </c>
      <c r="P1074" s="178">
        <v>66</v>
      </c>
    </row>
    <row r="1075" spans="1:16" x14ac:dyDescent="0.3">
      <c r="A1075" s="208">
        <v>68</v>
      </c>
      <c r="B1075" s="176" t="s">
        <v>918</v>
      </c>
      <c r="C1075" s="176">
        <v>68020</v>
      </c>
      <c r="D1075" s="175" t="s">
        <v>453</v>
      </c>
      <c r="E1075" s="172">
        <v>192</v>
      </c>
      <c r="F1075" s="177">
        <v>98</v>
      </c>
      <c r="G1075" s="177">
        <v>16</v>
      </c>
      <c r="H1075" s="178">
        <v>78</v>
      </c>
      <c r="I1075" s="172">
        <v>196</v>
      </c>
      <c r="J1075" s="177">
        <v>97</v>
      </c>
      <c r="K1075" s="177">
        <v>20</v>
      </c>
      <c r="L1075" s="178">
        <v>79</v>
      </c>
      <c r="M1075" s="172">
        <v>201</v>
      </c>
      <c r="N1075" s="177">
        <v>106</v>
      </c>
      <c r="O1075" s="177">
        <v>23</v>
      </c>
      <c r="P1075" s="178">
        <v>72</v>
      </c>
    </row>
    <row r="1076" spans="1:16" x14ac:dyDescent="0.3">
      <c r="A1076" s="208">
        <v>52</v>
      </c>
      <c r="B1076" s="176" t="s">
        <v>180</v>
      </c>
      <c r="C1076" s="176">
        <v>52565</v>
      </c>
      <c r="D1076" s="175" t="s">
        <v>841</v>
      </c>
      <c r="E1076" s="172">
        <v>209</v>
      </c>
      <c r="F1076" s="177">
        <v>99</v>
      </c>
      <c r="G1076" s="177">
        <v>4</v>
      </c>
      <c r="H1076" s="178">
        <v>106</v>
      </c>
      <c r="I1076" s="172">
        <v>200</v>
      </c>
      <c r="J1076" s="177">
        <v>99</v>
      </c>
      <c r="K1076" s="177">
        <v>5</v>
      </c>
      <c r="L1076" s="178">
        <v>96</v>
      </c>
      <c r="M1076" s="172">
        <v>218</v>
      </c>
      <c r="N1076" s="177">
        <v>104</v>
      </c>
      <c r="O1076" s="177">
        <v>5</v>
      </c>
      <c r="P1076" s="178">
        <v>109</v>
      </c>
    </row>
    <row r="1077" spans="1:16" x14ac:dyDescent="0.3">
      <c r="A1077" s="208">
        <v>85</v>
      </c>
      <c r="B1077" s="176" t="s">
        <v>1105</v>
      </c>
      <c r="C1077" s="176">
        <v>85136</v>
      </c>
      <c r="D1077" s="175" t="s">
        <v>1110</v>
      </c>
      <c r="E1077" s="172">
        <v>322</v>
      </c>
      <c r="F1077" s="177">
        <v>71</v>
      </c>
      <c r="G1077" s="177">
        <v>156</v>
      </c>
      <c r="H1077" s="178">
        <v>95</v>
      </c>
      <c r="I1077" s="172">
        <v>204</v>
      </c>
      <c r="J1077" s="177">
        <v>71</v>
      </c>
      <c r="K1077" s="177">
        <v>35</v>
      </c>
      <c r="L1077" s="178">
        <v>98</v>
      </c>
      <c r="M1077" s="172">
        <v>198</v>
      </c>
      <c r="N1077" s="177">
        <v>77</v>
      </c>
      <c r="O1077" s="177">
        <v>26</v>
      </c>
      <c r="P1077" s="178">
        <v>95</v>
      </c>
    </row>
    <row r="1078" spans="1:16" x14ac:dyDescent="0.3">
      <c r="A1078" s="208">
        <v>25</v>
      </c>
      <c r="B1078" s="176" t="s">
        <v>558</v>
      </c>
      <c r="C1078" s="176">
        <v>25339</v>
      </c>
      <c r="D1078" s="175" t="s">
        <v>601</v>
      </c>
      <c r="E1078" s="172">
        <v>194</v>
      </c>
      <c r="F1078" s="177">
        <v>95</v>
      </c>
      <c r="G1078" s="177">
        <v>16</v>
      </c>
      <c r="H1078" s="178">
        <v>83</v>
      </c>
      <c r="I1078" s="172">
        <v>194</v>
      </c>
      <c r="J1078" s="177">
        <v>93</v>
      </c>
      <c r="K1078" s="177">
        <v>16</v>
      </c>
      <c r="L1078" s="178">
        <v>85</v>
      </c>
      <c r="M1078" s="172">
        <v>206</v>
      </c>
      <c r="N1078" s="177">
        <v>96</v>
      </c>
      <c r="O1078" s="177">
        <v>16</v>
      </c>
      <c r="P1078" s="178">
        <v>94</v>
      </c>
    </row>
    <row r="1079" spans="1:16" x14ac:dyDescent="0.3">
      <c r="A1079" s="208">
        <v>15</v>
      </c>
      <c r="B1079" s="176" t="s">
        <v>304</v>
      </c>
      <c r="C1079" s="176">
        <v>15518</v>
      </c>
      <c r="D1079" s="175" t="s">
        <v>367</v>
      </c>
      <c r="E1079" s="172">
        <v>200</v>
      </c>
      <c r="F1079" s="177">
        <v>108</v>
      </c>
      <c r="G1079" s="177">
        <v>29</v>
      </c>
      <c r="H1079" s="178">
        <v>63</v>
      </c>
      <c r="I1079" s="172">
        <v>192</v>
      </c>
      <c r="J1079" s="177">
        <v>108</v>
      </c>
      <c r="K1079" s="177">
        <v>24</v>
      </c>
      <c r="L1079" s="178">
        <v>60</v>
      </c>
      <c r="M1079" s="172">
        <v>198</v>
      </c>
      <c r="N1079" s="177">
        <v>114</v>
      </c>
      <c r="O1079" s="177">
        <v>23</v>
      </c>
      <c r="P1079" s="178">
        <v>61</v>
      </c>
    </row>
    <row r="1080" spans="1:16" x14ac:dyDescent="0.3">
      <c r="A1080" s="208">
        <v>25</v>
      </c>
      <c r="B1080" s="176" t="s">
        <v>558</v>
      </c>
      <c r="C1080" s="176">
        <v>25580</v>
      </c>
      <c r="D1080" s="175" t="s">
        <v>624</v>
      </c>
      <c r="E1080" s="172">
        <v>192</v>
      </c>
      <c r="F1080" s="177">
        <v>116</v>
      </c>
      <c r="G1080" s="177">
        <v>18</v>
      </c>
      <c r="H1080" s="178">
        <v>58</v>
      </c>
      <c r="I1080" s="172">
        <v>191</v>
      </c>
      <c r="J1080" s="177">
        <v>116</v>
      </c>
      <c r="K1080" s="177">
        <v>17</v>
      </c>
      <c r="L1080" s="178">
        <v>58</v>
      </c>
      <c r="M1080" s="172">
        <v>194</v>
      </c>
      <c r="N1080" s="177">
        <v>120</v>
      </c>
      <c r="O1080" s="177">
        <v>17</v>
      </c>
      <c r="P1080" s="178">
        <v>57</v>
      </c>
    </row>
    <row r="1081" spans="1:16" x14ac:dyDescent="0.3">
      <c r="A1081" s="208">
        <v>68</v>
      </c>
      <c r="B1081" s="176" t="s">
        <v>918</v>
      </c>
      <c r="C1081" s="176">
        <v>68322</v>
      </c>
      <c r="D1081" s="175" t="s">
        <v>949</v>
      </c>
      <c r="E1081" s="172">
        <v>202</v>
      </c>
      <c r="F1081" s="177">
        <v>71</v>
      </c>
      <c r="G1081" s="177">
        <v>73</v>
      </c>
      <c r="H1081" s="178">
        <v>58</v>
      </c>
      <c r="I1081" s="172">
        <v>188</v>
      </c>
      <c r="J1081" s="177">
        <v>69</v>
      </c>
      <c r="K1081" s="177">
        <v>60</v>
      </c>
      <c r="L1081" s="178">
        <v>59</v>
      </c>
      <c r="M1081" s="172">
        <v>194</v>
      </c>
      <c r="N1081" s="177">
        <v>70</v>
      </c>
      <c r="O1081" s="177">
        <v>65</v>
      </c>
      <c r="P1081" s="178">
        <v>59</v>
      </c>
    </row>
    <row r="1082" spans="1:16" x14ac:dyDescent="0.3">
      <c r="A1082" s="208">
        <v>54</v>
      </c>
      <c r="B1082" s="176" t="s">
        <v>856</v>
      </c>
      <c r="C1082" s="176">
        <v>54480</v>
      </c>
      <c r="D1082" s="175" t="s">
        <v>880</v>
      </c>
      <c r="E1082" s="172">
        <v>218</v>
      </c>
      <c r="F1082" s="177">
        <v>116</v>
      </c>
      <c r="G1082" s="177">
        <v>30</v>
      </c>
      <c r="H1082" s="178">
        <v>72</v>
      </c>
      <c r="I1082" s="172">
        <v>221</v>
      </c>
      <c r="J1082" s="177">
        <v>121</v>
      </c>
      <c r="K1082" s="177">
        <v>28</v>
      </c>
      <c r="L1082" s="178">
        <v>72</v>
      </c>
      <c r="M1082" s="172">
        <v>202</v>
      </c>
      <c r="N1082" s="177">
        <v>94</v>
      </c>
      <c r="O1082" s="177">
        <v>28</v>
      </c>
      <c r="P1082" s="178">
        <v>80</v>
      </c>
    </row>
    <row r="1083" spans="1:16" x14ac:dyDescent="0.3">
      <c r="A1083" s="208">
        <v>25</v>
      </c>
      <c r="B1083" s="176" t="s">
        <v>558</v>
      </c>
      <c r="C1083" s="176">
        <v>25483</v>
      </c>
      <c r="D1083" s="175" t="s">
        <v>180</v>
      </c>
      <c r="E1083" s="172">
        <v>179</v>
      </c>
      <c r="F1083" s="177">
        <v>68</v>
      </c>
      <c r="G1083" s="177">
        <v>29</v>
      </c>
      <c r="H1083" s="178">
        <v>82</v>
      </c>
      <c r="I1083" s="172">
        <v>188</v>
      </c>
      <c r="J1083" s="177">
        <v>69</v>
      </c>
      <c r="K1083" s="177">
        <v>32</v>
      </c>
      <c r="L1083" s="178">
        <v>87</v>
      </c>
      <c r="M1083" s="172">
        <v>188</v>
      </c>
      <c r="N1083" s="177">
        <v>73</v>
      </c>
      <c r="O1083" s="177">
        <v>33</v>
      </c>
      <c r="P1083" s="178">
        <v>82</v>
      </c>
    </row>
    <row r="1084" spans="1:16" x14ac:dyDescent="0.3">
      <c r="A1084" s="208">
        <v>54</v>
      </c>
      <c r="B1084" s="176" t="s">
        <v>856</v>
      </c>
      <c r="C1084" s="176">
        <v>54125</v>
      </c>
      <c r="D1084" s="175" t="s">
        <v>862</v>
      </c>
      <c r="E1084" s="172">
        <v>201</v>
      </c>
      <c r="F1084" s="177">
        <v>84</v>
      </c>
      <c r="G1084" s="177">
        <v>67</v>
      </c>
      <c r="H1084" s="178">
        <v>50</v>
      </c>
      <c r="I1084" s="172">
        <v>230</v>
      </c>
      <c r="J1084" s="177">
        <v>100</v>
      </c>
      <c r="K1084" s="177">
        <v>62</v>
      </c>
      <c r="L1084" s="178">
        <v>68</v>
      </c>
      <c r="M1084" s="172">
        <v>182</v>
      </c>
      <c r="N1084" s="177">
        <v>74</v>
      </c>
      <c r="O1084" s="177">
        <v>50</v>
      </c>
      <c r="P1084" s="178">
        <v>58</v>
      </c>
    </row>
    <row r="1085" spans="1:16" x14ac:dyDescent="0.3">
      <c r="A1085" s="208">
        <v>15</v>
      </c>
      <c r="B1085" s="176" t="s">
        <v>304</v>
      </c>
      <c r="C1085" s="176">
        <v>15550</v>
      </c>
      <c r="D1085" s="175" t="s">
        <v>373</v>
      </c>
      <c r="E1085" s="172">
        <v>190</v>
      </c>
      <c r="F1085" s="177">
        <v>99</v>
      </c>
      <c r="G1085" s="177">
        <v>18</v>
      </c>
      <c r="H1085" s="178">
        <v>73</v>
      </c>
      <c r="I1085" s="172">
        <v>184</v>
      </c>
      <c r="J1085" s="177">
        <v>98</v>
      </c>
      <c r="K1085" s="177">
        <v>10</v>
      </c>
      <c r="L1085" s="178">
        <v>76</v>
      </c>
      <c r="M1085" s="172">
        <v>199</v>
      </c>
      <c r="N1085" s="177">
        <v>106</v>
      </c>
      <c r="O1085" s="177">
        <v>7</v>
      </c>
      <c r="P1085" s="178">
        <v>86</v>
      </c>
    </row>
    <row r="1086" spans="1:16" x14ac:dyDescent="0.3">
      <c r="A1086" s="208">
        <v>68</v>
      </c>
      <c r="B1086" s="176" t="s">
        <v>918</v>
      </c>
      <c r="C1086" s="176">
        <v>68686</v>
      </c>
      <c r="D1086" s="175" t="s">
        <v>981</v>
      </c>
      <c r="E1086" s="172">
        <v>172</v>
      </c>
      <c r="F1086" s="177">
        <v>97</v>
      </c>
      <c r="G1086" s="177">
        <v>10</v>
      </c>
      <c r="H1086" s="178">
        <v>65</v>
      </c>
      <c r="I1086" s="172">
        <v>180</v>
      </c>
      <c r="J1086" s="177">
        <v>106</v>
      </c>
      <c r="K1086" s="177">
        <v>8</v>
      </c>
      <c r="L1086" s="178">
        <v>66</v>
      </c>
      <c r="M1086" s="172">
        <v>190</v>
      </c>
      <c r="N1086" s="177">
        <v>110</v>
      </c>
      <c r="O1086" s="177">
        <v>10</v>
      </c>
      <c r="P1086" s="178">
        <v>70</v>
      </c>
    </row>
    <row r="1087" spans="1:16" x14ac:dyDescent="0.3">
      <c r="A1087" s="208">
        <v>15</v>
      </c>
      <c r="B1087" s="176" t="s">
        <v>304</v>
      </c>
      <c r="C1087" s="176">
        <v>15839</v>
      </c>
      <c r="D1087" s="175" t="s">
        <v>419</v>
      </c>
      <c r="E1087" s="172">
        <v>188</v>
      </c>
      <c r="F1087" s="177">
        <v>121</v>
      </c>
      <c r="G1087" s="177">
        <v>28</v>
      </c>
      <c r="H1087" s="178">
        <v>39</v>
      </c>
      <c r="I1087" s="172">
        <v>182</v>
      </c>
      <c r="J1087" s="177">
        <v>121</v>
      </c>
      <c r="K1087" s="177">
        <v>24</v>
      </c>
      <c r="L1087" s="178">
        <v>37</v>
      </c>
      <c r="M1087" s="172">
        <v>183</v>
      </c>
      <c r="N1087" s="177">
        <v>124</v>
      </c>
      <c r="O1087" s="177">
        <v>24</v>
      </c>
      <c r="P1087" s="178">
        <v>35</v>
      </c>
    </row>
    <row r="1088" spans="1:16" x14ac:dyDescent="0.3">
      <c r="A1088" s="208">
        <v>68</v>
      </c>
      <c r="B1088" s="176" t="s">
        <v>918</v>
      </c>
      <c r="C1088" s="176">
        <v>68524</v>
      </c>
      <c r="D1088" s="175" t="s">
        <v>968</v>
      </c>
      <c r="E1088" s="172">
        <v>180</v>
      </c>
      <c r="F1088" s="177">
        <v>80</v>
      </c>
      <c r="G1088" s="177">
        <v>43</v>
      </c>
      <c r="H1088" s="178">
        <v>57</v>
      </c>
      <c r="I1088" s="172">
        <v>178</v>
      </c>
      <c r="J1088" s="177">
        <v>80</v>
      </c>
      <c r="K1088" s="177">
        <v>41</v>
      </c>
      <c r="L1088" s="178">
        <v>57</v>
      </c>
      <c r="M1088" s="172">
        <v>189</v>
      </c>
      <c r="N1088" s="177">
        <v>86</v>
      </c>
      <c r="O1088" s="177">
        <v>40</v>
      </c>
      <c r="P1088" s="178">
        <v>63</v>
      </c>
    </row>
    <row r="1089" spans="1:16" x14ac:dyDescent="0.3">
      <c r="A1089" s="208">
        <v>15</v>
      </c>
      <c r="B1089" s="176" t="s">
        <v>304</v>
      </c>
      <c r="C1089" s="176">
        <v>15380</v>
      </c>
      <c r="D1089" s="175" t="s">
        <v>348</v>
      </c>
      <c r="E1089" s="172">
        <v>196</v>
      </c>
      <c r="F1089" s="177">
        <v>103</v>
      </c>
      <c r="G1089" s="177">
        <v>47</v>
      </c>
      <c r="H1089" s="178">
        <v>46</v>
      </c>
      <c r="I1089" s="172">
        <v>184</v>
      </c>
      <c r="J1089" s="177">
        <v>102</v>
      </c>
      <c r="K1089" s="177">
        <v>38</v>
      </c>
      <c r="L1089" s="178">
        <v>44</v>
      </c>
      <c r="M1089" s="172">
        <v>181</v>
      </c>
      <c r="N1089" s="177">
        <v>105</v>
      </c>
      <c r="O1089" s="177">
        <v>34</v>
      </c>
      <c r="P1089" s="178">
        <v>42</v>
      </c>
    </row>
    <row r="1090" spans="1:16" x14ac:dyDescent="0.3">
      <c r="A1090" s="208">
        <v>97</v>
      </c>
      <c r="B1090" s="176" t="s">
        <v>1149</v>
      </c>
      <c r="C1090" s="176">
        <v>97666</v>
      </c>
      <c r="D1090" s="175" t="s">
        <v>1152</v>
      </c>
      <c r="E1090" s="172">
        <v>184</v>
      </c>
      <c r="F1090" s="177">
        <v>79</v>
      </c>
      <c r="G1090" s="177">
        <v>51</v>
      </c>
      <c r="H1090" s="178">
        <v>54</v>
      </c>
      <c r="I1090" s="172">
        <v>187</v>
      </c>
      <c r="J1090" s="177">
        <v>79</v>
      </c>
      <c r="K1090" s="177">
        <v>51</v>
      </c>
      <c r="L1090" s="178">
        <v>57</v>
      </c>
      <c r="M1090" s="172">
        <v>179</v>
      </c>
      <c r="N1090" s="177">
        <v>85</v>
      </c>
      <c r="O1090" s="177">
        <v>38</v>
      </c>
      <c r="P1090" s="178">
        <v>56</v>
      </c>
    </row>
    <row r="1091" spans="1:16" x14ac:dyDescent="0.3">
      <c r="A1091" s="208">
        <v>15</v>
      </c>
      <c r="B1091" s="176" t="s">
        <v>304</v>
      </c>
      <c r="C1091" s="176">
        <v>15022</v>
      </c>
      <c r="D1091" s="175" t="s">
        <v>306</v>
      </c>
      <c r="E1091" s="172">
        <v>197</v>
      </c>
      <c r="F1091" s="177">
        <v>89</v>
      </c>
      <c r="G1091" s="177">
        <v>73</v>
      </c>
      <c r="H1091" s="178">
        <v>35</v>
      </c>
      <c r="I1091" s="172">
        <v>193</v>
      </c>
      <c r="J1091" s="177">
        <v>90</v>
      </c>
      <c r="K1091" s="177">
        <v>66</v>
      </c>
      <c r="L1091" s="178">
        <v>37</v>
      </c>
      <c r="M1091" s="172">
        <v>171</v>
      </c>
      <c r="N1091" s="177">
        <v>91</v>
      </c>
      <c r="O1091" s="177">
        <v>50</v>
      </c>
      <c r="P1091" s="178">
        <v>30</v>
      </c>
    </row>
    <row r="1092" spans="1:16" x14ac:dyDescent="0.3">
      <c r="A1092" s="208">
        <v>15</v>
      </c>
      <c r="B1092" s="176" t="s">
        <v>304</v>
      </c>
      <c r="C1092" s="176">
        <v>15317</v>
      </c>
      <c r="D1092" s="175" t="s">
        <v>341</v>
      </c>
      <c r="E1092" s="172">
        <v>166</v>
      </c>
      <c r="F1092" s="177">
        <v>78</v>
      </c>
      <c r="G1092" s="177">
        <v>31</v>
      </c>
      <c r="H1092" s="178">
        <v>57</v>
      </c>
      <c r="I1092" s="172">
        <v>173</v>
      </c>
      <c r="J1092" s="177">
        <v>79</v>
      </c>
      <c r="K1092" s="177">
        <v>39</v>
      </c>
      <c r="L1092" s="178">
        <v>55</v>
      </c>
      <c r="M1092" s="172">
        <v>175</v>
      </c>
      <c r="N1092" s="177">
        <v>82</v>
      </c>
      <c r="O1092" s="177">
        <v>40</v>
      </c>
      <c r="P1092" s="178">
        <v>53</v>
      </c>
    </row>
    <row r="1093" spans="1:16" x14ac:dyDescent="0.3">
      <c r="A1093" s="208">
        <v>25</v>
      </c>
      <c r="B1093" s="176" t="s">
        <v>558</v>
      </c>
      <c r="C1093" s="176">
        <v>25086</v>
      </c>
      <c r="D1093" s="175" t="s">
        <v>564</v>
      </c>
      <c r="E1093" s="172">
        <v>188</v>
      </c>
      <c r="F1093" s="177">
        <v>113</v>
      </c>
      <c r="G1093" s="177">
        <v>39</v>
      </c>
      <c r="H1093" s="178">
        <v>36</v>
      </c>
      <c r="I1093" s="172">
        <v>184</v>
      </c>
      <c r="J1093" s="177">
        <v>112</v>
      </c>
      <c r="K1093" s="177">
        <v>47</v>
      </c>
      <c r="L1093" s="178">
        <v>25</v>
      </c>
      <c r="M1093" s="172">
        <v>188</v>
      </c>
      <c r="N1093" s="177">
        <v>115</v>
      </c>
      <c r="O1093" s="177">
        <v>34</v>
      </c>
      <c r="P1093" s="178">
        <v>39</v>
      </c>
    </row>
    <row r="1094" spans="1:16" x14ac:dyDescent="0.3">
      <c r="A1094" s="208">
        <v>13</v>
      </c>
      <c r="B1094" s="176" t="s">
        <v>257</v>
      </c>
      <c r="C1094" s="176">
        <v>13580</v>
      </c>
      <c r="D1094" s="175" t="s">
        <v>283</v>
      </c>
      <c r="E1094" s="172">
        <v>214</v>
      </c>
      <c r="F1094" s="177">
        <v>91</v>
      </c>
      <c r="G1094" s="177">
        <v>98</v>
      </c>
      <c r="H1094" s="178">
        <v>25</v>
      </c>
      <c r="I1094" s="172">
        <v>215</v>
      </c>
      <c r="J1094" s="177">
        <v>88</v>
      </c>
      <c r="K1094" s="177">
        <v>97</v>
      </c>
      <c r="L1094" s="178">
        <v>30</v>
      </c>
      <c r="M1094" s="172">
        <v>161</v>
      </c>
      <c r="N1094" s="177">
        <v>98</v>
      </c>
      <c r="O1094" s="177">
        <v>45</v>
      </c>
      <c r="P1094" s="178">
        <v>18</v>
      </c>
    </row>
    <row r="1095" spans="1:16" x14ac:dyDescent="0.3">
      <c r="A1095" s="208">
        <v>85</v>
      </c>
      <c r="B1095" s="176" t="s">
        <v>1105</v>
      </c>
      <c r="C1095" s="176">
        <v>85279</v>
      </c>
      <c r="D1095" s="175" t="s">
        <v>1117</v>
      </c>
      <c r="E1095" s="172">
        <v>181</v>
      </c>
      <c r="F1095" s="177">
        <v>70</v>
      </c>
      <c r="G1095" s="177">
        <v>27</v>
      </c>
      <c r="H1095" s="178">
        <v>84</v>
      </c>
      <c r="I1095" s="172">
        <v>158</v>
      </c>
      <c r="J1095" s="177">
        <v>68</v>
      </c>
      <c r="K1095" s="177">
        <v>9</v>
      </c>
      <c r="L1095" s="178">
        <v>81</v>
      </c>
      <c r="M1095" s="172">
        <v>166</v>
      </c>
      <c r="N1095" s="177">
        <v>67</v>
      </c>
      <c r="O1095" s="177">
        <v>24</v>
      </c>
      <c r="P1095" s="178">
        <v>75</v>
      </c>
    </row>
    <row r="1096" spans="1:16" x14ac:dyDescent="0.3">
      <c r="A1096" s="208">
        <v>68</v>
      </c>
      <c r="B1096" s="176" t="s">
        <v>918</v>
      </c>
      <c r="C1096" s="176">
        <v>68682</v>
      </c>
      <c r="D1096" s="175" t="s">
        <v>979</v>
      </c>
      <c r="E1096" s="172">
        <v>161</v>
      </c>
      <c r="F1096" s="177">
        <v>79</v>
      </c>
      <c r="G1096" s="177">
        <v>28</v>
      </c>
      <c r="H1096" s="178">
        <v>54</v>
      </c>
      <c r="I1096" s="172">
        <v>165</v>
      </c>
      <c r="J1096" s="177">
        <v>80</v>
      </c>
      <c r="K1096" s="177">
        <v>30</v>
      </c>
      <c r="L1096" s="178">
        <v>55</v>
      </c>
      <c r="M1096" s="172">
        <v>169</v>
      </c>
      <c r="N1096" s="177">
        <v>82</v>
      </c>
      <c r="O1096" s="177">
        <v>30</v>
      </c>
      <c r="P1096" s="178">
        <v>57</v>
      </c>
    </row>
    <row r="1097" spans="1:16" x14ac:dyDescent="0.3">
      <c r="A1097" s="208">
        <v>68</v>
      </c>
      <c r="B1097" s="176" t="s">
        <v>918</v>
      </c>
      <c r="C1097" s="176">
        <v>68169</v>
      </c>
      <c r="D1097" s="175" t="s">
        <v>930</v>
      </c>
      <c r="E1097" s="172">
        <v>151</v>
      </c>
      <c r="F1097" s="177">
        <v>71</v>
      </c>
      <c r="G1097" s="177">
        <v>31</v>
      </c>
      <c r="H1097" s="178">
        <v>49</v>
      </c>
      <c r="I1097" s="172">
        <v>156</v>
      </c>
      <c r="J1097" s="177">
        <v>71</v>
      </c>
      <c r="K1097" s="177">
        <v>35</v>
      </c>
      <c r="L1097" s="178">
        <v>50</v>
      </c>
      <c r="M1097" s="172">
        <v>162</v>
      </c>
      <c r="N1097" s="177">
        <v>77</v>
      </c>
      <c r="O1097" s="177">
        <v>39</v>
      </c>
      <c r="P1097" s="178">
        <v>46</v>
      </c>
    </row>
    <row r="1098" spans="1:16" x14ac:dyDescent="0.3">
      <c r="A1098" s="208">
        <v>15</v>
      </c>
      <c r="B1098" s="176" t="s">
        <v>304</v>
      </c>
      <c r="C1098" s="176">
        <v>15092</v>
      </c>
      <c r="D1098" s="175" t="s">
        <v>311</v>
      </c>
      <c r="E1098" s="172">
        <v>148</v>
      </c>
      <c r="F1098" s="177">
        <v>100</v>
      </c>
      <c r="G1098" s="177">
        <v>27</v>
      </c>
      <c r="H1098" s="178">
        <v>21</v>
      </c>
      <c r="I1098" s="172">
        <v>158</v>
      </c>
      <c r="J1098" s="177">
        <v>101</v>
      </c>
      <c r="K1098" s="177">
        <v>35</v>
      </c>
      <c r="L1098" s="178">
        <v>22</v>
      </c>
      <c r="M1098" s="172">
        <v>165</v>
      </c>
      <c r="N1098" s="177">
        <v>105</v>
      </c>
      <c r="O1098" s="177">
        <v>36</v>
      </c>
      <c r="P1098" s="178">
        <v>24</v>
      </c>
    </row>
    <row r="1099" spans="1:16" x14ac:dyDescent="0.3">
      <c r="A1099" s="208">
        <v>68</v>
      </c>
      <c r="B1099" s="176" t="s">
        <v>918</v>
      </c>
      <c r="C1099" s="176">
        <v>68344</v>
      </c>
      <c r="D1099" s="175" t="s">
        <v>952</v>
      </c>
      <c r="E1099" s="172">
        <v>147</v>
      </c>
      <c r="F1099" s="177">
        <v>61</v>
      </c>
      <c r="G1099" s="177">
        <v>23</v>
      </c>
      <c r="H1099" s="178">
        <v>63</v>
      </c>
      <c r="I1099" s="172">
        <v>155</v>
      </c>
      <c r="J1099" s="177">
        <v>61</v>
      </c>
      <c r="K1099" s="177">
        <v>28</v>
      </c>
      <c r="L1099" s="178">
        <v>66</v>
      </c>
      <c r="M1099" s="172">
        <v>158</v>
      </c>
      <c r="N1099" s="177">
        <v>64</v>
      </c>
      <c r="O1099" s="177">
        <v>32</v>
      </c>
      <c r="P1099" s="178">
        <v>62</v>
      </c>
    </row>
    <row r="1100" spans="1:16" x14ac:dyDescent="0.3">
      <c r="A1100" s="208">
        <v>15</v>
      </c>
      <c r="B1100" s="176" t="s">
        <v>304</v>
      </c>
      <c r="C1100" s="176">
        <v>15511</v>
      </c>
      <c r="D1100" s="175" t="s">
        <v>364</v>
      </c>
      <c r="E1100" s="172">
        <v>139</v>
      </c>
      <c r="F1100" s="177">
        <v>94</v>
      </c>
      <c r="G1100" s="177">
        <v>12</v>
      </c>
      <c r="H1100" s="178">
        <v>33</v>
      </c>
      <c r="I1100" s="172">
        <v>149</v>
      </c>
      <c r="J1100" s="177">
        <v>92</v>
      </c>
      <c r="K1100" s="177">
        <v>23</v>
      </c>
      <c r="L1100" s="178">
        <v>34</v>
      </c>
      <c r="M1100" s="172">
        <v>162</v>
      </c>
      <c r="N1100" s="177">
        <v>99</v>
      </c>
      <c r="O1100" s="177">
        <v>26</v>
      </c>
      <c r="P1100" s="178">
        <v>37</v>
      </c>
    </row>
    <row r="1101" spans="1:16" x14ac:dyDescent="0.3">
      <c r="A1101" s="208">
        <v>15</v>
      </c>
      <c r="B1101" s="176" t="s">
        <v>304</v>
      </c>
      <c r="C1101" s="176">
        <v>15621</v>
      </c>
      <c r="D1101" s="175" t="s">
        <v>378</v>
      </c>
      <c r="E1101" s="172">
        <v>158</v>
      </c>
      <c r="F1101" s="177">
        <v>114</v>
      </c>
      <c r="G1101" s="177">
        <v>21</v>
      </c>
      <c r="H1101" s="178">
        <v>23</v>
      </c>
      <c r="I1101" s="172">
        <v>157</v>
      </c>
      <c r="J1101" s="177">
        <v>115</v>
      </c>
      <c r="K1101" s="177">
        <v>17</v>
      </c>
      <c r="L1101" s="178">
        <v>25</v>
      </c>
      <c r="M1101" s="172">
        <v>161</v>
      </c>
      <c r="N1101" s="177">
        <v>118</v>
      </c>
      <c r="O1101" s="177">
        <v>14</v>
      </c>
      <c r="P1101" s="178">
        <v>29</v>
      </c>
    </row>
    <row r="1102" spans="1:16" x14ac:dyDescent="0.3">
      <c r="A1102" s="208">
        <v>25</v>
      </c>
      <c r="B1102" s="176" t="s">
        <v>558</v>
      </c>
      <c r="C1102" s="176">
        <v>25871</v>
      </c>
      <c r="D1102" s="175" t="s">
        <v>662</v>
      </c>
      <c r="E1102" s="172">
        <v>158</v>
      </c>
      <c r="F1102" s="177">
        <v>82</v>
      </c>
      <c r="G1102" s="177">
        <v>12</v>
      </c>
      <c r="H1102" s="178">
        <v>64</v>
      </c>
      <c r="I1102" s="172">
        <v>152</v>
      </c>
      <c r="J1102" s="177">
        <v>81</v>
      </c>
      <c r="K1102" s="177">
        <v>12</v>
      </c>
      <c r="L1102" s="178">
        <v>59</v>
      </c>
      <c r="M1102" s="172">
        <v>156</v>
      </c>
      <c r="N1102" s="177">
        <v>84</v>
      </c>
      <c r="O1102" s="177">
        <v>14</v>
      </c>
      <c r="P1102" s="178">
        <v>58</v>
      </c>
    </row>
    <row r="1103" spans="1:16" x14ac:dyDescent="0.3">
      <c r="A1103" s="210">
        <v>15</v>
      </c>
      <c r="B1103" s="176" t="s">
        <v>304</v>
      </c>
      <c r="C1103" s="176">
        <v>15090</v>
      </c>
      <c r="D1103" s="175" t="s">
        <v>310</v>
      </c>
      <c r="E1103" s="172">
        <v>151</v>
      </c>
      <c r="F1103" s="177">
        <v>81</v>
      </c>
      <c r="G1103" s="177">
        <v>25</v>
      </c>
      <c r="H1103" s="178">
        <v>45</v>
      </c>
      <c r="I1103" s="172">
        <v>199</v>
      </c>
      <c r="J1103" s="177">
        <v>82</v>
      </c>
      <c r="K1103" s="177">
        <v>78</v>
      </c>
      <c r="L1103" s="178">
        <v>39</v>
      </c>
      <c r="M1103" s="172">
        <v>163</v>
      </c>
      <c r="N1103" s="177">
        <v>88</v>
      </c>
      <c r="O1103" s="177">
        <v>30</v>
      </c>
      <c r="P1103" s="178">
        <v>45</v>
      </c>
    </row>
    <row r="1104" spans="1:16" x14ac:dyDescent="0.3">
      <c r="A1104" s="210">
        <v>68</v>
      </c>
      <c r="B1104" s="176" t="s">
        <v>918</v>
      </c>
      <c r="C1104" s="176">
        <v>68245</v>
      </c>
      <c r="D1104" s="175" t="s">
        <v>939</v>
      </c>
      <c r="E1104" s="172">
        <v>153</v>
      </c>
      <c r="F1104" s="177">
        <v>73</v>
      </c>
      <c r="G1104" s="177">
        <v>23</v>
      </c>
      <c r="H1104" s="178">
        <v>57</v>
      </c>
      <c r="I1104" s="172">
        <v>149</v>
      </c>
      <c r="J1104" s="177">
        <v>75</v>
      </c>
      <c r="K1104" s="177">
        <v>19</v>
      </c>
      <c r="L1104" s="178">
        <v>55</v>
      </c>
      <c r="M1104" s="172">
        <v>150</v>
      </c>
      <c r="N1104" s="177">
        <v>81</v>
      </c>
      <c r="O1104" s="177">
        <v>20</v>
      </c>
      <c r="P1104" s="178">
        <v>49</v>
      </c>
    </row>
    <row r="1105" spans="1:16" x14ac:dyDescent="0.3">
      <c r="A1105" s="210">
        <v>68</v>
      </c>
      <c r="B1105" s="176" t="s">
        <v>918</v>
      </c>
      <c r="C1105" s="176">
        <v>68705</v>
      </c>
      <c r="D1105" s="175" t="s">
        <v>208</v>
      </c>
      <c r="E1105" s="172">
        <v>135</v>
      </c>
      <c r="F1105" s="177">
        <v>90</v>
      </c>
      <c r="G1105" s="177">
        <v>15</v>
      </c>
      <c r="H1105" s="178">
        <v>30</v>
      </c>
      <c r="I1105" s="172">
        <v>149</v>
      </c>
      <c r="J1105" s="177">
        <v>89</v>
      </c>
      <c r="K1105" s="177">
        <v>28</v>
      </c>
      <c r="L1105" s="178">
        <v>32</v>
      </c>
      <c r="M1105" s="172">
        <v>155</v>
      </c>
      <c r="N1105" s="177">
        <v>95</v>
      </c>
      <c r="O1105" s="177">
        <v>27</v>
      </c>
      <c r="P1105" s="178">
        <v>33</v>
      </c>
    </row>
    <row r="1106" spans="1:16" x14ac:dyDescent="0.3">
      <c r="A1106" s="210">
        <v>68</v>
      </c>
      <c r="B1106" s="176" t="s">
        <v>918</v>
      </c>
      <c r="C1106" s="176">
        <v>68425</v>
      </c>
      <c r="D1106" s="175" t="s">
        <v>959</v>
      </c>
      <c r="E1106" s="172">
        <v>129</v>
      </c>
      <c r="F1106" s="177">
        <v>69</v>
      </c>
      <c r="G1106" s="177">
        <v>13</v>
      </c>
      <c r="H1106" s="178">
        <v>47</v>
      </c>
      <c r="I1106" s="172">
        <v>150</v>
      </c>
      <c r="J1106" s="177">
        <v>82</v>
      </c>
      <c r="K1106" s="177">
        <v>13</v>
      </c>
      <c r="L1106" s="178">
        <v>55</v>
      </c>
      <c r="M1106" s="172">
        <v>154</v>
      </c>
      <c r="N1106" s="177">
        <v>86</v>
      </c>
      <c r="O1106" s="177">
        <v>12</v>
      </c>
      <c r="P1106" s="178">
        <v>56</v>
      </c>
    </row>
    <row r="1107" spans="1:16" x14ac:dyDescent="0.3">
      <c r="A1107" s="210">
        <v>68</v>
      </c>
      <c r="B1107" s="176" t="s">
        <v>918</v>
      </c>
      <c r="C1107" s="176">
        <v>68121</v>
      </c>
      <c r="D1107" s="175" t="s">
        <v>567</v>
      </c>
      <c r="E1107" s="172">
        <v>137</v>
      </c>
      <c r="F1107" s="177">
        <v>62</v>
      </c>
      <c r="G1107" s="177">
        <v>37</v>
      </c>
      <c r="H1107" s="178">
        <v>38</v>
      </c>
      <c r="I1107" s="172">
        <v>136</v>
      </c>
      <c r="J1107" s="177">
        <v>62</v>
      </c>
      <c r="K1107" s="177">
        <v>36</v>
      </c>
      <c r="L1107" s="178">
        <v>38</v>
      </c>
      <c r="M1107" s="172">
        <v>152</v>
      </c>
      <c r="N1107" s="177">
        <v>67</v>
      </c>
      <c r="O1107" s="177">
        <v>46</v>
      </c>
      <c r="P1107" s="178">
        <v>39</v>
      </c>
    </row>
    <row r="1108" spans="1:16" x14ac:dyDescent="0.3">
      <c r="A1108" s="210">
        <v>15</v>
      </c>
      <c r="B1108" s="176" t="s">
        <v>304</v>
      </c>
      <c r="C1108" s="176">
        <v>15879</v>
      </c>
      <c r="D1108" s="175" t="s">
        <v>422</v>
      </c>
      <c r="E1108" s="172">
        <v>143</v>
      </c>
      <c r="F1108" s="177">
        <v>96</v>
      </c>
      <c r="G1108" s="177">
        <v>12</v>
      </c>
      <c r="H1108" s="178">
        <v>35</v>
      </c>
      <c r="I1108" s="172">
        <v>143</v>
      </c>
      <c r="J1108" s="177">
        <v>96</v>
      </c>
      <c r="K1108" s="177">
        <v>11</v>
      </c>
      <c r="L1108" s="178">
        <v>36</v>
      </c>
      <c r="M1108" s="172">
        <v>144</v>
      </c>
      <c r="N1108" s="177">
        <v>101</v>
      </c>
      <c r="O1108" s="177">
        <v>12</v>
      </c>
      <c r="P1108" s="178">
        <v>31</v>
      </c>
    </row>
    <row r="1109" spans="1:16" x14ac:dyDescent="0.3">
      <c r="A1109" s="210">
        <v>68</v>
      </c>
      <c r="B1109" s="176" t="s">
        <v>918</v>
      </c>
      <c r="C1109" s="176">
        <v>68160</v>
      </c>
      <c r="D1109" s="175" t="s">
        <v>927</v>
      </c>
      <c r="E1109" s="172">
        <v>131</v>
      </c>
      <c r="F1109" s="177">
        <v>56</v>
      </c>
      <c r="G1109" s="177">
        <v>24</v>
      </c>
      <c r="H1109" s="178">
        <v>51</v>
      </c>
      <c r="I1109" s="172">
        <v>132</v>
      </c>
      <c r="J1109" s="177">
        <v>55</v>
      </c>
      <c r="K1109" s="177">
        <v>27</v>
      </c>
      <c r="L1109" s="178">
        <v>50</v>
      </c>
      <c r="M1109" s="172">
        <v>150</v>
      </c>
      <c r="N1109" s="177">
        <v>66</v>
      </c>
      <c r="O1109" s="177">
        <v>32</v>
      </c>
      <c r="P1109" s="178">
        <v>52</v>
      </c>
    </row>
    <row r="1110" spans="1:16" x14ac:dyDescent="0.3">
      <c r="A1110" s="210">
        <v>15</v>
      </c>
      <c r="B1110" s="176" t="s">
        <v>304</v>
      </c>
      <c r="C1110" s="176">
        <v>15660</v>
      </c>
      <c r="D1110" s="175" t="s">
        <v>382</v>
      </c>
      <c r="E1110" s="172">
        <v>140</v>
      </c>
      <c r="F1110" s="177">
        <v>100</v>
      </c>
      <c r="G1110" s="177">
        <v>15</v>
      </c>
      <c r="H1110" s="178">
        <v>25</v>
      </c>
      <c r="I1110" s="172">
        <v>142</v>
      </c>
      <c r="J1110" s="177">
        <v>103</v>
      </c>
      <c r="K1110" s="177">
        <v>17</v>
      </c>
      <c r="L1110" s="178">
        <v>22</v>
      </c>
      <c r="M1110" s="172">
        <v>148</v>
      </c>
      <c r="N1110" s="177">
        <v>106</v>
      </c>
      <c r="O1110" s="177">
        <v>19</v>
      </c>
      <c r="P1110" s="178">
        <v>23</v>
      </c>
    </row>
    <row r="1111" spans="1:16" x14ac:dyDescent="0.3">
      <c r="A1111" s="210">
        <v>68</v>
      </c>
      <c r="B1111" s="176" t="s">
        <v>918</v>
      </c>
      <c r="C1111" s="176">
        <v>68264</v>
      </c>
      <c r="D1111" s="175" t="s">
        <v>941</v>
      </c>
      <c r="E1111" s="172">
        <v>125</v>
      </c>
      <c r="F1111" s="177">
        <v>74</v>
      </c>
      <c r="G1111" s="177">
        <v>12</v>
      </c>
      <c r="H1111" s="178">
        <v>39</v>
      </c>
      <c r="I1111" s="172">
        <v>142</v>
      </c>
      <c r="J1111" s="177">
        <v>77</v>
      </c>
      <c r="K1111" s="177">
        <v>14</v>
      </c>
      <c r="L1111" s="178">
        <v>51</v>
      </c>
      <c r="M1111" s="172">
        <v>153</v>
      </c>
      <c r="N1111" s="177">
        <v>80</v>
      </c>
      <c r="O1111" s="177">
        <v>14</v>
      </c>
      <c r="P1111" s="178">
        <v>59</v>
      </c>
    </row>
    <row r="1112" spans="1:16" x14ac:dyDescent="0.3">
      <c r="A1112" s="210">
        <v>15</v>
      </c>
      <c r="B1112" s="176" t="s">
        <v>304</v>
      </c>
      <c r="C1112" s="176">
        <v>15832</v>
      </c>
      <c r="D1112" s="175" t="s">
        <v>416</v>
      </c>
      <c r="E1112" s="172">
        <v>141</v>
      </c>
      <c r="F1112" s="177">
        <v>88</v>
      </c>
      <c r="G1112" s="177">
        <v>15</v>
      </c>
      <c r="H1112" s="178">
        <v>38</v>
      </c>
      <c r="I1112" s="172">
        <v>140</v>
      </c>
      <c r="J1112" s="177">
        <v>88</v>
      </c>
      <c r="K1112" s="177">
        <v>14</v>
      </c>
      <c r="L1112" s="178">
        <v>38</v>
      </c>
      <c r="M1112" s="172">
        <v>145</v>
      </c>
      <c r="N1112" s="177">
        <v>93</v>
      </c>
      <c r="O1112" s="177">
        <v>13</v>
      </c>
      <c r="P1112" s="178">
        <v>39</v>
      </c>
    </row>
    <row r="1113" spans="1:16" x14ac:dyDescent="0.3">
      <c r="A1113" s="210">
        <v>68</v>
      </c>
      <c r="B1113" s="176" t="s">
        <v>918</v>
      </c>
      <c r="C1113" s="176">
        <v>68673</v>
      </c>
      <c r="D1113" s="175" t="s">
        <v>977</v>
      </c>
      <c r="E1113" s="172">
        <v>128</v>
      </c>
      <c r="F1113" s="177">
        <v>64</v>
      </c>
      <c r="G1113" s="177">
        <v>7</v>
      </c>
      <c r="H1113" s="178">
        <v>57</v>
      </c>
      <c r="I1113" s="172">
        <v>132</v>
      </c>
      <c r="J1113" s="177">
        <v>65</v>
      </c>
      <c r="K1113" s="177">
        <v>5</v>
      </c>
      <c r="L1113" s="178">
        <v>62</v>
      </c>
      <c r="M1113" s="172">
        <v>133</v>
      </c>
      <c r="N1113" s="177">
        <v>67</v>
      </c>
      <c r="O1113" s="177">
        <v>6</v>
      </c>
      <c r="P1113" s="178">
        <v>60</v>
      </c>
    </row>
    <row r="1114" spans="1:16" x14ac:dyDescent="0.3">
      <c r="A1114" s="210">
        <v>97</v>
      </c>
      <c r="B1114" s="176" t="s">
        <v>1189</v>
      </c>
      <c r="C1114" s="176">
        <v>97889</v>
      </c>
      <c r="D1114" s="175" t="s">
        <v>1189</v>
      </c>
      <c r="E1114" s="172">
        <v>133</v>
      </c>
      <c r="F1114" s="177">
        <v>19</v>
      </c>
      <c r="G1114" s="177">
        <v>114</v>
      </c>
      <c r="H1114" s="178">
        <v>0</v>
      </c>
      <c r="I1114" s="172">
        <v>143</v>
      </c>
      <c r="J1114" s="177">
        <v>19</v>
      </c>
      <c r="K1114" s="177">
        <v>124</v>
      </c>
      <c r="L1114" s="178">
        <v>0</v>
      </c>
      <c r="M1114" s="172">
        <v>134</v>
      </c>
      <c r="N1114" s="177">
        <v>19</v>
      </c>
      <c r="O1114" s="177">
        <v>115</v>
      </c>
      <c r="P1114" s="178">
        <v>0</v>
      </c>
    </row>
    <row r="1115" spans="1:16" x14ac:dyDescent="0.3">
      <c r="A1115" s="210">
        <v>50</v>
      </c>
      <c r="B1115" s="176" t="s">
        <v>777</v>
      </c>
      <c r="C1115" s="176">
        <v>50686</v>
      </c>
      <c r="D1115" s="175" t="s">
        <v>801</v>
      </c>
      <c r="E1115" s="172">
        <v>139</v>
      </c>
      <c r="F1115" s="177">
        <v>53</v>
      </c>
      <c r="G1115" s="177">
        <v>28</v>
      </c>
      <c r="H1115" s="178">
        <v>58</v>
      </c>
      <c r="I1115" s="172">
        <v>135</v>
      </c>
      <c r="J1115" s="177">
        <v>54</v>
      </c>
      <c r="K1115" s="177">
        <v>22</v>
      </c>
      <c r="L1115" s="178">
        <v>59</v>
      </c>
      <c r="M1115" s="172">
        <v>129</v>
      </c>
      <c r="N1115" s="177">
        <v>60</v>
      </c>
      <c r="O1115" s="177">
        <v>13</v>
      </c>
      <c r="P1115" s="178">
        <v>56</v>
      </c>
    </row>
    <row r="1116" spans="1:16" x14ac:dyDescent="0.3">
      <c r="A1116" s="210">
        <v>68</v>
      </c>
      <c r="B1116" s="176" t="s">
        <v>918</v>
      </c>
      <c r="C1116" s="176">
        <v>68522</v>
      </c>
      <c r="D1116" s="175" t="s">
        <v>967</v>
      </c>
      <c r="E1116" s="172">
        <v>128</v>
      </c>
      <c r="F1116" s="177">
        <v>54</v>
      </c>
      <c r="G1116" s="177">
        <v>18</v>
      </c>
      <c r="H1116" s="178">
        <v>56</v>
      </c>
      <c r="I1116" s="172">
        <v>129</v>
      </c>
      <c r="J1116" s="177">
        <v>53</v>
      </c>
      <c r="K1116" s="177">
        <v>15</v>
      </c>
      <c r="L1116" s="178">
        <v>61</v>
      </c>
      <c r="M1116" s="172">
        <v>134</v>
      </c>
      <c r="N1116" s="177">
        <v>58</v>
      </c>
      <c r="O1116" s="177">
        <v>10</v>
      </c>
      <c r="P1116" s="178">
        <v>66</v>
      </c>
    </row>
    <row r="1117" spans="1:16" x14ac:dyDescent="0.3">
      <c r="A1117" s="210">
        <v>94</v>
      </c>
      <c r="B1117" s="176" t="s">
        <v>1141</v>
      </c>
      <c r="C1117" s="176">
        <v>94888</v>
      </c>
      <c r="D1117" s="175" t="s">
        <v>1145</v>
      </c>
      <c r="E1117" s="172">
        <v>138</v>
      </c>
      <c r="F1117" s="177">
        <v>1</v>
      </c>
      <c r="G1117" s="177">
        <v>130</v>
      </c>
      <c r="H1117" s="178">
        <v>7</v>
      </c>
      <c r="I1117" s="172">
        <v>119</v>
      </c>
      <c r="J1117" s="177">
        <v>1</v>
      </c>
      <c r="K1117" s="177">
        <v>114</v>
      </c>
      <c r="L1117" s="178">
        <v>4</v>
      </c>
      <c r="M1117" s="172">
        <v>128</v>
      </c>
      <c r="N1117" s="177">
        <v>1</v>
      </c>
      <c r="O1117" s="177">
        <v>122</v>
      </c>
      <c r="P1117" s="178">
        <v>5</v>
      </c>
    </row>
    <row r="1118" spans="1:16" x14ac:dyDescent="0.3">
      <c r="A1118" s="210">
        <v>15</v>
      </c>
      <c r="B1118" s="176" t="s">
        <v>304</v>
      </c>
      <c r="C1118" s="176">
        <v>15226</v>
      </c>
      <c r="D1118" s="175" t="s">
        <v>330</v>
      </c>
      <c r="E1118" s="172">
        <v>122</v>
      </c>
      <c r="F1118" s="177">
        <v>48</v>
      </c>
      <c r="G1118" s="177">
        <v>41</v>
      </c>
      <c r="H1118" s="178">
        <v>33</v>
      </c>
      <c r="I1118" s="172">
        <v>119</v>
      </c>
      <c r="J1118" s="177">
        <v>48</v>
      </c>
      <c r="K1118" s="177">
        <v>38</v>
      </c>
      <c r="L1118" s="178">
        <v>33</v>
      </c>
      <c r="M1118" s="172">
        <v>128</v>
      </c>
      <c r="N1118" s="177">
        <v>53</v>
      </c>
      <c r="O1118" s="177">
        <v>40</v>
      </c>
      <c r="P1118" s="178">
        <v>35</v>
      </c>
    </row>
    <row r="1119" spans="1:16" x14ac:dyDescent="0.3">
      <c r="A1119" s="211">
        <v>91</v>
      </c>
      <c r="B1119" s="176" t="s">
        <v>1134</v>
      </c>
      <c r="C1119" s="176">
        <v>91405</v>
      </c>
      <c r="D1119" s="176" t="s">
        <v>1137</v>
      </c>
      <c r="E1119" s="172">
        <v>95</v>
      </c>
      <c r="F1119" s="177">
        <v>30</v>
      </c>
      <c r="G1119" s="177">
        <v>36</v>
      </c>
      <c r="H1119" s="178">
        <v>29</v>
      </c>
      <c r="I1119" s="172">
        <v>124</v>
      </c>
      <c r="J1119" s="177">
        <v>30</v>
      </c>
      <c r="K1119" s="177">
        <v>67</v>
      </c>
      <c r="L1119" s="178">
        <v>27</v>
      </c>
      <c r="M1119" s="172">
        <v>127</v>
      </c>
      <c r="N1119" s="177">
        <v>31</v>
      </c>
      <c r="O1119" s="177">
        <v>64</v>
      </c>
      <c r="P1119" s="178">
        <v>32</v>
      </c>
    </row>
    <row r="1120" spans="1:16" x14ac:dyDescent="0.3">
      <c r="A1120" s="210">
        <v>15</v>
      </c>
      <c r="B1120" s="176" t="s">
        <v>304</v>
      </c>
      <c r="C1120" s="176">
        <v>15401</v>
      </c>
      <c r="D1120" s="176" t="s">
        <v>349</v>
      </c>
      <c r="E1120" s="172">
        <v>120</v>
      </c>
      <c r="F1120" s="177">
        <v>67</v>
      </c>
      <c r="G1120" s="177">
        <v>1</v>
      </c>
      <c r="H1120" s="178">
        <v>52</v>
      </c>
      <c r="I1120" s="172">
        <v>116</v>
      </c>
      <c r="J1120" s="177">
        <v>66</v>
      </c>
      <c r="K1120" s="177">
        <v>1</v>
      </c>
      <c r="L1120" s="178">
        <v>49</v>
      </c>
      <c r="M1120" s="172">
        <v>121</v>
      </c>
      <c r="N1120" s="177">
        <v>69</v>
      </c>
      <c r="O1120" s="177">
        <v>2</v>
      </c>
      <c r="P1120" s="178">
        <v>50</v>
      </c>
    </row>
    <row r="1121" spans="1:16" x14ac:dyDescent="0.3">
      <c r="A1121" s="210">
        <v>94</v>
      </c>
      <c r="B1121" s="176" t="s">
        <v>1141</v>
      </c>
      <c r="C1121" s="176">
        <v>94884</v>
      </c>
      <c r="D1121" s="175" t="s">
        <v>247</v>
      </c>
      <c r="E1121" s="172">
        <v>95</v>
      </c>
      <c r="F1121" s="177">
        <v>14</v>
      </c>
      <c r="G1121" s="177">
        <v>73</v>
      </c>
      <c r="H1121" s="178">
        <v>8</v>
      </c>
      <c r="I1121" s="172">
        <v>97</v>
      </c>
      <c r="J1121" s="177">
        <v>21</v>
      </c>
      <c r="K1121" s="177">
        <v>68</v>
      </c>
      <c r="L1121" s="178">
        <v>8</v>
      </c>
      <c r="M1121" s="172">
        <v>116</v>
      </c>
      <c r="N1121" s="177">
        <v>21</v>
      </c>
      <c r="O1121" s="177">
        <v>87</v>
      </c>
      <c r="P1121" s="178">
        <v>8</v>
      </c>
    </row>
    <row r="1122" spans="1:16" x14ac:dyDescent="0.3">
      <c r="A1122" s="210">
        <v>91</v>
      </c>
      <c r="B1122" s="176" t="s">
        <v>1134</v>
      </c>
      <c r="C1122" s="176">
        <v>91669</v>
      </c>
      <c r="D1122" s="175" t="s">
        <v>884</v>
      </c>
      <c r="E1122" s="172">
        <v>130</v>
      </c>
      <c r="F1122" s="177">
        <v>15</v>
      </c>
      <c r="G1122" s="177">
        <v>91</v>
      </c>
      <c r="H1122" s="178">
        <v>24</v>
      </c>
      <c r="I1122" s="172">
        <v>120</v>
      </c>
      <c r="J1122" s="177">
        <v>15</v>
      </c>
      <c r="K1122" s="177">
        <v>81</v>
      </c>
      <c r="L1122" s="178">
        <v>24</v>
      </c>
      <c r="M1122" s="172">
        <v>114</v>
      </c>
      <c r="N1122" s="177">
        <v>15</v>
      </c>
      <c r="O1122" s="177">
        <v>76</v>
      </c>
      <c r="P1122" s="178">
        <v>23</v>
      </c>
    </row>
    <row r="1123" spans="1:16" x14ac:dyDescent="0.3">
      <c r="A1123" s="210">
        <v>15</v>
      </c>
      <c r="B1123" s="176" t="s">
        <v>304</v>
      </c>
      <c r="C1123" s="176">
        <v>15114</v>
      </c>
      <c r="D1123" s="175" t="s">
        <v>314</v>
      </c>
      <c r="E1123" s="172">
        <v>77</v>
      </c>
      <c r="F1123" s="177">
        <v>36</v>
      </c>
      <c r="G1123" s="177">
        <v>24</v>
      </c>
      <c r="H1123" s="178">
        <v>17</v>
      </c>
      <c r="I1123" s="172">
        <v>101</v>
      </c>
      <c r="J1123" s="177">
        <v>33</v>
      </c>
      <c r="K1123" s="177">
        <v>50</v>
      </c>
      <c r="L1123" s="178">
        <v>18</v>
      </c>
      <c r="M1123" s="172">
        <v>113</v>
      </c>
      <c r="N1123" s="177">
        <v>37</v>
      </c>
      <c r="O1123" s="177">
        <v>56</v>
      </c>
      <c r="P1123" s="178">
        <v>20</v>
      </c>
    </row>
    <row r="1124" spans="1:16" x14ac:dyDescent="0.3">
      <c r="A1124" s="210">
        <v>50</v>
      </c>
      <c r="B1124" s="176" t="s">
        <v>777</v>
      </c>
      <c r="C1124" s="176">
        <v>50245</v>
      </c>
      <c r="D1124" s="175" t="s">
        <v>785</v>
      </c>
      <c r="E1124" s="172">
        <v>98</v>
      </c>
      <c r="F1124" s="177">
        <v>57</v>
      </c>
      <c r="G1124" s="177">
        <v>3</v>
      </c>
      <c r="H1124" s="178">
        <v>38</v>
      </c>
      <c r="I1124" s="172">
        <v>97</v>
      </c>
      <c r="J1124" s="177">
        <v>58</v>
      </c>
      <c r="K1124" s="177">
        <v>2</v>
      </c>
      <c r="L1124" s="178">
        <v>37</v>
      </c>
      <c r="M1124" s="172">
        <v>112</v>
      </c>
      <c r="N1124" s="177">
        <v>68</v>
      </c>
      <c r="O1124" s="177">
        <v>2</v>
      </c>
      <c r="P1124" s="178">
        <v>42</v>
      </c>
    </row>
    <row r="1125" spans="1:16" x14ac:dyDescent="0.3">
      <c r="A1125" s="210">
        <v>94</v>
      </c>
      <c r="B1125" s="176" t="s">
        <v>1189</v>
      </c>
      <c r="C1125" s="176">
        <v>94885</v>
      </c>
      <c r="D1125" s="175" t="s">
        <v>1189</v>
      </c>
      <c r="E1125" s="172">
        <v>96</v>
      </c>
      <c r="F1125" s="177">
        <v>3</v>
      </c>
      <c r="G1125" s="177">
        <v>76</v>
      </c>
      <c r="H1125" s="178">
        <v>17</v>
      </c>
      <c r="I1125" s="172">
        <v>97</v>
      </c>
      <c r="J1125" s="177">
        <v>3</v>
      </c>
      <c r="K1125" s="177">
        <v>77</v>
      </c>
      <c r="L1125" s="178">
        <v>17</v>
      </c>
      <c r="M1125" s="172">
        <v>101</v>
      </c>
      <c r="N1125" s="177">
        <v>3</v>
      </c>
      <c r="O1125" s="177">
        <v>82</v>
      </c>
      <c r="P1125" s="178">
        <v>16</v>
      </c>
    </row>
    <row r="1126" spans="1:16" x14ac:dyDescent="0.3">
      <c r="A1126" s="210">
        <v>68</v>
      </c>
      <c r="B1126" s="176" t="s">
        <v>918</v>
      </c>
      <c r="C1126" s="176">
        <v>68370</v>
      </c>
      <c r="D1126" s="175" t="s">
        <v>954</v>
      </c>
      <c r="E1126" s="172">
        <v>95</v>
      </c>
      <c r="F1126" s="177">
        <v>42</v>
      </c>
      <c r="G1126" s="177">
        <v>11</v>
      </c>
      <c r="H1126" s="178">
        <v>42</v>
      </c>
      <c r="I1126" s="172">
        <v>93</v>
      </c>
      <c r="J1126" s="177">
        <v>42</v>
      </c>
      <c r="K1126" s="177">
        <v>9</v>
      </c>
      <c r="L1126" s="178">
        <v>42</v>
      </c>
      <c r="M1126" s="172">
        <v>103</v>
      </c>
      <c r="N1126" s="177">
        <v>47</v>
      </c>
      <c r="O1126" s="177">
        <v>13</v>
      </c>
      <c r="P1126" s="178">
        <v>43</v>
      </c>
    </row>
    <row r="1127" spans="1:16" x14ac:dyDescent="0.3">
      <c r="A1127" s="210">
        <v>91</v>
      </c>
      <c r="B1127" s="176" t="s">
        <v>1134</v>
      </c>
      <c r="C1127" s="176">
        <v>91407</v>
      </c>
      <c r="D1127" s="175" t="s">
        <v>1138</v>
      </c>
      <c r="E1127" s="172">
        <v>72</v>
      </c>
      <c r="F1127" s="177">
        <v>28</v>
      </c>
      <c r="G1127" s="177">
        <v>16</v>
      </c>
      <c r="H1127" s="178">
        <v>28</v>
      </c>
      <c r="I1127" s="172">
        <v>73</v>
      </c>
      <c r="J1127" s="177">
        <v>28</v>
      </c>
      <c r="K1127" s="177">
        <v>18</v>
      </c>
      <c r="L1127" s="178">
        <v>27</v>
      </c>
      <c r="M1127" s="172">
        <v>72</v>
      </c>
      <c r="N1127" s="177">
        <v>28</v>
      </c>
      <c r="O1127" s="177">
        <v>17</v>
      </c>
      <c r="P1127" s="178">
        <v>27</v>
      </c>
    </row>
    <row r="1128" spans="1:16" x14ac:dyDescent="0.3">
      <c r="A1128" s="210">
        <v>94</v>
      </c>
      <c r="B1128" s="176" t="s">
        <v>1141</v>
      </c>
      <c r="C1128" s="176">
        <v>94883</v>
      </c>
      <c r="D1128" s="175" t="s">
        <v>1144</v>
      </c>
      <c r="E1128" s="172">
        <v>71</v>
      </c>
      <c r="F1128" s="177">
        <v>20</v>
      </c>
      <c r="G1128" s="177">
        <v>32</v>
      </c>
      <c r="H1128" s="178">
        <v>19</v>
      </c>
      <c r="I1128" s="172">
        <v>69</v>
      </c>
      <c r="J1128" s="177">
        <v>19</v>
      </c>
      <c r="K1128" s="177">
        <v>31</v>
      </c>
      <c r="L1128" s="178">
        <v>19</v>
      </c>
      <c r="M1128" s="172">
        <v>68</v>
      </c>
      <c r="N1128" s="177">
        <v>19</v>
      </c>
      <c r="O1128" s="177">
        <v>30</v>
      </c>
      <c r="P1128" s="178">
        <v>19</v>
      </c>
    </row>
    <row r="1129" spans="1:16" x14ac:dyDescent="0.3">
      <c r="A1129" s="212">
        <v>91</v>
      </c>
      <c r="B1129" s="182" t="s">
        <v>1134</v>
      </c>
      <c r="C1129" s="182">
        <v>91530</v>
      </c>
      <c r="D1129" s="148" t="s">
        <v>1190</v>
      </c>
      <c r="E1129" s="183">
        <v>37</v>
      </c>
      <c r="F1129" s="186">
        <v>20</v>
      </c>
      <c r="G1129" s="186">
        <v>10</v>
      </c>
      <c r="H1129" s="184">
        <v>7</v>
      </c>
      <c r="I1129" s="183">
        <v>46</v>
      </c>
      <c r="J1129" s="186">
        <v>20</v>
      </c>
      <c r="K1129" s="186">
        <v>19</v>
      </c>
      <c r="L1129" s="184">
        <v>7</v>
      </c>
      <c r="M1129" s="183">
        <v>40</v>
      </c>
      <c r="N1129" s="186">
        <v>19</v>
      </c>
      <c r="O1129" s="186">
        <v>12</v>
      </c>
      <c r="P1129" s="184">
        <v>9</v>
      </c>
    </row>
  </sheetData>
  <sortState xmlns:xlrd2="http://schemas.microsoft.com/office/spreadsheetml/2017/richdata2" ref="A15:P1129">
    <sortCondition descending="1" ref="M15:M1129"/>
  </sortState>
  <mergeCells count="7">
    <mergeCell ref="D2:I4"/>
    <mergeCell ref="J2:K4"/>
    <mergeCell ref="D5:K5"/>
    <mergeCell ref="A11:P11"/>
    <mergeCell ref="E12:H12"/>
    <mergeCell ref="I12:L12"/>
    <mergeCell ref="M12:P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ANDRYU ENRIQUE MENDOZA BELTRAN</dc:creator>
  <cp:lastModifiedBy>Mateo Grisales Hurtado</cp:lastModifiedBy>
  <cp:lastPrinted>2022-03-14T16:58:55Z</cp:lastPrinted>
  <dcterms:created xsi:type="dcterms:W3CDTF">2020-10-26T16:46:23Z</dcterms:created>
  <dcterms:modified xsi:type="dcterms:W3CDTF">2025-12-24T23:29:58Z</dcterms:modified>
</cp:coreProperties>
</file>