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2A5D1354-C600-431C-BBA2-1042AF19BF54}" xr6:coauthVersionLast="47" xr6:coauthVersionMax="47" xr10:uidLastSave="{00000000-0000-0000-0000-000000000000}"/>
  <bookViews>
    <workbookView xWindow="-108" yWindow="-108" windowWidth="23256" windowHeight="12456" activeTab="1"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5" i="2" l="1"/>
  <c r="I74" i="2"/>
  <c r="H75" i="2"/>
  <c r="G75" i="2"/>
  <c r="G74" i="2"/>
  <c r="E107" i="5"/>
  <c r="B107" i="5"/>
  <c r="H107" i="5" s="1"/>
  <c r="N43" i="2"/>
  <c r="J2" i="6"/>
  <c r="J2" i="4"/>
  <c r="J2" i="5"/>
  <c r="J2" i="2"/>
  <c r="J2" i="1"/>
  <c r="B124" i="2"/>
  <c r="N44" i="2"/>
  <c r="N45" i="2"/>
  <c r="H124" i="2"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<sst xmlns="http://schemas.openxmlformats.org/spreadsheetml/2006/main" count="2908" uniqueCount="1193">
  <si>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</si>
  <si>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</si>
  <si>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</si>
  <si>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</si>
  <si>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</si>
  <si>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</si>
  <si>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</si>
  <si>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</si>
  <si>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</si>
  <si>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</si>
  <si>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</si>
  <si>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</si>
  <si>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</si>
  <si>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</si>
  <si>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</si>
  <si>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</si>
  <si>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</si>
  <si>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</si>
  <si>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</si>
  <si>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</si>
  <si>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</si>
  <si>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</si>
  <si>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</si>
  <si>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</si>
  <si>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</si>
  <si>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</si>
  <si>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</si>
  <si>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</si>
  <si>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</si>
  <si>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</si>
  <si>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</si>
  <si>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</si>
  <si>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</si>
  <si>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</si>
  <si>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</si>
  <si>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</si>
  <si>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</si>
  <si>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</si>
  <si>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</si>
  <si>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</si>
  <si>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</si>
  <si>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</si>
  <si>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</si>
  <si>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</si>
  <si>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</si>
  <si>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</si>
  <si>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</si>
  <si>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</si>
  <si>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</si>
  <si>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</si>
  <si>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</si>
  <si>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</si>
  <si>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</si>
  <si>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</si>
  <si>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</si>
  <si>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</si>
  <si>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</si>
  <si>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</si>
  <si>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</si>
  <si>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</si>
  <si>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</si>
  <si>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</si>
  <si>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</si>
  <si>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</si>
  <si>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</si>
  <si>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</si>
  <si>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</si>
  <si>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</si>
  <si>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</si>
  <si>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</si>
  <si>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</si>
  <si>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</si>
  <si>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</si>
  <si>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</si>
  <si>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</si>
  <si>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</si>
  <si>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</si>
  <si>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</si>
  <si>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</si>
  <si>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</si>
  <si>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</si>
  <si>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</si>
  <si>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</si>
  <si>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</si>
  <si>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</si>
  <si>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</si>
  <si>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</si>
  <si>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</si>
  <si>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</si>
  <si>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</si>
  <si>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</si>
  <si>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</si>
  <si>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</si>
  <si>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</si>
  <si>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</si>
  <si>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</si>
  <si>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</si>
  <si>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</si>
  <si>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</si>
  <si>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</si>
  <si>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</si>
  <si>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</si>
  <si>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</si>
  <si>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</si>
  <si>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</si>
  <si>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</si>
  <si>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</si>
  <si>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</si>
  <si>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</si>
  <si>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</si>
  <si>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</si>
  <si>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</si>
  <si>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</si>
  <si>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</si>
  <si>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</si>
  <si>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</si>
  <si>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</si>
  <si>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</si>
  <si>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</si>
  <si>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</si>
  <si>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</si>
  <si>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</si>
  <si>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</si>
  <si>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</si>
  <si>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</si>
  <si>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</si>
  <si>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</si>
  <si>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</si>
  <si>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</si>
  <si>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</si>
  <si>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</si>
  <si>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</si>
  <si>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</si>
  <si>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</si>
  <si>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</si>
  <si>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</si>
  <si>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</si>
  <si>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</si>
  <si>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</si>
  <si>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</si>
  <si>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</si>
  <si>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</si>
  <si>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</si>
  <si>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</si>
  <si>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</si>
  <si>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</si>
  <si>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</si>
  <si>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</si>
  <si>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</si>
  <si>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</si>
  <si>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</si>
  <si>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</si>
  <si>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</si>
  <si>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</si>
  <si>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</si>
  <si>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</si>
  <si>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</si>
  <si>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</si>
  <si>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</si>
  <si>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</si>
  <si>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</si>
  <si>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</si>
  <si>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</si>
  <si>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</si>
  <si>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</si>
  <si>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</si>
  <si>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</si>
  <si>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</si>
  <si>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</si>
  <si>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</si>
  <si>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</si>
  <si>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</si>
  <si>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</si>
  <si>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</si>
  <si>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</si>
  <si>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</si>
  <si>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</si>
  <si>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</si>
  <si>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</si>
  <si>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</si>
  <si>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</si>
  <si>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</si>
  <si>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</si>
  <si>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</si>
  <si>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</si>
  <si>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</si>
  <si>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</si>
  <si>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</si>
  <si>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</si>
  <si>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</si>
  <si>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</si>
  <si>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</si>
  <si>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</si>
  <si>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</si>
  <si>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</si>
  <si>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</si>
  <si>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</si>
  <si>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</si>
  <si>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</si>
  <si>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</si>
  <si>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</si>
  <si>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</si>
  <si>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</si>
  <si>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</si>
  <si>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</si>
  <si>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</si>
  <si>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</si>
  <si>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</si>
  <si>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</si>
  <si>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</si>
  <si>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</si>
  <si>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</si>
  <si>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</si>
  <si>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</si>
  <si>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</si>
  <si>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</si>
  <si>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</si>
  <si>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</si>
  <si>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</si>
  <si>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</si>
  <si>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</si>
  <si>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</si>
  <si>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</si>
  <si>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</si>
  <si>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</si>
  <si>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</si>
  <si>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</si>
  <si>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</si>
  <si>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</si>
  <si>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</si>
  <si>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</si>
  <si>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</si>
  <si>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</si>
  <si>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</si>
  <si>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</si>
  <si>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</si>
  <si>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</si>
  <si>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</si>
  <si>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</si>
  <si>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</si>
  <si>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</si>
  <si>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</si>
  <si>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</si>
  <si>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</si>
  <si>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</si>
  <si>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</si>
  <si>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</si>
  <si>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</si>
  <si>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</si>
  <si>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</si>
  <si>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</si>
  <si>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</si>
  <si>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</si>
  <si>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</si>
  <si>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</si>
  <si>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</si>
  <si>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</si>
  <si>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</si>
  <si>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</si>
  <si>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</si>
  <si>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</si>
  <si>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</si>
  <si>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</si>
  <si>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</si>
  <si>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</si>
  <si>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</si>
  <si>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</si>
  <si>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</si>
  <si>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</si>
  <si>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</si>
  <si>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</si>
  <si>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</si>
  <si>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</si>
  <si>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</si>
  <si>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</si>
  <si>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</si>
  <si>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</si>
  <si>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</si>
  <si>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</si>
  <si>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</si>
  <si>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</si>
  <si>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</si>
  <si>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</si>
  <si>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</si>
  <si>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</si>
  <si>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</si>
  <si>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</si>
  <si>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</si>
  <si>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</si>
  <si>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</si>
  <si>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</si>
  <si>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</si>
  <si>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</si>
  <si>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</si>
  <si>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</si>
  <si>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</si>
  <si>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</si>
  <si>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</si>
  <si>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</si>
  <si>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</si>
  <si>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</si>
  <si>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</si>
  <si>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</si>
  <si>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</si>
  <si>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</si>
  <si>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</si>
  <si>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</si>
  <si>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</si>
  <si>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</si>
  <si>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</si>
  <si>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</si>
  <si>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</si>
  <si>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</si>
  <si>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</si>
  <si>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</si>
  <si>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</si>
  <si>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</si>
  <si>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</si>
  <si>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</si>
  <si>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</si>
  <si>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</si>
  <si>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</si>
  <si>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</si>
  <si>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</si>
  <si>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</si>
  <si>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</si>
  <si>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</si>
  <si>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</si>
  <si>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</si>
  <si>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</si>
  <si>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</si>
  <si>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</si>
  <si>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</si>
  <si>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</si>
  <si>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</si>
  <si>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</si>
  <si>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</si>
  <si>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</si>
  <si>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</si>
  <si>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</si>
  <si>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</si>
  <si>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</si>
  <si>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</si>
  <si>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</si>
  <si>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</si>
  <si>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</si>
  <si>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</si>
  <si>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</si>
  <si>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</si>
  <si>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</si>
  <si>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</si>
  <si>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</si>
  <si>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</si>
  <si>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</si>
  <si>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</si>
  <si>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</si>
  <si>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</si>
  <si>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</si>
  <si>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</si>
  <si>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</si>
  <si>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</si>
  <si>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</si>
  <si>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</si>
  <si>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</si>
  <si>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</si>
  <si>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</si>
  <si>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</si>
  <si>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</si>
  <si>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</si>
  <si>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</si>
  <si>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</si>
  <si>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</si>
  <si>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</si>
  <si>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</si>
  <si>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</si>
  <si>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</si>
  <si>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</si>
  <si>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</si>
  <si>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</si>
  <si>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</si>
  <si>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</si>
  <si>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</si>
  <si>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</si>
  <si>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</si>
  <si>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</si>
  <si>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</si>
  <si>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</si>
  <si>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</si>
  <si>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</si>
  <si>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</si>
  <si>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</si>
  <si>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</si>
  <si>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</si>
  <si>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</si>
  <si>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</si>
  <si>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</si>
  <si>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</si>
  <si>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</si>
  <si>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</si>
  <si>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</si>
  <si>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</si>
  <si>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</si>
  <si>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</si>
  <si>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</si>
  <si>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</si>
  <si>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</si>
  <si>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</si>
  <si>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</si>
  <si>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</si>
  <si>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</si>
  <si>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</si>
  <si>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</si>
  <si>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</si>
  <si>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</si>
  <si>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</si>
  <si>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</si>
  <si>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</si>
  <si>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</si>
  <si>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</si>
  <si>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</si>
  <si>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</si>
  <si>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</si>
  <si>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</si>
  <si>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</si>
  <si>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</si>
  <si>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</si>
  <si>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</si>
  <si>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</si>
  <si>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</si>
  <si>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</si>
  <si>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</si>
  <si>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</si>
  <si>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</si>
  <si>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</si>
  <si>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</si>
  <si>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</si>
  <si>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</si>
  <si>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</si>
  <si>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</si>
  <si>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</si>
  <si>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</si>
  <si>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</si>
  <si>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</si>
  <si>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</si>
  <si>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</si>
  <si>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</si>
  <si>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</si>
  <si>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</si>
  <si>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</si>
  <si>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</si>
  <si>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</si>
  <si>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</si>
  <si>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</si>
  <si>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</si>
  <si>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</si>
  <si>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</si>
  <si>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</si>
  <si>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</si>
  <si>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</si>
  <si>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</si>
  <si>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</si>
  <si>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</si>
  <si>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</si>
  <si>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</si>
  <si>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</si>
  <si>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</si>
  <si>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</si>
  <si>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</si>
  <si>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</si>
  <si>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</si>
  <si>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</si>
  <si>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</si>
  <si>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</si>
  <si>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</si>
  <si>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</si>
  <si>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</si>
  <si>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</si>
  <si>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</si>
  <si>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</si>
  <si>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</si>
  <si>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</si>
  <si>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</si>
  <si>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</si>
  <si>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</si>
  <si>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</si>
  <si>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</si>
  <si>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</si>
  <si>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</si>
  <si>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</si>
  <si>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</si>
  <si>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</si>
  <si>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</si>
  <si>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</si>
  <si>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</si>
  <si>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</si>
  <si>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</si>
  <si>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</si>
  <si>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</si>
  <si>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</si>
  <si>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</si>
  <si>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</si>
  <si>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</si>
  <si>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</si>
  <si>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</si>
  <si>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</si>
  <si>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</si>
  <si>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</si>
  <si>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</si>
  <si>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</si>
  <si>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</si>
  <si>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</si>
  <si>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</si>
  <si>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</si>
  <si>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</si>
  <si>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</si>
  <si>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</si>
  <si>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</si>
  <si>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</si>
  <si>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</si>
  <si>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</si>
  <si>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</si>
  <si>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</si>
  <si>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</si>
  <si>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</si>
  <si>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</si>
  <si>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</si>
  <si>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</si>
  <si>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</si>
  <si>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</si>
  <si>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</si>
  <si>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</si>
  <si>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</si>
  <si>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</si>
  <si>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</si>
  <si>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</si>
  <si>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</si>
  <si>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</si>
  <si>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</si>
  <si>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</si>
  <si>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</si>
  <si>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</si>
  <si>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</si>
  <si>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</si>
  <si>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</si>
  <si>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</si>
  <si>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</si>
  <si>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</si>
  <si>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</si>
  <si>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</si>
  <si>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</si>
  <si>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</si>
  <si>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</si>
  <si>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</si>
  <si>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</si>
  <si>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</si>
  <si>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</si>
  <si>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</si>
  <si>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</si>
  <si>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</si>
  <si>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</si>
  <si>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</si>
  <si>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</si>
  <si>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</si>
  <si>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</si>
  <si>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</si>
  <si>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</si>
  <si>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</si>
  <si>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</si>
  <si>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</si>
  <si>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</si>
  <si>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</si>
  <si>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</si>
  <si>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</si>
  <si>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</si>
  <si>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</si>
  <si>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</si>
  <si>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</si>
  <si>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</si>
  <si>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</si>
  <si>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</si>
  <si>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</si>
  <si>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</si>
  <si>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</si>
  <si>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</si>
  <si>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</si>
  <si>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</si>
  <si>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</si>
  <si>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</si>
  <si>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</si>
  <si>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</si>
  <si>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</si>
  <si>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</si>
  <si>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</si>
  <si>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</si>
  <si>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</si>
  <si>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</si>
  <si>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</si>
  <si>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</si>
  <si>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</si>
  <si>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</si>
  <si>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</si>
  <si>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</si>
  <si>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</si>
  <si>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</si>
  <si>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</si>
  <si>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</si>
  <si>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</si>
  <si>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</si>
  <si>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</si>
  <si>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</si>
  <si>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</si>
  <si>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</si>
  <si>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</si>
  <si>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</si>
  <si>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</si>
  <si>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</si>
  <si>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</si>
  <si>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</si>
  <si>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</si>
  <si>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</si>
  <si>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</si>
  <si>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</si>
  <si>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</si>
  <si>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</si>
  <si>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</si>
  <si>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</si>
  <si>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</si>
  <si>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</si>
  <si>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</si>
  <si>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</si>
  <si>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</si>
  <si>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</si>
  <si>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</si>
  <si>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</si>
  <si>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</si>
  <si>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</si>
  <si>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</si>
  <si>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</si>
  <si>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</si>
  <si>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</si>
  <si>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</si>
  <si>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</si>
  <si>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</si>
  <si>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</si>
  <si>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</si>
  <si>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</si>
  <si>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</si>
  <si>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</si>
  <si>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</si>
  <si>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</si>
  <si>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</si>
  <si>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</si>
  <si>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</si>
  <si>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</si>
  <si>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</si>
  <si>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</si>
  <si>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</si>
  <si>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</si>
  <si>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</si>
  <si>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</si>
  <si>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</si>
  <si>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</si>
  <si>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</si>
  <si>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</si>
  <si>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</si>
  <si>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</si>
  <si>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</si>
  <si>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</si>
  <si>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</si>
  <si>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</si>
  <si>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</si>
  <si>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</si>
  <si>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</si>
  <si>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</si>
  <si>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</si>
  <si>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</si>
  <si>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</si>
  <si>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</si>
  <si>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</si>
  <si>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</si>
  <si>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</si>
  <si>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</si>
  <si>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</si>
  <si>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</si>
  <si>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</si>
  <si>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</si>
  <si>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</si>
  <si>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</si>
  <si>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</si>
  <si>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</si>
  <si>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</si>
  <si>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</si>
  <si>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</si>
  <si>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</si>
  <si>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</si>
  <si>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</si>
  <si>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</si>
  <si>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</si>
  <si>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</si>
  <si>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</si>
  <si>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</si>
  <si>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</si>
  <si>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</si>
  <si>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</si>
  <si>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</si>
  <si>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</si>
  <si>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</si>
  <si>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</si>
  <si>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</si>
  <si>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</si>
  <si>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</si>
  <si>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</si>
  <si>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</si>
  <si>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</si>
  <si>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</si>
  <si>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</si>
  <si>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</si>
  <si>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</si>
  <si>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</si>
  <si>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</si>
  <si>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</si>
  <si>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</si>
  <si>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</si>
  <si>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</si>
  <si>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</si>
  <si>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</si>
  <si>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</si>
  <si>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</si>
  <si>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</si>
  <si>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</si>
  <si>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</si>
  <si>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</si>
  <si>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</si>
  <si>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</si>
  <si>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</si>
  <si>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</si>
  <si>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</si>
  <si>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</si>
  <si>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</si>
  <si>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</si>
  <si>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</si>
  <si>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</si>
  <si>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</si>
  <si>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</si>
  <si>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</si>
  <si>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</si>
  <si>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</si>
  <si>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</si>
  <si>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</si>
  <si>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</si>
  <si>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</si>
  <si>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</si>
  <si>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</si>
  <si>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</si>
  <si>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</si>
  <si>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</si>
  <si>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</si>
  <si>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</si>
  <si>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</si>
  <si>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</si>
  <si>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</si>
  <si>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</si>
  <si>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</si>
  <si>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</si>
  <si>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</si>
  <si>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</si>
  <si>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</si>
  <si>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</si>
  <si>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</si>
  <si>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</si>
  <si>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</si>
  <si>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</si>
  <si>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</si>
  <si>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</si>
  <si>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</si>
  <si>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</si>
  <si>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</si>
  <si>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</si>
  <si>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</si>
  <si>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</si>
  <si>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</si>
  <si>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</si>
  <si>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</si>
  <si>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</si>
  <si>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</si>
  <si>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</si>
  <si>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</si>
  <si>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</si>
  <si>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</si>
  <si>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</si>
  <si>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</si>
  <si>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</si>
  <si>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</si>
  <si>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</si>
  <si>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</si>
  <si>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</si>
  <si>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</si>
  <si>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</si>
  <si>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</si>
  <si>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</si>
  <si>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</si>
  <si>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</si>
  <si>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</si>
  <si>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</si>
  <si>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</si>
  <si>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</si>
  <si>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</si>
  <si>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</si>
  <si>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</si>
  <si>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</si>
  <si>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</si>
  <si>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</si>
  <si>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</si>
  <si>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</si>
  <si>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</si>
  <si>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</si>
  <si>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</si>
  <si>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</si>
  <si>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</si>
  <si>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</si>
  <si>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</si>
  <si>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</si>
  <si>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</si>
  <si>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</si>
  <si>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</si>
  <si>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</si>
  <si>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</si>
  <si>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</si>
  <si>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</si>
  <si>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</si>
  <si>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</si>
  <si>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</si>
  <si>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</si>
  <si>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</si>
  <si>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</si>
  <si>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</si>
  <si>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</si>
  <si>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</si>
  <si>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</si>
  <si>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</si>
  <si>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</si>
  <si>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</si>
  <si>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</si>
  <si>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</si>
  <si>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</si>
  <si>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</si>
  <si>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</si>
  <si>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</si>
  <si>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</si>
  <si>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</si>
  <si>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</si>
  <si>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</si>
  <si>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</si>
  <si>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</si>
  <si>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</si>
  <si>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</si>
  <si>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</si>
  <si>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</si>
  <si>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</si>
  <si>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</si>
  <si>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</si>
  <si>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</si>
  <si>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</si>
  <si>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</si>
  <si>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</si>
  <si>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</si>
  <si>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</si>
  <si>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</si>
  <si>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</si>
  <si>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</si>
  <si>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</si>
  <si>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</si>
  <si>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</si>
  <si>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</si>
  <si>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</si>
  <si>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</si>
  <si>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</si>
  <si>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</si>
  <si>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</si>
  <si>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</si>
  <si>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</si>
  <si>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</si>
  <si>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</si>
  <si>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</si>
  <si>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</si>
  <si>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</si>
  <si>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</si>
  <si>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</si>
  <si>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</si>
  <si>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</si>
  <si>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</si>
  <si>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</si>
  <si>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</si>
  <si>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</si>
  <si>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</si>
  <si>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</si>
  <si>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</si>
  <si>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</si>
  <si>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</si>
  <si>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</si>
  <si>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</si>
  <si>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</si>
  <si>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</si>
  <si>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</si>
  <si>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</si>
  <si>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</si>
  <si>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</si>
  <si>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</si>
  <si>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</si>
  <si>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</si>
  <si>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</si>
  <si>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</si>
  <si>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</si>
  <si>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</si>
  <si>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</si>
  <si>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</si>
  <si>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</si>
  <si>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</si>
  <si>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</si>
  <si>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</si>
  <si>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</si>
  <si>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</si>
  <si>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</si>
  <si>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</si>
  <si>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</si>
  <si>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</si>
  <si>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</si>
  <si>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</si>
  <si>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</si>
  <si>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</si>
  <si>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</si>
  <si>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</si>
  <si>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</si>
  <si>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</si>
  <si>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</si>
  <si>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</si>
  <si>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</si>
  <si>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</si>
  <si>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</si>
  <si>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</si>
  <si>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</si>
  <si>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</si>
  <si>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</si>
  <si>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</si>
  <si>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</si>
  <si>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</si>
  <si>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</si>
  <si>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</si>
  <si>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</si>
  <si>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</si>
  <si>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</si>
  <si>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</si>
  <si>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</si>
  <si>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</si>
  <si>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</si>
  <si>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</si>
  <si>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</si>
  <si>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</si>
  <si>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</si>
  <si>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</si>
  <si>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</si>
  <si>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</si>
  <si>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</si>
  <si>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</si>
  <si>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</si>
  <si>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</si>
  <si>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</si>
  <si>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</si>
  <si>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</si>
  <si>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</si>
  <si>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</si>
  <si>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</si>
  <si>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</si>
  <si>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</si>
  <si>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</si>
  <si>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</si>
  <si>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</si>
  <si>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</si>
  <si>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</si>
  <si>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</si>
  <si>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</si>
  <si>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</si>
  <si>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</si>
  <si>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</si>
  <si>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</si>
  <si>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</si>
  <si>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</si>
  <si>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</si>
  <si>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</si>
  <si>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</si>
  <si>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</si>
  <si>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</si>
  <si>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</si>
  <si>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</si>
  <si>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</si>
  <si>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</si>
  <si>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</si>
  <si>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</si>
  <si>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</si>
  <si>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</si>
  <si>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</si>
  <si>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</si>
  <si>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</si>
  <si>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</si>
  <si>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</si>
  <si>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</si>
  <si>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</si>
  <si>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</si>
  <si>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</si>
  <si>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</si>
  <si>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</si>
  <si>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</si>
  <si>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</si>
  <si>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</si>
  <si>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</si>
  <si>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</si>
  <si>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</si>
  <si>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</si>
  <si>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</si>
  <si>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</si>
  <si>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</si>
  <si>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</si>
  <si>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</si>
  <si>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</si>
  <si>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</si>
  <si>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</si>
  <si>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</si>
  <si>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</si>
  <si>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</si>
  <si>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</si>
  <si>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</si>
  <si>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</si>
  <si>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</si>
  <si>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</si>
  <si>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</si>
  <si>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</si>
  <si>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</si>
  <si>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</si>
  <si>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</si>
  <si>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</si>
  <si>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</si>
  <si>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</si>
  <si>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</si>
  <si>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</si>
  <si>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</si>
  <si>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</si>
  <si>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</si>
  <si>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</si>
  <si>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</si>
  <si>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</si>
  <si>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</si>
  <si>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</si>
  <si>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</si>
  <si>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</si>
  <si>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</si>
  <si>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</si>
  <si>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</si>
  <si>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</si>
  <si>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</si>
  <si>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</si>
  <si>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</si>
  <si>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</si>
  <si>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</si>
  <si>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</si>
  <si>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</si>
  <si>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</si>
  <si>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</si>
  <si>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</si>
  <si>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</si>
  <si>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</si>
  <si>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</si>
  <si>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</si>
  <si>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</si>
  <si>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</si>
  <si>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</si>
  <si>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</si>
  <si>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</si>
  <si>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</si>
  <si>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</si>
  <si>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</si>
  <si>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</si>
  <si>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</si>
  <si>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</si>
  <si>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</si>
  <si>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</si>
  <si>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</si>
  <si>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</si>
  <si>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</si>
  <si>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</si>
  <si>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</si>
  <si>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</si>
  <si>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</si>
  <si>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</si>
  <si>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</si>
  <si>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</si>
  <si>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</si>
  <si>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</si>
  <si>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</si>
  <si>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</si>
  <si>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</si>
  <si>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</si>
  <si>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</si>
  <si>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</si>
  <si>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</si>
  <si>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</si>
  <si>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</si>
  <si>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</si>
  <si>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</si>
  <si>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</si>
  <si>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</si>
  <si>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</si>
  <si>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</si>
  <si>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</si>
  <si>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</si>
  <si>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</si>
  <si>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</si>
  <si>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</si>
  <si>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</si>
  <si>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</si>
  <si>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</si>
  <si>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</si>
  <si>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</si>
  <si>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</si>
  <si>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</si>
  <si>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</si>
  <si>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</si>
  <si>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</si>
  <si>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</si>
  <si>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</si>
  <si>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</si>
  <si>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</si>
  <si>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</si>
  <si>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</si>
  <si>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</si>
  <si>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</si>
  <si>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</si>
  <si>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</si>
  <si>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</si>
  <si>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</si>
  <si>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</si>
  <si>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</si>
  <si>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</si>
  <si>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</si>
  <si>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</si>
  <si>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</si>
  <si>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</si>
  <si>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</si>
  <si>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</si>
  <si>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</si>
  <si>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</si>
  <si>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</si>
  <si>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</si>
  <si>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</si>
  <si>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</si>
  <si>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</si>
  <si>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</si>
  <si>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</si>
  <si>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</si>
  <si>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</si>
  <si>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</si>
  <si>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</si>
  <si>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</si>
  <si>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</si>
  <si>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</si>
  <si>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</si>
  <si>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</si>
  <si>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</si>
  <si>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</si>
  <si>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</si>
  <si>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</si>
  <si>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</si>
  <si>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</si>
  <si>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sep-24</t>
  </si>
  <si>
    <t>oct-24</t>
  </si>
  <si>
    <t>nov-24</t>
  </si>
  <si>
    <t>dic-24</t>
  </si>
  <si>
    <t>ene-25</t>
  </si>
  <si>
    <t>feb-25</t>
  </si>
  <si>
    <t>mar-25</t>
  </si>
  <si>
    <t>abr-25</t>
  </si>
  <si>
    <t>may-25</t>
  </si>
  <si>
    <t>jun-25</t>
  </si>
  <si>
    <t>jul-25</t>
  </si>
  <si>
    <t>JUL</t>
  </si>
  <si>
    <t>ago-25</t>
  </si>
  <si>
    <t>Fecha de corte: 7 de noviembre de 2025</t>
  </si>
  <si>
    <t>sep-25</t>
  </si>
  <si>
    <t>AGO</t>
  </si>
  <si>
    <t>SEP</t>
  </si>
  <si>
    <t>CACAHUAL</t>
  </si>
  <si>
    <t>YAVARATE</t>
  </si>
  <si>
    <t>LA GUADALUPE</t>
  </si>
  <si>
    <t>PACOA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</si>
</sst>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5279602</c:v>
                </c:pt>
                <c:pt idx="1">
                  <c:v>3988053</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5312021</c:v>
                </c:pt>
                <c:pt idx="1">
                  <c:v>4076620</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1211135</c:v>
                </c:pt>
                <c:pt idx="1">
                  <c:v>1253852</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1197294</c:v>
                </c:pt>
                <c:pt idx="1">
                  <c:v>1252808</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7HpZl504lu5fyZXPF6ckNFGrqh8EnCHmCDtsh19Y4XAYgQQCIQbx63tH5VDOrtu5ut/78RwO6Ggj
7W/S31+2v73Y12f/09bZfvrby/aPn3UIw99++WV60a/d8/Sua168m9z38O7Fdb+479+bl9dfvvnn
tenrXwjC9JcX/ezD6/bzf/wdnla/uuI5PJd9aEK8n199fHidZhumv7z631z86fWfj/kQh9d//Pz8
rWv6opmCb17Cz79dOn/7x88YYcQzin/+6Zcfn/PbL26eO7j5/fziX///N70+T+EfPyeCvmNpijNG
M8YRozz7+af19ddL7J3AWPAMI4pQmiH+80+980G/jf0OU0llljGCpKCI/PzT5Oa3S/IdEfztBiEI
yqgg4o8K3Tkba9f/UZPfPv/Uz92da/ow/eNn/jb+8Ovv3ibJmOApwoRImlEuKeYUrr88P8BrgJ/j
/zduYpoEX7KiWxen+jF2eStTfbRbQKXYKT4O7drkyI3DSWf1lG9kve33NDs3s09zsXdPnkxdjseZ
5mmatEU77EMRXagVqlBUicXfw65HNa7Y5ktcz0vP0zJLSFfW47gUTZLgIhn28RntO1L91pGC+iTJ
W7PexqlN811XuoSZZIdp2z8te49zl7S3O+18XtnKngzPupu2mhOVUeoPA07ivWmXtkiDW4/SZXfr
Rkwx6rQtdPCt2oepHhRdklkhkX1BZDwa1J+gKld+5wk8nq1XTKw37cKcwknV5pLw8yzTPncs23PT
b/aMkoxdZJXIVJIYqkS3OzVDwVWzzBvc5aISbfaRdAEpjXi4blv8sat7d4qx04XwuimpHSq1263/
xsgglNckKYd9O43EPXdVtxV1zW4H0XeKkrouFz0RVbWe50vFp2JGyedhnW4X3sLcjRfFnNoxr2Sz
HoZ2W1WtZXbRiSHNiXdYWQ1vqeOhvgntnBTjkNQPYqm395FOdcG3fs+nhhoVAo2rigH3qmd0vSRd
2x57k825rfzjnGVUUaGlauJuTvMKtdSZHV5tlnKFMrfltl50ThnvigWjmxT57OjYvOXtvl7Plany
tUePdHXPxtmqdKz93oWdqHSnm1rNVlYEllqyiFolkTVq3dfv1eIqRX181p29XVf7oU/lfiIJl0WM
SX1InK/zyvSxyLJgXxqXvteYBWWdweU2OZRXWyOVGfosd4u8S02kxzlsWcEk3XNi2H5lg/xOm/Ql
7ALlftkHFaJdFEFzr9YhDnnbD0axZW+Oo2fxJBK+FKmgy0U7+KzAc9sVemaz4oLuJxlkX8yV1AVZ
3A0jQap2bD7W2vFrO/JPLF2mczIkrfLZxhVn7Uua1Z/qMM2lXq3M58nFsmIizbfaDodViunSZMJd
Lh5dQ//QpyzKR3gtFwvitNjabVO1r71qEDtyl+qbgQZx6tuU5tLWtEAkoRfJMA2qjnV2YMjZ8141
vQq1Y2rZhodxQbtiKU6LepC2oBP9FEKmy06nNy7d4KW0cVR6aXXONTKF7qk9z5X40HYZL7W3MZf8
bUZ0k8fKjA8yivemg61AB6OLjceLkO0XZE36shsHr9rVHoYhYiWJPJKg9WGRdMgzvrcFt12rFmof
WKaxEmHMitjF52QXuBzE/oIF0moS1QfsqMwzpI3iU/M0mE7mYYA33rZcq3Qm80UV5suqXeNh7Uit
9q6hX/vQiYLQLR45HoJWZjPvXTC39SbP2o6D4nNP1B7px2a3sJWSxuYJT/tjioarvUK6oGi/dTr0
eTPV7TEmgd73bEnyvWtRSZOFHKdUZmVSJdOHuZO1srGvzstGhkMXHDvPe9Oc9mQlb+sF5SiL10bL
Xe0ViQW0tzvZWJt3Q+1fq63iOSxxf0DZuuaGr5OSpoFCj74/2V7LM3PaF5MfylQ0g0K0n9+TQZ5J
Je751l6PO3IvU2SwnSazVmp14cta41uO1o8Ri3CBkOHFnqRX/aZ3RVKLcx+76zHiuRjW3uZ0Mfdu
W92xi81Q6jpD+cJZfdqphVbQ+v0QhKnLMeHrYeHbkpNlFkXaSKTmMWnzTNT3Wd+LHLrYqrIppKqT
AZ/XVOzKmnZW0zZSc9MTgprDPDWTEp7VaqliuewMQZnHdVVGTO6iq9M9X+Q8XRiWtieuWTw4E8Zj
L9I1rxdUX/FqGc9R7MNxRbIureuGC7JwfkgBkw+TlO0x28WsGE3To00qm+M9mY62k0M+D1123iRF
J5bG8LC33pbz4O9ZJMmlJmMokPBrnvl5KKxgzyypp4IbPqhtRfzCccaV6TZ/gL8dj8zJ5mrwpM+z
OOmypo0tFtJUpUaVViuu15MbluoZoLguuevJmQxo+97WfPyIooE1UJEM1yqVFbna3bgxVeN6vxrE
FI6s6c5o4TcxMnE97ak/4GiTEpr35bL7TmWWejXirVWw3kVJJaLlVCX6O2zi+soYP6l6wndNN7yO
mGVFNjXuozAOMKvye5m4ZS/wRrsCY+6PA6/40U10KgZCAXO22R9EW6Wwh3euBg0dotlWWtRyDxeb
ZPPlPjTuxOfKl2jW68HF9qtNQ3pY4nAcYvW4wwYoEJv2vOX0dZnspyR1Xgk3wvPY/IUZcs4w71Tv
HcunEZCOt8HlKwlzSclGCqvRe5slE2CSwAVO+Qetu/cZgpkR3+mSrG7MRzHNRdPiqKp1Nbd2tZ8G
QSlgdRvLYcyu22xZAXswV7IZH6U0r0k63qxhMje8svd4p5Waq61XbO9dvieoVwPv7+Zl2IopCUJt
Fa7LrV/mkkUEMNfISgU+xLytyXXT46s4RK6YSTE06WgKP9u08N5/s1s153OcPzZmaRXTpjmgeo6q
cdEVNV62mwS2jRqX7HYi8wPl61iM2H03bT8VawxfgttfrF77HHZPr6hNiJqZzx6WxuSuMVhNi18U
mwBTB0F4KYlrz8kMHcx0whzDEB71vt5U1q1qkUt1iKYej1AenRsLjBCqYg+oh3/fc73l64LjWXfk
y7S5T9rCf45B3us5NqcshK/Vmnw13u+qnonLvZHmtJrR5JmkZ1eFsZSNlhcuSfuLHib7aLPmqWlT
/VS1yQGjuS6BN9dHodMXm/SogDfXHXm2+1zO4kvKhThSP+h87AjMZ5qysxxnIFE1rw5Irka5fdNK
JIANm5/EoR6sL5KpuRVm5ndbqGsl9l6eBxF0bmcgmIMlUF6yfnTafd4lXc6iW2i+LIP77H1tS5Rs
RKF1aFSaTAYQbomneW7Soxj1kuuqBZTh5KYOTXMUZJhy37lxLawXcNuQfMNAn8utWqYnwS39JNel
fdiG+jMzGqlhn/UDZ2P/feMWvzK3QpPb57b9UiGBtcIouZvX3V0Kt9ABCBHRpZgkKjyA6IWf0/uV
rF4F0sNvl8yoROo3FpUdasTk7ersklerJDlv/IckTUuP2XXLu0OeE75DV+6qcu3SL3TaP9b7CjWt
GoDrDci762pgmkmcgNAvuEwa0hZonc4V790lJ/osQ8bPlc8AHrvuzjbyY+LDJ9Sjh2bzXd7E2Cr4
EzqP7QDcPun0ZSNgeU40Aein3aMAnqD+qcF++VUH/knlvLgh+qbWvwnBPz7+x/Xv+vLvb7f96/s3
MfmvT7fDa/8++NfXcP08/Ndf/ulGEFW/jf+mQ//04d9E6Y9y8X968X+mSUGOwiZhfyVJ8+f55flH
SfrHPb8rUpCdVDDEsBSZBFIFCvd3RSreZUQizDknLBOAUX8o0vRdSjIkM7gnkxknIBN/E6ToXcYk
EwgkLEOgV0G4/m8UKf2n4vxRkUqUUoZALGcC+BsW8s+KVBuXVqHGU9Es/fK5GcX8uo26OzMMrgAi
Q3NHxrQ/A2nvH0eZ0C8iTluBGWqPrtNT2YSZXdXQDQuTNXspho3VBczZf7dUVDexb+ghVsR+8lgv
N4Aw9lTXIABq7njuhjl9vwUrDlov/aXvXX02PtIPyTrPnxxjvnSZaB/HcZivyNAuTxFTEJTTtHWH
JJXpB7N1rmDYpZ/XoW+KtWE2ljSd1w9Y0hV4DjXpJe8W/NRv1PWKUx7VmtLsCISMAx0eZq14v9Zn
3Kfi3qBlqw873qdUEartV1Et8z30jsEqQE4gBSC6lgNuKFtUhdt+UwHF9CD5HgEF4qKDQtYjcwie
1gc9DJgplmRbKWNP29y2vP3SJml0+UTwzgERlswWITHxi9ErPHQMs7mhfiGvSe/Q+ywl5LqSEh/s
MIXrjSXozrJkfaFxlE8AfPoq+C0bczAc/FhMzb7Vqq9CBh1p2Jo8DXJslNiMexgzWX9dwuDFCUAH
3aGqh9bZNlx+7oWTyxX1fmtzqLAwbxzFlNvs+vHgpc3EcZkX7gpK53TO67Z704s0SWo1kH3PVEO5
aZXLHCpE1w6fa8vRR+6o/haa2J+qjM3nOQEDwZuuA+bgx/iyzqDDj3713aCauktPLX9Tui2K05mk
LBlyvM7eKhRZdR+nyoVzoll1G/EO1sPasy0t3SiW8LhNVUVzv3fsSZqA75bBmie04uSU9e3+5LXJ
PrRCJqoSM7paTVNfmGZoj50xw302a1ZmcU6ue+k2qKYcD2HjXFUoI++1C5OCjROvCcyWq45Q06iK
J+klcv3WqGjrNxq6pezbMBrRK+3w/rA2QDDVuJvtovO4AqXMlnksKUXJ9dqa5AgAMd11CMnL6CzI
W6rd1VA3nzu9VUXbA4cEzJzKYNpK6cFzKOtqr2fST4e9Su3RTiM6tGNciglWTLlXcs3nRbaXaRfS
siVON4oMyWcJt7ZZ0n3x/TiXse90jmta51GuUmVvnHLdQ6VAOK0X9ZQO10R6l1d0bvM0JgYYH2qO
bdwehZinPPQiKD8NXOFq/B5D8CVj0paR1PYSPoo75Pf2GRBI5xvaUIknPoOAi6SELZrmfaD2qPEw
X05WmCuxNcuBmhmfh1ojwFQttyNGW3vqe6PfS9vxR++Tzasq7faoDJn4B4xnX9a+wQaEVTUfHbFN
p6Yhtia3IYpETR2TvYIFY5O8tzP5EmvCO6CkllzWm9+u9NbiT9xJ/FI1DBXYypapLRj+whBx5QCU
Lh/rjn1usHdFX0FFtqxJQCh28VDNoT7UczKel3pyebTbrORuu9PaeZ1LtCTHajRJo7YFoVJiKLZJ
oZxDrPf7kEJlmmGvZxXrBGVqRlFcAWwDyWJtfN/hml2n1TDdEOeSUiY6+w7Marvi21p/xBlswXXe
6RGvPpw6yjYlJmFylApXmn3crkbTxkmZZpS3KBlWVrgRNewcwOL8xlrckAOxPf4G4iU2KkPLl7aq
9LntSHUtOhS18lEmZUjYeCZj0oSc+qyiyi2gvJisdV5NFOeCAy8DfuFGm6NqpAfX1t0NQ2tzPa+U
g5pI0blPMnkTazMexlWicgNT5WqOeihW8HFvF2xqIETRlpZq9rQGnIHG8QZ8TOgCMUdJMpy7Gmi6
XSnYVKbpRqPwyNPjtIjOqtiBa5bjZNutCj1id2mwGPZPOn7zKPE3MQMsKJgDd0UFumezoslMrraa
4TmnWoTPAIfjE9IT29U4m1oq0YtEXCRx0E6NxvUOnCJuv3HX7GfcduEUM/LBLuiYgP+qJpuAeUgc
Pks5ZEfwkmqwRwZuTvUE/HPa++p714Tl/aJXBD0+xOa4Z5JdELu2D1kagTav1u+3s2f7OSzbHlQr
W3epOWWXhKaZLevWANx5rdMciwU/gHu1fwrcAYtDdpyomsbOnJaJ+EIOcTmx2SWPm/USlFQPLyPU
9NuoBTgpq0X51iXxI071+r4jnKrB0/FAd919bMc+yjOe+tqpDYHJWHsxHrtEJzfBghW19DE1BTjK
84cML/1p0JJbxZ1GpOgnrge1N70tKku7T7jOhs94GvABa88ueuToYW3p+n4DvHaqHQAxVIPfbNyB
dkh5D9bClLQzvN2kxce5SsHWxNlOP+8hiWdg1fs9ZjubVKQ6OXQGJeBNLEIexOLSh2TBC6DYCl1C
+zjcDp0Gzdp3aL9HfKM8j5wv54CT/UtTT7498oTUYG8B2Dz72rivqXTJ18mk+mSqyl87grYyinFT
LLoRuHNl9KPrFwT0pxrrIlQz7PgBk+GSLmDDlH0M+mnds+W47K7L8g4ESsgj2UGyQqdJPoxYDndb
6sfrCAhzMMuy3m877OKurfqryTb7x3nk84GlyXr7f+Q8xH8FRiT9K3b+a9AU3E/589CEZ/sjUf81
cHq7/3emnr6DzZcB5AoJ6RAB3v87Uafv3ihyKiQW6RuFh3zot+iIvpMptIksI0CjM0ww0PvfmHr6
TqQIUVAQkjEO/J//r4h69hYN/ZmoZxzIHic4BZFBGIz0Y3TUMhrMlpqlYGQKtxzshYKZCOFBN33j
A/d52liq0hZfQ3KwKLymUi0zYMhCQ5mO+13swVadQ3yiTXbJvPmSZevlEtL7jIZeOYJPxqwk7+xS
elF9ajPmFWrHW+TlrKpBfgwRmEadbY816j73nkrV0Z3lI9qsEiCyC/DnLwkHs5JmHdjaU4LzdZrH
AmhletW67l5XyKhqjJcWEjIIDrp7v75lVd6MkJ2sopg6Yh9RXclz3AaAnXrEuR3BMkqWTMOmBu5Y
TekVmLXfulTv/0yOrnVKDZCf9U6bYSzijrbCDWPy1skKS/wF1XoG1sIh2KjHO063SWW79KcNDH81
VtaqjgWTV1rf49B/3OtdK9asVCWdu6uGlpZoYgeAxPt0JBU8Fj3MXQTSpMONIT0465u7yWrRQD28
zA3u5iNYc67cR2g/Oia7cj3/DsHlfhURavPV4/qQ9ZZfjQteC+/cpPZNxJwkw0Nj9s9xTwaF6/bE
GL2iS30X+A5ZQxWvcJzBy62aB55uJ6Cu76NYga/NEvwtluUcQzjY+ilRzZg8hFSQ3G0wCb+6wtDh
MWMZybOhikra9JPp9vZy9uPzDmo0H7GfCrtmCZAYcDSEAzbQthSalvmEwuhy7gaaC7tkkF+gpOQZ
m/J9naH2Up6aZpWFner+u21bq6qtW44NjXOJmqzNUezfT85AODcMl6HRk0qa+vNqO38UTqBiArRW
NIXaVHKvb+jW15cJ6T+NS22UTIBWZ22nVTcvDOqbABqGelEytGMhGlLWGl5Zy/i98f0FUDCU94iO
KgygJ8aKfJznrVNycH2+AClQ0q0CeLqx+UqrTVHg41uyNyWziVWg6T53yH4YsubRtDUuUwjS3iK1
g/ddKFLb1uC+uz3vmBnzze0PICWYVkHYRzaJ5QKCWl6Eeb/UA3nRNCmwnMwBaT6UHqwj5apYAMMY
YMHRKpeCA1d2UsMG6O/HSfTXZA9NsW87hUkP94anlVom9szT+snEugYTbv6W9vZrywmsEhmuQp99
BH3Twi6chnKNcTtaSDRVL/dG4a25dMP6CMT02Wf2spuhAqJZQrkv9og0Oq4ZLoDuXACTvu+qfsm7
VNpcrs09c/NX6EeHjo2F7UWVA9u/24f2FPx40PV0IHt7tyzmOoz6YtfLZZz1FWQP52Ho38eWXbZ2
gcxX8xKhIaiZpMeqm79UGXnFEXI/sj2GDhFFks0o29O8Cf3VmL5VeJ1e05jBvtjDMesI2FcifiAV
+RQmMqqqt5c4NElJcftACVQIDLEnp6FlObF8TXVzbdsmuwFSf23I9jC04BjXAVKVMKUsr7P1xQb2
EH13JL05t2x5kqi95ANYi+OQXYPuBK9i+rYlhCno8Q/r0ly1jXyS0p42ngAPtmtZg16quuwqZu62
Ee6i3uX1krD7WVvYirTb8lrCA2Ufr6QFad1q/HnfBWjsTFw1qB/VnrgHMGsvUZBffMO/7i1/kDwE
MPT9g/DiCU3uA1nSV0ijb1m1XPikOa5wEqDDw2VNJjANqvZmgeiZJmy5GnC9XDQ2/W7xdBkXdNE3
RNUg30F5VS/76K8h1r7cY3br3GJU5ycwscHI8f0D0JpLhCV8uZHqotpuswnDkQLc5nNbfQ98Lhc2
WmUSCNOGBNyRQwLSc7wEDx38hS5lRcfSL0NspiKB4jXjOp77ve0UkdklrE0IDJteXGUQYCq/L1Vu
ZAe9fWq+maYiOTQJnm+w3FucNSc7Npvqh6aDqGAHeZMMLPeZvhQEctPGhK3ErLtfeugLxpIbCI3u
BPTMguzT88gbVHBeva9IOGNXjflS87WsNOuKDIzcXKf8wc7eX/Tdnotxfwl2f6pk9rg4dB5nBh0G
MhU1bpBRKYLNRQfK9kDHJahYCX+EjPeSNVIUGDwwu5ivwkGilA4Vvu3iIBVhkFNqHdgBnIBH0guv
CCw9cAqgbJPXIW+8MTegQe+EmbZcmgXc+sUi4KSGlK1IYiFNd18J1FxOLV6UneGf8F4wNW/6conV
wXTotpNVUi7eNUez6hXAKqqUwImJsNrv1odbEWijhgUQJN3bj1UlvgFLPsKJh49L3425WKr9aidz
OTVgXSVOnNgEG9gnnza8QJAGUS4F7y5jIEsAWrrHGs5BfIF48pplqb6FgrWqTqEyxtindalbBYnV
F5OZTc1rs6qhYQCckeC3UKMkrDn9H7X9kdq+Ebz//izU1fNPx/m5bfzzv5Patzt/J7X4HcYMjjxx
wUhGsh8PRKXvOMeUA98F0xPOPwHh/P1AFAHCK1KSgXGNOAar+Q9WC2el0owLOAtFofFLLsj/htXC
c/7EaQUnQnIJj6FIQgws/sxp636w/VrFunT+oTJzjiCuZVOV/1CZ3wKKH49dYfSnYWBmGCH40yJ9
M9NhSCD9P1JnK1Bt9wyGWUNd4rVWlQPLdlwhKrRqeQOlGnydJbsB9PnrocHC/2GC/z7yfznv5bJ6
dxpvEFTiqykUBCteF3L6NYL5UwLz4wTfPPp/SYN/H+WtzD+cKgPBwMHxgFGAs6pYgOFUZEVy+Oup
/PldvQ0C9hJ4v6CLIZmg6O1o2w+DeN/23bZldTmVgvUHN/lSv/71EIS/iZg/zwSO2aUUS1hahAjy
dv2HQYxkMjJbVZBQ1+KIBDuMyzivgLY+mfPNTMsDbjFulJ9nj8pQZe0XYubu0nR0fKnjtMNRga1p
P3gAodsIC+8KbGLyndLFHho42HYNTMMtQPLifgJLoS35WgFpgEMO9S3nsW8Vb6r9Ggyu7mkYffJ5
q5y/mivSXJCm6SA43jV96n0qcm9XfD21CcivebRR2VVTcJYqg29XO4bjKLm560nNjoFIaODp/EZy
fVWlsdxrHf8pPQ5juwV3wdfGgk1eMf4FTsyQ+qpjcMSrPlVx9eN3imOYSoTNtjFgvhWc/whswnna
2Q0OqFQVHL2ha3MYqhWxQ5jJVsR6xbf/ycyZLMmOM8v5ifgbCBActmTOQ2XNdU5taFVnAEGABEGA
49PLs/VLuldmkuzutOzq7rRMDogI988DDoc4OI2nuqkoOfWribYWHXgBlQoObr/CrWCrHMZjHdrA
HroxEmCBZqfDfFVi5q82oGN0oDBKT6DmQrONylYmGDOq4QjmiNucrNnKCt205nvOnD4ntp8IxNQR
o2SpGv5G1ya7TlZCq4uX5UNxR9gmAHRQFnBksr/ga1zOx4wdSmcaV0DRq6oc3cwISxtkxzbwqnxJ
dIM2FF+1CAaWYmRsOb7kHIR6a2uDMagaxaf22lxtF5JcZKMFVKntZWwDdQ1VMD2kZdnsJ2q6zdBZ
szOZglkRwTaForQUCgoUZuVE51lC3N5Pat3w4Dd8YrywoY1gaccSTYifXgPBllf8vuliJASpBVrQ
JVqleWkwTXw0qbMvAeHqPNUJBrt2Wm1doB2Ijqvr9W9FhD8HkVm7V9pRiE6dqfe+HpMlH+ImO+Gh
w+2P6HJMiem/+raNDlMfT5sIOMqzguH1q4cmexzaWD5UlYi+p8qnt1qu7MbiNHymbRNDZKqipuCt
6x4HoBmboCS6e5gHEeFmDWEIVkJHvpg1F18jweXft2G7kmuzxHN4Ik0E2z5dKg7FdXTPA+Tj554z
/9L1rIXrokizJWYOpqMQU/SrAT6yFiwVTG4Ml8BM3Vhn33ypABV1o0+WY2Lm0W/GQcdoYNH30Hyi
C6PFJLNg/HLj7P2l9mFc55OLzM9Ar8xt7LywWwnMCROGL0W5JSsRamdYrZK8kUFfY2qlvobT0qTQ
oxkdC+BN+iULJVpxSOX5ErpsQ3Q0FjLJqpNI6qVgkSsfhiiq2jxNSvbRWZEd1qWtHriT87sBMvY4
1UO6E6XKTp4O9kazZXqtoq4ci6yawM8575okV6FsZtiRrKvzsq8JXDGatSfHJN+0ccIcmk8g1omv
wz9d6uifJC7579bT8rKM2m+nKYL7Yga1nMZUylNIZ4U+kDTZrrLDnOSGUL8TVddufVyp9za6A4N9
Saks2kC+hvFq+h1ACH5RlVmOMWwlzAi1PFa2yuAQ+KUqvOC2SHlJcG3pSF9qcFh/woCYAfoJaf80
wv7+5yD/LzEB/5+6/b/M0Po70C6kaf9j7/R/77cKA2DtW/6nbus/9Flx/C8oVpRwOOh33/7eTP1b
PUzDf0EAzCgkQMAywABQWP9Hn8X/lcLMh58B7Jnf/7f/2WcF0b8ozViW4Y0lWcjQHv1XGi1w7PdW
43+VVqDnHLIhBM6UMkbxmf9br5WoUTqwP2rDbGVvoauGtlthtgiWBTh6gsS3205NQ/LiunGKDgIH
E3/AyTn7PBHjLezs33UdjywZ/9Z+FsHTzDMBVn2Z2bKpcDr+TWexz+pK5GGPV5CFt2jCpdm5WOv5
GfIp6BaGYtUelWhbCgNJUqrhtpOO54ETatm2GCjG17aqxbqhmtj5vUkn7QCe1+FMv8bUGF0MYQok
TOL7rUUQThVKWVqp+hxB/ytzoF+if+5RD9xxXumdrWzHkn1juhu6v6Nr5bjnTIIgnyqVzDsfjMuQ
JxlM4y2Y9qR9Hrt6jYq2rf0zUcQ62IoZjC5TNRPfERYkLm900ritMER1MFBroKdhNhCdV2scJ4Wx
g4lypZBF2NS9jU0RqXoOTuUkqqzAV4v1sYrapAHZ25XdttQC1XAAd2FyJZKhl0UztqQH5BbA99ou
3Uq7jfPai1MN86h+qH22rOCnFJHiF3FN9pm0PZqXeoz7DLmCJnjilguZQ/2D7x2o1n11Jdf4Czx9
SKmsIiPMvkAn6aeoajSOlo5T+dmDRmpRvx1AXTChbVn/iJZQ6isA7ErAR4wUHNER1auIcMo1B7h3
jm6qDITRpkwhh330MUTo7RIPmdnErUeJzrPAmhUaHnHrsy4NcLOMerK+DhOxP6VY4PvAgg5VswlI
PfldELUdvT8AGWQD7hNcUu1UCoFXQjno6rYP3gOL12fJVwt1/qgWSf4GSuH32RR1d59NfZahFvk6
OFk96mjb+BBAgGmIrEkehIuTl8ETJTczDNLmgmcUZzsLTdiA+K+z/Zhka3wAtDD0x5ArKAJNvUxB
vgQy5Jt41LV3B1j7vDraiqboDQDYsy/WTqbaSJosfkvnAdzFLENoi8xXgl8iePnqiBeUpRsPK8xA
pBtXFft8FCE0FA6cvMK/x3lRjAqaN2BW58jOahjeWzlkcvpWCwDeT0Y0KQvJAs6OKX5btWtS0qxg
/yI94qHMiKjesrRuVzSbyZhsS7ZWH1k56fDLyl5nX6V39fhqTbCaX6vsMrbr9SwTSIE9kNxELYt5
zIIK2HtkqgDIgYG6meVmmd2LJbjVG5ioevoh+3qoNhOVNVIVRmcl4P1ATnARtAcClC8ylUleO06n
LbUmhI0bp5VbNsm41tNucmvXnyHUoP76PIj72eHswbFzISHV5ZOAIVNuGLqo5dRJPa470pgMOQCH
XuAHbVc0/1WyBEUp2lkdoyEtfaGAq3THBWg0/AZZRuxcVzHBZal07E96rSa1ET5rkmJJ0hEOLj4G
0qGfu2VrvZHhjvd8ohs5A+q0+cKqKD5kirLqhFa8I7+yGWrgVqqBxLt5TN16ASLO5LkmaknOQ9BB
IA0UEiywAMVif0ZZyaeNkYmtz/VczfqUgDL4Th2Z/a4v14R+Z4FJ5w3psjsVY1gkNuMcoZncrFPT
TjpH/z30z83ade5X0qfpK6mp7oq1jcVZhHPICl53/KOE5BoWAt6qOLo2xnUOrc7Wu9WMezJgUky2
DgA/jtyuC36qKsranPQ+viO+UMNJk9T7UXH7DGRct8Bq7nYmj4RBuMMTkK0iHum5wSMxbXF89XIT
KqfOQysg63fdmJ5hY7WX0s/APDlhzVYnOvxdRdHyzeeeyHyMO9BGvpr7Dcan6QWoFN0uYzk/uozB
bKqmzgia+6kuAT5HoG0266BYebW6cskmiDq/bENFVbmNFfIbX3qM0rZAumteN32E7i6X1Dh1SDCd
qMM6Rghd5T0ly7QH5V1Dq/qPwxj8hW78f4xg3spgeXOdbnxT/DN89fWKnIb3byktC0GzR0GqZ/R5
5zmLbUHa6ZQsJctXQ19nmz7bJJqgueEUTNCxAsbEvAaaKymUaxBGwTN1IFEgDxh57KlsIM8DzQ1z
1OAfvuWPrkv3rfNPtYH6Le+GUUDWcTOVwMBFzO62hb8GUXhRjbR5srDpmIr2lpjwvQdKw8MlzQGq
/5nk/GRXN25WjmDGGLs/Yg6+RBzfaoYC1SwTDCvmT6FzHNgETS9k6qMPRluWqzaEAK3VoR2r6pyy
ley5ZaguOm12wgIxnZytChaol6nLzmkdwYb0iua9abstBwr8A2P9UKS4J51owdKrMjlpsP/7kBrx
5Nt6EoCfOgWhc2qb2xQi9LILSx/Bp+h+C960RYXxMAfg0G1HFX/JQAngPM5sMV+gyc0yZGSGBuWM
rPAn087flgrjJIKTD8u8zDkAE/lspIx3qeYPOPP9F46aH8ESxoivsNPUqNdAVno74V7v5xnyfcmr
r8zY8FY1s9+XBuNqJqMm7xOT7Qjv6R9fz+q2yulvAqZjl5EForkGSNJUz/9MvwhnPI0UgDSYErZX
w7zgBe9KhGa6L+Slouelmqp3VJrm5Cvebcys+I8FUOC5XQ3f/zMce1TJQobt99IDtE/AQ66BhWEa
Nu1mZWFZOA8arwV6+O1GctVaX9KwefDrMl1aa+rdWHYWkRYeA3ZLvyog55CUAZPTtc+KhTXnRKz1
FkV9Y5k0hc+0OczRsqODfMSlmy4RnikzefSKtvvT4E1AlKI79G0KN0i/9yv9NpU91Daacur0VfIV
Z1zGN5lyl9VWdaFoXx89tKNat49AsY+DSH5F3h0dGXcV+BkYm/NumuddRas9rarmqw5Uf5gq8Vsl
aBEQVuT7aQafXi/ZjzGbAzzT4T6Z1rgQzOznsd6niSiqgdBCTemEOmye0Yy/cEHP5dpdHDxUGHC9
ypfUnedaYBjGGUprAegp5qzw1ah2ZaDIARIFXuGxiyFDRE28D1tid10mstd/Zn1T1e6DRHR8gQhO
/mRtVb4AdQToBdIjPo4QJdAHl4s/ZV0bqreh82iWoK7tGlOny73dqc4Zm6ML9E93HCFofaFmAbST
qXrGf6IfEWjzm7bj1bXyPQqJnrsdOvH0Twdn4MDQax3aJesehmYVP0ZfLg/gAXxRhjCbIfiqR98O
fhMv1poHtKQq+vfkv/ajL/w6uB+ZKHt9+O+T/zwCoYNZVCKBIOhqXDHVy9rvdF9mw7FFO/3dtyOD
6vTPmI/YGUj9qF/Gl//TmM9H2dYnFg8z/wTkmPynAV+iOA9/Uk1ksrcGTFq0sYto7/qT6YO4cGF2
J7LSUDxJ7XCnDYg8MI1KpTOCkDN8JjIN5GkgQ3+Fx0LeF9mDARm76EQW8Ey5sgAX8CM8MNshcSXC
ZV0ox1xqjEf3vFfv9okb/Fj0/RCgyxHa6p1HZ5odZovRIU+HMvw2QfxRp2F7D79AdAALiXemm2D4
ofxFElEx+tI39XyDPgFUKw7nP3pquwNxPt5bhSe6CVhcNKKJC45cRW4U4rxTicQPR0L1hOPgVSP7
8TzPvX1sxcLO6Ig5jmFSH/uRHM1AfrRhTDazxdQva6dzE7F33/NPxFnjG02gPAFm/Kxo15/Q4KI4
e3CLnNvpEAbBn8zO8W0Nxy+zJt/T6OZtM0FwqKWsCnRF7Y37xp+bbmz2Di/sFd2sQzGtZJFNenrr
lgXN6mrkDv1F83fN9LLDEY4AUSOrHZ5KfR8nhvCpW2t+8NFQbWskip8xVpDtBGNrIzFEnTlv0k2U
IS2I8pTGDrMPCU5OcER+CUM8mc8uOMYzI9fZ1m7fWkTXIhEhu1l3uU2S8UKTsi+aPgX6GRFTvWaA
y8586NAermGKgzdurmlcWlSd6bf12bRd0rney7acj1mLlKJh/h3nQoUflu70vViU8/AAjvJ3YrMC
xN2BlxypaUiLNpTPgjH41JB7+fgyhBPuuzTI1SFplsMt+OnLqM0lelIU+SHbassjICr0J+BlVPkg
C8E5Q9pNcMpM1bgWbYxBey3jQyDjh7ljD33g37vOLnnjKkAy4q3uHFRQOLODj69BrL4G6n5ELZqG
moS3MqKXDH/04XhsSbqfQgSIynAxB8XLdbcCxlMEecYsmKqCNM26W2LzMC/qFSmp3wuBobtO3RV9
17VfiL+CnEDIrVQsj1X0NzNgVtMpnlAjyRUg0lElGSKDamXbEfBa7lN25oIBbXE2B2h/7Evy6oXc
DzG+RxwNGDwRSNr3AYDRMTK/qnC1u8FLsylRRACNYlAUEidgHUukthU4hFCEvEDahyHTNH+yOd70
CbAThcUFBen6NyniN+8c0PIFcVBvhtfSN3seApRH0r7bt3MCtq8C3IlooD92k37y67zpldfgRJZw
G/blrqspjoygfshGIJ3hks1FD3ly69oAMEWzvNf1cCG+p1ubBZvGBwTXidY5pqTX3ltghI7sjREk
X6aWbjmxvyBuuHxK2dMq5iKcyWtUZ48YCU+0crcIIE7V1vNmaqV4gmLa7eqp9QeK6TWvaWAK7iwA
zlCrRxuBenCuV0VcU6A9uhmSi65djE+SshAkXqAyI46neQu1ZqiQq9byMjYp/lSRtRgC8rDy5BaB
mmdzi2+T9lHBlw7lGXR5ZvguIohe6wXBxR5Dc0F1dSx1g8hrmLxzm5miZUjmw597Nsl0GYW+LqqB
uB4CyWfinUcLElkU+NWqPqEdXB1fPvTo3hZlp20FhGFTE6rx6KcHqKLdIe0llhnAs8aIO0+Fa9cA
KD961AXHSz7jWuQ2KkVyf03ba7dAOVC6fB3NrLdd076FQXdB4DR7ijAVHpcBH2k1ReA0QrJsEJm5
EBABR3Rxdm9DpB+Rex3e0asyAZSsbtAGpv2xdyPiDVDuOUKZZGY7vo6qg5bT3BEpMFAC8FJfftul
G48VYgNix4HQSiS7uvILKYwZfoDoVn6AP4qayFs1km1W2XnOR+i+u0yW43NQl/QcrS5EA4M1CAMk
q1eZ4iVCqOtvgJu2XxApASkSLbcmjsrdEIwug9y0NApnRzTsRKT9AVkzd+Cxb0BuBPzk49QePbGY
uOJwgGcPSAuHDyRqoFexhDAdYUzLhwo/thtxm4N1qvbw7cYoH/R9D8RKygbbEtasZvDGlAP4EQw/
GmRKzb5GvrDKKXJ+IaKeWbiXGYhAKDhTdtWhFkeAggpvVKbK/tg2GKdjiPE34ii5rbTMHqsqXiSY
mtnNR+1X8HgSWRlc4LY/zU1P91bM5KEO0c/sg0mKNmfAPsKNgty1jRnU8xjj3BkNxLztpZ//VmXS
wvgNgSCuBkScZyvdpNwHOA4SwAlB/cSDdbnIsHm1jK7njnLxrpsp3pRRLW+iJ+4l7MWTWccz9IY3
2rv+aCia1SXuo10ry9eqXne435ijY/a11BPdITkN6GwGSDan4VvT1E+lsA+DZ4jNDO4xGsI6n3l6
nGsKIq3ZISq1Baxm97Hjv3XdnUJMBmMffDbIPOV+7oFAabKtY/OBhuDWha3Zpund+IJstokbwDbU
NthW4EA7eRqj7iEeLVi1hePJNhThlB1a03uUFR1+XP/sAR0ptJAFxEaDQM9wiBdzjVV2ChL4Yj0o
cORHF+g2kBWbMjNPEYeGMoDt2YSCEFRJ+LWpKadtkGJqqKN1yn2fsJOiobxlmAtuvKX1fUNHZ7B8
oZU49CJ8uwgZfYh3xm9sNujLVHHMuoirPAQEKSaqxiuSj1AQYEzgsjQ8V1Wwj7W5DFF1SNfxhal6
K0T31FPIQQMWduRzpA+VnVQBbOtMS/fGOh8hA67UtoyTbBvD5wM0FcljF7MGrXN5nGIwoKCtHjO/
frjJZtiZUL7WDPU3ov5H0Ae3Wnmfd8mcFg7mTN4Suq9lO6HJ8w9Dm6Cylc19pLhBn/02I55nhNKS
qnmqZ2RSKN+LZXlGwoDnTduNeZPgXB9UcAwH+h0E9Ay9GPsL4uALUcFPxCfWYw34b9MHmISNeizv
6Y14uQKIPK5V+hEv65ZF8s1peoBquumpO0bVum9XUAeUtNsa3OnqkAcuy5AWSTJdAbX/xfqNU7PO
YNbsk+P8CcfOUxKIN5HYv5zrk4ECIBgaENUsN0tVu69XzCVL0v8dVQq5Sy7vfJ43WZ9eE2idrvN/
TILdI2P70acVuNUE+1fa4BjpAdpncBNM/+7MuA2Qoeql2/HJHjAZo23B7eWMbUDrQn6iVeG4uJAa
12huMUICGpzZkULIj2rzONHoRUvY5xF3Ho5x/Di1wQNj4iFN2TGawQXHVXv0oHJRgr9ctT6rErPe
guYNl9ocFysvMuNn0ycfkqWf0mMyy2xn824AfAw/oYA/QQ4C8ckbwrZgYPVi8rK8k1SlontfkqMY
g6hQFYpuFybdu/PQ4UPgCcg3oIG03Ruu6i2tAWauQ+HT+VAbcs5ALcKAn091rHfYgHFW6T2eBTUF
nSToS6tAZS6kyXEafDRIYuaAVQDtimjIDSTaoIZ/wM2XA1KFRvNNpGy/1uZbL/0DRLKL0MMvuXjA
g1S/KqQE+jXa9nN3q3t2s1pWKIbzZoTkC+MZuxPsZx3XT7ouC71Cj2n8VzLxAGFeBIwjWkEroG4P
ERSMMQxUPdobdnd8JJ18NapH1qi14lCZ/o8BMLu9y/BoccJN10hImxrJ4Dn7Rkru2ysQFaJ6ZS77
ChB/gRaJHlCRGdG66aqE/mCdgUEKPQDkF9ZJmFK9uAyIWcWn97KO3RUKagjjQOKdx+yQV+2Iu46T
LltBHSerJdtujB+XLgaWW6Y3VLeLBwSEcM/8h1X1jywq7RayEdmPtf8coXXv46hKCxxxbhf59LFF
8n+tseZkjh5L7YKiE8C+nZr5Fjzvs8SmJpzP9YnP61voSuySWbAvhq/ppk2Hm065wSjXnJ2dn5Xp
sESg3vFxBH+3Mr2bwrlLd3Ix2Xn1a/g5SFleF1hx0IlXJA2xQAf3gZA1vAaG9jD3G3YyS8OKdAaY
XFdImbVw0X5F4xgWI6blH6kI+BEQALp/Vq7RBTtLkhe4N+tzZJb1yvTg7vYYnuyoTIeXQCLvBjlr
vjQx6X/Be2h9MdkOWfOMlCPyZWT+6XUjDhbz/zlb5/Bn30f9F9SV79FiURAFDJFPY4WFFhFHOa8k
wT82ZVEu8rHXVOaVC17TEbtTWpRlk3BdJExuBUK113SyySGcuhvv4CS7YaHFSkIMDWB8t1ZOmzDA
2gpXg2YXlL+FJWgNBDMRw8zwbkD0wH4eGj9FKjqFrH+BI4hnM0mXXdwq9igZ83c2BeFza/VmUQRZ
dBsjvqVBuzYWyVIIs8+BASdptN2Aw/9YmrjHchX1GdfJt0GjXAyV4gXrRnugZfkBR2SjU+MaDEHz
dyyTH0uVBj+4M3vYSthzgd0/2Pn0XIbhd2/Z7yqZ7/tsAmwKgmCALSofyzyToouXalPfseiuRM+N
RBE58vs0Ogfe7XrQikjssaMe1tekCpD01P6HV8ElEfTmxvDBW2yJwZMYI94FvLe9Z6ZjVHeks5BG
C6STWJTBd2HbnRMgrFiZhRPfrj8gYdyapP/ShLxIbtc8HMz3Gi/kIezHQxhFLyWeLPifEPBnBmOQ
xUdG6GlebATzAM1MU5L+wKFXbIfIw5PgndwgRLTskwhfH5LJY4SkUoHEBBQ0rvgn6e9aQ5tEO0sb
/sdY2V5SNoTAR0HlakGrF9ZN8gULqMYTR+igoOk031KQRRB9u4j+ifEgY9NKWt8EJENEHfoY20CM
BdtQIl/1MloqHsIhMGeXOQx+jtAAp2Zk9R+kIHEsTABOvrMe25xSm8ENxNOKnUh2eox1xaFkD3TL
mka8Y80Pu3jkRY/hyvDMx82M5BiqcPwADgyJ38REj6vHuqXUhBzBLhNikHDwlVWOsPVdaMfXo2y9
Z59jdFKIkG41TQeMjIimP8GCm7FYZ7W+A5bNUAZbODcy12QJj7PsoXZajFLNnNV/+0yimrOWAUF3
7b3itRc2muTEzEIPGVK0f+nExBn7OOxTCVqO55VUQBZ12EbddRnTALepSl9VKuajWlt7zBC2OyEr
y7fKZ+QtEAnzm8hM4Q8G66jQXR/fNaj2wVOD3Gg4ToeSGbdHyr0/mzCr90hUIHO7ZA3blF0X75pk
qR8RUZQg4rmnHivC/PDWMMPe4/vw5dIOF3RkmBra1UNJCLh8GKcugjOG+M6UxvIcw6vGSWgTVGE2
drt0Rf+riKuPfAqRiq8sFk+MJkVll0B1irgr9bEMRAC6JW2mgoD5OdulYn8bLgwF2exZU0Q+U1vk
MtCUr1xn5jnUbgGKhRcIfA56Msg+byFsmxRQzCQ/w5FU73Bo1RZrL+JuE2HtQJ6oaf0t0iDeaMX4
Jwt6sbEEqqZGwu+j1tagI63JtW5mh6Y2TdGpRPxG62R67LHECokf8FTIG0AC2y0DmEjlsEVA4IEB
7X8LUggmWEhCXX/3SFPkpwKVTCfqnTiEsz+0pV5RCloBl9Jjz9sGW3kGbMSylje7EnHsahuIsf0T
liz8XbpsOg1sWH+SUlNsMGlL91lCknhffBPAgxjZvORYX5ZeO82wU0vbtf4MWzV/thUxHIuBlOfn
eME2nV3UZP2MIHONdxlfANNDPk6xGyEbNejIl66f0A2xPkSdSEaGJSLInNvfehQA5Voq+/UskgoH
Qg//y2JhzIw2yldrgjmlwmF1VMRAzmeLlG8pBnazWSLNQFa0KDbbwZQu2IdiyeJdMtARCYx2Qus0
ea/2ehgWtu0YFr1tdAYVMHe8jZqt7FtGcpVN6EX7BSYfoHluMFdnUwLw0Il0BMFIy29SZ7LbNCEW
ThV8NOimOAo7Fq5Mg84lF/c8Raexv8lTwdLTilDzExnuk+CIoSe7k2kHWLw16AHrtEdtGMIFA/iM
NpxqndCnhrG1VdA2EG42CCZ7pIZaHLZxjOzPTjQDFFUukDX/d2qZxf1dkiqxgAsdAlPRNoxQozeu
HaJ4W5O0bc4Vqi7iAgFv7DUeRSqvZoYi/MW50vw6mWGer07x9qerh2nGL6AaLkmIr7bkwnKsgQG7
0VjwnbBcyuwPbRf+t4yR7kaqxQzujB/QPKXVGDTYBlFhF0MPKKIIUrNCPwE+MuTM+bTbc+JbIHUl
0qpb7J5h3RFMn/8TBRRmB0HbQrCUaX0rJ/AQPO1gqGYRqP3FK/mrmaOh23Y+GzKoCS0DHtJk2fIc
ejTSxPhmOGsp0awaCN+FrJJhxhK9EkQOiYOU7MaRuaMlHexxQKuuyFxgCdC6eOg3IpNQC7zImhHx
IAlGJdYTtvYEiw3gr8flcOX3fQqXhYJtOaxgWeD9q5o2WHBjoVNjlxjg3gEtGfoeZST6bdAEcr4G
zq7Ji8H+PLHFCrX+Fg9rEmxi4WsQsBKIx2NSY3npFuMcyhcXgvo9LkQCyyyxAjNwHcxo7GUSXepE
Y7Fg0I0IcTeQCl9gfsvxSgcxorVZAwqcJy7xZMKJA98x8TYFpzQTTC0aokGXj6A8FdjqDGdyGKNl
2CIDjQZ5TIJwRrTPNtm2rV3wq+oIYZcO0A7EkHCEwoT4Sf17XhMwSkhto4lEyH83WZM+jYHR0QYE
T4ydH1TdA94VrH+Mchl8poaUGUCXZZpfgAw5gTFsqd/SdabpE9BeZL/46tbjlFSVfW001s/sPDL5
6JCc6O6xvUSW7zqmc3MNKyeBl+BT/htpZ9bkKLJk4V+EGfvyKkBbLpVZmbX1C1Yrm0DsCH79fGTP
dEkhrpiua/WosnQ8wiPCw+P4OSde0KKW0/oUaDUJEW0gXyxpSoZ0KQqTtUV3jLKSG3791ElNQm+/
3UcWxWs6P2j8i6KPHb1sNG4fkzp4MnN1/NHDBTV60AckNWMcj5/rwQqT+8DuemVltJUj8dhQ9vKD
llTdd1rRi4/wBQSWK2XwW7BXhcVPOQVmDI8AOFHgGMbQ0Ywac7umIZAmKf+IA9amUJO8h3GrTPtV
FI0dCY4DnHYT0mHwyemlAaBmD4UDdAJAft3MttRkmlHIItoxjAuW1WCC99RUuhYDXgksvlevE7DQ
JzrwLNMsFdrvB7AzqikHiT/2RkYBNrQPFOqUSrKeeirfwX3gNGw0Opl36MdZBNAzMtvuuZIZzxVv
V863sJClBzOUxpehomjD+PEcQh+mpYbwsWSOBLdYRcU16pXHTjO700Yb6HiNW/q0QHeRYcvJ6ZjB
0aFxXp3C42jsC4nWZb+BIit55GVMfkqMQ37alsdcH7gs51R86rjkwh3CK8XKPNTKyZd70wm/VFrD
27V0OMQrVgu7wECIvZc7WvC5bJqdDqibnYI3kUg9rXXWRfAScaDAFDLqrbUNVJ3n3IlwN12lmmZQ
Xw2dYfB4k4I6wkjtsbmDGoujpBwD+Kw6J+H/gPpO4GRxylFxYwo52bMKquHe4szYO9mQ1hsZLpqv
vD32Gj3MmkYro8JbxtoIoan4cMjiIPVyvZFppbdhPNkNFUwbD4ZNoz15bBN/0Qwp1u+4lufPh9ah
RF5KVsXT1NhA49m2E50od2XeTk5qRbcux84or+1KbiKvybX6AItDq39QVbZ2Hl1yDhRaW+US2q0B
ONmKIKBl75jZA9ck1umqSY8p4JPM5LIK5IecHWpcpXJ7YPOPYPatYGOzOiD0Uuqx3sPe2Tu+QjVk
4EU9qoudDuEcJSZgvcBQRtgT3KGPoMmTGXdqQVkrD9QLNd2+a6I4VPYRPdmxq6tZEUOAARx4+FD0
VVJvTxkcBC7gcmXY06J5gpHmAMseVbFClwDCwI6awUE7dhFtCQstGpdtIMBITUW2ZZ6wFFs2AbMK
HRo55HxVHwBe6dbHR+pQbu/2fuy47aOxjf2288OHdAfLyCrx8we4WNMvFAI9yFX9+u8GsP/Y9XIF
aOVLHEMzNN2kwR4urMtekQH6DxoI0mSdnb5I1TfCZsFXsXkHtPzUMmXLkALgqCMYqKNQSyKJYhiU
ptHPiH5sns0nOJhF29Izd8JQXepUuvTJ1i9NqhPTwHn/y0BXg0TFTfVKf1xb636j3XV3zYpXHVd5
OL6EXrvg4+V0XhsUWqMSeC0PrHjVayj+HQq6LpVdYL/eDhpl+iu/scd/WzEAOZuaosOV4AhBA3qx
H44q3Tb2g/EdQPAGDNUq/zW6gwd50NbybtuboMy3zAmtSlES0dRTKKqXFb8SqoQcJndxc/QKub53
2i+3jb3NyaU1R6EhSpcNFSiiJnJ6t0mexiNMtR4XI7d7rTfppvRaL1iZa/hMnxasXTKIT0PpsCUR
mPBRmBrUcpcRQknUPBhmlfiN1/vNKzXv9tfJU79q22h9SNyJEHoVvOvhn3SJ0Xhd393+gOuAubBv
CwGTh6R8sFlrHjRd0NN8hlhlU40L6+DKiCUblk172NRvpkO7celkYvNUDGr04B/7b02RujUkyO0x
XbByNZRvVkxZt6D3AHIruDImeWsXYal5+ibepvt0M+6TbbouF0bsak0LZqbfz3rayDEsLZMLthFp
n0q/atowbk+JsmRBiAmJN5TDkOBI7cO6c5+CS6UxeBNvpAf78+nRBu/81Jz2t63Oz9Hv0Zt2zzO3
xp6LcRHhlqLS763KFAwlwNVeGqb2+9umZv2btg0Q3XRLqMKuaFenA3eEWAOFQnm11PZ1HBR/Mog2
uGtdUyB/UQ1hmhJNhXyACw0Ly/hOOlQ9QRzLaaY855kH1n7twNa8YHRuDM9tChPnUGotosSmAqLQ
OZ34mrYPK9u/PXpz4QFzjAF0R9NVS9am9tizmeLkPJp90aZvW0b/aOjbwIMP3y1W9qp+reCH3paf
FmxOO/rFpmhBmHNmU9jx+yqG8yWLUp/qPqSp/sFLN+1a2mStX22WPFRnVvKFNSFA1AbqqrKlRGb/
BTzcb16CfbHTyOE+8IyU77JH0419SJp/HD4G3zU3dQENPtf35at6n/vmGijM7rb/MxNr6jKZkmnR
8yNP1J7nQw7r76jBD0jNTga3FdEyET9YS2fBVX7CGOuyzrFj8ZCrixGbh2YXOwOsxkfrzjy2flFw
WY5+lPWw4M3VeSoYEsJUt2FIbxU59VX11So+B877pHmJyl/tIfL+ZNx+uySMG8+l0TjA2ew1ZT5C
sxl1W0sdgKXCSPPztqnZZfF345XFMWOJDVHUTsupsDmd28lrsKFg+g5gCOwwq2BVueAQv9j//sCh
AU9Wrakbi/rwFMZnC1HhZRiECd7pcO29t2wez7WypL825ekLdEWwzkN98CAQAoxvVONSsjcXMGf2
LWEjgN4/77go6V4/2i9KnnwelWJH98Z7U4sWNoC5kGFngzqafUfWtOn3M1dtKNJrIAK6p1YNZKJQ
Lx0MOOEdNzBDiIyWEue59XZuTmCxzargmGcV5iLnO6gUqNu4utPgdDtkZq1oEChr+sSBYAnReaqj
UhrgzvZqkO1N+KF02Fe608IamDntTPvMijB0sl4B3rawEo/ZO+jYnyLF+vDfOSIMV0JhSdEh9vNO
XHtRYnAozpdwGKUaN4D/zpQQ8y0Em3Tb4Y11eqrQKGgc32iNhYW1MDG2ENgDfUiOOUxDVjyZAQWq
ttyTr7/8iSski4au65otT19xFtNdmoW8VuQ6ePuWd/gu/1KWPAdkkEj8d4aEOAO8AB8gfd9elHRP
h8z6bCXdV92pF7b1+UD77Y8QaKiylOMwJlMVUofaldfRLNvc9kSbTl4xD4DhQ7NojrXpYxVsBPBJ
WbqUZOQe9qbxsvfjWvXHO9MtwPut2o8afEtu5Bk+PDgrzaXukront9wd7xWXtsJ95R6f2ifgIsnC
l81u/+dfJqyBPij7iFccx1Ofwc563Uuwy9zok7Y5+cn2+O6wsV5vj8XbreXWWAhL4Qg4THEaxmLY
9xQlVz0NM36zi/emZ7/oXuNH74PjanxQ76IFZ2fXB73HClUbTh+RVuPY5Zwpo0UjPJV6OUbDgZ4j
WvH9BQ+X7EzRcLZCeISgWlVa05EKVxRYyvxVd527KZG279Nd8E4ZfXW7NJXqtLyvBvbMPeEi1xQ0
JBWj7XiHHQyjEnxJUFu57UO2QSbqGWIFiuvlKnfru+bR2h+9eL00wLNL6ewLpt/PHI94eKwtWi+9
Lg5Pj2VqH9dwpP4v1f5/rHjNDy9Ba9EQrquGsJg0SU+iEnEqf6iBzMoUUWSJxlFnYft5C4fr8fxt
R1gaY9XqcTLiTe92XvFqfQYZveEl/17/jmCKZ75kOzplHqnPuvRA/lpaKBO9/cx8/rYvLBTA/JLV
QnPNxdymi8p1VrILm+I63IIV/ILUmfHYfpZf+vXgGS6gpofip/WkSKulfG3hO0zhWCnsNg5pf9S8
9PQtzuBvC8KFoVZmp5QmeKr3FoVGffr9LHBsRwP1GsmOhx6UZ3Ers1eJF3id2/kxUhcAmtco2HjK
wtY/RcrVDDsqd12ZMDLF3Bf23h5IR4hEVf2TnuwuvW+l95HzAtv+goezY3hmSYgleQBOPWhYapIP
Otl1Nvy4venMjiDsCYjtwZYg60KwDOHpAMG5pHmQWW4UZ2vq47rW0gU3rqt83IEcUneNUh8ygLYw
UVnUKaURM1HOS7Fz1uPWcbVN/BRQ5w69JcaquelxAFRxgXS4tl/t12FjmkZ2JHvWTjsVhvWVWh/f
ldbRkxJp17f2478fw4lkQjenRWfbwhgaReQkXYk9KMDXIUR7EUJ+NAz7t83MDyKqhzYKiKrJv8to
BzMnHYHNQ7TwgIrPqniXPTiusVF885PkJQtJoTJ33XEo6xm6xRUECrBLa8hqNVKWcRqhrEbDq1fu
S7pDvWarPcS7/Gt/TyNC84FD8f1tN+dC/szuGx3Z2ZpWis6qACjAZ97wBFXlXmi069smZnMJasA4
RoGUorNQX4mC2EZBhxN92jcgFSJPeh4eUCxc0WD65DxPQwor7nJtfVqv4s7hUJE1KT4bhiout1Li
5vKWz9OVstLs7wl8OrryKzce1QxAU/4nY2nTua1qVP9MR9g+uvCYqlFIZAZAtxSQvVnwvDCUcxsI
zM//mBDCRMosFMIC0uAuNolKoAF5CblmXj+ZMD3mR5Wm/vi9E5rvlV7e0nr4CGach9aTdI/+08tQ
wu14+5NmA+ifL0Ls5TJw4fRx6GPBaS0GCJXydL4L7fC4FENTWnQ9lf/nODTWl2YqNYL1FvCLp70z
96cdz98er9D3TKurfcg3S6epMh86v+0Jq78pq7hPDlNNYBNUq3pPo6Y/7vKX5EV7BD7zruxW8JC6
zQfImf7LERUyRLQejxy0zHGcplDrDquE9ufbkzZRfc8Mp21CEU77FxF1OZx5OjZZNGADZKJn/8r8
0zbYJu/bd8tb23XIqsr0KGnydAFvjiwkggfAp02R0Wh5LJ7sELSRTduS/q8PBZUCjq2Z8Efa1BiF
MTuoaWkcoo4GbgNsMs8WA42yYM20PF96aZ1Jgy5tTSvibMuUs9QKINNwyDjpxO59pIEcP/YjL2Ij
WymuPa5TD1KspTfkmX1UVXVDA71gaDypiSW51m675lA4Afvo+Dl/hYNW39IKvp/unxrgnncO06ne
9XdLp9P1EX9hWKzF9UihdkaCQEdWFZ9s5zA1xoc0ydBo3tIU1A3ZQnzOxIyBcASdEszllMhcDnHe
whKJTkTgDQ6gksMz/TYrinPu7VUw49aFFWEiqVOr4zCwxiFHdyvjLspeU2ld9M3KhLzhtq2ZdEK9
MCasOEizQgseKZ3J4+a3plllE+wOd8ed6snflm6ZM+v70ppQlQlVxGL07M1a54V3tMNstWewxSt1
K73e9mx2FA2TLEmBiIVHm8u56lHJqtICU2N2XJnNUy09xpWBjAa3gyZdOAeuTxv8OjMmHLGmCmJ3
KPoAAS8Fwb3Ho/LttjfXz//WpQXhhO0UIHHZ4cir027qVfHa94mXbVI33FkbW12l66W5WnBJfPHi
SB5VKesyP01/OAj2xX/LavzHi/jS3xdOTq0/GQ0YGx2yGdBXIzJjEE/dHrSZS/DFoL1V1s62xJM1
KHmg9kBzIxep153WrsY12AmUaVY0FK/tV5hyYCPcVNthLXvceKRncx1zJ+++3P4UZZqfy0Th8lOE
rQO28hboRDSts/gRjP6m2qkfp6KO5cufa09x6eF+Bo/uS09LUI6ZMh33GxWCYq4m7NGGYLtBQq1G
v1QC0rZCgNRVIaxxMzfoKBOmdOXCdQuLfrNUUZ6bYajySIpIdGVwHZcrkI7ZWh5LVfL06POg/FSK
pYxkZjtGGYT9EIJldmQxgR9oGELVLk84wn+Nh2dDe42UzwvzNo2NMG8XNtRLJ1IwkKeIZjNffT68
8mqxYdm5NLdupqxk+dY6d5he2BPmCkFT+NNgrPObdXMP+O8dDPjAOOnT8Yst9UDfQPvTT1/aO9B+
t31dGs5pPs9WS+7AoWfYwGKOx6cx2MGpvgqX7nUzu/K5e46wjVnlCeq9xNA8gHU5qqk9fPSHT4ZT
PWQpDP+ttgjsmCboP08gV9hLryK9q/TjAYuH+/gx3o5b2+MR/TlYQZT3J/dlDpx/QlIT7wNpjfht
m2GthiPna34PhH+D6vbOeS+/tJ6+bv5CTnQd+Ldnbm6F2yZoQkczKONwWb90sonA4VhwI/jKO3lv
b0w33UuPYJlHQG+ab94Vm3+f2bKPUPSyVQgxucoKizvP4VGKR9X2ZOelbY5w035HAmGB+vt6B7k0
Iiw+XJVOp7A1PMRZUNf9dYqWHj2XLAjLDe3YiioxFuA+WkUZGs3tr9tzs2RBWFWw1UWlGTBQRZBB
1xesRyS/b5uYSeIux0lI4qoMIGUlt8ikvBvXh6epiKF/OX7XP1fPErLfC/vETLRdmhOyOGeMhjEu
oV9Elqz+iNKZX8lwC60iujnd1rN+OfBH7ceFI3T6q5cL+dKqEOOSHA+oHWE1HFOy7yFAq3BAh7nJ
vqR9+PVPhtQBZOLA4G+bYuGrPLHKEYoOvNN3qNLbTfxX4B1+TQh9Tsv629JVZiY/oMbGLcrSsMVp
LUxhNBwORzDDkoduyXtKKO7hHUKDwwMq1hTl72ka95OPiit76lbrHlJ7IYGdDaFz+8Kc2joq5UHI
TbV3gUK6NNLA8U1mcN/5uQ9Rx9LSvi5kXPorzKbVlk7RA1PzoLQ14MAq/eQQ7dPARkQJMqoC1r+l
821uJZ67KCTpNZLWulziYtPAmQRdjtIsrIzrE/TSKeF0q07OqJYyV3CU81an+EtU0roGN9Dt2Jy3
YrPbTygK5Q3JdXZON9XpVFippno9SvJ6e3882ltD2v2BEdPhhYwqs34FPqmyU4RcC3drSFByj6Yv
ihZAKvay1TUL29fM26NG5ZzmB4cyieo4wiaMpLgkV7nBcbzr/RJ94E3pd/fUL9JVtIbQ4iX51qxg
V/dHKHa58iwe2zPByFIHtIhOh4nChbD4HPoc+mq02Sud2u9COGEH50GPhqk52TUNyJD62r89vjOV
dYCYZzaFBafDcz8huuHz2jT3FNajVyPwkME1AU8V75XcKxt3NLyTvlpGrM+shAvbwuLLOpRRYSGG
UMX8ZJQf0XpYcO46a750TlhqEb34w6lkRtWHwe3uAbhuEw/drmB73B09UMhLt9W5/evCJWHpKVGs
JYaNS6fvsovswN2Rp2uY7D3e/6pNu11wcMo8hMPIYat2eCvTFERRhJCVAazUBmTB/ufTOthr1LtW
OhMn7avNkmuzk8V7maLa1Nd08Z0RpnyplRMCxc5/pd2XKP9425cp0ERXOFkUG9gud8S3kvPZdmKU
QdwmSm57JU2VZv4pVj5mPITALHbbzpwf53aEGeLoU3qpmQI++NSOUKS0S/fBBQtv+8y5Jy1ENaaF
J3WtPDtS+DWjCXPBi7nkh7cb5sFkx6K0JLgRoPpcQK0ErVLrQoi1pVlJQ9D5m7yDYvqVHKxwwxfn
x+2xmyn/IA8xIY9NE5i9Ir5xH4agCuEEQgRnraxHzSv07dT/MWASqg9ksZMP0pLN63MGm1NxkCC3
DVPE9tfZeKRliPOy9AcXsmDv4LVHV0P276PJKwM964iLbBczoeu949LsNMtns1hGMG4eajT/qJR8
1dapj2xi7NafJ2yT9vOwST/9wdgyorxH24jmqOKdjaoajGxQYnnT2Nar43N3F7N1KG6w0rfxi7nw
JjBTBAXWfGZv2lvOHAzjRuo7WJroRh4gaJ8ENsLS52ncC0pJvk/aGl6cFBXd04DgXgFrFxLXpuwu
uD0F6uW619G0dnQ81ki0dGELU2NI30s4wPxk1+1KN/Bg8g76XbSGwrTbZxSAJ3ofe4XOdv6h/IYw
6uJr1vUuevkJwlTXJroFvKhzf/DM/VQOlrIVz5Qv6rrZSF+O3xY8nv7cLY+FY/7UlafkpJihT1ep
a2+K9WlbI/rWrmN3dM11tKe8ulhVuZ5uGy56A6wjNwbYHk3hoM/VFupxEjZ/emYeyezjfbC2NqpH
U/puwcOrORVsCQe7DSN/rIfYmjoKUXF3Ew8uI2fdP1g0sFir4lu7tlcVjA8r9K0kIIELUXW1Z0wf
YKEpoFsKoH1HdNZE8lMLjNQPafnUDBh2/0r+9YH1ZgPxtAlNAtxHmMZEAp6Cyk/qj8GJNh0IrU40
E3MnLNSl8byKGPygn5CtgbN+aru7XKoIi1hNaIPaR27dRUtjJ3P/nMCqfUf8HFLYZNRNjaJUpES8
Qv01NsXuYL+E+RKe7LouOH2JxSODRb6hWKqQUcWQZyhUsVIf4fpJoMErfljbeI+ArR9sdTSp4An3
j2sarR1YgP9t+xXGJwE4hFmAWaEzdzkMIT3UsFIx4qcjuhctJwPM/0W/EDvXRytmJsk8ThvHZB8W
Jnass16KjocD8mjjcWUBECq26ruhXSHy43WbcF3B4Lxw+Zib4XObQsC2yD5AGtxkvjaudTZe1agW
3JrW3MWuM3k1idrYNNnSGyUUICVENxtYqqDwl1gTRaHWblgdHuhb0lb5ECIz3JoL1YurlA6TNhap
CFo8pIsNjg0UKZBnMZC6HO5MGSy//QWqd9gnft7ecOZG79yQMHo9BFg0M7cH/zCxaPYQOaU/blu4
3lBwxQCYxhs611Ax8bEk1rp0xIKifRyNd3X5UJgLCcDcBJ2bEJzQ7KCg2TU5+KYhIVqWAbOztlbx
XXH8SRT0tj+zU3Pmz/QxZ4e/1nV6zcM18C0lKT9HJzvZj62urOwQbiqUP6SFm8rsDJ3ZE5buQeth
xrGxh5iPe1QqSvrfb3u0NHzTmXTmESg1G7YIhu/QSM8HmODD7PGgPmiO/BSaS/2mC+4YwmI6Qein
GTHhMGQvUf8rhJbktjdLBoS6dgz1dkRh6IDa5KdYf1KLcmE7mA3o6e5AvYMMS7w/xMewCaUeAxkE
zDEK24b9OLFz33bjOsxI3OGdnXrbSN1F/Fwz0U5oo4Syn/X5NHwO6IOChJ5i278OL+xQMyGHVKcm
Y+GALE3UcoGO8iLVGEdXhjN9FQeaf9uZt+bUyy300op2GWJJNy0ZhJb8RF2hmq4DF01c6MoaL1A2
sg+imVbM6PBy8hHUWVtuGzzoNI6jIXH7Q66rDOwT5+5O0XMW63ByRVEHDb1f9l64zdeB16yAF8DO
42Ve5C8myNPqvHacCrSpOrZJR+2lPZiX+hB+l4wTsfdPr/DrfIjvDjz8QxbhjTzsAF/yTqiZLJIa
zBzGk6u/TQu7YnU82QczjKauExqivdhPKeEET5Z/3Cm+ChHraqnh80pjVptGFzw1txGLC/ZbJn02
upOeNopJmKwPL3WOYvoXxfmpyZF/KqnWdhOnJqzoykJyc70gL60KIYxkDhILCTRTx2x/5I1azv4y
AFnfjpwlI0IEtyFSB2CfSQKABa+0rPGzQn5N0/Ljn9hBoHd679fIkS8DZlDgf6eXnVnT30cmZKvG
q9kuaeVeP1a8TdRvK4I3JZycemFgpXVrmBOaXblPPEg9JAAFvQfL1QOMLJ68Svb9H9wwpun6bVtc
gjLqDFIH3Zpet9xXvwYmtIWWsrDS5+frtxVh4bVaHGqDOY1jO+msrYbqM1xBC0auz5pLV4QlFuTc
SI0QV0D3PMB44yIz7d2Oh9lz4Gy0hHRD1XOkVDL8QD7XVTNYZCgo59zw5VJ6uG3qPyzf32MmpBog
46IeViJUKLjohnf1ptv26+xJ3f7BNfdy4ISUYwiHtIpULGUf26/Vq/xraq6JN8iZrOtdv3Y2mptx
xUbwfrEauxAYYgIS54eolDMa0FJu1EnI3q+bq2NvLuwXb/e5q53/98SJHEFSD1fhqOFi7aO1McAJ
70IU74U+7b/ewKLrN+G+2cebYZ12rry1HylgPFoPtP19yTxnd1zYJRdiVWQK6urUgY8cvy14yAMD
ZYfx+0L8THvTlcuooUMDQ8/O1d5lJwdU5nLIiHo3fpwKfwgXPB1WsK36sbfErjDrz29jYqECNqki
MUL6wGgC0EBdlTGKY6cIoMHCIr8uyRCrZ4bEFZjIvVXZLPI+ejYPQDJMez2gXK2cYjfVHxDPcavj
wv1vyTlhJeo5BKj9tEfy4rYaMnoVm6VTcz4nox5tI2+v8Xgg7JCgbEunRyGF8uHpHvK3b7HvQAK7
P7qSqwM80VzgB5AAxN5hU7k0DtbuUkxePxxO59DZNwgbKJTsKYoXfIO0tV7aj9EPRF08eOKQElAe
0dP6KG3U+/GBxg5Y695nC0tiPhs8My9M7YR7PioW5nnC22WFC6DQqz1p43wMvsXeEoxvNpDOrAmT
GofZKRs6rMF3547KR/MA7Wb0Ie+/HeVqFel3gbPk4PXVbhpfqBYoxsiMtXjb6tQs5ggha7lXKyhq
V6qbbY/vKWD4wQ+NGipPIPtpl60pli+sm9kAQ2+X6oWiKtfUQocykuDxJohh0RsqIK9wLP4sXeex
WaW7cUMauokex0djM0G55Ds0bd3Tl9tb0myAcU1T34JsKmpeplNQGVZGlTIAjSe7qmu6Ja6XH1LX
ck9bCdq6VbaDpGorb1VELyC6XzgGrkH9jPr5BwiTjgS5EZxkPkDl8cXX96NXrNNnCCE/95/Le9lD
Q2sRTTYXaOc2p9/P0nD7UCH8N2DTbIs1Kopfg+I0SQlpLzUVrhVKMQ9KRX7OuCz5O3e60n84cTdQ
NqCZ4NK0fDATxQhL3K3QRnnfKj/Cbimop78hHjOwYlHHdKbnW7F8HKHUI0cSFT+Yng7reFu+Mamp
37OMPev/BQqc244nPiQHLmUDPLowiVYFxWQn1RnPHNMLAM1s+9fwYXph+gIl0peljWLGHM0JGh3O
tgE2VmyLGLPWaJqBDkGjl56tePQH5c9MWGjocs+wTFnYeHn+RncmwESVvI/Ur5X57zuBEPWeOiz+
z4Kw8vosibVTxc032cXb7OCVG9urAEHlCIJsFltYZlKPC2vCDB2sXo2ONQWG0Gx+pLH9chgOr1Ef
f1f75q+hSO4OcnRfHCXvpJYbrTTuIfJe4AK7bu0SPBaWnYVOJXUhvqHxpjZtFIGgYZq2WvsHPRK/
9HXlhmt1G/1cqmrMLLpz58Va0XFM5AbVQHZ5c/T7hEtckt05VuktbKbzcfnPlIrX+/4kV5HeYkfj
fhB86Lg3QoxesCb0X2+IM5DVxZ2CKAwMoSuLmj+s9Cqny1L0Xr+mXw7128F+tsMh5jDkg8ZQ19XK
3ETFWzOA/gTUaJV/1eD/W6RTXBpjYWPTIXtVuimcyRc8J4D/0lmbYbdwXCxZmWbgzK8mrgaECrGS
yoafdCFSi8Dp8oWL3tzJfBEw02ecmSkPoM9SieFD6LZDxs5FksXrrJV1N2WC5cbxx735HcKiwUvu
ug/tu8jnwoCs5+2AmvWWDYIUgRcjW3yVGrUOhlqdcpEqoWo0fHO6b4mzxKY1G7SOagBQU2nYfYNx
nfmaw0Ob1xlGDvZ3RGRWqrOQY8wZAPWGrO5U8jIsoeDc1UNhWea0+tJxV5IlV028MFBziSqPsb9t
TNvfmRO2k9k0qmKjektjmKMHx/9ubTQ/fre0uJb8ESK9REdXHg4M2FiWpavCi4Su7GHJo2lDFg5x
eLEoO/MWCiZGfFSrwqK3O/iq8Eh6F+yddem+1SfB9rf3yZ0GdoNmRxp5/iToFJW+UcqTvEOL/FVt
bGnI1nIvj+l+NQIKr5aKUpbh/fvYhtcYPi6ZznTE9i5n7IB0+klt8S9xMq+A0ifLecBHE++2mWsU
IjvhuR3h0KmTjCtMgh1Er1Z/TZfucLUDokWlt/DRz9u08moxs59buL+N0oR76ZyVSwg05ce32sY+
+6p42R7o4/2RniTqu/4TaiPxpvFBgbiNvnK8YdNvC5TvFgmMJu+uouifUXZE5E8vH8YE4jiuVDSH
1ZuGelUEe+lSejG7JDQa+JhHmINUIVtyThBpH2Ej941K7l6qsYgeT3pn+bfncnZJ6GAigKZNFLrC
VLZouHJBLFgShQxAIPH6YnT7Rl4p/fvT8UfZZAvnwFzBD9q/fyyKtbD8aJ2C3MGivgm3/UPmdtzM
zPVhvzSAC66JxTADAohQhf/cHzvlk4yKrpNY6HeG7wIHWYlY9mCx/tcorWllnDkn7Jl1ZvRdii4B
CWi1A0izTjcaLBv69g/3lDNTwpaZlAEkaDKmbOXVCZ5j9aOavd4OjrmLJAflRFwFjES3RYblMkkl
3UQAilDX1s5dsnYeTc/6q/M1l+rMT8szH5ZOgrknJGzSl8RVhPUu4jmUSmn1OgT50Ls5WXx5WkXe
d+N58OihWFveYb8ElZ096M4tCiutkILedtoJa7GLfrSb7q5dDzCmwqS+X0aNL/on3FHAwnRpn2DN
/MvcjJ6KQKPk2l9oMKOfsyW79fpt+On2RM7tneceCgdDbURk5gY2HQt1vQIcl/4J1cSF42c2xTs3
I2wmmj4cEPUkXNRnWGDvyenupqtI+kBpb9/d1WtUc3f9iwRtT/5gvl+udi34KWJ51SpsZeS6qLzU
XyL5S5U9nbJ/XyUlPEEaUW8waCAVjqGmRlG6UfDRLH5KiF3xHLpwvM5t/OcWhNwOpTLIR+qUe4YV
f28RKs30fHc7HmZPcMNmUSsToABrl4cpMpfAigryrYlo7NC5zauNmKSPrv1dikwJPIDIndWbeL2U
Cc05d2ZYTMHGIdDtw/Q2LSPlVjqoHVk/bvs2rR/xeOY5wIb8d6Ln0acvOEtbC1RubGTO2LNOmufY
7+30W1PyAnJ6sAd9KaOccYeWGkoOE5IBlmdhrhAFr6omMRnHZ8q5a6LeO21HFKIpPbrO/rAP18P7
2/7NbcoXNoUzpqRp04jRRvKjnbk37pIX84kOhunRY2JuHLYmfNlo+yxE5fWwkvKB6qakK9PfJuK6
rSY4psVE9Nqecig7RkCUuvnU2rVHWe5Lazib225eL+VLe8I0IjtvF1kJfVmuRa6d/GpVxS3bhX1x
CvPLWLk0Mn3EWaxoI2Tq+kRyZJe1jUDI+P7YIYVjNj8bBLtXQRm4XeNso/G4NInT6XxlGSQqXFwK
NC4iKYhZIQ2edNBINVQymp0KT/d412yNzXTumN8WURJz9ihemmglyOZ164lhDuVRLWBR0wtWvIqq
KaKCPL2Pm9Y7TdyQqFAsNhjPzeG5UWEOeeAyohz0p9esadGCfmIEhXPc6B5q5LRJRX7zqK6yd0sH
+pJZYVaRas4deZjYlutAcw8tFwNjOK1GO1voNJ7B17KBno2qkDkcU8OoT50DsGwfbqsIYoam8OV2
ZdF2lr4z4Hc6bIet7aKo9e328vgPpsGHc6NEs8Ga1utZ6CKA1B/tHK6z2kfKbfSqJ3OAgXNS/Vwd
Xfup2beId3pF50XPizna/Aj/Ni7kEzmg5j6bOPnC0kUIo59ytPxb+T35KK9Pm/R+guKH0coevAWv
p71NXDYGVZv/81o4t5RmiHJ7whcFfyG89TRu9deJBqPfqaviYYnd/npzn2b3H2MiuXHp0OiNLDrh
GzbrqkcGVauXDpDpgLjhkEh30fadafY2sRpXJZJDh/K+qau1HsTvCg2VyEqDfABx1NjsP1XN6Bqm
tDSks3PJ2wl1JBmq4LdAOwukrrAm6D1v9Idd+dj/ZXxL3gBqJyRigo5XqsINHpfeYGdtUrqCGnBS
cBERapVilKhyEryxvOvkepVnL0q6SOIwd2QZZ1aE1amMiW1I0cQ9lqGeyG2z3jjvtYeDvPqbiiO5
qyAr5yZDC/yi8dlIPTMurE8zrMJBH+BA7D533sQgAQJxdfg6XZz+HwwSM6FKMw7CYTSeQ20iAp7D
o1YF/bTTSsgtu/Iv063dbAN7WOErvzS3hnRkKZObuTbxyKrQXgbIH7IWsdldjQa5Ghr4P2u//KqD
uwBeuFZ+NW7kB261Xlj5Mx6eWxPfG+hxQszlb2vKGvHYzXgXeCHoHXqNENwJvaXuuWuD9kRsSqmY
5jnFkKcJPlsXaRO0TqCfUr9oT5/DQN4D9vBvO3WdftjcJQykKlR2GVV8VIwTEq1gOCZUC+y3dtB2
3d8v0zTPzNSlHWEhRIcQ+msNwIqltWgZml58RBesi71jDLeVWT/aXb07OY2vS6fPplPnkMXGSxvN
jLNT87k2Cf3R6/P2kWfjifSchsTsm7Pd/5bN9P9H1WemvvTW5P6PnSkTOrMjt70tpYYSM6jN7o0r
bPM3V9hSmjETIDhk2yBPNdjVLOEsyuoAmcyKUUUML6tQoszM7e34mObl8nCYXPnHgngAdTqS7adT
BtCI1b0azPpjp9a7LLLWmm13C0fR3PxwAhCFKsJMIDguxy2olO50OhqJr7QROu+avjHzMF8pTvbh
VB3WwK/uq4mHOTxK/35t4+OZaSGdaGlAS06hjnAdJDjr/Jiom1SBRLWPkYms0Aqn98UeVxRCPw55
iAAvohOUMHIARHY06b+esk1rLXJEzw3/JCFD0d6CzEOsROVDlehxbk6KlN2wqqNgq4ZJ7kbWsG5s
aUmS6Pq0mgbhtzVhkR6KkbxdhpcqHCz3aDxG+WN0+DGad123EFazlhRAMgZ7JqTKQgkDJfvDIDlW
4pv2I/qIHqQ8OzN6TaP7QF8iP5ymTghhSsswoiDeoWJPsJWnAUVr+Bb94X+ou5LtyHEk+Svz6s4a
7iDndc+BWyyKkEK7Uhc+pVICwX0B168fg6q7UsGIEStrTnOql6VUOkECDl/MzfJIe4CSIyD4bYZd
VEqJa0wG3yeUxoc0tNXV14fnNMYQFM4/Lc9ScyKVZt5XGGQMxxJQNuJo0X4Y/o9GZpeEYkh2p7ZW
7Idm6SY2VDzl2h+yYvP1Ws6cTbBcECB5xS2B4sbx2dQ5iasOCqzwacOuWVkbUTHnfwOmagnOa01R
NVx8ACAem4F+iwmlGOiCFwZkwOvMS/QdDclS1nTuy3w2I/bnJw+dqFmh6C1ksWKgFcL33OOSC4Fj
Akq97Fv5/A658yVfvWRy9gInVkApAMgjj/GbNLsOtR9Zcvf1NzpT2LUw3q8jaABbHtg+Z1udpY1p
TKaCydnWsZ+6Q34VYUa48yFrYbtidHY5Bju3LGhwIjzRCHrBcxLVuIoj2oUw2XT3SnRREAjFjg9/
Z12o2aGcZqjoXs52RYgioqkAOO3LW7bOveY+u6d77hirEpFXAx4vx1h4leJfnDsN1AZAkqGqABGS
2deKioj3rBQKd3Lilu3aoN8Mio5mvLC0Mzc4VEYxbYSRJ6xtfoM3LVSdlRHKcxGPxVw9tJIW+CpP
V4I0BsTE4LkF6BWjiMdbvVT7acLsJor7Ng9sqmL0N912IDCqW3rz9Xc63QsApqliJ4ASCiHrzNQk
M92gPQXSMN7W9jpjwHr++mowz2sDaA1HDnbsWcTTllAuAS9k6FmlelETyLUr5U1+k431gqEza/ls
aB7sp3QqoEaMtWhD0NUYsNlH6eHr13Vmwh4J78/FzIFFEmCxKOhiMWa0j7mpOGnSeW06bTAqmtDr
Isz8nIE6QxouivH718aX1je7Nkob0+BGhKy/yd8N+YcZbgfk2l/bOBP1Y4FCuREeCcdoXlqwQp7m
CpSa0aTrPA3ar5HXSGCpj9YYrvi2FMSdXdIna7MlmbRKOSVgQ6KQztagAKaag5NlT18v6vTEiioF
iqbA+iMwnvfeY7UHZW4L/XbS9U5r3atkqT19bh14bYj3cAGqJ919q5aMGLz/ktdsW19DLdbNURnd
KNeCDbu9U50qcpYT+HPrAlkAmFaBWRYtmWM/gWIw2q8SWFOyhjvSpDlq9/71mzuDSv6YhhYiEwjE
QAdzbEJXi7HVMnDThftwBV4CBSRjrqGgTACKaJRj7QmliW7PvClGJZg+sUVxjTOvFms0UWUCkhah
5+ze7+IxlvKstDyjhta7cWvqb2z6ZZeOyXWhgCloj0BqObOh9EquJ2LTgzjWXGeSmXhJ0Wbrr1/m
GSzgsZnZDUWqUNZzC2YEiKFUHFSWLuuLfG1eoX5/QegiFPBM10dYRFiBHgw25tz3ypmqZqqgqqq9
wZNfKgxNdOvK++DqdFFqvViGH563KWBLKqo8NjgWjrdMaPQFURpMAPeu8gRVz+lOwsCG5JroVX8A
n0PLYYG24JnPnAXAXv60OueQbrWxk2S7ghaPDu334iKulpISsQmO4wu8S8BdRBkZw6rz2rmaAYLF
NcEQWpiRU8TdW9ZmMsLQ7imq5euK8qVJznO3zZHJ2YaBZvpkjaAjxoaxn0DTtsJIrBgBFlJrDV1w
/ecO2uf1zb6bnCkqUld4E+CHfE5qj4ZAutFfT36OXuO8PEGUqCMZwWuclB0FtVP4Kv+6iqFw9EDq
qeAwkTHeNfNavG5IptoIoGTau2VtOlEERgqweP76gdYR0hiooaJkDNzm8VZHbkVzlmSinaIEauMo
3OmAJhYTqWWJcSQKUrqvTZ75SEcWxTH4lAXJJZHbwRzAlSj1jpnGmO16TpejgCUz4uefzDR5nOth
VwlirOlJCYYfqZAgjgLlRgwdYea28tPVsMQkcCYZso9WJwLjT2ZR8xw1MqS2Zz5D+A7oZQiRggIV
DtPRX6fJb2+h84pr3Pv6pS7anfn/FrMvMksm2wN6FBTxDcHwTeQpN6bTe5B56BkY46Eb8Ov5JZYL
MDFQdGBPOUnEKlZg6B71CHxM21diyZMq/TIu8m9fL+/sx/xpZl5NiaKqokoDfk06XUX81uhepP76
axNn3yBclQZeP1H7niMCDZ2jFSON4iSwyZ2YF0270FM3gzv5fHL0yLH7zd+Bs4mprT/NzmGB/ZQ2
JcZuqJ93mI/ilqMApqRF0urr5Z0Lg47szByK3VfppJVgD8sZxO1011gXvU8u5c1wwe7JvbGSPQwo
8ftmnWD7XMjf2ePXT3DuG35e6CxQ1gHqbCFjQH0JuK+M/ZByAM2MZukgiHXM7jgBcYe8smDzOGEn
1XvaVybBOjuc+v6Gbomb7Qa/u2EA0X29ojNDKOLb/bQ1O+xqqStGrcKW4PyTXcWrr+i2AQDmBkDS
6brYESBhlNjjahC6S6Oy5/IcwFIEKwq0/Aywax27GrsdkhEyMxR4mM4zAEa2Nia6wh896MC+W1jr
mdhBUBsKCjzAfhAVHVubKAbRJt4I4Ab2jeFj2A0BdN4jEoN6tQOvdqi3iRf6xVLMeeaLHlnWjy0P
BpEgUBXiiwbZZX0orq0NKP88s4M/W8LOntmkR7Zmt8bQTGaRERtjRB0NaA6xSzRULNIuXLtiY8w2
6ZGZ2cZJ8xxASJkgy+aSL8fPjFOXjHdVuXDmzjm1I0Piq366jihthkRCh8C31/lmygL9TeDGw6C1
EYOBIDtyzMlbBN2Io3yyPOQhYqeIBunMqmKoVSO12CvAhnWgAw8POlIts/igAwerwsLbPL9Kgqj2
gykSZcjjVSLBmpRBgjRyu+WFU4vkFSR0sQum0dGloZOuqxzI+PBl4Uyc/Yyf7M52JmiQtYhOWGft
GQDcQDzqm/Ek2F8k32gcY/Rl1dNc2Ulul+7ds0sGhhENOOAXAOaaxdVKOdl9ZzSQ6oxceau7AwNX
IvAvoF3H/9Tc7nrZ34nwef5Z0fA2FXS+xcedHQ7Aysey6+zoo20rCCu0VbNZjinOJZlAmP60Mzsd
Ih7NMC8PmJRHnGnXWQ7YUsydQGYYrgJ4z2qp8Hou4zsyOduxPYpSjGUwCRxBvhP3Y3lrxo4tNF/u
pktMaAXlanEma3Gls6/Y9UOEI2RFgKOKiekGZ4X6GToCYtro7+6aT292liBJjLMegBhwBAU88vXU
QT3Ew11VZo75CnpVByx4+WqpRHZ+s6JuamB6BEWKeQ6fhHbOS0yb+f32Y47RrzD+EH0HRgMwlOwW
425LIA1x8k62KmRmQSWqAWQ4x4X0kdWPQwS9OlaD0bqOnUpamIw+lUtCzwgQNEBtIft1WnHpIl6E
XCXRBxw1cpWL6Km6zIMIRWKnuwB8v9jruQtYXKA6qoRp1DoAJ05333QIBv6GI/r8LLN9RFtVq1Q7
Z5gtGXbTa3wwdulV4aqY+g9vqw15sC7Gi2rhYhZn4uQdf3oBs81k94Wap12tem3DgoZjgNH+Ubeo
K8uXsrUUfpxztZ9WOG8yQdTdUPqwFyel96MfEKgFIe0Fd8Bi85Q9mU7oKPskoJP39ZtdMjuLsWhc
15pdglQrU9Z5ez0OslMbhaMvKf2cAaYf7aa5UG0fyiYIXT48ARsxZgtg7FW9xtEU+tf5gzibJmYK
/g5z2bHh2d1ZYKaNTpFwtk+CWd8UPL+WN606PztgDgpjZNXiTNt5v/dz68zna2wzLieIV8APUfBI
GxCiB/cuyZzEHUCd7cohEpGlK/Ps7fXJ5uz2UtTYBIMzFpoSyS2ixtHiu6a6tNpNFA0Op3e8TxZO
yPlr5ZPN2U2Wgdc6j0BpCvYE8IGgktjcaEh+oNRwhSkAD1jy3skqQGWXEFZn3zCg+aDSQckUjcrZ
4ZSSiDcETSt4p/hu2LBtvX4VFyg4912QYCw4oHPZJRpwKFghM0CNe15+Rue+LithTgxMWbrDLuQH
9UUzNtUbXQ3gbqi3eYM0gSeroXHEZPD3aKGudMblI4sGqSISEbDuzoPOrq+GNm1xgkhKvIL8CAGf
+doZnPuc4KIE7hnDPrIQujmOM0dDkgylMnBzovpNTQ80brirjWdBtj7dj4/6Y+raS6gBcQBnbvbI
6Cw0kfM2m5Q0FJ6veoi/Nbhpkn38UO2qO+6We3mpiHour4RB9DrRS0UGfbJ1rNKmkQ6DEaQT8Tnb
1YCDqZXu4IvooPAX3qq4nE4X+Ke9eXHHAA4XAt54qwaIxkefXQy37V577Fei5J5slNQJXztod7vl
alhkUV4yPnPwU2OBw8GGcY7R6PZFMMbcUaRkTnY/rdjGRlmkiJwR7GX3S4fm7HZCUwOHBmcUdPoz
4ERD26rW1ZL54X10mLwE6rOdU6KngZpT7+m74ZkFS7nSmVk12/xsdLbggpvdlBIYla87T0JJnnxP
3tqbNKCJQ/el3/kNJOYhu6ZSJ3prATBPbhcLJ+f29OeHmNWC5CnBWDMtGIo05lbwBDE0dfSr/DL3
a3dZ+vZcoeZo0eJ5PqXBUarJXVvXDAPw9c7aQt9yTe/JBUb1bHDhmR64JdRAw6UnCjWLBYyzq0XP
3QLzFzzUHGFYSnrbtCFl/vCavAgi1FRxyT56wdiSE19bdDH6Pef9hYjynxbFrv+0XkWPULcisDjq
QXQn+4ozrOvYhWaoYohMPEgC7dfFcQEDAoYSoBIFhSJ1DsQImwzgzB5G0TULTCQWAJxzcJuJKZvq
+1JS8dG3nbsNA8Q9mEH7AIjNbrhQaUAKPeHkSuvmXQl0105Q8UbS1jwL3r/UiS8VyBO54wbkx+sa
6OylbXwmosCC/3yCeem2zHuWjbLwzOQRmiMO5Vv1oKKv0AKbLV1J7fWCpzx3xX02ODu7PZq/ctti
yV2A5oKfY7UryRX9jCxIbq3MQWq++j/anB3Vlit9FYawKW/bB8VrV+aBoSMqin4uSNz2y8GECMRO
PuyHRimBYgE0WI83b0si8OdLeK2a/Drxw2huMmtJ8P5cvA1OaSGE+oeR2VXObWB8oXDPfK0FWdq0
o7VjfO/QyR62gkmHgbIRSIB8cbbm1OkL/VVkjDLAKehpz7u8E2lCKYfwhAgJ/XAbI/d9baGTKsjw
Bl/BwI07LrZpTpcrrAKJilo1qkXGnP3FAqqnbvtYnM2arnQLHH9g1oqDDie0JWu9dRmgCU7IoZ+1
JBpw6o1mxmcntVeKvuT8Y8mA40AyplR9yxNyU4ZrtB4SjKWTebKFji3Ob1az0zOIH8LfQ5vIq7or
iipn3S2AtU7LGrCCDaSgeYqRaIxMHW/UIuO9SQiybm477YPuj4UrkI8ACJpOjQm/EtPev1zYsFWg
sjGHCvFSqBbM2UBKxqFNo2FIOo20fFeEo30YmUwWTv1Jag/g1IdmE3gIABX4WPmn+2O0pD5LEE77
fVL8yLsYNJFlkBbkLuNsy7JiIcs+/VyoExMhwgDgCph3Zi+ybzuN4zRiHNV4Mvg1sxKnzxec50km
j0mFzzZmB75ujCIacyComB7epL0dO9y0Ho2MgPBNvf3aaZ746ZmtWcg+JhxTUDHkq0n4omffbZA7
fW3gzJHCakCxqBCU1URb5njrxWXXQOQEg4jWfgqaS9HrhcLV1nqlbuyj+ex/be/sB/pkbhZPcIwn
TGkKc0PVuRq7qwheH3zk11bO7LqjRc38RK6nA+QVMcxlcMVJrMIxApm8YJS1Z9OCqdMwGJ8IuTFQ
y6j7AkA6u0rTVi0nmmNGTod8onxJX9Rn5XXElTo91hfpRfzA9toKXF0PxjZ0SgjD/o2DDEgaxpJB
4a4JrOLxF5Tkym4hpgWJc4zRO5EW7ygZFljyTvchOJGhCIIBdlw3oNM5tlFJE0/sEvuwKNGOUO7Y
IlHKPLTFvwuENFwg2F+AWZ6TNYZtZ5lTjnFuw+l9+aUYQKVAV8lGZ8BIG4aHqGRhK55sfZi0dEAF
0flAHxcz5LNFUc6K2LJCL0YYIkj/nOqe+Nat4jYbjtrGosH55hdaPlBC1YFmVpAUzwmJwl6JKiMm
kjddaZBLtAtEmHFALqcVf08vlQfws+SLZEsnc87Cqg2HBUwf0M0n+yOstWFq6oGCNb7zbBTqYw5K
EYaGROnUN/rt6EE2GNIO6tLR+LgcP8dfM8vzfDwlMk0ne6R+z6mv9NQJC9R0qt6NIeXEtczFRr2I
qHST1Qt+c+6jPyyD/UYXSp+oPswS4mLiWRGGsJx1utch2U+aymn6AaTdSwwW5z4qgLSa2LOYyZgL
i9QSreRJk5HqF+9Zpa3CAVNYEwm+9mhnF/TTij1bECizVJbasMLTe8wYXiCccGxrR5ulHPOsIbgy
W3TmBND1+FCgEjgSwN+o30yq20vUscfck/j3uEs3Xy9p7lM+vtEnS+JJPoUGaVmh2drBklHZ2zIK
/aGuFyp5J+k64ImYx0ERD4J2OkEL59hGYWYTt3pARUoIpKROvVNdZReuwMTnSjcJZLOl675ZU2hL
/4WC+IlLA2EdXiPG8jByZChz+iwrjRGwTgOGeU1PTp3GST1CAIrDV5z8+gb8T6vs8et3erIZwTUF
gwhGbYyUAAh9vF6rrpqB90Xim9Vlx67q6iKNF9pVp24TNjAeIYJVfD0Aoec20q5BDyVB7ggiX92V
EyxMFPaM5wpVJxkkU4ueU+SGR55E2ER/3ETMiq7jHHpdTCDMpsb4h5gfXUduDWbxDQdNRHSh4z8L
W/PUZ87sief5tDentNWTSJ8wYFU4HfXCa9Wd7hrERhKWi85c4tbEAzXsykRta/X1NzzpB0KLBVxh
CMhwo5sILmZnvZ3KkLe5hDGouHR5VTiFtsnVGmhzycsnfTMYpkPKrQkmex5V9+iHBpNSIqKOLhD9
+lonB13cbkymucS+ZFCUHafagQZRrMoi2l9wTSfnWDwuyjXoToBFA5xjx+9K1pPRitIIFV16M9De
Iezw9Qs5MYA5OjHEhBFSdHxP0ngYLzHwOLBAVraqSTwkvu7XFk6OjYW5fwuIabgKDXf0LCrNY6Mr
y57InkRuyu69LmrPokup0OnB+bACVjZdR74Hb3T8oqJQ1woe2jJwgfWm9QWvebFPH3Xs4nFT3lsL
VHqniwJcUiB+MRqPQVV7Ft7IksFSfciAJUtCc11bbLgq4pg6VhwusbXO423I8eLVIaSB68H65nJU
Tc4izCVEKjLwECfT5I2y6YkGGo5WKp04qpL1WC0ck5NdAZuCotOApquC6tn8mzUy66amUr1iRDsK
2fnYVwvXx5KJWWTdlg2JohImqmaqQFMOv5u6zRIvlDq/J4CrgsgUAniEEMgs580gSUsKWYM2IUjf
7NfqAaLk17HHVvUP40Ig49qnb5YDfdqbtEaZlwVSYHtLxbmTGuj8GcQX/uTwsmq0OimsxDO0jqA0
U90IqvBs3ewx35z51Ce+3oIldDId2nggp1nMY04yqY9nMFFqBveqDU6A2esG852VAKALAvWrTnU4
pjSKG4xBydsM/g6qlAkanU3tFbkLtmhfNFNANatDg2zB+3/EOJ9vm9mDzKNHpNxG3uR4EFlDebtf
syjxCAtdkwcGkx3TtJxUeqDjcysTt+vToOqZD357z0pVXwe4eCDRZafl3pjeTNWlJkGmgY+7rLED
27ztmbGQg57Uj+YPPHPBkZaGTayXH28O9GJe5AL+s2UQK2Md2LBKV9osFcZO5jHmNmdXZFqGcV6L
l1SNwp0Bmme7JUHlsQpYsHQnnl+hoLO0gPpBvWK2P22aTRhLwhnRrqI7a3T4gTwCx7mmu9YDB83U
gGryVyGcIC5C9iDmkFEiw+jX7K0aPGVIWnIamPkFizDalSRu0Ybrr++euZP5sAJ1WSRmaDVDN/T4
5EH1oaiLCVb6LnOlRsPx6ryvTZy+PZASWdB1ENOaqC/OMX5ZO/SZCiakwHDoZXQgQbWCdK9DrtVA
6IUJOsmvLc7vHvQgjwzOFiVjeqYvxwzsrfVrP+wTCSId5cvXNk6PqSWGqbEsuApUrszZnghzprGR
fwgX9b6NucJLMLA/S1fFTfYguGOR/e21mw7dZuwQ0MvrAQRLvpdgTFwEcIv1HHmM40eZD/IUZcwj
syxo0AXWVlkLzlrRGlty06d7BStGZIi7AsiBk0HyWgtZDpnpONAlpUu8CeSJqRMNJen9hXe7YEmf
xSrQ6gA2A7lLEO+gNb8JV9NGgFGzbfPGIwfDBcPa9Dp/FGLlMcRJfPyfy3qfuyD5+vpRTreShsFv
pBlguUIW9xFVfbqZYuShWTRhK/HwKsOoV3VXjUvIiAUbHzfTJxudzrkChUAalOV1DirBGBM+7Tdw
AaTvhuEIUMZf4pw6ufhx1aFs+IErROR5srROUycW1nFAX2LISoPBSGCcrQ3dCeZx+S9soJPExpiZ
FN/900o1S4owF97EgXwt16i06W6zoibyCKgIiGYnWkepGPCBljn1fnUucW5cfIZPxvNOLcuir+JA
6vVmrZpJ6pl9lf+6tzt6rfMp2VyjvTYWFQ30fYqdC/pqjKJhwuCx8myoFmlvRHL0m6936bxsMlva
3MPWXa/GMS9pEPb3Or0F8mEkr/GSqvDZffpzw8xJZzWtq8hU4lQO5pvcyU4WHapsUQNGRM7HzsxA
QArJcZSTkabM8xRWIisNoyILhqCp3FQIokx+V6C7ma3/0Noap8sh8xQ/fFx2pSdpEhCwR+ZnW7TR
uiwahHn7lin78SUSWiwe97l2J3t/5RyefjsgsUTpGWVgG751do+ARyCKCNTVA9yegTJEuyzMt5iV
2XLVWNgmJ/A2QL0wtw2FJfCWQpR83pKONZMV4NaV/Oq9hKNJ/AwdWwWVqIM4fSl0rZT3/EZ5aW6j
Zx2A44Vc/XSpMP8BAgO/FYAbs6U2uVFofT1KPiIbP2l5QJutagB7RoelnqaoUhzvIoTyyHPxNQHl
wCjj8WHXAQ3SIzsVsoIijxC4QQOXYvTr7ON4p4hpoLuKGSUwrc+LXspgZuY4hSyYBuW1UgtfZddV
YexRmMXYhulltPUoJLgN43YKJ7cZx4UrSizleKk2SqUC40ZwNKDde7zUXjK0Gj/G9UFfagBF5O4b
Uj3QHiROyRfe66kLOLYlvvAnHxqN5pg1DLYsgCf6eHK06mYK+UL8dm5F4IlA6RR+QEd3+NhKz/Iy
rQZCA15d8xADTBMkZwdQaqlPEksWNuWZJaFqCcYBIlqRsHhsrJF7u2uqFhO1w6jWe6Po4hvdHGTD
BcGH8TeCYXwLEAGghgnCH/TAj81ZURYpkQUnKtJc3H9Oj267x9xiM+4EuCfdG79YwAIEUlT0EKri
7AOpMQumwrogJInkKMAo/Tqzvoe0WkhZz0T4xyZmTlMtQyarLUwIzr7kUveHtQ6fqaxsiCeAEW3x
Ll+0ONv0RtiNEeewaBK33ECvAbXRadUHyZ5uZEiIxNdL0e+Zm+F4kbO9DyZ3mUkdTKrX1gq4MOD2
GSKW7EABIPoLBXwVO2F2rvHd0PUEtyQRkKjjnTKlRj/FyRQF6UaM1BjfI+iOf7CYHMrVEqPrmSOH
7i3E8YB7RsHTmtWzOq42FLibKChI7Mb2lmgTmIFljOz/yPXHr6OVk76I2JE69B1xA0DpEFL1xysD
tKeQM0PsSMe8ljGma7l0jRx+U140gA+pT2Xlkq3sgTjx33We/3wd/ou+FYc/XmDz3//An1+LcqwZ
BUL8+I//vWevddEU7/wf4tf+/Guzv3VVvuW3vH574/uXcv43j34R//6/7Hsv/OXoD37OGR+v27d6
vHlr2pR/GMGTir/5V3/4H28f/8rdWL7987eXHxnLQd7Pa/bKf/vXjzY//vkbBqwMZIb/+dnCv358
+ZLhN29Y81K/pD+Q6f7xD376rbeXhv/zN4kYv6OgrSNbRxMHZ6p/++N/m7+j9YFGligSIkwRXf68
qHn0z9+M38EFAH4sAIgA3wDdMj5mU7TiR/rv6NrjXhQ0fkKrS//t34929Jl+frb/AAb8ULCcN/h3
P7LYn+dBEDmj9kJEsxxqN4iZZufBLkUSHqNMHpXQiGcdudTT3A6QpKeOQeHUwkk/pDpJ3dE24V/7
MXJHGl7ptTo4TaVobqKE32skIZ5R9WgYsQz4McNcsahA8WiML4uCXWS6if4OkfYySVM3GZTBkXDZ
BbFlfwszGYfD6ldFLkZrJwN1t6qbHCU12CPEETMXqI8Wt64mezRK3hVmv0GW/d6IYvkyzEEsruql
7ai19dp0NYLb1ritOM8DDaVyp02R36ZF6+SmstGH8KG0aLI2w65wSZvIK12JRPWPYiQ7tVB+xCS8
oyQmaO577WUERywkt+L3lEc3xgBikhK4gi5G4aieQj/NVc0n6vBec3XwqMbByZ8We00qoXIO6IUb
D3nqDn14kRfTtz7r9rIZPrWG3nnor7wC1v6NFewASq+dBDLRkYS3k0rux76pXb3TocVjhqbf62r3
nJUSJsOswXLyJH8ukjRzGpZcd2X0fYhs20GxcM0jtXeMRr5pmpg4akmfpLbyTNbv+NRtVIVusozV
q87gz0bWPOmVvZZBzthE5bBXtcZch1yr/KRSwA8rkXcWA7lmlyDfiGm2NtpqWyQqd6qYfK/78aZl
be9EykBduFSk1AZ1Ow0vb+il0VMqlPWkSjGctNDAmwRqTTcpLcWxC8J9jIPdk7FgnhSqpasW8Q0I
niJHa+zXEDQE+zIa3xs5vVebiDrgDtyRtnPzsX2oygalamkqod+lXzZmto1Jtcv66hsZE5QRmpVk
UbjzQq/cMYpdve51p0CnwlTCS+w3yzEj+tJHrHIKGVq4jUomV48r8F8oGCuSWjVaT1Zqb6ewiAK9
7HcdGw9NpaNRVycJCIDzwbe7qlhluQ6FplaNHWnsXo2EVw6Tm8qLpOKpMAxpm4R5uM4S7YZQgn5j
S64aI121pTR5sZaCFMAGNiOZUMWq8/qQZujKh6xVnU41pJ1Ci6AuIVVpVVs9NrZmwW5HNhyUOPYb
wxidqtY0b6rUA2Y/AM2cpGbVa9HkMzWHHn1tra0Us1op+pDuoDLqyJJeeV0bYXzA6juIrcm6T8Po
OQKmApLrhDsqBepfLRvZS1AnMDF3lCsgtRiqfmWx6UdKE6BhZWrjJdW9IxfRUy3FuT+ii+fInak7
mOre12qLP5l4K1WqrctSKbFVCKbxwta1pPpy0njn6BJcAHJvEK5YbeE2pnQXNvbatBPm6CgN+WqD
WfSexZkztQRAZq5OHm3a4i6xyes0ssNoFTuFMajUSyhVqfokr3lvPXK0w5xaN1CYr1qnYvpzbgIm
0kvZywTBBUTV7VvUNKiNdtEdbfV+RWzoWUhkeuxQjFyXGn032iFyTQUkuqGmxw4lsuWyse0czS5U
t2SJ5ug4OC5+6ZvGGUQujURci6A/G+zL2LZvJ93OXZvn27TqH/IqxpOk5o5NmPXkRlA34YFn6ve8
CAtH0iShXt6AaIaPJtngSIBOf5DjlWHGgwPys8JFf/Y5M4t1xqE/nhs5QExVtkqjHm4vA2l1og6W
m1UMzWBG8ps8NGoPEqwYDSyy0E9wLziW3IVujzFVR1Hqg1WGUkB5lK+GHBIFSCzR9iHkrub9uue2
dqBDD9GzAko0VGqA5Otqwx06Pb9Gr/7eLgfMNKVRsqrQhjzkJX2cxro3vUZR1Oc0l2VI5Q7ZVcc1
DPCGULPokljAQcg9qbp3gIx7B8r0Pgrid4kOPzkN2neFgwLH1NOXyGxXUqfdklLJnToLX0dOno0h
fSeDvetSttcjS3IMqW9QIc2SbSY1LUgELGi7yEW+K3mbrJKq1HdSXtXXZcXrZ8bk7iKuJ3aAgpB5
ZcSG5ei8qrGZx9bjYSU9RCRpL/OEUa+kFnOjiRRurcKVAeqBNzVtkqE+EB6rWyMy30P04Z0hw7yl
lEuan43Y8kMeN043TMwllfkAmfrmooWyB65xpCFMfs767lrWrAgbKL5o4P+3ijnuJ5INXp/TKkCg
6klS/xZXfevaUAdYl6bx1HXwTsU4bTOq30/EuE9ZT92+BXpgGPTW70Y53kpd+A4FQD+2EtMtdeMO
5xuqHi00vY1+necoJYFrwfRxLdcbG6QkjqyXzFM6c1y1igoUu2D7ilr5sYTOsaeEEXNtqYEQaH1R
cuMAnPxVWUOHpe4Tp1H0TdirxJHsymdyfxcSCcP3dNzDgXHHUsNNXWYjnEz+3FdYvJEr23IYnySd
Xuh9sealCT7RpLrIxSieBmKLmBV7yQa+3G5zxbPBVBfIvRlj6Iakq9AqvnXG8AP+7Tlm6neAb26G
GmIteBpMnE04Lgmu5E0ep9dDNCmrgue1F6fVY9LGuVPW0Trvc4h9SOoTIP0PZUsqN4YKuacV8WVb
2xaOGwmAFXDbIvX6MjowC+97sm5HWl1KEvFD0iI0Urd2Ry7MBJDaog/AD3RVjQNz2rq8ZFS+63G/
w1dqtxMkJu28DjBO5Kmjjd2THVhd5k5BU1xwbbVJED8ZynBhG4PDFCUoWbgtzGk3ghgS6jq7sEas
oxXyJi1GP5mUTTeylVUnm5bZFY5lKTlxZjUO52SLoLNzSQNIammt40nfGq2160usaojiQ15wSNG1
Vemkefqc1DKumsjaVAZ8WG3hcZC9+kRGQaW3ek9Rml2SS5jhSCIA+drqVU8VoH6IvLOrBu9LJ17X
oy2gT9lepSn320n/YYeEOprVYEKgHeiVDhS4ayL8OTRFXmx7YNH/qCv8UqLx/y2FAPEIWgICEvS/
ZxH7N36UQPz8nX/nEMrvMoGKBbICUK9D4RCJ7b/zCP135NBomAmQEZqaolb1rzwCPwGuCyUIgOcB
fwI5x595hPI78F7ILvCrH0SG4Pn9hUQC2cJRYo1EAtqESHRRhAEHqaD3PU4/B866nlAbiuyAr8ie
xgl2dBcnOdxBQ9rUNVOrfqmKqpf8elTNg43I+z0qLHPXa2nZ7brQKksehLTmF2aj0cNQsOExM3j8
Q1F5+KLCwd6NmdpmDjNKM4Af64PaGu3LltbR6OmMZJOb82p0zY7EW8AO+K2qqPlKNutiXSlC2kFG
W02doCqDw9ZowWiE4WuZp9mbNdLC18K2vsoGjV9MEZe3EuKHK4CIkg3aHNFKppQ8Ni0hASLJ/IpX
JvtuSnbhysbAnxQtYVfm/5D3JUmy61h2K+I39s1QpPfu0fcxgUW8BiRAdCQBEtyN1qKN6firLH1V
SjkoDVWTHPy0sBfhTgL3nlbhBXBFGnd1l5RDWlM6+6+xS5ObLi/9HVEZ3sK0wi3YpSXOUDEgYJSt
6Jqb+/7oaMYOXpXjrzlFzi+NU/YS9xLUVT+0n0tm7da2ZGywIaY3qLTNHxlzaZ30fvwQZM6/ol4h
wlTpROywSSCerAryV+67ZN0K1LJfpkinZwbZ6RPjI5I1vM71GUAdVNnMxcduGvJTwPP1RNMMfJWe
Q/mrjMR46aKqHJBYE1FEAhvdP0bhAJdiV6xwt8TBct9Z4arGr5bfeEqje1vIsa8pro8NPqwE5ycX
Zz+X9mdp+xBed92TcxW0mGVAfyKCbuFftvLxbdJZc4usW1j3rDYf0q3xQzFCItuRqTyimSStuSD+
XUeefwTLRB9E34uffHb9aa1asvc4BX+nyC1WdbtWC2ssktswqMnuDVlRVYhxOXKXYlbhTU84Is5s
hSqhaE2fXIDnt6FTCG0A4oOPaensYVXOPeGDQI+6nML5gB0/elynbOF1udLshx+D6iluAyhAwjHW
mNgq68Im7MFqhvM677Aw6T2iFJNjHC+YQNK5fJXUIvgvTsT6VJSKPUyOeFy1aTDWXBbIr+BTRrbg
LmKKuy6ALmbWgd0GtJynrcmH7E0g9mdbeC3PbsF6ZoJqPQjpA/xWpTRv+PYN8hplrm1NywX7JITk
DyZiWIHmeDW1Vh0/BZTTRyPLjNcyKBC87COCxsNgXcQJVVoIRlSLe6nGqrwrlZR4aCgS6ZVTaJNP
suwuHcP84HD7nr0oEl4rIPkHkAcY3YF6LJtkbtsDhunpVsRT+RPra7TjNCzOq6ewmIYpLc4zSgLO
KWUJbqVMr12NBEhb4S9Ga+XQ6tPK+wE6isBdtKf9TRD30ZngsY5OyMv3d2ufrumuxNDcNcABsvs5
KJNtXrXRz0jCnIBWF7zfu3XGyxIXAVZ0T1mJ9Cds3+LUh37Ex+TC4L1teYYBjcjlxGLjPtI+hWe0
mCWUiVEVTRhIq36B4nz1gCnWcvIvo1D4fanw5ucw5V1bi6Wyb94BZt/hNCiQmLN0C6a/Fh9wOvXp
qwyT8RKOpIXaCH/x0Wfd/FXkgfiVqkw/4+umBwLl0bnqRnLxE2AYnGsmemjjWEV4nrX8JoGZzzRW
4wXpoMkuCmj+IQdsBnXiIu0bRNYK7HNZIhD0tC5kS1yaNl3fZ5dqEtO+6pU4ZhMSsHoPPROmZMwn
neUzSic8aaZ8fndx1D4tWtjN6qW6WSrfnx0W0c+FFQlG0tR95qkVY41q0zx+Z15qtNZjTS6QtJ9R
yDbkHH3GnZB6brpB6uCZ5R2UxMViohp60xmO48x27HaQ8A7VpRLIx0I2cr8iTy3pDPa9uH+bxiBF
oDVvoe/ojSUPKX6d86gXg65wW42P8JdE98aHAp1ghFUvUi4YcM3SRWUdpOu04FxR7cs4R11UR6Qf
tlWXsZvZjKrCezDhHFKyZPdkSINfybCyYdu5WOhNyw1eH03D4d63nXoOhijbJxO4fbyIWGbhEHgr
WFc+FAiGUvizCG6dFcs/Gg2WTLS7tR3oSzV7f8sYbsN5GpMbQOv4tVoxvTI2I5aLBuQx6mKE4gwR
+kBqhIMGv/p1LrZSZ/mWrOVwgF552hO2wADUxmuCqjON15a1qiaVWvYdKoqPoY/QfZEjdr4O2Kh2
lgYSP4gdD0Y5beAzc/mpUGOwQQcHqpQcVmQ1pNcpceJ31di7fZ4FOJIngtMi0gnUiPiiT5RmfdPK
bjz4HtEcptPmoKJeR48SyEIBbMgrXg+T6M1GIjX8Imcvgz3vF2T3tv3IwjqbQpNB9gAYtDZhaOHa
0nS8DH2q9RZSV9fXckj6O7SCtR9ytuNa67GMly1koP1Tmaj+fsLljzdrDvF2zjIxKCHmbfSGgLl2
bkRsCrk3PrcLeik98icKXn4XZOTf+Ahltem7zuJ09YmtM5FhJ6jgUNgoYvDAkn5Ut6QqMf27aswm
/M6WPQzdgjMb0GC4xZu4ykPGTXiQAg0gOB1KfExkcW/zmvRxPTADLUnbaeH2ZAojvgHyiQsHnn5o
HGmPAQMkZkMon485WjDsNgpd+gggBtVqOR2LC4SDQ3RdDPwbul8i0fCUU4CV4B4RJITpGoFmCusp
72cFoFAWOf59dCfUlSAaho4hQS8IBm5cId6Se4l2lwr4KqQvGxPMumyicbSXKe+r9zhc+Dft8DdH
bbv+9vbPIT8tz33q5/2Yh8HjmmoTNEUwjoh7UEt7pisn8b8xq/8VRnjwN/96hG++xi/5Nfz633mA
f4zx+Ll/jPF59RfEbSlUApiRC5h0IUD89zE+wYSPDIjw6lsDhRn9TQfkf+G/RlkFNTak8tCLYfj/
X3QASKxrwR1+CmJluMf/M2N88mdM/w98ANxVcCxjMYCTDhrzf6IAO1vmo14BIi2pxpUS/7lS2Diq
CSAibprcd0iNuN4+GOPm8zSk8pv+uZxwbEcP3QjOdFNeb68umMIz+mXG3Rz35rnLRPcBeBZAJ79e
fSJtBdqrpjG7p0j6fxWRxy3JrxcmY4hCrydRBOCP26X/CJJxPcZDNZ3V3A4/UcmOe1cDwruA3DDF
NhlS3MxtLC0C+iibENMROcRhB1HqPqpoXk4gDnB+tCC2PvjgEiTayayPT8bkmAVIEltktMVyeuGi
5QVsXzSbt7A5m10UY3pJOUu3lkbZfajbDPAHm2K2p46tdyLBUAO82EbnajL9jclofys8ULIrbHjs
CPdsJ/NgzusJPk6DoWcI7kK3DPtMD8O6XYAVsBPE7tfmV4ry7I9JAhiqQ60IBmp4kRBambfJCUhf
votyi6l36ovPNOndZ9QNVdBgtQmWTdByFLYUS8Dio6ELEPeO6eiO0xh9YSGm/5dsHYA6RCKzcmvS
pXt3kdXqHCQy+TXNWj7lQqfP81AhbGsYBmtqgFbxOcwMLUzNhzj7IijXecSfY36mrHBABwG5vfMl
R6kcLa9ulCWUNe1aClhAefJd2TTcBVk7XZTuql0KgOc5XzWgVQ7MaRtxIm5axqMtHiag2QtBA++k
ivOAxMX9NI8xEjpzUECrkOLIRDZ/wVeSPem+mB6E7NRGDql5StpQfqP/he6TMUhgPGP9jwWVAfdy
HJNHGrIFOgQuT6NApFjaAzYyUmaXkLjllKzcngrD6OtoSgVMp02qjSPXeWpgQbddV2IuBQ7CI3rg
IsSdeWnOJUC4k04L2aRdjILiUWeHAQzUdlJTdZdhD37q0nDccs7BQbVLmcM70UGzViwdQnGrVv8I
JWbjks/LT9BTbAfSmuzDdaTHKRTjY0RTfxmxFh9QlmN3Lh7NPpqTCSGQJtVPhOC+pF2pr3DrkDfM
shlLE8pbcIsb9tUm0bxf2jY4wsLfPa6RxzoF0OehVUnWVIiLz+vSYA3I+9xtY0fL0yAXu20h14ed
rUv8TQnN2D713uy8Y4YjsBTgLCgXWLxpIbaIFBS7To4RFlTKNn0yJAerRbmvTJvcD125HPwQIC26
XKrsl2C+vJGFS7ccaZqbNiztTdjjKxhYvpztCBwLVFm41ADnIGIqQ4+0HQOFfopGhYBEeTMnguwx
qxSbaZmrHcv1cFPMrN+rzuQnzy3sr2oRxwpmg0/pWxB4joTnILbxo2So38DfC4pzv7I+HJtppcP9
xNrgFBXzEDeDxbG1VaNcYBCQCTLZ5io1v1k45nCKtHlr91ZwNdStztMHOs/0iMN6/urwAvW1SQ3Y
DNA+/nViBn3qMoDNbIKSqqZpinKRYDH8IVm68E7FS3qDBaF/1nEBfjtzxbZQmfnC24uv3ioL/JAW
aA4gdqwXEDJA2z3BxtN5PGyer7tiqqKNbuPxF1ZjDjgdOdcPJAp78LHEtBtapMMhlBUimnJZ+qYM
C/FAbaIeEwPuczuNvPgZQWbcaJ2FAOkmdT9bnO9a5XxtgixQCBTUawvqDA//TrglAEnU9eXFFMEM
k8aKZtHeh+mhXQmBht7lwTcN++65jFiMthYEUyO8z1gwFjrmNEOpg3U4n3F4n7gYxfvsZInZRQ3g
UTWJfV0M0EZvhhWo9yo8eTPRkPO6kLSHqr3q49sY8asNRhYGUrXr+o9+Dkl50VGMP5DiBH2bp4EP
ID1Vux/7xJVoSArGi4xK8WOKeYnlaDJ6H+DOUI2RMTDOdZWlRT1dBsA+MsANKAY0fOQDtBptlC1D
neRjB1A90GRp2J+9Bi8fdhwx8LFqIgVs+SP7swfJ60oUTXHS2OuaVJUaK7EdkEGJq36b+zy6U7n6
NaM8ctPZ3N2oP1tXUVLakIjobbx07JAp8Hjtn0XturIxM5Atqq2wx/2ZS/4LTGDXwJx/PYH9NxB5
Sn6N/+cEdv25vycwiAqv9t3rjBMDjPx7Akv/Sq7NZEWMuegfWo1/AKnhX4g6Kf4MWqAC4Se84p//
GMGC9K+rJR3oZwzxWXxN0vnPzGAosPwPUGqeXA2LOaTjV2n8tcbun5Q8I0fzpyAd34TDHN91wnVt
cWJt0qGkz7nOaBzcXLtJ1MCCC9HYuV+WWnfZ7Vo59dlmVfeTxwFIyyVR7zQC8tkIVGmKJio6+igq
nseNLUv9qsoJ5iuvFd+JtQD4GozD/QoP9Jm4CKpxIIXlth0HfutUiJlrJlQ/CBv4B45Y7Uu4CtyY
npPixqGu9FyGbRfUPlqhKuDJNDVgKcRTQhcMfYhtQuBuhQaIuC2zbk9IvB6QthniLc74HpOJtZdl
jsJbpYf0tkxE+qUpKVPwfTF76gOfP8es0w/K5jAeDiqBut4kAjR4abptnvn4e5QEOeLULfxxatdy
79IphmMrX4tvwiXdi0BgKQVICs145ZAIPpSVaaKOZD8YYxghiZHJ1tg1v2AIMg8lW8ah7tYAs8eY
L0ldugQYUe/7r6BPxm7TZ8q+QOeIc4D29pziSr2PbJFBVq0gCwYq4ZFVGg/uHp4g/5tno7sCXDI4
AcqPQAUWOMCXQHRniCOWrRYRLPPT9R9JWEJQRiVkj38wCJJDDsTjzSx+fo0GKr+kTdDcgQcp29rZ
p+CKpAg9Rj6oDMIF+l+Q/KrYBzyeL74wdhPh3vuNvwoyBjkP0TNS4GaPzyroPnJuyY9VOLWfpjU6
AXId9qNS5aNi0loMgejsqPN0QEopc9xCgYuFBMEIrATfiVlyLgr7wAaV70ASdO/9wp2u03nVGB2h
R1uhr/12mnY3fkFlIpQ6onxIkiV9JgGND7K1/liJAV7+iAv9ie2YH+aQQWvQrnP3bnmynMpVMmAN
DvD7phxdW23FavwtoWp4QBo4cnDbYngoRT7se144tGkRC1iLLwKVtAOek/1Q5VIchHLLFgFbwxNI
gfaVjBp3bYmZbECoOMzgum+P1ZqznQ5MuFwYQPTfoMbYBwqPr1drgpjWAt/SMeMDhA2Y8bOTjDNE
ZE9Lb+5JWpBLm2VsXwFYuskCo4/AqNsvA1YD1RpU0TvYfUAph3K8B/Ip3pNQ2McJn+6NWFX7cwQk
2MQIH/sctNcvFuvDfrIEj2bQf08907u8suUm7+es7hydd30GeURs/XRcq0peKMunuFao+7rtFlXO
TW7LaNN2K4Knlti/rwDKnpQouzMf/XIQ+GzuylD5Z77mHkRmi14ppI6UeNYjeBCRVtWG0c6lbSQ2
mZ6rvOnyYbibB+R+1KFMp6yZKcQRTcaJg3UTNALs4pAcPJgq5LDZCHAuO0vUkH911qVQMYW+h1ZJ
kA8PMUcIqh1sJfDiIPH7KjQDb/JZZhWkWFRgN0Ow85b1rL2LV89fIQBmAtSz9HfT4Mmwy4JlPfig
X+6xb7uTm6vsDuddX70kjKKviM9THDZtGnN2CjEbnmZoG/GgAuR+S9YVsNuYT/Qck7F/AB2eXlZI
B1CyDIoG6nLWTg8jLn3gdjqZA6De2n2VVY+YF51PToO1Z/Qz6IUD67I6t9V/tDDg4SsIU8Zx+kjX
3rSNgPYOEb+EQgBdCTn8ci2czWzsQoQvTgzSA5xn0CPAR9G/5FCoYnKydn4GNFs+dTP26S2jefJQ
BImKmi7ATggcLnmZktUfFeHrT/Bo/a+Ra7SDxZnp7xxOZgP82SEtqVvd+kqWa8xPqPVAjgoUw2Nv
uuTDE4kTFrJI+x2ZVfBmRQL8i0iy6LNHLfm+TRYtId3q3Qt3WX5Y0mU4GBEUG9lH2caCwfkauR03
KZ+ARKpivHfS9jcporxaaHAIqHbNsq6uig7chK7WERtoVCSvXqfhHk9I/1ERSrqGptcBTg9LiV+i
HLq3OSxwjEydgJtoUiXQLqAgBAheXs2vBBjuVtlQnGC1xplCaAWRvtLp+j5kDIVsQSmfUI7AfgFy
gS4AC/dNZabsI5QR8oAChayVtldomelj5n9n0cxRzBgk0Dknunjv4owc0nKMGqQfxJsFerC5yZYU
BoDQAm2eC2nAYvbqTk0B0qKVxKWHWrZMvBRQosDRsjJ7M+dr/GYjDJ8Omq+7osAT7qSAX8EBrKyL
FkIP0KbVWXQ5linB4ld0cqz7NoRMtTZ0DS59oEq8g3P7o2J4bFuokrCBhpOtc57mBzZodoYFK9ry
bA2/Iq1T0gRU0DdHAPPXMe/Cw5rNk9iAtYPI0YQ5QgWN6fJnyjIDUKIYgBj2s/AbZTO8oyvPNq7r
zB6y2/AYM6CEhrvhnGcSh4INLSo6xjE4OxkGkDFG6RmloaD6El/29x2g5ww00gDBpQX2yZuw1O6N
SJzFKesH5Izy5ECroLyjcQSoIGUkEvWSsGhXtlPeIIXNHefBQfjHecwgG/MeTwzONHdQyTTTDR5o
6eoVb+XLGA3yvse/uwOfNk0bbwR3NeJh4ocxE+IUR0yc5NDrW9lT+kvKaX2vSmr23o3R92ARdQKZ
q9i32cDuWeE9xCVDkSCbI1EHy1KZ1K5a+qMqS/MZgtH+jq1SG43HH5azUmjcSEFV6X2JueI5a13y
MGKW2bWzI/ccasiNKMh10aUaCr+sOgPCQtpbW8XLGzwt1zc1ko+27+QpG1n3Xg4TSMeAqNcgFjh9
1owDNp9t9CNsbXAD2sON+yVZiu9i8eQLItb11MHQCbQ9TdabMVzC+yBd0iPtCF7lZQnz3xOsPDfV
SMI7NgfDXchZf0QJatDWXXeNA8JhEW7NPCJVDxMlJLKkop/S5mKGoq8c3nM2e4fmB7iMwHoo0BYY
wY+UCrxAHWawHwubhyOIKBQ646y417Os9tBVFpugogUGjCBDXjNYjQMorVTWswiXBiLQAj3JbMaR
KrqKPgPUsV9VOyyXarbDrqRluzE9vMB4SRSIaObn6TK3OamXrKtOJDHyaIekqFVr2Df1a3s7+lRt
B6iUNsBTFjg89Tjf+RLLre8GYZtkxCK1lb4SYd2akuC0yK4AXSUR1eWF3wYktKhgKCa6l/iFT93i
o0/ATjqGKspEBLVpxbxiiy3S5wLjyhbIDBSlc7DYrzLigDpY3saNTAO6HSJh90ass65J67q9Agx/
R2nbyiYnRbctljbtt9GYIj2gx8JZjzbsjqIr2qeYp+OukICO6zHE86BJ2+u67Aqcw5BgJMNmzqB0
AhiqD2U50nI7A3fZVe3YnigIvlvEow3JxrMwA7UOZV9tRJV/VgIUx2aZEH2QO3Rx4ISKi/urAf+Q
9SSdGhWTFbKiItTHEv/7XVrJ7jySMh/71g03Yeimu6xPoUsULIlvUWGvf0ceAbx1X83r3VS4eLnu
sn3jaGpeCJuyM9DeFi3fhICq1jmnjRmK/BcwRId3Xkj6YwBVuWwtUEbXUCfag1I5Lp0CoM1Cq+W5
4u3wDolXtetsEnxXE1PbJcVbtEXDhnvNu4w8j+Wq8nrpRfoWTgU9k9TTD19gxZGIAL6dY12auhot
+w7V5O8YExgIRqx60L8V66eErmSpM+gjGb7bOELwwBAm90wn7oolGCBptsnHFoPv0djFv1SxiXwt
i0T8sM77IzxxUNhSbrILoIz5TlMHgasN8+DHIBHhsFk7g9b41PaK1mvcZ6Iu055CqkoH0NwEIsZ3
wImj3qBax7A9MNLM7nxYQQprgrJyW9ZN0dikxpjpBgpf9SN21vw/CKv+/3Rw/BsHc7XL/GvkoPmC
9nf6H//9/4Ic/M3dFNFfYM0R6AB3dwS7xtXO8+/czZWhya7GG9gir//f39xNfBVnRSVajJG8hjzO
v6mbIPyrCGHUqa7+OJDbObxr/yng4J/SEwAcALgASpFdy64QrPHPVTrXKtwiUiGS4ns6WYggva8a
tImVm0Rgzl9FR+5YMuv7QuNWhQMQC9cWQRXp7zgfpyYtezs2BvRUhaT5bsQkrmS47nqXQynsFzC6
zdKH5MPKvD90JMwcHPzXyf7KfxS7ZeYg3iEiWm+q2H1nf3aBmTp+UGwyv1VEIYOtyPQteLT+wuSj
ySXrXQWh94QxYNMC7oV8SqWTQjlre1WEsDTAccSiCwLhzQ8KocHHPJPo+GdlSYXKH1EXYihCNlj6
tOZL8JR31dxQIedtjlnyde2W5XUivv1QHJBybUqPvGhEb8XvmerLTxp1BcK4U8CNoY7K/cQ5a0Cf
lCeUCwf3Wbf0pzEf+U+fymAnTG8uQaTlUoMihoQU1/ZhoLF+UxDjPrqBhIhLqwb5AqMLf4X8ZtkG
yqIDrEy6+ww+jGQzMpZBRQ4tD1BaXm2TOSNoBJrCS6oHzJ8TS0Ud0S5+W41p72bc/4e8pOIe+wbM
xIWy+9Ux9cgiOt2NWInfkXcSXVjlg3rt4gpy9HD9RjZI9OoLmz/EbYQ0ZSPxyYIUeqRQNp8RnBXd
I8DkunitJjh242x2q1T+ddBh8hmIEnoXu3IwPM5ZFIfKYcC0xlJePLaZH8DDjf3Vo5q8WDnq51ks
K3AlxndzkAc38zLpIwZ8gcW20I/dkoxPeNbAaHN8lUmu3DmuAncTzyMomyH1twWkz5AvYMH8LCu6
/GYdQtGE7wH8d859p5GO38BI5VuVVvRxKkfzoyzaKmwIsquBRof5/aDh+ljQYV7TUFRvRbysbzIO
qr2Wnb/rIX25mhHMSyeuCgvkFGJ3bLOHCRdJM0J7cI6CiN70A7tWbGYJOdoEC3Zd+qTAF7ui7RwD
DAWskogjdkowDGlG+qe4IO397PV6M48htr42Cia+U+tYbKhZgO+Kae1OcRApjxWxXFAehrQ/AeYT
Zd2NWgboiEuS+2MOOuMGk32xhxYuuMfggYK8KhCfXpfVzngPXpXnuCKnyO9XM7OXsejFD46K0APm
KXYXyinbg5Jh2ykNxG08F+sXwgrlMbEiOBSlISi6gkwsdMa9sXCeoInu+YOscnccx6i/L326PkLt
25/XZY4bN6m+kUWK+chJ+Ld4NoS30moPtHrCrOyg4dY4+u5CxbtHnHPx1nXRcld1GPF0JNCPmGS+
wRiLv2tZh5ugmKN7jvPzmKDN/ZfFvAtJfZzsEOzZHkYxB0gfXIetdpQ8MV1OV+7DoPt0RDpfwZcv
jODxVWPpjjTU8q2nJdYMI+A3kf2MQXsJCYZqQumRSZNi3MCk8eSSkmPCXc1xkmJ5V5ON9pzw4RSW
CKlknUTeeE7Z0WpQT4PsiqZH8t19jj/jQdpo/cYy034qrQQWZXw4fgsOgKMFiQgYI0gJnjmc0+Fb
VIque/yJxVdgXI/wdLyrhz6Jpsu4LjHO3F68A1zAk/pHBNtF0/BVjVdpLFwRUM2nfySztM9hdGv/
CC/aqwaj/CPHCDi8QxBnQaWhg2zeQ1S3PDPi+CWGFuwHTmt1m1ozfa9Siw9ADxbysEiVDZHzCn1Y
KKBUW5bANT5TSK6n7fDCUZ4JdcofJQm0P1CVuLiEwqS/ik1ayPBus1EMZqMmjGF1/0eZ0qfQgzY9
MtSvi8yyCDzUstyhr9VuS5lG6BEOIXEp/qhdiBrn43qVwHBF0J6x4pOsZ5QtNdAGQC0DNwYk8Svk
qoAyp1HE8C4F7i3zqcYN0HMEBSPKAvsz/GQQE2hilo/5j1THIsYra4KrgkdqXqFeIe3cfVUapO1S
HCivjBL/DA5T6l0kw+yREFCEiFscZ6ig2mVs4rjL5Z5D6OUPge8cUrL1osluAgsAdMWtMDQg3Wt6
tCNJjlpUwZMMqQf/BILgYloxfvHQ6fgA2fGIMwa6tXpNivFn6WIHvAgJfQu8ZQXZJBUFPhaAU7qH
ywoJNKAnoDrARS1AWnIEm9RLqLq7CTPuufcUP42ddhiPCLLiCv9eaW6LNS1fVWKBiERypa5ZkYXt
9mIGTLSjRSC+40mlr8Vg8FFCFIs7Nbvmpm8tgbcOKq4IgdymlzAf55DcoZJSYkXepjOaHBt4ioMn
Tkq886YIsBn7mLZ11PFgD6leAanFWmHPaCH5fcgkuE989tBkER+XVxaN7MeCsBpLF2nhohzG39AX
Bec0x/gBGVE3P6sy5n5Lh67bpJFK3jWiiBqL1et1GBexK7F5zFjYHDqFOIqi9nIcutcSQelbMlv7
hpkhfTZS0aOVLrksZkg3UtvkKcgULghfrg3rCb5MPP/NjLPY1qQP9SGavDnqDlZBHgaozgk7s5w4
J/onDFMLBqOw8vsSiYqHiqVqU7B1+KQQpl7AQR41++llVauSq6OY5PwU2yD+heYGaO+mUhYXw2T2
odYCMR9hjKL3IiabctUIkwtViMsyBs454r6Gs6s2q01JjWUUXpsY6rAn4lG0s8FUGL4X1gBsUXn1
apfSHwx0Ka/IFBl+IvqboyJUglrFx+zo/dSG5rudixk/48szzp/8Dtg1vYuu28NaUGRUQZgMAxsV
846lLciQxefQfOD7z25Klaz3XZuRzcIAjeFrb93ZIYpxByGDPXFonOtkBR0F5MDlpsHbnSNnZ4Vq
gJcJIu9mPFXhmkIL0vdspCePtRyCAwqxetPCgfeDcSu2Mc88PIlVYm6qdBSvo2L++lcPFoZ7BoPO
rmImiHZhsSJXUltqoGObwI6YpSLQzcOtsqMYzaBAxq8y0Sm8XaEIeOVjrk+AmszTItPxtkgyd5mm
tNpLGBN003Jcs3Zyy06hnkDWmNdQxYXLu4DSc8jW2qYlGC03ChFdig45UMP/JO/MtuQ2siz7RaYF
GObHdvjs4REeE2N4wQoGScwzDNM/1Vf0j/VGpLJEUiqx1f3U1XpIrZUSBXc4YGb33nP2sa0NnVsS
7RL08mgjEeNoVbofwyR979BvXePASmjyWyp5Tvui3zpePD85nDFOrZJ14RMrmybrsY4m5KW9a96S
TYr2Oy0H9Z4W7XgaW108p06X3RYFsqOtpEGxFzINrp2iJI9lrO3rKqnLp6Kz5abKRHZAdCRerSzJ
3gozBgtWRw1AWkzW3Ttb4uisKqcxzDvVh23mU4Dzzul6wYzYM+OIg6Oc5htcoDqHLaJErkxI1l/a
pU1MJKXxGC2tYyOZKrrIS0M5+ugtWxOOpyywh4eFjoDHZ2lDF6E+K5SrS3daxAAeaXZZ9dld2tfs
sXSys4+udovpkyOMsBHH4qdjB9aD1MH6gMx+E3y0xvMyjW7MxMaHGOSFdUjKvr3leyS3+AmwmXLm
sh89w8TNqSjPI9puS/ud4aiBXUKwtcvazG5dU4anhlYUWtmlf6+Eh51MU7KpV/PS2w8/2vzJR8v/
/5eRucF0+b8ufP8HDISyVvFfmI+WP/hv85HxG5xbhg+S3F19GY3/Ufk6v+mUtex5wM4ASC++pN9n
5u5vvHggZOH5Gc6CDfqj9LV+Q2PI2G8hGeBCghDzTwrfP1mP6FcBQeQDcH0+yDJP/46f4+WTkQ5M
K4ge5iS76/bD1txStu2/uzO/wxO+hyUgzfhhMI+DasHtk1JrU6sv3JefMDOdlSu9rJRcVylajSt3
ym2x4mTeVQiUveod3RKGjQYF73kE4be2WBTOKjPphBXusG+DJPk6u0N1pKaxmMZbUfA1KbXGT+cR
V2eQ99anIqjtHjekaLfh2NcVfVrTe1Xh3FAkItbSOhjQg4xx4VszL3Tq2o+j1Yq97pb2sWYAdGdp
vbspogygUBOM11E6hpdYjDlKpViLnxsN2jxTXa16lCBKEPEZea1tMes2FyO0yiuMXMapnBkwrPpA
h4qgUoEUHPdOl+F57GhMjYouJx+l3WcAfrRtORVuvwpkH4iVizDyW9dNBW22uKroqWKcPAT0pNed
CJx5U7Dl4qYJHJgBWjp1AzI0mV03CDBpc2nx8FSAhu5WQgP37ys9TNU6gCBEPLBNE/fsjaVjrysV
2c0xyTNLHMJAcrBzWKjPHfrtfdIbQbbCcO0Um9Tu85ey74qnKFDhrd5HuGzI/GneMdqln1sEfZrY
WnAna1gPBdYwM+yygz2W+k7NzlpmVfHCRCTbxk2trqXdm0cJs9asTQwGXmzkb/Y0Jhc8ykF4gKhs
r128qGsU+VW0SzjVvnG+t06q0mMqtWlYjA1RbKzatMy+jYVIHvoqbq/BJLZXYY3vJ1IlqXtd1h7Z
kos7e0kKZXgYpyeR5IS2za0L+CLxvlSRcE+d2ZlnRJ0ze7A13TKaSh7o/up3HDEwm1uui8tYyysG
TkOAqCsozeCzbkQlrSBH+9aMWfbW5qGcfUUX54vbeA0pLi0KQJrkCXbkbsr8BR53qDDCQhBIZk6U
fe8Fd5h0ub8G9fYqmbENjIWbcszUqFrGlu6Mb2SOxFLQec1hIiG8XGGrDY+9HXgPdt8FF/aS6Juk
Z3Dt9qFdr0b2U8vH31/Eh6rRBneF2yiYDrXDMYBhkdNO29xqjK8ygkTtaEAZtsqZxNlm+gr+YDLq
KyrZ3GVsMlRfw8E1nhKq4eUkXso1GR76Z5UJDPC5ob+oxEMOoujCoLfAB30wIjG+do0XPDNjt98N
0fVnoXu9n0e1vffciQUmSIGN1HR2d7QH8DaMU3UKMIWTcaLM+VsiJ/O+HmqLoWAYFJj965xHo1Ln
uauGB88p5kf6gd5BNwJHX7mp0Z5H4RHaORjVo8i7jE54K6pklw1me2fGmp1iocPlDKKTfwOxpUSH
0JybrDb3VDoJU6TKPAbIG1Ycm11/Dux2w4BDLEQS4CkRMP/UCtKtcGFcQAhzmbmoeVXU3bAWnND2
QellrDhBepcu7kJlKe1otzVRZw0VmEjd0DeiePJ7iWFGtHGxsQAcHEZ8BoxV7PcgdF/Mtp73tjXj
cp7K3q8Q+hwcJtcrKakoKU7A1EqlEJcIbWXUStvGKTUXhqeKyYtgrpt4jbXpRukdOnIXfHce0KNo
eugX0YKGsIuyeMSJb+Nnhm3C6GLU9zPaoTuvyL70M5LDIR2SemUWicDY1fRH1hltrWSbmathbr3T
aJujr3FuOnqqhjMRGZOvPGX5LvljHOasaevkLGOFhXAc94WOCL2PJnxSgG3qoCI+pmm8leYhZPQz
d1hG3ybyVddpnvU5lTfGFD8xy7wEZP9tcuwzmOlocfUYr/VQ85ngzu+xmcirFNvQfZ9Im3R1Ktc7
VtIQN2ZoJ09u0WeIPEOKd7+MZ1SRSKnWmTTCys+SXnePDIzsVytuRXctixnldTak2Fva1o0PA/uj
3zBUQWGSBqdZuPqDRJGUXGZlVf0R16V+bTTtgvhRVkzTKez3VVi318NMxBZEi2Hbu06g7wVCCY7n
xegxJI7plKRRX21sg6MuGnTjJMKMPJ8QPEUzarcyhGdhpeEMLMbQkAzL9DmsbfktGkpAstjN1g2g
5BV6iVtLzBOG0vyhxk91QirbPZDUqG+GwE3w2MsAhXEaHwRDyHUwT+6ulN0EUKcxt0UcPETJvEV+
AtLUhtCTDHJLQoaB/A1zoeo4MBqqvZgKh81oEZaayGuI+du0RN/raOR5ttYXZDRHNt83NKKv+WiF
iHea4xxl2iaxy6cmT24qvSg3rstD75UN4im6Vis5sLmxC+XHqJi0XVL0C8wkguqeMeVKQ4baiRu8
qh4r6CAxVFFLg7AXw0FFw42dZOk6YJQDwcFKNm5t8xXiGQjPRKpNRXE6dCuP7YKltLAxkFnyC898
tyYKKmP2SciilRqsE2jrTyKqCr5SbiGjFzs7K6+UiZp87u+NFDIcIr1G8kopgeZiNLN9tKCZulgs
OpdHo+pMn+c1JcTE8TY2/UrfNk1WXHZXDu8BTxE2utEWF6+bn2gNe6t+DB6oksaVKbtngYMhSTsU
ww7wkdasglWhyR2tNGzNWXetCmoulP3bYRxvdE99LvvmUDgUPVF+m4xyAyVrFzJuZ4ljBS0qhvaO
jrQ9FQddyc9CSEzJyNtmW7xhPMbmIOdDEiclUXP9sSnTSzA5IBOmcxdqhzlyn8ZhwqCRPbaZ3Otx
tm5kezCjeVfMw9KRWvgYzX6mFD0EvNY+k9wzlrNvElZmPo/nLKmRDFi3YTWjsQkf8TuANMqOZYE7
xRhwK+TTTS3TYpfM9gwHtvkmxxBWh9F/ssZx7TXu2cnMTVt1X5kP+3lfPDVudGvUzLkZHBzMTK2E
Lm5CI/tS8UaI0YBg3W6tod6nIZAWx0x8yp11UubrfpSwiazwSku4RyM4pqDbAEo5yNBeNrLLIM37
DOcYHegWhEpqX4ZCXBtGeM2AGMoVda4dFYcO818ix7c2mu9SJhMMFRk40pU8THV8FXvWqWycJ4zq
r8xsaEvVFb5g1aw0F6qTx3uMUsOxb+wQSg0+FjRPiwSkDVK56wLtEPbC9FPUpovtu/rEbAMFX4lg
smocppXsVQnasqQ/KkiTHYYAjronr6fIqwNMtnaGCqs6pdjgTXO2VzPaQcSc7MUjjk42u/gpJ2Bs
FQKZ2XqhqVZlEx1EwmJulXjqB7rjwyOUsF1u1J+zqbnutOYKGeY7BHFqWJk9pBg6m9ncNGN1kzTG
DZICEF/tuKYxvU5FclVJErK1WF1lo7d27DpfO4MlVtoi3zJlhBtWss8z51/ldrzL+voGjkaxsuq4
u4vK5mvZI6h3xxITf48oP2fV6qrcx+/xeWyDz11qbesweoBs9UbLqz7x8FPLa+NBRMNZzPZ90omt
g3ERmElSbTwLeWPejEeomelB6LT1V4NXiH2YlTWm5ri+JLlp3Caqm3kgqtgPyuXIbM/686wr817g
MThVJXOuJE9pXgHMZOJFTlZIw3YdFJnxhZxemGRJEqGpt0PMobG3gAYe0iwN16nKarr2Q+r4CgPp
UxiHvLntnMIYqAXH7/55SFPvtsjcl9DFM5DhXD0aDpE6oWtVq6nT8H5OcsARIq0BAUGvKmuDp7O3
GSnaY+0TwuLS1NDTYW+59bCq6lk/q1C1GB7xjtAG0UXqzRvapbuqIod6Ku311FY7q25eSS/6NA8g
DzrNuZkFN5NzZrLyMusmCLwvJfoJXTgtuszCOIcWPPURJtmG3xOTbm9AQYunRzTNE5ftbw2nOisY
RFrlZTetiAKET/kp4XDjRw4Sq7KjsWAqEDdSIGXxqmFXp6zr0kkP4dCdTf5ulgaLaQAQhhPHatC0
T0WSZJu0o89r4ETeRmzMeyMNZmwDxis9eYjVzG79NImyk40/dY33Fi+2cGdQVIqtg193S8MNJbE2
GqsaCp6dJg+OR0N6BlCAc1zjjIje4g1XXrF4eFS8KWk9HshIK3falLgHBAXhTeVmOVecIdxZ/TDT
wJ4t59qu7BKFqTB2Sd81G7dtnLvRbDH0YfvcMggDFmA1hQR741FI94uSKGUFp90/5aBibWsru9bx
g5YV3nTGfodRPL21qBu+ov4aLmEtnWEVWpq85xzMOCeAikNfl/JlKuePo3Z9E1EJ7j2jBasxsviv
chlym7Oy2WFuK3Z2rWev3VDIrSOnBVAkqA4ymgzriX3y4pphs+lodgaYCUd9HXdD/l7RpQJJQRO9
Y0XdeYnVLvCd6irnOSKjXaFYb6itPuuVaeB/befMd0vJMhSH8QFmLoI5bfLKNaHv/XWKjAzhz9Du
ZG3Up46qxk+qqX7vi9o+OViFLxCWF9blwKpTxNp20EzvyiS4fYNuPX1mldJ8TvndazB6HWGimK9X
Q9YQvCIUkiB7pvM4hOMWq0l3pWU9R3ndadODVTjpu2kkMVFmtUu+nz53u7YbBsqnRjVMFPW2uh9M
5V67zoRbJWWbepoSgUdSDyPXTx0tu2Vccy+DNKNeauetnlfq2MhZ7Ry7Sza5PleMDeiF+63Kq13W
kUO34wEHHydHtHYDYQ9f4iBhcXElas7qc60Sil+3UutplvLQjKU8heYMzAXAzC3CT7Yj0bRusm8T
gHSrfiitLyFssBNqMu8mwE/6lg/gXFY9JsboXAAcw5k1d1s6uaXyVR8ln7M8d96yPHav9ZIcPL/O
uoSjUY/qyBBOuQlrHZoWIJkXBQZq7RQRzeiC8cGhclMBTtLtzm411mfWzyZl7c+ZrvYqGa/Dpmm3
5mR1z0Pm5BROUbqtc9bcaFFcrwNPapd+GIurQDeZbdiM9UB1YyIXlBtDX69F5piftaACwmuPbraO
U3vy1mM8yfU8sxjIodKe8Ij2p3SqnT2AK+2WtVX/ovGZr2kLhIe04XzAdo2Gy0jJAotQA+5Mfepe
mTpKWiuW0X/FCJTdMvblVPqL9tXPzStSnAzb9my6dJ6OjuXHLllMteEF00eXjFSCvdioLTCAX6dJ
L1jiPxzENMmIi2JfNkj24hxHCMqP11ET7pUxNElMzC1jW5SJ3KW6iaQ6xofaWFXqhw1rHcPkT1MR
Bhz7cRekdOt9x42QkFVjvlNO8KuvjzjnTx9rye2ji7k07+Cm/tAkLBjHmXTdks1Mus8zpn8dShrD
shDf/TKj7sBfhMkl40nY/f2NXyzTP98QMgu5MUAQSEH6qT3piApXfs1BgWP+OmNLN6LzOP7iIn/K
7lluO1wolikmTXCAfzJuD3ALOKBH6Ubb2cdGbbJ1ulNbwt/Vptn9Ht73jxxk/53VYktiz980zZs3
9f4XHfPlT/3hMqNbzHHEYPVCLb94uP6tFZO/EcGAud6zHM34+KF+b5jTStfoL4P2xf6FaEzjN/zd
Y2b/htXagMUrXRN6gItv/x/QuiRwr++fScsiFME20KlZtLIteFw/PZNQRnVtGiiodJOu82bGyuhC
ucI9puOdw4/ojunQMEPCrnlo80xeRbIZHmKtwdTaO43Wr5G4IlooXTAcnG4M+t6NoV7AbzXXfd3B
8osRibWYuW5RRsz+XIpwjTuc7g8Gs30vkHWPtJauhJjUI7kD02YeoHHxcLcn06FdUnkjmX2TAa3Q
Fg42MAVqJWFMvTFo+9grT2jWl8oSWGSNAGmUaq3hEFipt4t6ratXWtFPzyCBsUPj+b4y2ra59RYd
1GwU5mdaJ/mpMwo4TiKpWAhi9AaXHOH1CaDRvKv7Tn2pjVC/toGiX5l2AeXE0rtzJ7P0vYjn9kLf
bgSvRBzpDQCbBfzl1Tu4M9EtoN3swOzR3nIWrhPfgVrI2Bib6A0I/vymmhtvHdrOBYr8M3q7YTgk
nH0utWz5IuFIeywsByDIdg/Pz9cC+QX6w0NoiPbEsook1Ego6Gm3HoeGQxwNqWAfYi6XSyruuEiz
J7HT4Aa+AGIybhiZg1zOnFh76tOqeA0zC9+UkzZX1dBjGxNKLY3TVG6rjptauk73lAMaYmheNyGM
v7E0c44GA0IZ0IzsymxwBV2XoBv4jVyntHcqFtC7MLQ916NOZmQxC/XgTTUT1BG5bUK+GnLkVUFf
+1CCoKLoDwN908WZODJkR0cMwGAvy6g/WE1qbEE40G2mrUbTlUJYrKMPszUJiN4TCiN+PKnM2+7D
lj3orRE/5qMcv+oJ/V2/MYe82yIwtIwNzDcs3lVUiyMPcXMRjocFHElLTen4YQ3X9Ky+xhqHP3tx
jkelmb2ivckPdV+CYQsmBishqXRIIz1UNlXjI2XR1p6Vmk+d3ht0vrR8w/MGXcmrja1Wy4yEziim
9dUN0e28WN11HHZ0ebG/O6E0N1mCJd5bzPHjh0++cJJpj0fduASyc3ccEjDU07ne4EOQWzjY/a6x
XLhudlhsusWHby6O/HjUMOcbi0/fWRz7cxLN53J0R5s9tak2ve7Nu5jfA3/F4vqPkrYAGmt0tylB
RWu54AEm03SOPUgtcI9m8mZ9cATiBSlAp9NGubJwBgIbfke3wAeitsabTl+13uWprbYYLPo9Rr/5
ql3QBe7MUUcuOAN3VKSFSXhIKwVhZzt5cA9sikvkQoXcZV7BGEiLzQWRYEJLCOEof+IM11wb1ah2
aJHUjn112hr6FG7beC6PJBfXJ89oqHB5mNJDjykfJQacBuze1KP9Qm9o3bYC5CDmYteXSD/oW3D/
jYX7oCUyXAPCKY5hBaUrb+FDMK7WL2Vtt1+trqGtYUTRTi5ECQDhzX22UCbKhTdhLOSJeGFQcA/p
uNcxRNdJoY+xRGBv27HPbzqrUE9t5WHzQoh3my4YIeuDd1H2nv5QLBCMbBjVVS4rftAiEp9FtNAy
4g9yRr5ANNoaM1+7gDWMD8YGJaOMd/MkyACOB0f8fnT4R5v5/2tMTc+UOrvg3+3SqzL7n//RvzXf
a7r/84/9Mdh2TIfRNhsvO/IH1fLf27T9G4HuJrmumE9+n17/vk/r2m8uQm62T4xqyzb+3TaN85WN
GxM5DnINjcg/2aYXn/cfB0c2aVvngICcmwWU0fviVP9+rm30vdkOzAE3gZ7Uz1BEkuOsaEQjBmbJ
z7xfRVF9nER/vqBHZJLGX3xlb5l/fzdIdxWST93J0YXtukNe+f9KhhI771PwOV7/Km7yz+diE8G8
g55O04hHWDz6318tLkN4NwNfjw1tFZv1ynKva8q97370y78+/fdT+2Um/8d3WsoRrvKhM/Cw/GOq
//EqkyuQA40qYzpUfin6hBYyZPTSeci7+Ai8bf33l/tz9WPZhCNJjWQFl7PaT9UPIw+DyaxYOkA4
pjDyEVKO/eX/4CKcLCllsNIa2lLrfPc7VXFHzLSRZkvyc3FVBpOHyUn7Vbjxn8Jbl/+++cdlzJ9u
XdIvT1/Dd0kQZooNyHiCQ+Z63a0DfacRdEVOqx9l9+OmXEdbWobB2dxq+ynx//7r6ghFfvoNf/wg
yz//7vvOAMejPg9zZLzrcF9sgzXazHJVXy1psdHG/dX1fnzxlmeG65kaInj6cRg3fgrFaNg/M7re
+aZb61u6S5t0Dy7u4mygam8k84RfppP/Kaz350v+dK9tWw3oVvmK7WbYjA+1X+5K/xCfsnW+8wh9
nTf2KeI+AykAfviLd+QvH1ob9BgI4SUe6qeL43FaTNl8XxwHzGTHxUFhZL+4q391ESpvKh6TvBNM
Lz/+iByV+7kcy3xD5d/fN3MVXVORO794Nf6UYbTcSBoPtsSJYzi6vawH3z0rkHjwG4dFvomMAItL
hNLNsqA14QUjfjgbEN5aob3zmIGfKumNe2FTLQscsTVy86aYmStKnZPZ3P/ffrSfXtuIOGEtEt3y
G2M9jfecn3wQa+8wjv73UvD++mZI22BJQiFlLwXl9zcDOXDJwL3NN826X89r4MzHh/Dc+7r/Um69
l1+t6H/xEzsaWBXwbFiQOOP9eLk5Vxa6n4DM4kHcwrvaTPqvLvEXr6bDrrgox3iWbFArP3yjDk6v
MmbWpNp5BiwfzAohZ0CP9BdiL+Rr/Jd+3Dgsh1hdg6UU7DbF/I9XMgKgb0QqmBDRRQvl1oQ/mejZ
QchFI0SXGr1QqgaFeMhp5eTuzUl0XytYbeA11VzvBTCIR8C/6aOeTM5Nz3Cn3aBFly8YqLMHFwTz
LdiTQmdY07dg1sX8dSIfp15bo+Yw5/YGY5MAdmI0N03hg6aJ6EIkTYjTFLmTvm5NLPx+2kWoNNo5
rx+iqUJqG+Gcl8CTTLwdVIhorudkfk9wfl+sOhDPYU4T3HeY4eBWaYLooQo6RCVZF6cocDTUD+QL
jIwpiOkZkftUVFmyAgmpVyl/xKgDQCCMvNFtpajBdI7wkzB3PYDmyPccIwTXFgb9KyySogD+KboX
PR/Vt7YEUwIlOtpORIqQRyqd/GJ4QXUClgH9o53y8MauQuMBzGX3UuGxP6KxboGqqWy9UF/uarCw
z16eppcpNMiqlOh90PFX62SozJcOCdXDiOn1kA5ZfijmeUTMwbTlTqc4vWa05268SugEuZjRMG9M
xFj5mhXDW1I9DPWF2p0qdypDgV+eAeUbne6WHaZsQoYllJibAXLsS+UuBH7ovO1Z9t60nWhqJiu+
rnmvKVPteQXMu44x0ItV1dPR6sb+ra3CcI2M0b7JZsS4IKLx4cvOmR8DFZc+Dikb1G08FGeSI8jc
QceNJr6pau44VmYUTFaYyy8QjEnvTVRDNkuOQoP+i1HceszHPtUd7pQ1NK+8BssXApBiZEfiLdre
HUoqKlwd3LdEJRdqAOTq4YaAnmH0I6b+2mL+n4fL2A36t0avBVwEd2m3DKXt3DpzDbC88BiemugM
wEiEMHBT/NmPpLpYb8WUxAwqMwR8q1B3lbGS7GT3dCKKL4PuBs+zBesh72frQZ/76WX2JutbYsni
MZK1VWCUMYM95kTjWDJ6RkBmJ9ad7baj5g+diMi8EFONHBLyCVKqEeF0ZtrNk4G5461CBc/HFFgd
GMIEyPYM7TxZffu1dpz+Cr6RgYeeSbjj03dyt6UaBbhoHfeKHKzdxPV2Baf5S6fH9jkJR2snDG9k
dAononFH6xBXPJvM5Ji0D1FPXhAwdphJIyE2kxk+srw24NemkgSbEGXRrLlrTyAQ0vJ83paMy/yU
d36DMi77LL289hlVOCemG+5J2YyERmZklyCxUxocc72FT1fch7HtbYWmwNamBDf6g9ENaB60IfbT
vkumlUwW+XgZ6Q95ppvnmajaFWx+nbZ6UECnLiOM6EGwn0bN2A5LBk9UJGRUTeSG+x1olK0F7nBF
4yO9iDkwTyP9EmfnqdRkkjHmd7PbkyTXcbpLrTR6KIOmvWOEvkS5YGbpQheydqic67Qek+2U1sMG
z0e5xnZIuU2cbb2eTVtHMTUMMr1O7DYYiE9KgfhoWl6/y66eA56jrke55ETJWXlZfnYTgUedsfdR
L5iZ7xS/9TrNGEWTSJE367RYAiyCGP6b3mff3H4ZJ+HMTnYiGQhEAaeUg6OJwneziIvnNEIRZQyN
IkWgB4fZxeZtTJDCRdhTdwpqaVzFHWlPdoS+CJ5GQD8rtKadEzSEXSSj+blzRHOlS2ZZ/lDN8Luz
aXwNolAdg7Yavs4N5A13trUD3gTJe1kl17lWmvu2tbSdEWUw0W0TRsbKabGOrpg/BZ+NRmX3AUsT
iKbSiK6RsXYbFPh2typRdyofYmDzPplBvOe4FGwLo2PhxmBMWzPpUGcwKEPzP7TzK2R94hVw6GjX
aGTtcy07/b3pguiUd3I6WRpZalQfxUtJe2Htel327qo4OMHVFMmedpqi2TVN6XNk6Cj3Qi+rvtpI
MG6IVUiYhzSwifFtggosOxI/sE5UOfy6uf0WDJ3JIdHEkGKVzuiHnqE2QZNjxynRJ4UMwi5ZnGi3
umgGIhbxkZ2bKHVuxkQrrxotxLUUL0yFUPYSS9M4H4w2iY5JGwCJBkgP2dMD27zK4prXrwl79pZa
REt43JxfF01e32aLSlLhhmJ+4/WQZsYpri52zZvZBPqIMY4gLPJ58JxNJgaJIi3tMxY1cbdo02kI
6vKh94ZoN+Jhehq0nqSI2GTwVMUDXrs+yb0bGNXlbUWM0xe9n9s7tShX62EKj+OHnBVAQ3OQHyLX
4UPwWs92dKKXzn5gIBfblkE/cI+zzP6EvQjdLO7e9qsH0ICknfIQNZJPi4qQ9cIOZX7dGhF0ykWH
C1xjsbJio9zwq4t7k/06AT8j02jVMs1dYGVZR+HMwbXdUMgGF+6tfhfyODyEixK40jSScRd1cLno
hCO9a9+lo0AzLCJiHvL0ZAMjZOUGxXjHjAphm1T9Vww45oaWOwlFWtted3OTPjSLVrn9kC3DpjEf
GxZ7ZzU39XJuCOM3Nv/+Ol60znVTa/TlpJ3XhzidDRxKKKTV4EDp0Zx9rYHdx02irpOhJPMuic1P
oFB+UWv8VenqoGxmBsO8zViIfD8cE9FxiYkKI98MBMIiqW2vX13kUpt5X5wQxox+fZBrH8Bo6Zun
4697Gz/OV7iuJzkHO4vLgRIal8OP18e+h1FqogqxVbXN++6NsSaBB5Vx35q2xUjaOeuoMLdQ24x/
FXP/qJ3333M2t/yQnNL/68HcQ0kP9+37ht/vf+Tf7T7zN5NOk2vDSKA2pNz9YypHu2+ZujFA/fgn
S9r77+0+6zeG2BC7PGTH/7K//Ge/T+KLoXPoudQ8y7/j/pN2Hz4anoo/So4ljJN2g+R/HY0JH+PD
H5+abFKRV0s5rIvAU7uKw8/JIHth15NBQx8pLLtD1CbiZrKKrN20U2A8exON86F19fOiTUY2Ofbb
mB112wToXXziD9S6biL77ERFs9dpGhLY6DbhZehVe4awQ8xEX/B/Tr2bfup6fbSOY12bJzuso1Of
j+YeKqnrN1mmgVEBW3fMsLocaHaH2zktxaHnjHozmSNwfaOIxcV0ErEPqIUuc+SsaOdfO/U4vrSV
VC926KUTtGKcig1sl3wFl4CBQhnlZ2eeOr9WMKDyVkv2da3MixzC8kqCMNq1yFLJmCvST6QLJOkB
xB8qoLBAPQkocI3vz4pWoLRz/OZda280oJSbAXOM8pM0b45LYxjztWd/Q64aohZOynCJ6QsgILhI
Rci6K7RhrUGzQKduut22Qpy8sQtdoQREVnGvKs1+wJdSXYW2zlyM5iz2RWPQ5JUnSusYTrG3Lwct
voOz1FOi5aWp4/11OPcX1Zj2PrBKbIcUL+5j7Nb5Iyu6cwkqkahtPjqtD6BpuI+BZd5VnQJWJ92b
OkA8Fsu9bSLfANmpya+d7vRn24UJCimYYynAAZt4B0t5lz4UQDiCCLZRmDvDXdBi7V4h8orOVmtU
V24xOZ+AT92lVWltR5han2NVeQctaJnh6pFaQUcGiJlhrqVk6IqTw6jnlBZzvDU1q1u3Q7F4LLPg
E2b2Zt1oanjXJ9F7q6Idyk9RDsQqxpO9M9oAmayJ9pFMDnTRcpbiSFKVaFaSjIhPHOZIRlWZW2xr
kIM1mXCWeA46T55RoGtHo6BUzhyrvgPiR3CvMJYYJWlqX6Igyc4JTuhN3jTZK+bzmbOjWzwkvV18
llqjr3ORdQ90uc1dXYMCmLOp+EqjNj4FmKDOMYfQ4wDaMOH4NTZ3WFmVLwDRvVpW0TEQTMQm7gIk
j3bvdWzT2L/3Lc7Hpwnh5s2cJHgO8S5YZ6cT/X50ZqdYBeNQw5nkS3+yzVRjGmYifxX68B7kunjw
OF2/tWDP2o1mj8kCkmwQGSmzC/d257SgJwQaqnSw463d1e5nxmVLtGNhX7VhY31lPFqhxEudF5xG
3jMoSvPVmDDD+LGLqwJ1ch/pQA5d/Qb5aRKsHBXIt1HV6qkpzPEm4bxF5I0dBnvbyaObTGXT1Rzr
LQ9KkIjJzwv0gyChMOIMLn6qIm0UtUMjk02N/vEeZFR/CRijcJzW8e5UthgPEAczCG7UJ/O2GpCn
rCBDNmSsQPx70jQyS2IX3uOktPKTqzcTNhAcXU/FrJi+DZQ+fjPEJlor02hOKvfCfWzG/4u9M0ly
3MrS9VbSck4ZGqJ7ZjUo9AR70undBOZNOBoCRN9xNzV868iNvY+hUirCpZRXDp9ZTZTKULgDBC/u
Pec/fwOW3Moq7GMSA1XCQjYRTKgnCMMyFVtDFJBS1FdPxaDOwtTSIBUqS+5FnMaY1dfNMtfZLunZ
sXyaxml0IViW3iRCeWsyIz+hwRHumloeXKEmZdCpJXG2HNJS2LQlL0iuq0SkqtFc/IgNnbTjKGoX
2SU+L3in0qUgdjC3L2nvdYJW+cqFeWs04F/Gq1tpo8kvZ+54kQBGcmUkgSxLxLfZkE1+2GA830sF
lO58NrzkMwnkeozVhTH20aKsZHVN51TfCU1nUK1O1RgjA4CVWKVooC+DAMMA01KkJ93Fk6/45ugT
jnBxqTFIPp/LvZAkBBKIfHU4xgorGcNBU1Ev6kmHYvekc5Lgzp6dn7RzK+5mjZE8DcLYa5YRqsKH
ImegO1LWRA95k1apOeRhtKsEzGinCT0WYRZ0GUnc+V1zaZZDdFZ8miLpLtVb5fT9wP7f6uXvqGMF
hK5Uov+6gDm+XP72n5f3+h//t/nb9DeMQPrk/dvl7c/kubdf9FtZo/+i3ihDAuS234S2/z3F1MVf
dAXnFeYYkI5E5oj/LGtEBX0uTMAbDYlqFXHvP8saUfpFZArwnSvIHGT+75GNbrXuj1WNooogqdCW
VFUigvBmm/UjCC3LfaVdgQRQ7Zj9Ki7JqbKS0sKIuFuHT+E7PqX1ax+ZM6e38K6SreqyhpgtWoWB
PsKslj880d2vF/5xICh+ngiy8zMdEHXAXao2/u3T/WhKCfEPanZSu5jjMN6ZWVi5tO03ETrsxdK3
VwYt9ASkgqp7wfji+tJtevT789CpEpnq4snE+JjRkm58QsnxdkiKS9PNnOqjXEiM0XIvRWFkYSTh
YMVp5gvx43IQX5pj/IzhUO3+9eef30D/P1xfkyWZEbp4Wxo/f35MSaEk1RMDPa9f6MinLmZfBzjw
jJJ1S9fTnR6QVfaVB1gW8D8IJUrpY0ypsy4Ghkve/LU5ojbU3dSZtbZMHWaW3+YPw8MEnRYeGF7k
a5wRld24zQYrfJaHPQqX43+TEN/G//Pn4fXyHx+kSFYYY3LaLDzJPo8blJb9dYguyJyJK0Lua13t
64Is62yGhGRV9i6y2exBrNzhKVqB/wmWtibtwhb80MCp2BIHS0pcvEwJB9/kD5L2xZP+5Md2+6a5
QfJ+KOUZifxq9P7DLIomsKipUCL31oXOrcaSCcmd4UdhZSIesFa4mtsTnkdmdKco5kRfSkazJVu5
iw245o2XUxt+Mdf4PlX/+dv/+Z5uY48f7glLdMKh4iJyy3KveppLuKQNSowfBoonE8NmC+au9dUI
93M//PlJfFpzRZm2sVpy1d7VA9HHqMRT3bOben+9tv/Q99+ug1EBolJ2HbiNnzoo7GSIB2kRDAn7
eIGch7z49h33bHVuXo79UrMmN3xTdEuaXKRFk40jaBA7YCDVV0SAP8zePt2K9mmIfJGjASlsFbnz
dbYIPYar0JNa8/LAZMXDP/abNjPnhy8+/x/fbdKhGFoJc2iaKgjEz99ueKGjm1psQ8g9dwyC+Da5
c36ebYtDfl8vGity8rV8IG0F9Zklq+bczW3hlXy9xP1qUndzWPy0z3Avc0wr6ZCJvNI+rbSpnU/j
vOBebiPtjmzspT6309BGTVYONpnBhocJM/53Vldacmk2pVN8sdeSvfnFTXx6IDWyefJUvt/EbQJa
BVjeftDpNY52J6FGthpogrvicD7MsByfnMzYZvpCPAug1TfJ3gd6HYwd0LVmFnUdQwDgxlZz8pwI
AjTLZnZ5moWBmOHItMoAGRej4iQbdS9v8XDG7b+QAx0AM+eyV6mysFweV0IgeRgJUyBvQq/d4e9T
bYBaI/KTTIzbAkDxbNGu6l22072ZaJaL68pYYlhn4s4+qx1kQXNPspgxEATh9yup3ODADJCK0XZ4
32zCyezukWlLulWurm/SLTDbv257m3swiGg004bce9VXtr1sRVJQ3PKfcWHe9W/x5PYgkle/tvm4
HL/qRnUmqx2XEp7kM/eyGm3V6lEhVXZ1OC+1dqErLo7uum71qF1H+3l4EeS9GNtZjLffWmVmASHV
eEMlqmt2kTyK2rtWmDPdA8fdITiZR9s4Xin9ZhjXZRXQcEeZrerYOTOoIXPPrTuM15apbKvVhnzM
/YQ1jItC0hp9aTSj5xrTSk8+W8U6a83UjRuPhxm/x7FNILCBC0+PiBAUNcA3NkcGRxOeWvJW5g5e
zpWFcg+/s0JAO2Tm5IDtlJ2xUo5UK9fHLPJixcHxjlT0uaX1Vn/Xtg6Uv8l4BLjsV7nmsrfMO5uZ
pFLYZytbDsiK7pIFeett/qFHTjxz8tXshWCAibOdyEORe3e1w5mAHUJu/MIUGC07oQcWUY1O7qRu
mDJ1Nrk1X8CB0Qf63jReebXJfny4dI7iw/6tX5uZmTivnWoq/ui3/ni47rvHb1cM0EzltTIR8Qft
ogqutmBVH+eX+AnpUUC2F5Ih/f1q9nd4FMdB4XUnHOdUxb4wBvQwVWZ+axJvn1uyn3uokhIO+f1c
tloTAM67Gt5gyXcNvQFKeWdcNSeMJxtfvcfjQKA1drSD9C6vs3NQWK/ZOyi/SqCtn/uRH50XpP2U
zaJXDoSg07+FLImrxT8V9dA0bzm2oaE5rSXqkKXsEwFVloA3i2jfPnSDOVedS/kQ3jErpeFlkHO6
TmZlz22982Fuzh25MWue7pPELTe7KvJrxYvPW55zH5tK6d9WbW01IPKW9qCQ6JjwTMlCTwGDHgYu
yhyLcgiVDqPCuakPfq8H+rd628W+HFqGlXiz03x4qB5lwZGOnYur4IYt1J/7OHq0qilSIT3Wh2Gr
UNV63TKjlAzNcJtja+BITEYjh0FK5+Xe2TLW+LJr1nld+wRI8LtWcFWIatH90RL3mof1QTAtacG3
cWUNdmsR8YQ4fmHYpZdvkzdCJTFyq6ypsaXzQZzvy6BnTUmUGe4IgXo+mXUgS+tipz9qTMbLb3Kx
zIVNHO2lcTllrkhB3p8i6V5Jj3ye1i8bPmLrlBtcot4meSN0C+IcyvkWB8uTtiSWCzj7QnitaGoP
sas4g7QaA2Xi0dvznf4kknXl6KvrJlmMTrVL+Co7SxqWEQPts3+eO5fBzj6ko7ipnfwuiryxO9wU
kJZ4uhySXdc648yR2iDWbZ6lbp6bRayaIDJYVajwpk1hMbmdxLFFJMN01F1V3EVEdifOeD+jPx7o
r920wZ/ML18y1QXMkoUFPpUXZp8MDf1ppbBqMeAfbHjhfrZpdmVv64KdRWbXm3zJp3ZzhiicHrTa
xHlckkzU37Z+iLbpHhuBx7NB7BUTKw8x+re5LzuMUvbdW+/wOxxUBzIBOD5u/inBXI6sL8V1FmCU
37tnu0JLWPrq2RLzXd+66SXoUDwnVll45JlXxsIIUExs8XI7vw2yfelXIZSv1tHh3Q22hLO2o1iS
n0Bvxz06mLvFYtyIVvWY38mRKyLl701xXW+yF5ICkDngtLNJMcA2lb3iUXMg3DeZTh3PNpP8XsWK
3LqmjlAvm+qIoXoa+doTJecamVLc2/K4bvR1+IDfklkPDmkPRtSgvV5oyG/5qPNlIxxhngwrBaER
ybdJYqabqrdSP3qLg/JbutdfEfF3uKWTLufgHcTznNz0HhIfo5fZYgI9WpGVMHo4TfTli2S4UuEj
4ii2Bv4DvEBoM+b2TX+bUiUvsF1b1NbFIydkYfiZJdAithxQmMmVNoeC/I6vargRXjPPWBGJkQbF
g7GTnzQwnVM9mH9da/1JJU1ME47PGhMbbE7nn0qLFPv8PIYw4taypbJEj+JrxG3vIRyULwjau2Ps
VD4Irbb64sp05p8qK658k9hJChf/jin8WMPraZaE88v3Ki/ZyC5EzMW0w8LFK9zErh6+uNrP/fut
i/n5ajdK1g8dQ9qDhCdhnbrRS/qu+YgHe7Pz9EW04vvMhf9JGa/easOfu5Sfr/np2V56qSwL2lSX
M3ncpavRMKONZCkrDOAKMGTKgnV4YhGMQVNa/Zv4lswccvGoc8adtmgeOmXdLBFLK5UtP6LkTXx5
NTzruS0+qgEmzKecA1fdV/fpznCfsUFahEERpKxxE6+ZQN1UTm+HXvnO1uJvsa4S7pNDsZwUs/vI
aSrsW/mouPm+vIut1C6vr5cWvnS+Hlnxbu/0L5wMHzgH8YfNvtug0LYufuciPHaNExuq1y6T0RzW
Ilk+ptQQ/2ESO4gnSP+uv1TP0XP0DQMljiT0682GEebtqVOwvwiJBVWxX/TbKDcpqijy2gQtoyfV
GLUwd7CyBPaMNa5ku1gbG5Xp+6FxVZvJEL4LEx3wE6l+q8vL+R0Wx7VxMw7go/E8P0r4Ns5Mg8a0
taVdPNjnesG5z36X7Or77lF85gCMLM25Bv2LGIQ+cMVWxndoDbvKQRkMHbf0cJJ2ZA8NGV4RNmmX
93puXQ7ofXrNPhdbDgINT50Xtns7WqWFj3DKqbGVNnEL6g/5E/kOjxF3ghEXAjQ+WsWRyjaJtTbh
ntoLSqbrSIluapGlYG3+kS900AmX5382hwcK69k7QtK+sw2KMKsSTDKZCckEXDeeOtHpBxNzmOEB
G+X47I3z46jYZXDJzeaoC+YMjvMXL9Btsf7VYv4MgOn4TEdpk9KUCpxRDkiAF2FtGZvwgIB8Gnip
JgeQdoZhLe++uPofX9/bxFNQdMR+kPr1Ty1xI/f43cYFERHHRFxPLzFNIMcr8vm7/yHr9I+N309X
ND51vsiQ1JtfGJ6absM0aXV1havT40Vq5/6vkoLpuhl5FZ3w4eu+8yat/PS4sQLUJDAhQxRBOG8P
5If9KlPiONa6Bl9Z8lmw8u286EXaR69wotL0ueZPhelZ6E+UR9WGlDz4l1v5kMzcChPNEXcjTCjN
XPXj+762ohW+5G16AwgLoBIRey3rWjoRK01ajsvoG7LD7dWrPyCGudVx6nczZSeenWyPz1ZKndaZ
dXaf2CxBWty//mr/BF9SYaZiyvhd1Izq5OdPesFCqB4wmwJVwQfZS61b159AF98ofuIwrIjWFNwu
JYyD5TNUqifMgWzd6pyvvBH/BO3gVkggwD4E7QNEy59vBVrZwARDTuhRo02801yCOy14T3vJFWwK
jq/fqj+if4hCDaisZCjAtbiJb3/8mueZVs5jI/sV6kj8JKh9BVAJDpH314/5TxbUbew/V5EKGWRG
3vQ+P15JHNVcxcQ6cS+PNRgo0EFlS/lHHa7repFi0ajnHwZdZVavsUaE1yZD6CYn5RaiTpyBPZZW
MXNVYl9K2VSFJWkrIrsdvTozRpwjvaRzRHGNQd3YruKrQ72rpP7U3eVo4gBIFBe7lwHPjw7uv8EZ
tcK7MNwluYcBFDucLGPtZ5IiWrz+9SeX/ngMq+IcgFVRIVKgifj0jAUJG4hyosS5AZjYJrlgDJHi
im5zKGgw1jS7htmsRqwfCDlbjIHkUuidzse89r7ayKQ/vtcGQizQLYHsDcYJn76GYabINf85ckN4
oyaZfeeNHswM/7I7H8rrstsXzzyb0pnjIPgOX6JU3DOjUG15mdYzCAenGZVBnNp//Yy+o8w/7+4/
39an3T3GhipvEm5r7kV+dxCXmFN4qUufTeoi3VSQaSbzdQ7Waw7IOj3Gh+sL5ANYo4J58dgfbG2r
iaDWLmWwsOlnprgwFtKhtsMvTqI/2TB4T9CV8+YgPmYA8PNKZlRbZgiQI7elbwMOM3hHKyTM010u
OPr0zBdrthIlCy1G6ITyR3TdzKt9VT6RYlt7UWXHwcDZXOH29tePEZ7Ln3y/3BFguaQgPWM3+fnm
pg7BsYBDvFs5zYcRAdHF5bqPcHXVkUxcvLDGpBDLrRUOS+15NcXrGIcUnJ3aRao6iegPFyeRvOYF
M796EamUcfVCvUKEJQTxABcO27NotDHYmgdabFM6AUoKDTwAHBUJdnrKEwvj+MRpG/s82oKOLNqC
39dRwODsbaFceZ2fAKaSwmGGC/0FtE5czz+IEupzOBy2BqFN8AkW5QdznuR7e5eAY6kmxV3knzeX
1RSUK+Ox50YO/AgWVnAHUNjqFF1esxlpvXd9T84lOnegBM94A1YbMooTC5ZzdlfHNszl2ZbIBCix
kqUSDYJ49vwElDF3+BwdgOItrXmTMHTQltqVrEefAL1BX+baESdJpbdwno04mDJ7/g1Yq9gUGHjd
z1XoC16Kw5FgwaoJxW1Icly2ihNnXnigfDichdS9SGN1uwBleZ/FXrmLyEEm8eTqxn1A5LZnQHnE
e2svBXOwJ4KrAOA7QDjDBHi7Fma8IFIEcktAyxaaAjZelpRhTAO12podx8I8kwRoWCrq4HfsF2dv
6g1seoeYuy8ppksLQ60KRT6+oOYkALBZsEPm4KdYyeCmB/opOJQZ95Mjr0Q/5C+YAJFu1Nu3GrV7
Gs2Lq96zP9fsvcFj5bc2Udy8CxgHA85uAIqyyplFpmoLmYUjl4PjtUpgGWFSsPac1vCr0Zbuzw4s
ne381C/Om8TP3PEV/s4THi7VhmkDet7SxWKTrI+F5l7san3Zxk+qJXR29hTey/7FvlmfG4vmapUX
mF0qJF5bbLAdBXI2u5uMwgODTdGdrPhO4jc+XXusn2QMPEmZNTtOF8NRlgtcpawxyI550B/RWme2
4sp2rJxmUGufuz3qMasjKwKUUbKSpchFj6RQZXfSi+Dc+hbVEyx5dbVzZ1xmrrFsF+G+Xxn4rs6s
81KwMJPcCi+s5X7Rvl9xF/DHleZS8tcqyB/wdssHjHessGJjuKMdL4SAAmT2kATke36L3yagxG/l
Eck3eUBu18MaN68uvjAtp0mHtQHsT0sdb6icdCoCRTCHZwy1OgxmCcCmT4v2V5N5mQUQ0ABKD871
Dh2gV5wa4EQPUbk72f3Gy7/R5zgMrxhFxuYqvOtLrGTgXWM7dkN7FOLWNjM89jYgVcc3KEeyD+X5
OsMCyhLWfAf0z498iXa0ZhT9OmzK7dlvXqIl3V7nqGtGtUFyXzgioYBufi+zSTdLYgIdnNbFt+uT
5F0fhYOgmOO2A4WwspP81EZ2IYLgMMPVHW3FMLd1swVwP52bYV5W6UINsJYP9EX+2JjhetpzQNHX
2KXdEXtiTh6SNfu6anmjfX1TAna7tC4qtxO9XI+9LTiiYOt7NQDz9AYv/KDA3kHtOg5rDSh2XxbM
E7AidgoPara6oNfb0C0d6XIRewS7VAfiNBOvD9qHeb+sI0oXqla7wv/CK7yLW5iN31kgvdO9sI6e
pad+uaj2sa0u8tG6aqa0SBaGJzvqW7UC99ApaepN8l6AUX/szp4Cc3yt26I/Hutdd8+25YvmXXMa
afriexrEmnkKJsob1erupfsq0B7OAKzU2JmLqbYI/qw41BWWsJhZWD5/RGs4vLbhguaOxwqIW7ht
tFXQr+iim/vLDouD6532CJgJRGl2Vra+nJKH7uGjBnuXLeoGltFlRR0mWtPrCHzgT4eOOfFaZtwf
MIr4Fr3Wg/WBynI780ZrAp0c1yJXx2lPX3WuUZvn021O36zoxG0iZu/ydbLq1udT4sQ2Xbp7tmJX
WCiH1jE8L1zodueGx5l3cYTltJzdqexRKZZ8bnQkGSVcXt4YK6Hy0haFH23w04huDaoS+bFq8S+X
9ccAvrXslsVSWjf3qKVJ4xEfBzbRnnduUp5kt3Oi+/Ck7hk6Mfj0y2qhejduwehX+zlPFUqaKT6U
R2KBTWIVmShY8ZAc5kGxof70jSXDB84/NHu6YsrHzpmY5zDgusNTMrbme9z5epfcLTr3EbyQjBy3
f4zwjOaUTE+XR4MzqdlMAU4pVsW3Ir5Nk1W78al3u/tuHy1F5Bv3xkJdC9bEACM8Bxpkfh0WF1nm
vBz8LycH6hGYrfWKj5Etmg+sSSpqy218J3j6JrWSnA1gyGxtkUHaFheZJ19uvyG9U+zrMV7ffBcY
34BfMtc68h5OoG9E6rGuzavMbjZs6gVpgZMlPItvjRNayTbibZt7NcuaOns1bkcXx9nNcOCgZUFb
8V53xrfmvl20236R3rULlcXZ0Gdhq2xdvcipYn86aYmLKoOir7c0b9c/yEv0EUkAP9/SF8pqXBpO
9zjuy1fMRJN0QzWY9q7AOGbuZVes9gIK1+rbOYiccZ+M6Pwh167r1/SjI+DhHPmZdJrLDzrZTqzC
wh1nywZimOF25UojlbZbpm/D95Pc0YPpQ3EzlxnJDWDCHdYs2a8TPMxdaW4nqiWRWbEUYAD7KHZu
0eD+fEDiPK4AEncyBtCcG+0rlEMoKgavOPtowlQg2gHmw2ktIeHV5qU2O4RJbzltZW4hFZubhvM2
2LEvuKVu6cfQDd+HXefOUUgw7+B8YSNlDnBPqo0J5DSGG6Awr7eKxTXIqMSg6m4AQrqYuGpeu3bD
VHJyyK6faht3ZGgS+J205Q4caCw3w6rYXTbzNwWuDDfQ2L1uZYJvsLKBY99Gomdy64ZQ8nM95Uhn
xRuA/3xVZbe/wdVa4sLO/vwR6dhFNRsMZi2NuZwU6DWGrsxRgLPVzgrhwtY2qjf8+MDSsUGND+G2
3EQoB3Sitnnhc8pEs9WW+QITXrc5Ztmy2xWiaZxRLx1Ifsl35538kYA1WESlbHD7CXBZ3N7+X+/h
ExC5lQ/ezbu+kZ2s38oON94sWmtaYikTVG6xo9aUHOlhcwZuhyPilC8Rt2+qwCrryn0IGT2Olm4S
a+qKTrLjbXYxYnLYg9lAC1tY1la7aV8YnVbmC9+Ki7mOENppAEngjtHsVne5g6C1auZZ8cjM4/Yf
oscbQINV527c5E9KUOuW/BxJpn4ne+M9NG2sfxOLbxa/GfXxvEt9LUBi6F2dmehJb0qgb3k0rJtz
bDMQvY1hhM1ZPUiydXP/1n35RadHY6Gt4HJSTjhMVq44TBomX0ccbmZev7ktgesmer/FbuJg05iX
Q8Y0sTSN+2mVHjB2plh25A8WhhJUO5mXSxntDFw4e5PI3e6znQrBzJLJNDGhqRIoNQngpibm9U/K
S/LGo/IiO3+onNTHmjkyK39als+h4mEPa+ySh3StOsZTGvT7mkDrU01pd5uq3PBvGmKJI+BJf2Tt
MgnBdRXg0h0bc77kEauu4JLIE2+yza3INeGeV26/7nbpfnhVl13oXajE8EwFMmDgqi1nN2Pd4Hb/
4aOO/+ZqYIhmLM47FtpIsWQ2dymBv9jL4wkQo2lZzlfSQ2FLqxlT/5W06l+iXR25gLZXCm/dashl
iDyF3wwboD/MOLR6r9ppH3G2UCCtnurKLMAmX3XRMjp7zgh9z3woO1XEMNBo2eOp3cfgRjHj8pKe
1FggKX6ITzOfcjXz4j1tK7DIQvL6p9Tr19FWowb1aws4G3dIU9txYZvOxz63jGdiR5hZMEsPI+0x
CTEo5ryCWdZ1Xdr1avLCNV5QyiJ8XpaWRK64BZXr5ZKZ5LKZbBPaetgJ2/b2gmgfE1nDC4AUrAQs
Khf1Lt7OLNkbVlkgmNEW1MmceTD8W/PlfDcschsNrp15gGF+yYxIPkKaZRlgzG11VmAE05Ev8YaK
Tkv1NbfrA9aZ9Gbr0WF984wf2n3qxD4iOLvzS6sM4j3D2W8X3S5fBJvR3B1zvAU6gi3SAIsRcL/G
MBPfpIP0Grmnwe4emT/O3/LdtIKWtiKRWGcmBu/x7lysu0V7ML5dHe1l7oYP6BKX4WPhSsvCni/l
++nY9Ziu3p21jytWsYo9vM+iB+2+IVxJN7vSLk9Q2rakUbu9dxmtBO0eNS1v9OW5PPOZ2g0bY2cl
T8UTJuyVOfvQXrqFIJlyAOak8FbVQe8V28plTqgv+w0vN9h7fEC7MCdy++ooMVHO5nRX3Wkc1Ru5
smq6CTmYdZS0T9dn/ujiVckLeSDGqz7dfg+bZvUu8VqrAGAmM/IrW4CB06818/CvN89beBMWyP/o
SSxw5OUOR7srIzx3p1WPr/qOf1T4bgx4+W/DHgKdVTxJfhnc4BOHGxPXFQaSx35ukwAEs+nKidBu
ykDg78xXI2l8JpUz63r8xp7crtncBJ8rP+kPiU3QWWmp/uWUH1X/bGMeFeQPvD3YbfATswUmzt9g
r3yUvK6Fy4Ch27Lcy/1slxKF5HKYuxC2wTh53FAfXyS+15DMwrU4wz94M4mOMruVIGMURETG605X
OVbDmP2LmeCfQHVgX4wEBRF2K/5+nwBYrCXAfQgDd9GH+9ice9cFxFYnD5pvDBpaHrCv2r1Ds3Q2
+bJxJjPHTb3mCM+/gnL+iBpyK5CKYdjK4g0U/hnI0eM8FmP9Rvj9lfaIity6WbbgO864F/X2Wvli
yKHfPt0nEI5LzmGbkcOLf9Htln7A/MMaI71zLMQUxLO3uUU7StmVvNy4Ss2p8HS7oZihGl4odNT6
fR6MR1xdSN4glIFOsDil9sWVrPxF+sgPcOqPhUcufct5NGGKTVfT2K0f+uFdyZhrdFSXGPh1aMUL
/LJhV63Pbv/cWtF74ZbesJwfpPXHbRor+N0DMbrFLmNF5EvtKd5nm8JuT1/i7189gE/PvFNVIZn1
PABpr3u3CnVcJhRF+S6ySiuyv3KM+RO8//Yd//7AP4F1UhkmgtRxvXTRgoHMaTSIj3BEeAaic5sy
fAX/fnnFT/CvEvb4MLZcUdWAVWBJ2TPK78E9rwnNvQ3/9l8B/3/wHWKawYfEpErG7As3mU+r6prd
4tDOV4guZm9rrvKKktlUKeK6Xel9xVWEVf8na9hQBF4aBnbSZ4PeHq/5CGpr7CYfE30BMUmmiNpu
oTyCtgfhmbmATd8LiYvc+yAPEN/QeK4Z2k7bAgDjrlqMLyLN5t1AQBqH5WH8mFbRe/7eLbpjfUq2
mDCm63g9fOWt+ydUT9LZRGx9SPPCkeoz11UTNcIssQB06av3wmQiGAQLp/Utl40NO+mxrCwtEGwI
478Ngv5XMfJ3RInoMniz/rVg5D/b7B//RYbbW/Gj6vWfP/ibQGT+i0aQJ0tZNOChfw9p+83mTvmF
4RlS6V9j2NBD/C4QEW+SWFUmupwZm8BM9XeBiEAUOswX1AOY1Rqsh3/Hjfa7rvX33fu70R0m4Yji
mDapqEQ+vdqzizw0F8lIoQzM+rmZ651+uBTz8wWpatpAo40v+m7W64k7SwGRx5JKn/kCZbVaAMQZ
nG5Nr+yUfCQpJ0l1/M2xIhkGcbLnzZnGaCqVU3KuZbb7CCiVtOn4rhPmDKblCnqqfiW/6KJ4eD/f
CVXXesqcNltMiFBBLLKTsnEWzGtisK+S2G8M4rtM4nfHTTvLwkAaZ0xwxLa+i5UOVLlATUra9Isq
X/qFnArNzcMUJAQ1I4jmdCRBpCBrWyc8Jp4IfYyNdDfGRs0vl6E+XAc6zVl2/pCFFmaanM/WSYHx
T1JPZZBWPX330JfUw+ksbL0BP0unIfvhauoVpNeMsHRzDAVXLVMXCb+j13JKt6CoTlmKEVE5ooVl
y9ksp25wq/GSLrPhUvr4cLwqpYICQc0OFV7Zbj5DhofnmmqRVnWFcoN2IRFJkcCvmzyBNBWDczfe
4YoeH8axrnaXaJKXSTRRzREUA67dQD/shUXRCY84rAhYlzFuSNImM4u5fN/WynOTGKHfyDIVrFYc
80IXn2OprIMiFyQsLOrCVpRq8AttWkxpinnvqG5JlXzRkeW1mF4MyJ2dfDhPxDgnOJ7cwlMq3OUd
pc3bZV72uUccMlY5xIJ6bdS9tm22H4nixnW22RBJ3Ns4ityJRi3bbMv7Zhhae+glyoe4PSpRuQ9D
cMRrOOoA9sBFAxQhA/VrQeSdCOFbr+PXcg5vlqjOQ3YeafkHCrw8vdwomcosUGcpOOQ8fL5i+mLJ
aTpQ2qqbLrus5wKxIoNKGscwSyZ7kAa6ow5npupMUFoWJ+9YvYgMqNR1n7QeDrDvZc83d2lrNxH1
NX45+1hLXw2g8z6NAnrBuDHgvUTqurhCNEGUAr1dKAe3bW58BYh8tqxB1CNFUz+lCp49Z4PoiXQm
tBZpeiCkNwuYaZT8OC4kV8EMxY/PeeglkrqfJphs85vxD68ySa4DTs71md29vDhFGQ1WmY7OFClM
f+ZMflAyOhpmrTaex7MDgkfAn5oSfUbQ2kOfE7M6a9Juj/1PuRpurkNdpoWvwuycyV6vwY78viv+
W4fE/28ep78KBm+qp3+9/5vF9PL2j//6cfP//cd+2/3FXyheqIsN1ZDgDOpMfX/b/ee/qBBkJCRx
+Buo3w0R/mlGzo6vY0gl0jdAflCZazdF18b/8ffbDyFiM8gElQXJoD76d7Z/LFV/Knxuv4pfwRmD
bQZqLkXjCPqxeMe2fjZJ17SDXiP1j/WsNVazaCbcK+wmht0SbxNkrUCcZn+F2xtWRbjh/e4YmUcp
nihXBPlooCNNlq0auzvMmQZxX7f9CaVTzbxzdlYYOmqEonXdhVgHNNCVN2KvSUsi6vmbpojNqs3k
XieJvo+9azQKUOYv4WDYilRHxioh/vGJ8Iey8tpEl0WvFGv1DGgzhQ9YviiPfYXjhD1rJ3nipYoa
Xsn+opM9qeSPCe7cgaJpcPuafIwSt9XSUDHDmSDFTpKVOIyFxTRhzxUWkHbU2Wt0DUMmJyTQ/T/y
ziM5diTNuitCGoQDDkxDBxnUmhMY+UjCATiUQ2NbvYTe2H8iq7L/rCzraqtpt+Xs5RMkA3D/xL3n
Ek0N8e3a8IPbV0EfnlRU4CMi3YVaq16Ic1xUXM8bR9mMVAGuwb4pvejUjvN31ADNUmAl2fhOIRD0
YWi2FZkX97mTDzdLHbnrIa1MA3CmwXfpEy+6IqnGoNDPfAYawcA/RRIaqgAnaKA+TTK+nEHBrUdj
ekI09UQzJWbqurRNjmHlNx+tD9Ixqs3wPeqG1ao7iSsnJYhSe6o5YQfyp62qyL2rCH7bakeBjyq7
br4iypxl6hkBnietJBavty5gJbjbRU3cacgZCPQDZobjxjTEjdfBOZu5OEPG57xW42qZ5/GVjDP3
eoiKvt/nXU16TBRCKVe/E8t7x0X9EYa1/2POtzRLFidB+9/Zcfo6uqKHhKH7ahPMY1FunG4kyxVO
E2PEJYtOYaY6hoG+77zEUWSta0B81/1SVfs8MO4R8kX5PgUT+0mDe6NUMV6nuuwfq0k6t/GUaHMI
LAvXU0Pe9yYmT4b9njOhD9N+xorQ9WdKn8aKzTM8jOndQ/Qk8eTMxUdCmt7JLsX4JqKye0jtJb+I
azl92mXHJL71uM3WKU/2zdC0+Ve3iGZXOEn3CpcufKqIw7yDhJVsRVMhVZ6nsGlXdjEYm7xmP74N
3IwgeiK8rIhsl0bcTO5SksdiV0+DrWkqUqIiV2opu10x+sVRe3Ny6boTb9LYBs5XOfF/rFLKO53Y
3m0q+Pi5cnv7rZoNKeF20pzG0ivgBXnLcCcF37/Afd+sCADkHYTTrV8s8BMXxRQD/Opz+CB8vjq7
smflXlESig1IpOzQKX+4K7OwJSu3tcez5qkHhjYURsaMXQvzYxOZ+JMkTQNunuzA8zkRX6d+OYN2
SnMcOMyhgDhZz0NXtCTjNv1VYC+oP6zO5zMtLMO0kCjMu6KdcN7PXGE/sh9Iw7ZVcC8JIr8a55nl
uIoGJPa13c04LtTMZDczXXfQ/VBuh9JxXqIiBrAWzqETbYwyyB5sd1HbcwzCZSfc7BL4IANvJ5jL
X1EyJM980ixGQFvqJ/JSlCZ8rRveQKtV86FpUerUXcm0nnhIsZd9ll2LfBymbeJxtK4hn0XIy0z5
pUXMXxNqm/m4zhFpxMYNTjmGyVd3mAci5/yRN7jXhDqxIikI1alrRulCUak6TV882uQzUpkYCfFg
iYvnJefe2PsZW9I50j3Gnjk56py0gZUjbSaoHN9bufT6WQs5XmhBXg8CmtT6zD2Ep6wRx/5QNToj
JZzzeuWZEliLrhJiejo6oE3L3/9QuCiCNgOnvYe2QYpjqfyJk0crm+3CWNmUVYnfPOimJOF4JhYC
ygXRoKssh6vBHN5JX8Je1S9hEFGHzgmzYqdxqse0V9ZjlyqS2qPKrwg+rQXT+boRjEcZpTHBaVK4
+ytVeEzMgy5ZSG0QExl9ZEBsE8derjNgQnswdXG8pfTrf7r8HIi8DJpwZOPAAcdBXeS3chzOSYxu
c9v+LVKZT5/nySpr3qSc0GVZ1tmz5+Z4QGpKpGui1c5aU/AjP1NaY/AhnG0jRMMUK23zy1gUHBja
7vPbURIQPVSIEUBCqAtvGeF2qQVPkWvUbVTV3aaryvKi0AsBVoldEplcKH1X9+QFbFp4LFyXpobf
l6fjtdQW7qYxTxACJN6ZNDnE0r4l3uOsiRj7+lFwtjwMUWZ9tX6TYVtucnnf+R4D4b4Ph5MwBdO9
aUweAYmxzl0I2do5gwh2HWllr9kwDGipp1zse7gSkCxtIP2kC2bjyZ28+Hu0jT7p3kVids61W1tA
/a8Z8DjvfZe41xxBDNWyqa+2QUBD1c2gSaJccrSCcgverTro3jlarb1rmWo3JxkJb8oUznscZPKU
d1NxrXi42ZWccTKtiKBwiWEPmi0mTDCMcKDN6j2FlGhtQBSShJfbvb/n9Sq/yPhDKg6f7lIMk/Nq
Ap6JddsgvI8zLzyhE8X94zu4kcICrE1W5g/RFHhvrWMQOqW6aMV6zpWLxFuq+IfkawyMWDYIKchn
89C6Mn2R/LZD2cTRrtLBxEkyDuNl7gcsWpCL39vQmQ5hITC01MuMZ853MhYE1hi1m75MVbe25URT
uAj1XDVtc9ZDCoWoJdTiyur6Zm/Cuv67pfd/dRXNdIFZ6H9fQa8/9NdH++cC+m9/4o/imWLXxQLz
5/nIH8Wz/xvcDEzmwLrAZstzXf1fyDBJnU1x4Z6zfKgkmfX9V/EMpQmBowxx7oQM+v4tuAYo+38q
ngOigSL+Y8LDeftXsT3Ntis4QTaE4MTrSY5PspP9RZ1b9TF2cmTEEA4tf/i1qHziWEnNVrdeuHGt
drmTZxoQJ0R8CFNxvsjdYx9SPXSiEFuR1tfzUBCC6SOcUkRm7SqLDUabhpdLospDPphlNyU5LIOB
R1ypedk2GbeeEViO21DZF9k5RL5RJUumPDy4Ju4OIbe9clmhtpkQ+9ht1LpKUqY+4/haVAW4Uqt+
qbxRrEORLG9OMHI0t/kt8w0sLurYoSaglwFwpjBpmx4Ks24+nWEksVAsb366nFQZXzpV/54G1ZUl
inunY8RA9u7WsvgKi/GwyOkh4pJdlZ530bUE/9X5ovEoMHxZWv8xb8Nt4+MmdkEYrheb3pjRT0F2
aveYtNFbcr7XFoHdTwzVF+ngBzOafZojjFsWcjBBQ+2aEOEp+X64EfvCwu9s2PGXBQKpvLpPYEGC
2JVXqgOUtTRdhwGo3sWWf8PVcif8AQNMTtc/RHe6FM/xGSIxBkB8ELIFXbcJprwjBtj9WoJUrpts
/Lb75ayutHHYFjOBwSgK81zDl81rlt2pA1SJyCO0puEVZCeUaWGFa8YLn7MJ7VF6bis4dZkehSX7
fg/C1DQ+Cj4wJPEftQv8FFMH4X0+wjrQA9s678y6T5rbieHdseqKx0GlH4Xy/UMoywvIhuhg8+Qr
hfsWxzEyn7i69KV3WzT9TZDmD4ZwPP9My5JTdeNIdVNIsBfED+caIWjS8CjYdsSDZ72HEcYCp3pN
cvtq0nwaDQi88/0rri27LR/cMq6v7Ji/qzVI30bvIpOy3Moqvx4yAkL7bkRwFsURapDR2cowQ7dq
py92sphtnw0fxHxzvULbvGsHxEaO1a0FedQbXQUvTUZap6SuMzMKW3/o7Q8Kj2VLRHyyDvIF02Sa
Druai58U1Li8JMbTpWBt282c8A30XCKA4iB6pe1cnSiZ+w0qdwVr2583rmzmYxbV4uAbNpUeaDJU
FnCG/aIMmCtRH0SNWjaQstxt4xSImWOCKy0jcUc1KGLIMo+3KThSZBh6BGBAs6Wy8h3cNj1f+pBU
1DYtefdrZqkwtyKFZsPLgEmFVXBRGhsrblXdz0kTMACK3oeguxMNk9TKNt7OaxNWr7A2N9gAETJb
jQ93nM7R0C1uw5iU8qxul80wYmLvo6LDAOtfDsK+ygHjktoe3adBmZ8Ifaw3AwFGK8CcX2XA1rG3
52alo5CXyG/0c6WHZOdl+cc85f3ajggaoxri301Sa+ORponu2jb8wHWwJvycd7/O9UEQ1c64lVfN
L7JoFQ79vFliBr3kgIVsybW/los3XpArzlKk6Z/8iknhMHcbe7DHAyfMsMqNOkQZ3FmqmCs/yS+K
HqGP1SE4J3/+U87mMhmXY6ysTQE7myDyR1hryGjL+Xmw6S8Dw1OiwBnilQRiKNF9yeqO6eZ9PNiU
0h1CWZEXDiNlHwKHfx6S0R7satl8iKCL1gac/mXeTh+99I9JW9fY8SXumdik+37I7qesu7R5r8/J
wmplNTkmfpmhkE01pqTAma/UIgQnxgCesDc8/Sh7uLFWzhD5N2mruRm0XDaitnEzOXx3nVuEKwpe
lNUyMBAaSPy2Jv1syQXRsIMbrqtbyuouv7JS7LeWbE7x+R2gMA6cM5yvdLaGXew51vor6gTob7d9
iT2c40Z7P1o2l0xzXrxkIt9geVFpimSgC269BnmVGxFma3QLgCXkgAXwTixyy556bpILC5X7VJi3
yNjryXcfYI7nqyrwbrqB0UQaWoe0G557vzzmZYt6ZUI6YzqCxMfgJ+nO43PT7c2Aqm5xim2ZMTli
Ik5SrD021IjlfAucjlCbjOlqJfOHLAgEikpEZ7KuHsB20yl38KiItn0tDFp3hfVk69TDyIsy4Ao1
5trYqAiKWPbbqmlem0gAyhjzdOc0/q0kvn0yNTmMdg74oOEmlYbBTf05B8WdXTgnMNi3ZeD2Wwra
R8buxaq0+hNleEDYqH7xxoRpaa2+pIlfZRrCQhZLu7cc0+wzjvMj6Bk67FTUR248gIeL+9DZo38Y
M16V3knfbSe7tVKn2BH09lTGXbJlhBDwUY80AFyvjnHxSxoSZWNfDys3yLoN4/KTVcwv3sLEKLUW
fO1Oq7aiDtFg0Qzulm54XGr/hu0+L+9SPhY9+WeEdmEuFRgZCCfetdJDvA5vmNE/4mOWJsW+lr0N
7QhECszcJ78n11UAhFyNIQ/B4gSoEcmMOBCrd9A+RXYVTsvatgZ460SY7fLAE/B6cN85XcIGVKTf
2JVOQxnsB5uUVCrtfJ3aNodl5rlkaC/BLi6WGqeUjzBYFoi0HFweiT94u6CsXsl0BcVt6tepaRFJ
Z+ObOcdxM6cer8AoYxyal8+mjW+XDrcBfWetg1PRZFQ4Sf8cduWFNXL7pFH0EFg5+BPEWIWf/5LL
eaonl7cq1uiD/RLaQwSNQc3IHoEdsyXKQRj4DlGnTLwpe7zkh5NVHPhDL6U8S8cca9xLJ3uM2OWv
smz6nkvuwnGqP5jgQI8OEf10OHbKBWFDiL4ztqrvoBm7fZ6ArGTIke6nsDrNMxLASP6yTF89AgPn
gKZPRUyZFSyVl4KDFqsaMefpKmqjQzhHj57NiM+JZ7URAXiMoW44MC1zPXYLZ8ZY1J8BMFiHadGq
lCjF+7m5cobzq7MgSGutrNyGMn5JBpz2wkbjUyR5yv5p/BoBJx5kNz54dWtvvKROt/UoOyAK5Iar
WL1rvxdbu+/4MfUKvDUMcvYhOAVyKYF26aDewRg6KJfd3eBx9bq9aPe2RpgaFfPllNTwHUu6JEIV
wJLwssn2uR7nQwLWgKnHqzpLdaLBOsXnVikvMHh4VX0bwjNdNw1yqtTTHMw8O5tlrI/0WZfklFco
w7x7HZfxofZZ5kQTw1zinzdOWIPfnodfNLCsUxh4rJhRAlKZFGAlOOcrO+EN7dP51qvH07CkTGsp
vC7i3lWH3OEw8jJCRIwrl3W1wGslqeXVLSxWk+mZnObE12WTHzyD/zsQ2XqO6btj1l4MlLp9MHNF
We1bypkc1voiDiiDYj6lum65w+f+2cNA0ZjixHz6p7P1ExOqn2jx6iuZJl/6fNACD7+PY8r0YK5g
oDj501SqfmvH+E8oQbg/pyjeJgajotsYkqY4pzejB8QetB0a1mX5cRwHA3bj/1L0nALHHkW0y46o
by7SpDj4ZGzwCHcRO9T4p/VlueubqNnGvKoHo+rpaommnddEB6Ycr7Iy7yld/Lrw9HNfWQeKwU1p
lgc5oR3MlvtEtESgRSennu9bshugufSHUdFwGzf+MGl+NypsVkVevkfhBKKktobdINzhnadZbn1K
ks0sR9ySVvTEZf0YG70rHYUDnVcFMKyvWIXN4a+FGMeNxipVOuZhILOxqOhCZIhdn+n6FAi5zmzq
nKGebtJ+XsVMYUiYALAfuNPPlKNZH/vhknwDKktlYKtyAompAUiX3Vtu9jPpBKXl6H1MKQUp5Fgk
dedBUtNDnaqYC2FzN/YewUu1joIpuk5c+v1OFxeuJiqx7jp8GaKqjj6BBkehMvt6zosnvw6+rST/
gZ9qbxqAwCvLQhiN4866JPHhByCrte5FmG7+r6zWBDqDfzEY+G4/zJ/nAn9brJ3/0B+zAfDfIYqc
84qMTRlP+J8Xaw6/wmQA2UTo/57/+6f0QIYGcDdhYkIO8Vh3/X02IH/jf9DMI6pAShMGbML+DV0F
MUV/mQ1I6ZFeiOUTiYaEGHJWHP1JFRdCH+yJHmDta6rwc8mH7DSEfRWtaLHFT+BZ+XPJeJUVWQyD
xswVDhCbxIGPIG/zm34085O/pMueNQGLNxnkE1kNXhGf7IiLhpFTRH5rWYcbWWcha307LCNa1hb2
8ZywOMmGc3as0X2+6yc32aW5auNVPQR4pufK9feE97FRD4vlvtat+gyVyd9ta5IPWoXzyelxyui8
tV70FHnfA6qNX6oOi8uJAcsLWw4ExHS/G8VA+6b0HF7/2QQFhpjAeWbylp26yZp2I9XGdVA62KX5
3omT94R68RT979pzTHVJok38NBZSOODd8uLNVHHzMLUOto4xdpDcltNF3TA+oSJEwxkz5H3Jo9En
/Eb5tyDw3BfHI1QQLU1/GdGXF7zuxjCf5XcdiGcZXonF0jjxBt/aLXBdsE3q9meYc1bqKpQYSaBi
773YDR+KrvIJ2vMWfRu3gT5EsilRn9UE/BALNF2rKLVuGIELb5Xxor/QE8mDXfdxCyMNyHYSDEgn
lEUnGIxnyHYsXPnSlwlFSl0P4SXLe0LuuwmBDFK0gkJeO19KiPnTn5h7roaAOlB0ajKbzGrHByMS
dzsP8XTbRh6cDQJTYM/N7GbXTZSXj9JJxHBoh8FBflKN4VM3ZnG7kQy9n41K8l3ZuMtjNbv6xmm6
4lDpvt7HY1NccO+C+bJHbe2DMTOfomw0H4auL8Y8L7+yuQ2CVVlN5cHvYGY32ZS+8xObppXfe/0p
DGP3zuoTiFmVCSi9WoYJh9Tp+gcvWUJk1q2cbgevjD91Gbsrk9ns/AKfTenGzci9xemZoIfXBrfu
nBF9tOYSdS6QOJgfSNUVWPAlC7+TWLoPpZsWn5Hb4YalicHxZ8/Rpd+F+AO8LjeXlVP3V26wVHhj
QtB2sfAwHjCJo7boA5U/K4VOorZdiOKDYHZP8GW0q/OC034M0/SicUjNtcrzG1g1IRDoKk6GX03Y
ut+jGYpvnZv4zqgMe05bRmKTeFF5QYryAgUvd1lUE0LCzJ/UwvJAzUGqhK2t+UsIaC4j0sJT7Dry
SdsC4pQ/Tw+qyeLd0ObYh3MVVYeiHNsnX1TZbTiM6e0SOvG+ZzJyLep6vo6rpr6UVm92Gl4QbULO
MqeQOcujqffUVjbJ7/wDVW9NOQHlK0qjXjlZJtS1gMqfAtdbfpE+ZJ/cHu7KNMXRsZIh5tnZPdX9
/FgNetPM4orZ9sbj6yKciuo7kej/W/KFL4fBfbP6MkRj7RdMvxmVs99KLJwNUR1v3clvr+ZSaeg2
rMl3VVH2mI+jPjhUc0LB3dqB+mGGmR7nxBruqql3kFKGVTpueVz9V2dORmuXsuvCx8QRXTBBUxng
QGGUXoVMeW24OtVEElIKzDGe+vJI/FB/eQ4APhmReswBEjKI9UEFssYAN6n8ZfDa8po85zPtqxDj
K5j18S3OeR1XXl9KPCRBmL3Ny9BnG69oaWKtKvLfF0jOl1FQUoCFTDCIbeqiYwLu5KpBaJavyyBc
7lSpuvgovbig1MsQECkIYMkcZJfWoPRVUZwrzGoJWbaGkftkCtv/cOnf3gQdhDwMBaFwi8Xomyq/
nbE9sCzOmUkJ3hJ5Dn3LfBPwVrFzf1EtK1Bfjexsq9/D4hKmr48WkrL3OpsR5IpzsFzqO8NDPJUA
EPj5vzRmmXA5NT1tNyUewiMlJ//WBBqHoi3j23Ec+rueiunKYZaDWWKe+rc+qcjh4aRgJyUwNkT2
EHurnhuIAIRMJZR4YdC/6mSo7sIpzq4XFVbvpsow/oHtD49UybR1syJxTnpVcUlN7L2ReRO/Ol2T
Pv9fKX7OZce/KH5U9es//+Ofq5/zn/qj+gl+s7kq4e0Gv2PF/9iKyN9QTQuqHoJ9z+QQ/sTfKx8w
5ZLchehcKkWIqv9EHPd+AxHrkwoqAfciRwVl829UPtI+K0b/v6L0LCSyz2JS1E40hmCP/qIo9SNN
3rZfM64VXontBzHKa13msB0pl/3jQn7icemZP5AEnBN+Qj7hFolB+cCDFt8xjsoOrEgDMPuiua+F
TxvP6VObrV9F+n2idriq3TFcF/kcfKbVYkH4GavqxaffvuIrTV5l2EDYjpPgvmia/t3MGa1H6pm1
XSlgVGPURBpj9SLfFzecPgbhi+t8QoHJohdwQ1AqEuX7KbjrHJcSp2HuAc0I65Y3DcGLdLO+2BYB
w28GT7W6sk05oi+da8tDGus4XwFf9XWY+C5BAEXdYTG2Ene11KVl8SUY/RnJzH/1iej4hVakaNeS
AMFXd17Q7Q0kqyu9KDSApZrqo570fE2Xl32VObcVpp6u/+UXfvTdUdd1nBFVu6mjSWyWySUlN82w
C1tzoXeCLDlAuHHQncZRSs7hMMSQamdteVLeiOmGnclNw215PVV1fSOtId7aXTfej07QqytYQz5Z
vyhQPqo+iG5Gz8Ze0Yy4QC3bJ+Vj9N4NmW4Zx7zln7Uwnnsnc2ETPWoXJyoM9+jaOWiy1MeNU7PB
yIKlRqKaFz99HQ+HuB6ZKjD4tqEJTF29F5Eq97XiAFlZ5/SIIauYLrgA1kzomWNYdsOeIt5sSVMc
du7gt/t47gb86b67HMNurJ9lWDGir8o8vC6dtn5YTG+Sta2dosTsVYT7hAk/zJEGgElQyvxX13jw
i0Y7+0GT1J2yQOptlPdc+7x+n+5iM0Vjx/FgJQzUVrPbRO9xC5uW0zo6iaiydy3Jghd50pgHX507
Rbgmh87KzGNRR8PGCJVuTIiQbiJ/DMcxRLzA5ffluoWbh4IJbUJK3gRbTb1b+pYv3zeV92P5YfVZ
TYt/KgKB6moOHJhZowyfxqVKH1WRNEfSRAnAo1M66YCoOLuu2ouMt/87EokhmUx2twUgJ3zD+DzJ
51ge+7GESlV2yRuqn/LKJnlvE0dcLmGNhH0Ve63ap1YsD6KsmhtycRYF/8SLmOfk475nbPMp0gZy
QVz64y0RLe13xTDyzmNku4/auNi5JOqsY8IXd2k0F6+dHwxAcYcC6GqUTTsdaZqHiU3KmrAjdE1u
nFz1Rb/c1oZFgxdaHmhcyBTOHKhDxpPqPHXNiKlYASf66NDf3bRJGx7R5MSo2NCH+7pPt8wEZMkd
6jm/hnEIn0M7S+J9nC4W0JrM21ppg8XNDD1MA8FSB45OcumnzFG3o8CygU6N6Y+9mLuA2osdhNuK
TVME/R3FVoFxfyp3Q8iYFwM4sR/bIelbXjXGoPGLUU4+HpIsVdfWEk5E50HHmq5koSvn3hl9JCaO
3X4u7InfSIVpb/suYya8eEZDN1mq/lojVr71dYBmhRcH9GHkkLCrG2ZA9ugAnqozRn08GEQqocnP
Gxc+oUosAjx1eOM1AmBh1FbpKRJY4HJ6Lb1JiZUDieVG72WJkaYsu/IJWh3cQ+iu/jbqTHccnakO
d+lcRZdLt6AASVNYGK6Ljile7NnfsDzK7mx7ca6sCin9XBdEhc5E+jEpTq4zBQ2ZdNL8FwpHdtE6
nl/DxPKPc+34YuXFizghxpcPJfKWe1HNCy7GvsXSjbJkJeKwf7DS3jnazKR4zG3zK2X31q3HphYM
GO0YbmJvT2+0cMmh6cLuMlom580YYT5abDx0Tz7dM6EpRySIzFhkgnOT12mXjH1/FZINc2gnCxk3
A8EfK5Tt/aIybLlpVqpThdAElo03Zw8EDMF1sH0U0XlINouvvZsoAVuYkU31RdEYVJiox+RlOdd/
FdUtj0E3P7UyQlmWGGRGNJfDhSnMcJyZTpD5x8ufB3Xz3HW4FPoQ2jmS3otpbsRKTWn4VMQ23DRR
sAYVZ0ymDxG5iV4SMgL2C6aIU+Tn/rt9Tnb0Swnizi3876pJy1PoocAF+9YcNQMqZrtj+jCVC95l
18K5G47TTdjF2meRJNxvXjX8mSxebxLSsvDTIcEEqdfQxaBTyh6Gxk2und6qLtuIEJxVa7vcqfT4
+rswysbNYcX2Z2TYVoQNY4d5UPE61M14Sznp78nTcLceq5vnxEq9UxcqdXQWjw8sKKbaOa8ygmtf
x93RkpVgsh/AjK4cP8Ol6eBpbUcyJ3mmYQIQgAxUE6HTpk2R4zCJmLbaDdnDVmnX37lTPzlrw8q+
vuuVJ+tVOeE+WGl7dpBK4iRoGracxRRlPyZK5Wn2Su/U0Ajc66mEPDJU8sKjHz6gIi1+3NFLLgdn
bsiQjSi3VZqzdNFOKeorItms8xg1fMzDZDrmS9kcI0/B/Ygbf5tzZT1ZqJ67jahG59XLWbPo2hDq
0PbldedW1j5GFnGIvardO8Kcu9Qo27dJyex9jgrO3BrucCFnlkVznRp8oZ0LAKDZB0Glnwqv8p6D
rq0PbVjzMx28fq/KpcMDa/np9TDW4uh11AtZNKWXhPPau9FpgO0W3lDvQlrIp5xr6OiPTodtvwE7
MVQhl3Qq83Yd1DGxCOi815YboiWzk1FcNrMC5+knsBdm3YFpEl2Ub9n7jAFtq46qe4elIdZuSS3T
LOW4knP45Dg5ENQhGdN3Bwvkc+V3hKokARtn0bCVlfm4fCGrChjrev67Z6F+IKQSuV06Ti+ZJvuh
iTL7KiumdsuYPtxklfBv3EyOdCuEZ8MSqECMMfXl8OmnZJu3vtkmPDP3Y+nPu1QTlgvEK0YTlrRx
s5eFU9+iSsZoES3N0crRRbq4MA7O1B3KWLOq4UWOTzLQwQUnuA1xlYuYm41UNwW6py4LruQWleY3
HhdaQCpFRaKyPT6Lsq1/lriXh8WJBw08SvefzMFjQjkL0uv51c1SznrbF3F+jPI4PGe7QZiaTbRJ
ApaaDaPuDRIBRDFa63pjx9oV6zyovtnZkReBeu5YNDOIhRjo9ESsLb4rzH04TcIvNU/4mJtw2qRF
7N3XBvwaC47wiqkmm7Sc6Dwnw6Zd8e6S5u11X4oab0XYnUcbN1s9yD4vAUJqB+2zlzFG84Ll7FB2
s2VfdVm3j0Et8waM49FMMIV8PRpi0cbOLS/K0oavh5XmThTT51Txgxucsroiea7dV02Hk78m/IDU
m/TSDDLdzMhJL50kbS8poL2tbEf7g8PcfctDMd563LQkU4zT11xzroL/MN5JIRq4KHs1Xxe5xYWG
tOlD+V5NSFDdZsWlrhcbo0FBNkGFoHtV9bnF1MyD+InmhHn+4qNMPWtBTHvIHMtbt67mB4Ig7Dzt
4yc9VhPiy6FhgFNErJVMcdsJbW0WWR1xr8XP9VJxrLi81eAq0u4ah171fC7VVsi4kUFaDe7+4IVp
ApF9YyLWFjUsy73Fv8pREa+q0L1OKWnefKe4Jh4ZYFAR63WC/HUdO16zqbwuXIvKTVaxDl4DndyS
K4nQCFnEmE83djTFqIxGVtGykCe/nw26DacFAiaY8C5J3x+souRpJxsztlZJKvVNnrgFts+kYxBY
EFsPMywszaUf5hB4TULGuK4JcMa7kOrvbHAiB/mCaz1jFM8OSxvrq85qnRfTIGruqajWypJqOxV2
csuIATWIXYXtHXcSIzI+adZNFCnjU4k7Dq4WWrwbLr/lJJHQ2ysy1IuLBdXSbWgJQc7kBN6TFsf1
3/1hTi/afvTeSl+mXyklBhHkblufqN/ldeS3/oXq5/GQI+3ZWG4OiCvjsvrb5OC/TS/6a1KLB6HW
FdzmkcB7ExAd+g+zeTNFi9vYfbQp7GU1pW+qQcjOi/Knrv32bx3vP4Rd0W3/pRH+x3/mrwTPItEt
7XaxfZ128YV3sLaAehDGXJj9/2SXdv/p3wolmFQfJ6kIEazYf/mW8Hb4xI9GejtfELwA62Tb1fSw
Kwn5Kr/xN+HVRh/mA0/e3eZ/QpWev49/aPj5t/FesOYAHUnI2F9WHQJPDW94g0n6SCIFdPL8iBT5
j+/x31LA/u8M142EgzKej/RfDIX+8z/M1/9j70ySJDeybLuVlJqDAoWiHdTEevO+7yYqHhEe6AFF
r8Ce/ir+xv5BJFnJZNUvkZznjMKgM9zNzaBP77v33Prb559lof/6sj9UIaLG7LsIBUfCoWF37dH9
Qxnyf8P3yhesi7SADRe/w9+Voeg3BCM/ilCHgEasbUF/2olJEmHMPsTTUKvXr/oXlKH1LfiPtwnO
XnLQvEWxDfgicFznL27ZKTBt2ZQkj0JIkOeVGgzELvk5WNs/vTD/w+fu1w/z3/8mdCxi1x77Jvsv
b0g7DJw+rLTaEcLpH+KobLMjkn5BbAFd9Kmq/PpkR7o+4KQqrm3SRdfJxMyEI8ePzp5jL892r6cn
qtGHa1dV4trDEvQoo3gmUjFF9mOf+RZDoQqsDfev8sGqImvXeESBc5VQkuFhhSdF0fgn+gKmLbLv
eJ2INviOucp6k1WSfh86jQV3UDnnMa4YDGzUacc8vsv4mNu5801mUIllPMczX6/d1zmNmy97CTCP
JbNsrlJbTMvemK4jctbkDdTLiCWB18ovHHLDjMUt7u2NLJQ1n+vWBvSStk6dnrt5QSvwcy+AFpCG
+j7C3WRhkFsL2GkbrWjWxBSCaMQh6qrkmay0/IiSaL7K1Qhocxaxs8aMYuDE2CzVZqzs7aCkPDo8
vH9Qyo6JMK47jkXL7LrJqi5CHXV3lhUC4q7nABHOZaIZ90kwG6hlDdf9Vvs5GfGxQe/ryrqZkAIm
+J8THlxaKHBAXTuTPyoyW6N3j8CI5zG3/DuLgPXd0un8PePWcWHHvqKBpa+e0jisgfraEWYaX8Sx
2nKMlogrBWWldmRP9zr2wL1GyktP2KTzi7WCF12RBPmMNWcsX6t+Gj4Y6c1DRlfuACXPI0Tj+RPZ
2oFqk8LWI7VibW9uAqsJngZj5FMsWy49lt+A6LECfe0PKRubLIjKx2XR0aXGVHVnTVN+mwQ+9lTu
ADO9c/m4nMapgeVIEzIP8LDLboehF08CP98ZuICHjIVZ7FxNBCt2nsmRo3hPy0vVpfWLXxMhI++R
nVMSyXTXurxPUqWoY+Ofd1k4ctRmhEzpL8hFerDTcbpJiJRZmXIu8bhR6ySt+d6Y0PlQSoKsIRIC
QdxjA5SrQH44VVUcvE7DBSK+jT6QRjklJBHZEnwcmCiw93bWcUaARlorouwa10N20iRp6JPpJSbQ
Our4FTGxZM1l3NEZvV1FGuewhJqVEg8pnZ4ZmUR4gQQ7mG0fYRncB+SuFtizVf669BhVNnXspg+Z
Y+GzKNfm1MTNQHCFzfK9SUQMVXXqYkobTLRu9HhyIIJEEUDIhiDVwVFOeaO0nz4ZKVPnILR27riU
dy+OKshTSvwx1BRpi5FPp0v5yj0KC1O3hj15f1vtizObGg2uHb91iOqfVljkrFKaudoKmThsSwvH
uQKJM7G8Siv4tVFv07ur4n7oiLWRupSp7eNy+fXc+/f5+B9/d384/3uWZKh+pNVn+dl+/6dD8h9f
+8cpKX+zPTt0Ansth2Sb96dT0mV/YtMDz7/kTPzz/oTCVunzBgSx7wtmxj9FsiWAD4pcowgshySM
RrP9v3BKupLoyj+dXiEyJk4Aoi8BdBBw6/z5n5wjxp2ETPti3BUDdgY5N8vtYqrxCV9Acx6cEONz
3xAALEreqKxHAeXsksoLiy05dHirnZDnOPaGz8Wo6TsEEvrBkH8z7poo+hvwQeI2cZm0WXgD3B1Z
zR3GZoa8aY9ENPK6vI55nz+w8DNsUeqIa7FPqxJi2mOiluRaOJLaq1S7IX7jMs2IFU7CpUnD97Iz
5A1GXIKvb2zS42vlJhTBeYRgroIIWrWX+R9pMRiurCQpGFFQm7VlbuaB9q7UVz85mmAzDO7IohLr
wZlgM6vUUXvbpFbdNuFVO6ZJEO46A9GfBbd9YzWuf4yjxHksxx7IAxa+z7FNLE5pYc5dm857k7HI
WdQ8H3WGZ0ZFity2KggQh868XyRX6mVKqn2jhnybx0N5MZmGPKXfMh/0mkyHzmlXmPBCOJWVfE8X
bJ9acz9Kg5ksy9IN3tvQeeQ0LadO7vGru3tS5811U5Tj57IgbJhpIn9NWfkLRsbiSljo0VurmdpD
3cNEcSLTb8sucF9FGmVbd1b2S2WxykIAbmHCEjG7TiNvPDSZO5ZX+ErhRja80ptxIekwRk7Ggj/B
gt8F6b5CSduVCXY6r5P6guCPf1UJr7khegmvKRs99BlU7Nr0ya3XG/XQWIFydqHXqKvYoWSK3TO+
kzRskNZTgyVbDWDjCAMc84xcXx0Pbg1SBGufUeFMfrCNn1EPq+QwJxYL56py23krYxs+ad/1893S
wPRUEqghVlmsigaH9tAFyUGRzHtqYru9I7MaNBsh+B53+Jezdu+aQXzpxanv5kJhkYnHVEcYV9P8
msd1uw/pzBYbV9rJcyuqwZBOYdjGA2E0iW6VRc9+nZdsnpyRKLhtugdMpIycuY16RjFaQv9mMdrm
q1w89tu4utJmZyWYmPfYfyX4u2xhfcFoBzmWZewEa6tKTmhttNgl3rWsnXW8QMgLbu2E7NW7Vdp9
86oT27uwTSPvEjHZ1AiJorztVT2+Fb3wxC5hvQhmPJE3pYWmgEG+oTKUnK//vZWDvs8yC5Ju10jI
pGXOGWLiwL8LE0+QKkpn66NveirewlRQdDWRX6wzVkOIuqQawzXf2K9Jx6pW7WObVWxUB4WHuVoW
zMMoaoAPU8x12+xXYNImlxJtxsHHeqoJAU3zgNSxpPkhqgJ1O1ZqOZUhLAaS85DNfmUyPZI1b2oN
auZWDzTwV3gzxlfmlT7Jydi0A1FhG/w9pAS+R5HWn2oNf06NUIdqDYS2k4kO+RoSjVyveirW4Gim
7Plqjtr2w1kNNyRaiJiy2bGOS9L1H65f+x9JyMJqh57l38xOlfNuXrOqhdDL9bgGWFOp7I9s6dsb
P539a6e0qw+BYPhtCs10iZXLepp8P3vufuVix18Z2XgmLjta/mDjGSJEm9A8crB+JWurlM71oMzj
pylMCN4ORHA1vfDNNlqDuQv/veY3F+XfJvLpb5Xy9ZMfh2uaN6/EXSLXjK/bTuR9w79nfxG3bhZ3
8Pf9r2zwaJwOrKfpxvtcxuW8q9YgsRHIKIFiJ9DNormdc2IDLb4qrM1xeGIdRQ+jTZjBkX07bIM0
yy+9Nb2sx5oYvFfFHzwdIO1W0tu3Zs0yNWvsGR93+TKhXN+XVQgpviu713xoadyzxCTeZwAQDwlI
ko+FMVlvliEY+EAXwbsTwGSI3IgoTYsH7DBa3HvCQvCOyqYgueyGOXuexxoHndMMV1IQq8iVSryN
3wzDD/ZsLqGZ3IcMbSIXUJ4d27fx6JBU6hDAL1vLa15NH9N+LV3d7TKT+dD2vRA5zKv641I7wUde
ZHCQa9OySyoLXC1znl2UqTDX0o3SS2tJqy/dxPEZ+ydWuZysCdoznw6/XL6GaaqewJoAvCii/COt
5bBPu07cuIksvis5zZ/k05NqF6SOvNXGU4c+aSK+WGc3tebiprnSNWvenSaD3m6w4WlnfFPTXLQb
FeH9x30U3rq8Js8Zl78FOZ63L39l91F2EzqiPbL8YVcHutPXpBLwJqqX0FLJxRRS/EXvWrCXQzNd
cr5UlwnXj+PMpaSBRa7vBh5RP4q6mL5hLhSnZZHwMLvsrYigPCz4qa/teKC8Q0VBNRAPtOhH9Ybo
rs6EOhMoY+3lhSMmLyPMeK3Kwvkyok0wXQVLuStmRvWuO5VyYuBIncvK+NYGjld+nU7W9FiYgM2B
qbn/hRgcwFtbXLzG2IEgbsgVYqvI/CPIMD5dnAi0hxBDhPdSm8fSmPz238NuP59//Ocfwy5T4f9f
DToOn2n1f//P/zTo8nW/D7q+/xtXLVwaazSZjPKfLdI2WCLhIAjh8v3nQdddp2P0Hhv4nHTJFSJL
/W6RhknnB7ZkCLbJXDPo/ktykP8XoxCoUKx7zmpFwsDNpBv8RaYZ+1WetamGhzW0sro6KXJ4PCIr
bjR7/bu46LufpV0EtwBQGqynSwUinmwgVDGvDwKihE5gNobjadxiEOpfEicHf5yn9LvrsgSdFrKh
qDfhgLuTRnoo2J0J/Hd29MlwjkCOUT2TRXazWbjs3rS+bmk/bgdv2eZzav9kzx+nGzsaa1gPg57O
0QRlYJd7Sr5BY3Hv/MoP2GcVhGERYnqxzjZEDcg7L/gVfKLWGdtUe3otWgdaPngL8ZOULmwwbQaL
S76FW6YfEtBhlQr7vWKafCzmBt5bpSj0ivQi5q3VGQam3m1pwClYZ2zjbEARGT36xJqGP5/Gitri
LDo2dZdB38+y7GIac32AuwZcIU4Jryz5sPw07kg/6GRTPQJs6LHM2JlvZtJq3s4fi6zvTgLwGJN3
4oQpjqY0+5mvuu9eDKL5kQdhcs03kz3IagIWkzrB3O+5qMOcxs8xRnuJn5U8Uu3G31zH7278XA0X
MhfTfZeMvMxMnEB/DeblhzjwNPNW2tJQGAg/PIRuBpvXY7XPejwNhuBSCnqJ1u9iuup6s3wVtRyv
emAd+dFWsKB2cTNQLBdPikYXrALl95y4DImaiucZE58oHvJoGT7sQkswSRmd993Qn+OJx2VPqBIU
oBElZhxl4/kd1tWTlddn4EbJDwNy7RRwed/jdSHwPpr4uUxb/zKNaCDHFbNyPhPpf8ZQBm9nCbDF
EhXURF4NGH11qFmkuxkqATD1pX018CZ2AcH4n3OXtR0e5KR4ZZCzLxuGUuDHVYonmLPqgEnMpoYK
kMVxwlVyFiLKv0w4E2zkBX8cY/ph8UrRSmn7KrwfHC8neDeEx0XV5j1x5forVbT+yap3D3PmmH7j
yQ42tyEIPrLchES6BPmdQk+kYWq23isSNOzH+mH46LClHlM+udABBu8neUT6hQgjbKJwLJ9cBlC6
NPu6x+41u+0lLtLVj5J21U+n6NqT3XEEkQSmMqpteyxZRJ71Vmh++NVBzKTOUHFYRqmO3iIaSP8S
JdPn17tnh51fYgAnr1s6ZHDsys/HEx7b9YuU9dykbfqNd4BLUYzHBYNleuhfjmVfvIR4nY+GTtjX
QpbFw+ib4hDYkCtJDdp6O7ADZm+V0eVLHil9Ip1V0LFdxz78ybIQ5zzoNUddZfkvuW4mujXnilwu
rrdzpDSp78RzPiwS0YdsqVqi5a6triJWYMNG2EY8I+8q4tka6KIde2cLuMB2dELr1S5adn9RWI0H
ry/L+9pexg/iJ/MrAfzoSicZc5fuR+LkY+AhaE598pH0WBo3bVSPO8x2dk8BscSsoAqgtEVriH/j
2D85E2Osm/uQ1MkEXxVzm967futT1pBP1N/VgCG/lZVbHAct1TfhNPZ+cT19DJi5roMMn9x+/SBu
e5Lp74bFkrPLGldc6FB0l0U5847JWZk+EGcMrmudwFdIhiV7U7ZFRNZErblJwsT6wecm3s98E+d+
VLPkvgkjZ1R1f1pcMbz5esjfg3F2oce4qHLOTBN9EgF54NaR/XBBWVnY4MXw7A5jlO7j3lsuAnsi
zpX25tMbMv+6V/5yb7ICQoJiL33j9ZE5ycJyr6bA9t7nqKoYmEbnNVxQHbEoia8+CrpzqsL8qiMo
f/aiMIGGY1P4FA6+2InFp8Q2QLQvpQq2IQnjFz0WxNCaus5uw4HkjY7t4VHFyr+ojU+xqtt4T908
gsSotfHPIu2dn8qC7ZSJbKHalIf0sPGzDgdKs3g46iILJFfpZr2LQdyWdCUY9QIM6LqhBIMQKI9m
y5mORZ6FTnPyI/yHm9EasqtqKsILP5yCtex6qO5IQboPdR1FT0mLKd+1B7nDwpaTf8yc9gikyLxG
EhSBkn35ELmd+s7jRcHLtNs3If3+EiCGfOEiUjf7xMdAKoVHTUtQFD3Rly5501mq3ocFLSQPEiJ4
fUdkZojRTLSoP7wJwnrd9tOdxa9vh5gz3TSYPF6lTu0jD1aFBXQI9l0BIaOwLOAd/CnvL27ZW9ro
3IshdounojTz0wJR4WPh/7U3c0noro3DjY5h1oUshz7FNEecxkVWcR+dS+8QmhZJ2CVSUjLDHyOn
IiE+qOCqGvL0aEcT/NEmrEHE1tOZYOX8lGWkepfGijmd5/p2iQUR4S7MDk4vc0TtKNpXfZn8LCpa
9cbOmbdiqcWRuBgXcAfb/bkTE0UkYk7uONvGwxRZ1Sk2NLBZSbxQ5eCBPKmdjOL1gmK1ZPI2S2a6
U8AenIxibt8TdSwOaRqoi6Kz5VXH3fmY2XVMh0ZDlqHsFZekxKbScc6ofwK69pByoB480Kd7LjIV
8PN6PS/rMIPjb2kPZENUS/+iyAAG1CK2qB6PrOIodBLehKrxw41cPGpdQ5SRTavb8j3rM+dDB5IC
KdeZ42Pb+IgJNQYCsx2wDiTbmReDvXfqH7Qk6GQN1njdxoO/XaIJeisO9F01jQF2gwJfh0ziYzEj
NyRLF710Wa228ZjT266h2lt6DK5a0kYHkAkQTW2HNpKFn5keljm7drvO3yfdDIG+XmhDHxco8KZp
TqKjJXaaJ3MGOOPAVuuAf1iAYTcaCYetD2HveqJvrbT84I5nWnav4mDakW9Iz/g2mhXuRDEsJzxy
QmE2QOqhsLdczbhP60u/F/Vl7xPNlVVu77BS0rLX9MOBICfnMZepg5MX7JSU1x7xdfOyth3tEAF0
yw5dUPZTfZnlmEM0P/U1SYruIK0yvXSawj37Y6RuiBVSLtXk/s1okVbuBD96nC/yJJY+OJHRZYSE
tZgc5bDYX0JFNXgIDCyjwE9nXBFhhgcB6asSci+2C3ZwruI3sIsjj2TVUFckkmTCcbZpEDp/NIB8
XoD14Kha6iW8ipOMpLKna0OF8WJWhVda/nuHrfTV5FAWd4Vb0XkpViexW87Fc+H71o+RBQejIvsU
vbHiWpxnS5PjHRAcTqylVLgvirn6Guah5ogq1cpHiLR+jpdAio1J/PahGlzrTo0Bb86Uz+lP/Kjh
eZFx8NA1avw2scRkYaO644i9/cB8qTD1hsV4AFIAQq7rZPXMm8x5DgKrPk0yFY+kKRfv1Poyg2SP
N+2zzUHgbEaIjfdd0df4Xbpg/MkQ3JTbpB+bh8o12WedaDmQ80eQ2fSjjTMo9ZdIMJJNHiUopIzw
knbLg5mdftiGy1J9VEG2PA+TS3qnpIX9Eh3dIi+GrPP+62b277UMjHTb53726+X4u/dm99l//u0L
Jno/33yWX//5HzecCl9/+/H1t8fPqv+sfny1/2xg+P1/8Mdqxlkvn+S5PScIpYNV+x8GBvmbTwmA
gwlechLyN//JwECvKgAuh68kXcEf/teNlRtwsMJ3WaRA6nKwqfwrqxkp/1uoNxJs/ym3DvDCw5r7
i4WhsseRBDHM12gOFtaDAzjNJvHW9xSzT3R0GznfmbH1n0oZjtdZ3apDpvv6g3tJyfGvlytW7fGN
46d0+ujKeeWuAdqUuSq6ml3CEdh2QY+S4Zo++FCE+mLGBGp/ZzdQ4NUuzUXurda0xYTKRXerIHqn
lmu9SztYrgsvsrAzFJKmKf4t0wj+v3FDoqCzt2Gr7Csftu82KUsO/9qfkoC6TCt/HhK70VsrH0Kc
614D2DHIajmxfs11wEgzh85GFS5lh6PTcYYE0YxF25TzNis75zvmV1q4apYUDWGL+6wdx9ccoeie
mdUDehUlF+FYF1QQZdZFr/nv9ByIR56MCJe13xVPs500IMZF/R4AfHlSkZXvZess98wW6TuY2/iC
qm1eqLGHuMUkPLLgoKozX2buqbCtu205R/6x6lWOh7oqrMegjMQ9QbUB57VPg4ixskPr89zl+uUd
WPcTTpkmPzyWWsYxhrkauUCmI13KLCo22naR47zaPVlyzNjgRlCrGiygXSxV9q0wYmhZQUemeakk
qiv0iXDvVSP9emECvx7r5wZZt9vaaWGAwbXFkV9ktDMhP8BQO9TMVX58GQsjKCvKtPeqipHjZ45T
fWkp8FNZH9tiV4TCfgrx8b1LTRDI9xQldmOjwdMvI6vwxi6bA6kB1jkAv2Df4Gpr46TcjWEW3Eyi
BjfKE/o+Gr3gAe/yeLKXyH8jPmi95wmjxgZ+DyYLp1dU85QBJVK51zxEXV9Qk7woDnPPjWHkVmkX
3Andc+teOeGe34iFA6nDX9+U00tjR+zLIyXV7bRmpQfd6RdipJoq3jIIeO9O9TMPcALWrWjCx5zQ
FP1P5K+HX1HssUn6Fz8O+ndlZusgVimImrpmfKsZx05Yb7h0NCEMfrQast72mvoulnCAt7H499ma
CVeERF/DNSceNTBHN4NQ00WDY2o7rYly2NXN46Ri9xsAZW/iTCV7HixpfenHJeucHnfKGxBiYupt
aPxTH+nhKgldc/DXPDuQYefFrBn3oEBDR9qt82u/tfKDxC6zm9dcfLom5IPUS77na2o+X/PzVTa3
B8B1HXVPRfAYrDl7gUz7TeXj/NBPib6wPGPTdqmc2t0ok9FL5la02tSTz8rAY/VEcsZSP3Qa1P3R
4gGFaX6N/leys/eqKO2LYk7yMwtGdeX/IgVovkVe+Tag00so8wwkN7+1Lak+m1+kAXj04mCLlVlP
/CF/mRJf/oQJyNhtOQXh/SrP3t0y1ffaE4B+mjXIGa6RTpDQw0+OW6ynOvQFk/4QsSxIlJi2HZ/E
q6H1rbdmiDTYezDXkLQ6XEjcicV3r6pACaF/IbQXZkX0esO6G0KFgdSVDxi0sOD4HxXTGAUDhfOd
EFh2KZQLb9jpBL1TUcjgKqOk+KZE15095RbfmRmqN3vx3SszZeIxq+P6iuMgicjF1fj6U0EcbGec
3oJ7mP7CRXl1vAWyI5cVwQq1PEv7k+84Y7cxMo5O7GcHumobPPM0ttXNqxVBELdKyWhYpaBchkjd
L1WUH+mNoOSAd791qqdc3UpTuUe3SMRR5Hp4xz9SXmurpXm6JhNgJQlkWQDUP+yo789LVFcXGbhV
lgE0CuCyn89sZaNNPyO9p0wkXzIJufWGfVzc6bCJr3OZ0ZQ6qfLGcyGyldbS3QW+MseEJfJ1lpbV
KculPqeFg0XY6lyHGAFB69Yp8HRXEtzw3BfDpp1mwgRilvBZ/j3v/FmZX62T/6syP6af7defx5y/
W1DWr/tDmY9+w28J+T/EiWgjqf/znOOjvzOwQDfhT5DffzdqOiBP11aAKCDiG/3K3f4uzNuUApDq
5f9JARCiOTfqf2XOwZD5VwsKDmlCxOwIvDUwbP/FgjJ2WOy7omBGQXgnRNuV/S5SpXSrnaVtfS19
S0DOSEDEU2DQvTecpFexJTWWMxyNsOaJ+m1qxGrF1pHVORTIsb/3gQy9Mb9Xe4tRZQufBUYG99a9
4SZ2rGsxX7XK6e45giTQHTddHVh8A9oX8gdUZG7aXJGbSz2k5QsDj3WISl0dSFaxPnX75RLxYLzO
oXacUigFe72qb2mbjwewhOp9Ygl+IWqGHA8b2jHMOT8TjvML11jprV94JNsyj3sFP8cOV41PcsJT
lBHkkKDIHe/HqPtSYQSVzh26G8ERduNLb3zQXVW9WsBZ+OCS+6jnPn0NZUp75NRbANrzrMguRKHo
wh0ynV6Ebe0+TXAML4BtUIIzgaIG3VZk8zOpb00pdj4h7iSWPe3rHJn02KZgTqj4MHCzrdJMZhsx
0OySNqEukgxc/urEuGMgq2HNt4AQMRJQ2o0wdrLnBTpUI0+hNWOnqUVwKpNkwA3Cgy+ySU7KpDQb
6RObaGeMF9k4icvOITJUT9PwPc6K/iUE8w5kkIKGcSxQaNNxiXdLTO5sk+eoWSE21gNLZbOfGNu+
QV0T9x4D7nXX+9kWudi5wC1LmMu1aamvwuJYRrI464SqcFpiQtggIGBGiXFhdAu6rXVvThWaOIdt
OO6NF8yHIEOUJQAClSz13Yt1fbP1XfIg8GsoMlBqOSKaqo0LcHxr98bfxaTOT1zp7LeyAnxQDcwc
S9zjLF1qpGUG4g/ANvOZVFkCbGXp9h7pv48stoH9BWY+dT4r8kkKpiJXh0dIUtwml2U5aDGPm0pY
5dnO+a58JttNysean20stxXU8HPLhfvkK7e6aYtJHZucGW3sEnR4Pni0gaI6kOkMCCrGmG2Gnpd2
APwChQ4YougouOtnTX1SJbaeKA513mb7ejS0I9SlPv46hQOKVflFN4xYxnqfdPUCO8g/6spuDlVB
OtBzUOWQgOKrqu7UY8DnbGNljOLksnnNYdeR9EjKDdCSipcW4Hkk0Yd3ne8WZycuJlYHRVqB1RyS
w7DqVEAt0x9wiJZ9uUpZlR2iatl5hrrKpf8qpD3oHK7y17QKYSumeRt7dXWa6w5bGL/fncGVA1AD
EY2kzXKZrMIaoJn6FKakg3k3BdcUSjkXcpXi4jBHlUuwdR6nVaoLIvqY/czpydjLiHQakt5giewA
c4RSjJwA7rxKf6yVqjP6oX4M0VH5FXY+CLtyusQsPu/FVOg7L6GWQTe1dyILCI04I71nwMgcSSKS
44EhRge3poRrw3yrXkUXDF+FbRMTYWKekOnC+APJZn4aV21zCJLisXWi5iKGqlchbsA0rlZRFPk5
RFrqMbyD7nkFEjTdLHjnIKwhqBJsFeA/EFmVVQS7chVeczskIesngrVTrj9YbNSPnVs6Rx7XXNzS
VcAFzbb0Z6Aqw2W+qrxm1XvVqvxaqwaseVn35aoLy1UhrnXK88RbdeO+tAHgr1oyapX7ALimuktB
my6belWdA8P0NwscJ5t2lJqCb6bO5GT6srvs2Tj+SCoXmzbo0OqsaHy4HqWnd1VojxeTDilsLE12
BkKwfBIhDp6YXnj8aYcnuVgasyM/Z704fu7ejnObF2h9oto1eWFdqyZYvsjm1qQTF/CNnZeF7bbq
omCbOjq/SMuhIqOYBs8+K1FgAuGzTnn8r7p0Tg9IENHzmQKOnHPvQoGOpBbVrEL4MlIWj8H+vVEe
fhYyCG9c/KtLE6zVZZEdnBBm3RtZQA0F2cgDdvBbAqlGWJxOc+SeWhxcQGO8EmzN3LXQdrw4I1EH
U6H/ERoqdfGU0fkLXbWgYFmIw1Cp4IcOne7GBWVD/7tjdnm73hp04MnTUgaS6bjKisuO68GFlY+4
GDGCGazN5MAYC6tHtgrJEeZCBbyAHIHve+KRlEHubTt2HdUWslYMpbEokP1GFitttcZo4ySPHyLH
yy6CCUQRxjUr2BDLcO5jAzPas0oNnC6AW8+K0c8fgwKazyYSZX0dxh0PgcpOX1q6QVh4R9NtnIRT
v6+xv+3n1sKWDvgR8mDRe2rf2V0EZ8lzkds65A/ce1F6L3k2PAa2GfOd707hS+mX/u1kBc45ZRd3
JLIwHQiSNk9lNBlKXhJfv08kPF9kYoGpXToresRw7363e4+8PpAD8ZCJjiayybZYGI9ueI5E4192
pXJPM8ypkwtE/lFBs2axKRb3MeKwPCerO9DuKWZRcTdeJXXaDZvR8C7hZ6+3RUZCFMUwM+N2YXv6
sxr96Fhw6bggl1n+CKo0vm8wv7wXpZrfjIXG2vABOTNsFM9tVDn3atANfikU8dbNmhvqw5ybiAP4
USUt9R3w14BQNSmEVQ72jWut56ZjK3nyvTE4l+kA0TPM028ygpXL86dJjxb5g3PP2+UHF0Dv07Ot
EBWGpDVH3jKfoYDoPT5Xj21AL1lHhvgmzhbto/t5KMNbq5XVyeSpuILNUD+6yBM3pdLVUyVbSr7J
OVBGX0zJfWebko42CiGyhHqwPRT2+t1MaXuaApVS39POXMgKgNq4A0LzgCcfwnHmLnfBmHi3OsAK
lFlywW7JyvrVDaZpx/kGSVjntXsmeSoPVb3iJ1FPKAoa6pPMm3RiiQEyLPHD+bazenmdxHiuZnr1
yGQi/pHPqbE66txPbjFNji+S8M3OJDr7lpazewlEoLvIp9l/5ROQHBs95Wf6lcTtnDQ9Vrahvwyq
vL2N5rjeoyGWX4un1Pd2LiSVcS1GYncR0x6GByLRRPJ9CeL4tWhIAg2dKw+A9OYt3Ww4lpXXxfPO
kOs5LERaHygV0htIbTGUTLKLG8qDxHPr6PqzoATvG7J9e4AQ0gNEhd3yPDss8sK9rj3Aow0jE6QY
EXySoo6XYzW5Uw61tWOuJCFBp1Fuxn2a0quy7/AFplsSHMkHf8Pyze8kq08RmycDLGUbDoPYBczR
5zSt6GcKm+giU3l7UdHJdeyq0rzpidRzRnaSwy0bH5mf3Ri2LJ64xYBpJzExDddawcD8f+ydSXbj
2Lmt5/L6yIXqoOiSYCWSIlVL0cGSokANHNQ4mNNtvDHcib0PkU47ImynVzbvXa/rsIQkBeD8xd7f
NjgAVsw72SjPg7pWRpVsyDYh3FyN5iV1s+m9oGIJbBQpG43qbl2bvfU25NkYeKmlbfMqjPew0a1t
5zXdzUzN+TWFWnRoEs+4ztPcnP0+zc69JdQ6Xw6BabanNdvECS0sTA5EG8k99DXgMgN2mgr8GZLO
UW3hX+mseUNyJtMs0ndNxWExEC259uo2P/rMSu87NLVXKuvxUEU4MBBYdK/GUA8vjebPe5i+oAT6
Qtub1VweDJap71Ncl7fkA6YbfdbFzsG4eOHUI1HEM6N3VY/pU9mBSGNalOxrpBQBcAx/21MgfJqn
0d45MSgJc0iLG+GO6dkNHZxVuYcY3+48epbK0NG+liBA7LVB1qFa5d2c3FRhGUeIb1s3iAyty7Yw
vmN6Ir8tL4YbxlfbradHD12hy+7HKg6iYh1GaN8cHlq9ce87BpMosOsBQH+TSvKM6i47Fab0b2w0
7tASKnKO5ejtHXIHghIO7BMsxO6D18R0aaZo3Im2614RtPov3cibyeLWWce5jnVqdvp7h+OVaF29
7T9K24/uBfLkTZRbrNTRbXwZs5JMb3CTX10z9D/5LAmtVVn48d7s52hngEw+V1U2HAnhcs7JHFlI
12ii/9IS5X9mhuBic/z344J9n+R8Fb+vTH5Q//FDf+xE7N9wbS7LZ1t3cYUIevV/mDoxiZgCGd+y
5oDu9fdZgYX0D+yvzyQAQ4tFNNrfdyLGb0IsJDDmBa7rUI38pRCUZbTwi13FsNjMmGxXUPO52On4
9x/sKtqQ50lO0RmohAinCLzV3kgt5xjnRrg2Iudb05kPsQbEZIjNtzGxgbkI57Yuk+aasvV+LX0n
fR0zzT7z3EUbf/LGYy24rZpyxrNc0gavQbeqLQ6r9gTM4xtkRvTg2NPWTVMWz5JXVeB6iX5x4yTd
1CWLzDyBskH+BiqXHhv7LXRJ+7ma+/IDjrfYoh4ArONIxK+Um36geRIOgp1FEpAX3jA8JfHweczJ
kUgzc35qCUO9nedlE1uWzS2RNdRaRqp5287vQrjv0sLvkXrZBq8kBhi7Ej3hiNF4EMLrd6QFWo+Y
dogdqvCnNeyrmT/6ONNChX7KYvT4pteJvSkKh5G4Ynq9gefUAmpK2MwqN76fw1w7NS0hqW0UGu96
lOSbztW1c+1oQ4ADrsb1KKmoS9kHdrt0sIY42KGsLx6n6r4ygWqWXveQdTMK+elz33T3nKz5A2tk
jUgmK/5as0Pbw8BQm1Qf+qOslnko2Vn70bE11qa1fbbKtnwIXXlplTXfagTFEd0BLprC0g7YPkRb
Rsv+s45FZzeFDUR3fBtk0LtKeh9j07qv0FviS+toXrlNSllZq8a1IuLdeuNFF8yC8qlw7qCA62df
lPW5Z54Ms73S2m3LQpx1d8+31oXE3iUuJ4hVgpEoKntdEYCxxfTQrqO8VizerfZi2q1aFjweQ4a0
PyBhrvZalXmbjvHGHipUQT0kkouRJPp2ho5zF9eG9zogGNg3cf9aJCyi5rS6VOAq1rY72Rcl83ct
GgZiSab8rmWeQZoLsqxVgr5h14P63JgLFMxDmxjodjWv86ppDqxwgK7nDqYcJ633SYU1ZxUC+DxX
vLG3uss0XKZpm6772m559frWZRoNG4h7I+8GNnC3378DTC4NaQUu6gfTHm9UxSefal8G5KOld77y
nBP2MUytTnNKskrb6qkVsVWc5xNPJusFbKuntB6RqsFrY5bUmTeRaI2Nb87Tvi/Hbyz4cRagGUA5
PxKQG6HfSGhQYRl5r5gj5xuHUI91jW8S6WrSbgB6y7U+4f0SsfEqLOcxk+VdkQzFFl6Hv+rLXK5G
RUjAqFJGNkb3QNXzjijgpo2zW7dv9A9d0L6LSRCwYvOF618KaWe7sY73bYSJ05f1Y1WXHipPMR8N
gxGZKPR2PRNLHUFHAax216fFW9H3M8loZC7YfjoEabRQ7xrpglOFtNxMjLw9ZilxM6E8nI15OxOM
mY2dvkm7mB2nM9wXxqBWnaPeMo1mJotOMQuzNYxRSvgwvDR6v+tj7zS5wDslz2WT2tyerWmtTRMK
PmWZsUlM9DN9Ku6roTqORf0AF5UIGJuXk+0obMRVAWszPk4zPinoqzoaXUngciE/QnQeR1mi78XH
j3zIvPHD7NUbyrNQ4aum9E++3fesXtqlkuuPaDl48Yh857B7XBUjWlQeg7xqDwYI8iWQAuGzF7+m
k/PI/2W37KU3JUM6WnFrWg1mVT6lTiRWxD2Q0EHuMO9xdJpVgdvMK74O/CFWTKh2U2meGZt9lJU8
89La5WEq1wylbtwiOhWRdvD0SoBCJNlYsvtDlJxGgNXITdHi9EIlMawre3iS6RLI1mrmuvBr9kpV
j51Yb1hIaBbpNrJ+rZ3oTB92QQX5PhlILEnHnPYZIYsUvqAiPSUtyMoTe6SJl0mBjgkR9eLMQK9o
wq61CB13yLyeLf2DtQeQXSaiga9xHLkJFLqItw5y1qRZd6bgYYr9vWaGL64jPk+zNSNRAj2m69WL
H5X1Pi5IYDEdOVIG9weRSEh5yykydO0mq0cPrk39FZ/3dBgwGt5yUB2MjL+Q0U/qwNqY/CIJMV8N
zhAQiHqdhMHODeHQhqyCaj8bHtNO0z73o/WlKRsST4vmkYXip9TT5M4vkBvqCWwbt41vM9zGNuzg
JCwuHiPohWbD9A0lMzS7Bn97hTDJgzeAVU4LOlVcZvhngOsPWBpzZHXRk8uLdG0O7lbEwzUc2WBS
d7DiRyYDgfkr/jNiGL3cvqO0v2Zt9DH14ZXb+NAoe2My7113+OJbUX6LE/FRpOYeVFu+LmzCqYex
3GOeXWm22sOvCopaHhAgXRsPIXIt7IsR56d+do/FwKATWM/HqIpbLJfXeUC0HOpGEoRKOxR+ejFH
2Rxlq3GKjCNcxYlnXDv6vUGJSaBIyxysFgqJX68hqsOoY1JhU+xAXUYBOhTRlsqbD0YNAXgf9I1f
W1svI6KnqE6aHbK/9acHK2voOVMb3thIFDDGfnc9N0CqLVKK9uSax0dY1GeY2GiqR6zdnkJ12CT6
a1ZlcRC1BZRi9PEXGZk4kuiH8YpNayYp2GNqTF2TY1SroibkrJxB8cQzMwpLJzKZV+60ylnFrUtB
38tq8QwGuafGAadAb7HQj5+zCXEkveFHAb4HeMNEOw6rqIpYaVd6PjE5iz8i02lWg79EB6WJ2LiO
zZyh11JeCVno70g679fmYvqMmQKApxijQBCLAA+x9ALOj1c94iii/T57ZvMx94S6VTp0oqpmd+tF
iX+0OI3Ze47EH0o87WNH/lJo2Y+kziMo102epmkmgNwg+CXOSEcx+9wIeBDNrbKhAhLfam3nDqKD
lxdPHfNPERp14BPutJGG9oRZdt6pRnTbWZFIh00j35UgmM6tDR5UEOkc+DMBpVMIuwzVWhRQqAHN
dKMnlZva2ufeJOiunWlmzeNoI9bTM1BoUcK5j01imSgu1AZEpJUpmQtGwzVDLZxW3VMOPowap/im
pdO4p375RgcOVbFyLiqV3wo7TzdRgsKt0HqKH8Ry+jhTdvR1fpm4CbaeURjXGjoDozibyovZ/5rQ
peJm8MCcR11RUwWA5V5zoS8IH4lSpX8/D6WYrI0KUxIBjILHqg9T2lxVp3vCV91t6LWsVjzqQP5s
2b6C43oMmUxta6Yj6yxU4dYkhDaQNoYPbKMJjbGaV81EyKqseydgW+IdCTelc+/qlow4eyaaSqsf
cYYjiI0bAqjrbjw46Bh2/TR/Yyapb7gXyfvtZLSrsc7vUx8zuAOjbJ8AXORsMh5b1lbEuE7Q2GN1
qlryQ3l2qpXTcn4gCLxzp5hHzusxZ6f1RxzZMqAUC2/iWNM2pRv5NwbH9HogA3lrwETnobBva0E4
lj2mekAQFjZBrWJg4LSKsjXVOMA0EMGOijaTpj1VtXEScfEJfviToum/U1qtPkUArtYTVHeGsxEz
3EUOHJcj8+7qI7PN6AGQrVxlxfjF0kxuHr+mUHSYkA45QzNbInis+/CNwa3r7kZUl/XWnodskygx
ELko4wAtbU5l4DJDwZaZ7hQaeaTa8FvaUbGjrG5l6OS3eTuMJ3uUyRMrXgEAPvxaa821J9OQdgUt
JQaSQ1ID0Bhk3W6S3kwunZ4yRJc92TCSAZnSTIDFOc8UGu/oLDHrLN9LfmhkLu4aa9B51Q1vfTFY
t1M8HAhIwL9sLfuhOdq0mfGBd9K9cMigBa5d0hyVsI49dwjF0aCAbrTv0qrfE5PaBRlD+RCT6bpR
Grl9krhD0sgYj0CFAZ87ynviKk1eSnpubsxiyNYgCbw3kyTnVcmUjCy71iCP3IC77hE5VeccwLJO
urMbE3FW+pgR2ojzGFOvtbBCo5tsKfsRXBU3JFNXu25g6ong9r6NUIFFLF+mqexf7dTJDhH2+oDF
N8VWrEKkTdXRzCuO+iLur4DqGmaXNuQpew5PhQTiK4ZYUigAn3FwQT7WQwbEJtbKHcdbdDW7TGw1
Xl4I5GDLFKP2OtqSsFjy3jm4suJZq7EUufNUBJpmIu2wbKd78NuF00ru48qcHPwzWdQ2AehU76sk
l3ebDSBL+3jOt36c5Uf2+n7AojX9yHxrQHVWzPtUU8N5QPaGrUTdkwfTbiSOORD/OovojHdy7OJZ
aijbBye5y+L4hcVn/pZSHT/njX/63z9PQW7qseH6s3HK+T368p5/LX8aqfz95/6YqFi/sUyGj+4T
E2v8jMmy8UXa/CMYXJQW3y2Tf1NfGMZvrPQIlWXjB2HL+Acly/uNhBd+Dyh/+/d/+Qv4j38ap1Bm
InJFyAEFQOhIV38ep/SzDLseH9rGp74GdryqrEMJbWnItKCc7cPEusaVN85EJRbX1NPLgFo+Fl18
BHq04d2wHWh1nQR7h0/8OrQmPGg+73KTQJfY2v7w/f4r2JbHH+AHXImHg5QBEDAVEz6KaTJz+vk/
mJF5WyEGxBbiJM67ofnl80BhuUyIeXxyXDNnWsjsOC0ZCYCeVOAtuQnJ9wiFaqHpopTBBQnaAsWZ
P20mi2RNG9cz680lgcHMk3jjeUZzdvXG+RQajMRIMzfBaoNpSTE6oLJZlbGqvsGsbj9lS9qDUdPP
bBNiEy7mkgaRC9Sba9TgkpAI2b9ShEUKHS0n52ksyJIA5Vce5PeACan06bEYJ00B5gyp3aZ4iaMI
v0dTtKOnzJXjDWzn0K+ot/J7kMUYhmwHGSEMd900todSJ/PCaajKVzCJ5wO2pl4y6CEfA1dlMWxk
wfI0Lzg9utbTtzbWr63IpjaAlN36u2YJ3rA1L1uHqCi3TaPbZ0131rj5ma6TF2mN9+VoXZLGby55
VIYHLJpqZ3SQkAW7lhjndjo/NLHDzEo6mv5afw8HmYpSbjQM2vCbFkTwJspYyyKUWEJF0MCfOGrZ
ZCyZI5U1Q57vw+i2Mdpy38L0vDpLSkln8/1MwkOo39iEmETf80y0EKP3knHS67CNp6EzT4iWGAEu
WShk3TYQixtTjZvBMAp67Xjk+3fKpmbLKzTveaznZh/Hs0PiJt9SxFNyddpkes5KZd42Tc0OKYqr
F0SIoNwju5zZPWof4dzMe0GE5DHp8Sai/qTi5hd2sAnSBoSUyeQcvFn8aZRVrdNiki2/SiL+Rrle
MKpLEHS8T1h5po3MMeiuwaiy3tJDSXav6vu8AZiFVIDoQB8vXZg/JjWlvBYzkWxVpjbMbat7kE/i
DNvd2+voltaZBqp/cLtloFF6dzLWmpcGDsAmkmIMnMZtH6QWN9eCcfpHJUM2NqYt98XINgMtSBeg
BW43EyusZ3QK4clUTIwoyTOA42Ov3/V635yJAtSfu8lr3yOoJze5HpYKq4aCvjam3ewEvdsSvoOF
KwF4jSBQD0YWOu2uLuCJImzsMN/Eie0Ol7rtWpokF7mSvqaK7ktYZDOss4LaAoOI7aL09LvYF/zS
XBOrSsvmZ61rgHwPPAbN2mOp1VIFxowuUN9Gp7yGQMxecqBCN1RHFcAC0dPXEZzh/pM74gTYpWWR
43IO6/HiiEh/0OH6m8EgU62+xmGVfq0FZVPgxmZe45Ns65YODGFx6VnlHUtk/vxTRaaBo3XpyZhN
44tLzzhhrhOMUVuxkDeaugAU7YlOXHEMovstyhA3DPFAT4WFU5rxwLJadZVzaWQUIcDRhnc/ntVN
m6b5W6tQSeREM+zAIfjPZsJNuPIb/Dl6phlnRA5s/rOm118IsdGvtmphADEFj3ZQ1Okpp4IlOTub
GbW4hRs7VRlNjZlMKU9gxZ4c3cVAtWHCEO/gD2U6H2cU2G80XxE/57j3k0m9j/lyWc+i6z3gk7ce
ExDQbxDEydo0rfo0RZZBqzBkV9ma+asZI5tDPbhA4EW7AUVd39B3dG+O21qPjSqii8ViHv14YfYn
pGvlFWU6KI9y8ONtUgvYqIL0w4W717/FKcrdlSXb8ROLiKhY5onh7xXJv2WyGmgefzlHyIcQOD8Y
EJu6+P7vP+wRSnZ15SjdbNMF7moO2jVwkq27MwO5E4f/cGj9p2shsvxxZ8E9lCR2xLVgX6/NdRmk
qNo3W5iHnDHII1byo9+SpQ6NeoU3G6d++h8glWxZfv64NmwF2zEIX0IExd5kOVZ/+Lj0uEPrCiPb
DMghtjaSv1UeMKtai08AhQgxorXc/PnHXrSjP33F36/pGr5leLru/r7K+eGa1cyfNBIq25BqFkT7
GM3ICr0BkNj4CCDZ/atf86/X++Uzzoio8RhA/KQhCwbAJHfmen4E4hVoKHg2qzjI1o0b2Ntmh9I9
3n3/uH9pZ/i/lRerO3TjP/z1/9l4Rezmf//f6sfVImXr7z/1Rx2MO8qyXR2Nr6d7wv8RF+uTL2RT
AxPSYP4tY+jvKmSHn2Ln6LsGJqilfv27CtlCubzok1k3Wky7HeevqJB/rivBxVL/OjTbrkPZQcf0
SyGcGtGcm31kBh2qlVzCjDUOoff4w5fyL8rXXy/ioacVOqgT6ldv8Yb+/BSWbNGiLkUWpyuWLulr
Z2i7Zv5Pz/o/r0iFh3KbtgK1t/B/hTOrUuRQSvko9WbeuttxZx2HY7ea1qSSn6uHKOhXf/6xlu/m
H6hdanKHBS/HNJ9JmGBcfnnw4jQeEbsZJsHS39hf7hKiFpOuCqTenvz+7c8vZpu/vst+vdwiJ//h
vdK6hh2RI0Cuuz9rr6AzzJj5dzyQteOz/GDedaqbQR0J4ckDkefVFgT8cBeWhdpzPhUMhX2itAuM
ENR2aP2qUT2pUtevnW569yX34YYDvflciTI/ml0DujV07V1MtRk19Zuud4lC+lapJzIalEISHbFw
WMF50T4bVmMsJpho52IJPsx1wmQNKj3apngehuuAp+05beOQKX4ttzb4GUqVBD8vaIl618khXGbQ
/b6AZbV3AXtQKcs2Z7cQEhaViGavTFEGLDBThW5IT48Nj2K/jg1neHMj0d3XSKGO6PH4P4WJuW/K
UrEc9puTFvndi4tEq19RTDgvhp/kcZAbxG9oOMfv08H1thiX2YAzSNbY8BYOYrs01++AgiHR9Wf7
Fe6yTUPEHmZP6lCPGdtWLOJruyDG2nD9VQbhdF6ZxLIwvbTt/CF1Y3trxo24oTQ0tmbky9ferYsX
Qg3IUKFGpV4Eac8NGy+RUVOCgncy8v4x5Y3AVok+8jZsrfCWK9tbjcd3jzQW6YtGeqZ3EHPMVt5M
q63BDbGKffKnoYnNz4DCof2UCCsLhHxfpqbsT4M7ZxdN76MXX6phr8mRCbdy5U7li8rERTLmrqoU
9YrpDgb5w4z+SZ1hClOMNg0MWnBx1Mi+OfbDNJMqhnbgMM4yvoYWcOFV4VjGex5P3Ub2TbIbwd+g
kEm64cGbLf+b1tQEJ0on27vGCM1+SjHwDGM/I1ifVGBmxGs5WuveplnV7GpdFy/UTDANIy5B0lZY
he5N02dM6o24FSCHdKN+M3Xi7O1l5IzksjdPvT372DErbFeruPQxP/SjGu564mK+2F1uvPalLq6i
Tqn+uhg55GoBjQjkdEI8gs+X5gqPvtGs07rP96HWz+CS8qm5qRhIXmhsilNcj9MDN0h+R2aSeV9L
8s661hbx7dB57P4tJPGM4xBPj8z32LKxp5u1O11UreJb7gTyrrHPjgTPVOfME94VaspXfFzD136I
UIpJ9g8BBD8He7zLLqSyNdhKNmIu4rt7HrM1g/LyyUKLF9RtWuziWMdHMZXZ89L+nfIp1fY8Dt5d
23pOuTZ5J6zIp81vokQb9mapxLc2nOJnEAVNYAskTmtplOYxU96050sob1nGNPAPTfZ5ntvmh0qL
p4DJtn2F46gIiRDuqUhYJPYT3wjm7/7OK4zy3SoQzJbTaPGEuSbD9lkP75Us0zOaUoJglU0iCc4t
/asd+f1NBbb5lLP8LlIcL1k7yGNo5dVDbcSAlys9LVdsxI0bQq4i1rCOqz6HNFaXCOLTNRmU2DgG
HEsxJQ0h96am7Ygoh6Oj6ubg5l23q3ldPrsOGolIHyWAHTf60pI7csNmyvg6yhxdsz7FzU0ORuiS
G4Z6iCurPsdCyO1IarlcDY3ZBrVLckYez0/h6CvgbnIkpizRyI1n+ZrqJs6cKFSXPtHBHFl+dehY
Ox9UbBgXsr7xWaDH9u0boE0hlBvNbiV/yTYFAORXuxa74cM06i69h4TkQJuSrEQWFSc1zzbScLB9
K11NQwADOsMA2XtgpkYHiDmNsNwRCiwIoKnmXY7SmPDZBLSHaVX1u2hV+jjRBD8V2pTuicnubqpE
iH2IXXkvTS880I5ip2Yrfyuy2gSEwalsw7k8NKMTrmZwB4F0omgDzw7bqTehrBayX0OyQhFQl+1B
E06F2QMvbqEzlFq1/I+Q60qW+SlJYB/D6HCXWTPfm2EaybsyOvlimB30qdxu+gMfpnhE6JHeWTpk
lazp8od+Evo2C+f0IIsoe66BK1xY87WEjVfRXdkO1qMOUPEcVYlPfDhyzpG9+zpvZrkBACMfROSM
32Byzh+DrUO0xVBzH02EbhIVY0Lv0xlgOFZ11vMRl1HvhfTVkZi3RYZMPisyEYyiVAdbIhLXeIpO
s0YciGKuAcK71kTK41iP18WJuJo9XWvWxjiZV98Ztdu49ezrSEz0QymwnehqaIIcuxNuk16rLGqE
NJnOBuiP69TV3udkHFGJDGaG1XBCmcn0oY6I9GqFfxEiaVAAkTlmJqHGLItt7QoDrP7umnX4ELIP
/yRF6dyOpoLyWoQ8NJuE3WK8Me3U3aajWdS8OwcNHI2T7FrPStGyOz2LttLSCOpp0jC/4YSy4Zz4
3T7VtfxeRmGZB2QVIW4ATrw1NOk+GMJNg6zPXAjr6Exwq5RvDBB4veW2Yz+2RlZeegUFQwNImP+H
Ouvn8nGps1xfBwRgUQ9T9VpLYfRD4aOTxcR2vTCCJgtRDHnJdKlSPomXhnHw51XWPzWMv15rKTJ/
uFYc2lbVhWT5tZvm0G9gPq+rc/6Cv3anDvLJu/3z6/1aQjLrxv5HxyDoUpfG/OfLtYQBa6hUFyjU
glcjuNgNwqYZqLwMQPJxne1V/XvH9m9nAL9+nb9fE7kj6aFiaY1/vmaZikFKkE6B5t7L4VtTNYEX
uf/hIj8X44sskmKfbodeBZCh8eu8GmO6i2CpprZpUY+ssToY+RpvwJ9/ff/qKoAq8G8avOsxXPzy
UVodi1zLVSqF3INKXI31+fsl/n9/+38MnRvPN2gj/r1ylojEvnhXP3W4//i5P1rcRQcLK4DFhGUA
k/zRaOv+RugK/jMd1+zis+Uv9Meq5zf4ti52WhpgxzCJK/l7j6vpqGf5Vdw6HpB4faHH/4VtDy91
7oN/dGq4Q/Xll9CoefAwfdv95T5JWx0cM3vHAKAfW5+bYYjaHL9dY9n3mfQmF3ZQ2H12sP8gybCx
cW1BfmbvFMXhpzrXqIE6x9zUaV3B3KidW21iW4KJ3r8153Tcx3mci80gbA/geN7TSZftdGzzuP+c
FwWLZNSq9h1g4Mlgt92nKUhJbJKkOxoeAWrJ/NJiCNwm6NVf06pO2azzgW5LzbIXZrt4awulocOb
i22GrAerkxFt0dIUxqlIe6KtYWFRFKOdcRGdJ0DBelSmd6MEijZ0w7RNMgTyhg35KcCCR0g8htqT
r0jeMg27fshbR97gpdCf+6jTb3mwnbVWLng0tDML37K7REmNoN1HN4zlCPyUAL9Za8a2S7uy2bak
ioIOzeb0ivgA9UxfGtm6bzmTsa4S5Jt0o/eZlDtcEpOt3BwUd+fvKgcTFmseA08WPsho1y5BEixo
oR5jZSvsWwDi+V3cNM7GoOKs11hLBGc9LqVVpMb+Zh40AZUzFNT9gNWcFVZb/TrSfgbC70z2DHZM
mr0bFeN2RpCJZ9WNsl0x22gi7DZuzl6vvGMyuuNrBlT6iyCL/gLxAoda5hSZGWSW03xxoOw9ezj2
1tLt+5fUqxDlE+j4SnRdPwduZ7sPM/0LEKq+l85KJCEMac+yKNYqv0zlCuMdHxKJdxigT0EnNulF
glsrsR8jTGlnGxXiVzRA5ldAe9OZNLn50Pnl0bRUeDOJrvsIU5t0TBy9e77gpZRoIctAhZNfsiae
WExobAI7Ndi3Zqdq7LbkGkZYNRABuHABJ6LuXrBKWtvCdsNbodXNN9wWmljDCMv3lcMJD0mkAmFT
Uxk6g8eMRk+3QwLshcyy8TMjpPJpqLNoN6BNve8cbbpHSlQclNn0X5Ut4BBa2ngJzRn0V57Mz+T6
lt/r2F2rpeOdKOC6TrKK720dZo1uq4lNRZRYF4w/MFBI3C18WDVE4CK2id/snkzgDeEl+rEP+wlB
puYvYIl2ig5j4ulPgGjiJ+R/1K7dFHX3lU+YzoSvfz/V8fTFdbCU4ufQv1VVpRr2YPE0nPS5FXuF
is9fN0Y133VWTXXbWTRLI90WUosW2Dodblm/jl0dHpOBXQ9uPnnDjqC9D51oesnZ7byxHwJx6dtz
sjVHp8RW6HX6elrmFGU3NXutMVzS9JhiWFJ03BvLbIOCr9+3y7wjL7Rh6yGwv+B9ZhxC/0cKgCHB
0LqtbJ9zkjTvpDsubnQLQt/KUrLFlseQJdRrFB1wLr8KfENy1XXEDwC3LofPYMbUU1i63cTmQ3vt
HQSZZoldYBno2HZI77kMecDFGJgLGfxMywhIddji82UsVAjGGN0yKkqWBISmNsKdssR8VSltkdTj
nId71h6TIcN5o4WZcUNN2l5H7jdyLuxoQxuePLKjtMHDk++7SvXJ4T/eo+soBjWiHGdm0dko9yCa
hcXnIpkUzs9Jl8jVsrJHNFukzymA/X1VIPn1rSLeW07SZmvP6M0P6OHZTQd5+cFI0RnaAOROPoua
V6huGIdnL6zuW1Og3ZXDxJh/cDVkgHIY8yOHFWSfJi6SHecHcF1uyU1aud2hpjA/0IFBEiSooPVX
aTib75MeF/u55EMMZWTtaxiJH4Xup7dNasoPvXWmp0iI/NQ5FfZ8kartWFfe3cIGAm0+D/elGZLD
CrT9UxVnzrBCkcRkZQJGujOk3V7S2SZ+udOSQ8UO78NyjOltnAt1zYvK21r0JicJuO8hAuYJbQ+l
6W3URcYe27giN2IWrGEHvb3HOKffl7TUNyY2+ZOpl8NTF3nGDsRh9di3CmO4ahrj0WuVe1Qdi1Um
XD2mUpl58mOoTdqcwbBeY6+C8dNxJGZI+gkdUmZxL0eRbnneMSo4rXfVu0pXq6mPyiroZkvh8tUx
h4DyyhlJYqyGrDj6kgB2Z34sTA9eXD4M5WeI7w7pz3FX0nbZ/XBEXy3e3Dhy8QhLQ07rxrL88SYk
jQWKY9z3QFrQij2m5dy8SKi6by7UJpI89Ryssd4oGqLRZp2KPtTL70xU6N1Kq1E57UxCxwBM+anx
7NMuI9Cwou6zpLu4L7DJYOgY2Eq6eRw/D4bH3zuHnD9gF24Ld8XNYJK2qawrPsP5zADEX3cjyQHo
iiHhY88k/MIMgf9UfenuHT2vDn3mF/u/Xnv+D/VjMeL/91XlXZ+UX/77v/5FVWnyc39UleI3y0MG
BAX9b7uRPwxZpARRTVKYWIvFyluqub/VlETzwfV10YEiOwJHp/Pr/rY3gbjuCpbvlH+2MPitf8mQ
xa73p5ISPxElpWO73NgYxnwq359bDxBpDN6kNgfF3DKlBfWIkWPTGoV9IMMHnKhfMByaS3cVFv19
y7SKebQkKbV6tqEIk0GziF0KeL9mB5epDFEJFDm8iNnoFPoJ98k2cNerKJPrWjfCz5jDUP+0NFM8
wfZiJv08LsrdyUw3k7EskavMDaxRr1cElTOjmFmoAtbMcI3kqAsTZMMlWQEMIjGgevkXqhu4orP9
bdbEfp66b5a0z07HAiOpdcqWEGZKPcW3er/ARQr9XfORrxhydDZonFuYEvNzE82vfZE7gEZILCBs
IV/DbXjDPaQCHYXPoSPRbTN4uF/RGDzBhxGbCG0Cs8HopWPScJCKsjJn+vNhZt7L5PrPuWjrw4if
bDeGS0JNa9y0aLl4Vut4Mw//j70zWZLbSNPtq7T1HjTMw+JuIgIxR84TcwPLZDIxOEYHHNMb9XPc
F7sHlNSS2C2Vadlt16ysrFRVJJOZEQH3//++cwJzbTrCuDbglm01nlth2ZICBaS9nnz9xoiREJN0
z2A1RSYt6NSEQdYF2ypNSTdU1HcUkrrB7M/FVKlQlMtHjVLn1PM47yq93HWBle71UXEgidt7CNDT
OnWWTLI+WGscSS9aX5Q7qOLJcpTKKXQy/PHAQXHhykF50GbuS7O+4Yl3M1qW2HZVWR09re5wz9O8
zhAsX2dA89ZR5BEGILO1oxB8dubiglTU9BOYOJXtASCX5Lf182ArsWXS860XCVAyLKEb02jPIOA2
vk5KJiCPWsYZ3ISUj3ULbHIuUcgUZf7qqQZ4Q9V5GzRPNxYhsgX+dRGzfax9d++3EkVcUNKFHk4M
1k8qRjm0Tm17m6fE5h3FC5Tu+iFnrrPP42rek/nNV/z1QK4HwS7hW7HxNar11M7esT2+Y35ZOb3J
4gCSySqzi7s2CFjWmKAJneFETL8iXFs321piKhb2JdVJ6aYNVy4yFhtiWVS2MsVuJM20zdRgQirM
G+Je3q4W6ltH/8vk6MEVKwqd3jiLXN+OnFth51bvhiADP5I8JpR8P8SQD2PA8WbXXAWpznUOhJw3
c4pPWpq/jWVd2Ah4hyjtsa80zlqY9c6VkHx6Z961uizWpkmuL5HRpWzF3TzxewQBC6Zev4a4uEAA
KTsNtnWcHJ1zLx6+xronwU1Z2CtfaRp/ZMNw0nNxstL0qkhyNO9VeSq6nn0Qjj4NDKPdtesGujIQ
X/NrZ8ffVdrDc3FZyEbucBx1yueN9pAP3SHQBrGFL2dBSWjOpW2853FwmQz/apycRy/jje2ZV73M
gAWQSRyy/NruFEf6WtznMczieSjnDQyfk0tlM1heFnZS7xV5eOnx4x58/2ns5+fC7w96UpFhq2ym
A8k7cIynuWo4YJOttj3KDtbA+0a5sPvq4HlIuHl5fvYYw8nFJuP1WwGdez0EjkHWd4AHTs+PAwOb
vyY9xuNQnEukZrydIzOUDN3XZgRknWZcRiLdAt6YjldNB7ddgMjkjNLcDYPp79lgd6GnjVXITeqZ
rLm2mvXinpOpxTZSfbflGP7zZ/D/znzDL3Mc62/nP/8tUPb3X/jbo9r8YtN4wUxse0t3epny/Paw
tr84RBQcortcu8xlkvPbw9r/whPcBnxgBDZPbcZE//mwdr54OmlXAsKGxyTII6b0D+Y/BJt+elgT
b1jWs1xQybAzB/pp/qMWikZiF/PG8b38EOslabtRuPFhDHJ1qXqYxFat+2pviN6/HaQQp1mb6d3o
jSoefDvROemlrIsGTdVh3rt8BDZWzfM8QU8xbHPT46kgTfecZFwt9Bpp4MplS82zz7Pldkg5RKwH
uzH00Gr8/GIg27R3XdRnx6l0xDpAQjjsYwRyb9x9snRf1o54NKciEGQH0/jJcbLyW8YC9wPKg3+Z
UIJzenbAOiYSFYrpADPknlGJeC0Fay+Q6sSUE7gtRHYHEsIMmexVHPSJh9lJ+cCFbOVfKlpDd77q
88fZm7BLQKB01+nkW2+Jl7VHtoUY9RKt4ROv6uDkMzI7A9mdrhu3IffaDM4eb544JyxMdnh6U2sV
uy5kV0Lh7ncr6tzvuW81DI6ihqUsGxyEWnSlumoVDVztnGGwXz1u9RuV9TTUNA01ght53wsSAvM2
mktmFj5ljpUz0OjFwwgLWLfm/hYNO2erqTEMpl9Rl30VZia4d3hCv64Sv7/3MtVtx9Y1Pgapum8d
udULbLviwIa922JRatijOV2DUEGvHkGR4oka+uoyKaYMG8fEEEwcYqRFHYzdliGa/ta0vWzhk6Qw
vfOxAmyVF/5tV47+I6r47oUWN+hKx2heDUgVtz4/yiXiqjkLXd4b393cF8c8S/R+zdy/uAqKpHwj
lgOLuBv78dXFjXHrOqWzcZQXvLdNar5rlUa/byFOpgt70gDRsjPMUVwHPpKradDVbb7QKg3SoBdk
wfkNSjGKWK5Reh9V3kOWXViX8P+6g9KTNSRvqo1MrUCB5+kJJvlM76n1v8fU4U+J3Ws7EDr1cqOd
LzOijRc8H9keeRkF+x/szQxBpkiz7lNf0JxWVmu3tuDu30SGFca6hrJlgXk6P7ieHrwKe8PdK9hP
U012FQcCLCFpkbPH4UCZtrA0uj2EWwaOgXyeZz84os0PpmiVZLUFJw3KsU21nED24A4fPOeS1ziF
hZIhun7XftBKTdaqR8KplbGqR8uIVoWemZchzRvgVIFA9TEu/FNTKFBCShaRtxp4rEAVdb0UUpE3
g99PXZPvlfyBVYUvrb1gYrHP+g/saqkgsDZ8YnE8UdVEQLTKghsWrfWrAS/4giuH5N1U9S90UuNi
xQFWmGvOAjytPW8iuNDwHmfIwyKyEcp+7nXR11gZdGIhVpUQrSEmAsk5MMXM5TpqTuDuNXdlGrMP
QKFiIkgeupivxpwjNM89LbmpqyJ+SDl2MuuQWe5vvCLTP1OguQ0jZm3+bul5e26IBxgrtjTy1mvb
/AFWsPVUe5zpQ6covWvwftkjgJLosXJkw8sBFcsaAqV4Kr1kbI65yPvnVtKTIEBbOm9l35XPmdsX
X+fOoc2U9hbgVrL4403LMBNsW2FYGmfGwZZHp3cIFCcguaYrhnhpv+EukqnNHJRTTEAnSnhz6+nw
3AUz7jvhD+a9ryIyxfyMsDF7agYg4OSB9BlzaYBqRdDtfG5m20xPJp8zKhkcbMla+llksLmXWqb/
zIR72trMMrt1Z3iEPMwSJPKq9EEr8BMmPrJi0kGPr+V1D+NRJRocNVt7TEkYaSt6LdbJqkr1yO8Z
PTdZ1WNBsBNkyoC6u/cYyeONy6l/68xDGmxlnujoD3Byu9sm0c09RtKARA0xnGDjZlV5mw5CupsA
5er1OObpJy6KTyjFDPs4Uat9hpWTg1o/au+JNgzZZuCasCdxlb6Yit/pn59q/qdNFkhRLmvEvx4r
PL3l+YLBz/9t/ab+7Cf+9df+dl5ZzhcLcJWGEsHMP55XfOMLcWGChEQif4Pj/zpccL7ofAULe8X0
PKRty9zh1+ECsuNgyRwuduJfODH/5LzyU4J4mS0spyEOKkv2k6kZU4w/LqHdmBIDSxJr078Q+9jP
ey0kL/FmreVa2/yrjDTHqZ9OR75us14HfsPa1tKJo/75j7PdoYWlMM7g2yE4B3YebSiy5ju9smi9
kl0NGXSiSNRHPQyCnDIjD5il1ujdaAYP7HJWTcjIjp6x3X2WU87+Y44YxPW0P8U0PnIBzPHnMMtX
/pStY9xJvGsD79JM+XiMpzFaTT72kJkSC5E4eO6FrMwwiQt4gj4quH76hEyAr8ksOivkuMJ9Stmg
sOtZhUTPKhAMs9yOkS52ChjatqL0ifzY5plu05EdfGYqM9ItcGyBTvtG13cExJKzk2XqRhKQxXNF
dbDOG2y4uWTEDqhT8LVha4kYcrfVQwDviSvVaDkffAC7jAN8i6hOmQztyTUV2DMn8hGpBB0HvqpX
3vLgpU5itIpyEGJO+dA0lnuJxj4+REHtHko8Pxvfxr/kpcBDC/ZJm8gqrR2vWfldNW529L06pZvU
GpDzIix8VU1Re+2WiFjMGj/VZKTAVj2+WUYAw7soAZQzle0OBrDtbROV5mfpU9tZOQ46Nnuc9Sui
PNrJLHR6voQXS8xEsO9bvy4fNTGYmzbp2p1bOCNALttHwxmAvUg9nXlP18wfeD3TJ0KTJfdWaOqZ
HPpdTuZRC0WQRs9yluYFBF11NGcjH9dgt/xjN9qwgQ1LPeb6BMA8sifjyPV92QeoXN3BC2NmEBdN
+rKU+C+DP9aYQwDsCVhqES+3xn5jxSTvOa72N97Mc2hqcsxTuA2+txphz3RK+ltuuFVY5p266kDN
75JA5HeZroo9SU93hK2mt/5GTgkviKQqkSsgEh5I7MAlhrgonU1Oz2/fznpzJLhINofaOknJaQ4T
K+vXhUjFncjnkpWxN5wofY0fIjM4SRulDgHGrDcSgsUqrlHMKOEyp7LxqBLqikNp6vPK7st+Y6c5
rLNScR2oGU239LZ5JYdt3cg7h9BEvVJJEb2agllDYhU2Q4TEvaiidT+9hNjm2hPo/cLYBh0RevXo
o0+ixsotmGihAYTsGwI7+2WGQ/OuTSjdGJY3MV26ombBzVCnp4rTdPd+XRgfxF85ncyyHJq1a2rx
Bc84j8cJrG0BJM+xn5vK7Vk0oUkkszl6G7+W4qF2Gvc7PAFOT74uJFYXIIRKafmV1Fr/rUm89lWV
9HXXvhXPNuFMB/BFSc2Sq8z4zYpi906bhBZWVR6/BEpUFxJs1TPaIjK5uZjc98oc/DUCjegUpH7H
G6SoJK9Xp4JNJwVSiFLi2XNq0d4TaTPveofPj6IrodgAwp1ZA7PCw1A8HHy9UCRVR6dcObJDXdC6
jDgFKdGn2BIl4Ugxextgl8M+n4VG9XPoGaF4yYUNkE4IZ2zTD1+jS1YiuX6Ma/7TOBKUXAeabZOk
SqV9M0XGwiKwJhQOJBmpVU3+dZVyS1vpszk8yq4k8sbAJqe1xuftLX9HjDuZqrODybT71MOJpgEn
kp2tueYdKS62jUmmHy2n0p5Ej5BljfYERyF0uYTMdQx6JeraGkAccxQVTxpEAW4tHChBGQX50H4j
8ersdDX6J2Yn6iv6qrLG4JFmG6xojC2xCRVhmZakewtklYBXLBU0n4M2Ah7KpHfNjStnz28H49cI
/UloIcbimyqrXabP7PFQOzCABKhrNzYo5tpsTkYKewGfVXJUujDW8WhUpPq86paOJjlMboTryHfb
0G6bat1ofrw3nKDcm73qz9yumHU3gKNMoALrBmTTna2Mah1kbX50/Kw+UyJ7lz0M7hrJCBIij0QA
joo12ANrZTd5sGIm5FN7yYwDLTxBrLtwVraLO1tVc7JBqMDUnYfvpu2bAZiEaZ9cPZsvhuHZYQk9
e11bYB6mWBcbJvHdKx+pLP3Lnk+woXJOnt31l87refv2un1cFv8hykfnSCA3vastNR/qYDIOWebh
cUZwEEruPjwmJn9ZPGYJE+estA5BRhql8VWwazJuBdOkxK2jefHObpS+TkbTTJBkWf6JFXjx5PKu
2+YDQ9G8t+KwM3A223EybNXS/hXeNGxj3Kpr0XT5Zu4Ma18L5IkN0FIaq653OwC2WdEohatZ+U44
Y1s9WXmv3eESTe4ggw5HuIk1sPEhOrAu9c6kQepdK3Igba7RguhN8qPUEu2166g4W0wmw2Fo+PrG
Lg1/QDnqqbq1RmLksxIoxZOyeixFOj1JutZhkGCBUDy9c9LuAGxzA6+9j1yyYa4/sV7VPOMuTUW+
M8to/JYGib7W0L5TIYQJ1gu1L7WeRXgHV2hf4Nw9kVnuOMMbBk8E8AVqzzimvoVwprH8NZvLFE8u
UkxINIizZgG2Y6Y1ADqvUFvpkW6c67m+z+xe3/OpzcdbnA27KvJjGg14QiHFec5xpIJ3EMgLV6pJ
8pzZxPCZTbXY8AP5LFGwU5Ywbf6JdBCHfwAmIzw5hzkOMW9AFr5TbDW0uKjUsuvOwqTGFArpZRLX
GxdX+RNS1PHc5ByqJGvc0E7nITQnpYU+oYa9LRquDEInhYJOi3apBKLRacCDch8COVP+SxVU701p
GFzxZZcWq2QUahOTxMF/EzGrSjuTm9ly6iqIWqvZ42fRQN0ilmOB98sC7TqryC6oGF7vQB7+oKmO
cJEwuq1HL3Fd8H4H/jRUGxdw3MtAy4YdD3FcSAzZhzOOMP6iPtKJbPvGt3jMjGdtkON5TO0CC8fC
U018I3lr4b9o67bNKDma9nL3E6No8CwKiy8bknS/05oU4UE65H1YcYV9rEyWyyvflyxfIGPpz+QT
knsdrsO+rrMJF2sL+s6whgpmkc1GwVa/Ihz+Miy5lGp+T46RPWUQCXRxqW9xKSCw9uezcQlIPA0g
224q7+SyLqp59jrJR9NO/6LGt4wg//oPovX15z+InDllWAexMhuzecs0B3S+OYEy4wXy/Q+3optf
ftN/K1Vxw+2ya//Pv5s//6Uc3fYBILBZNS0sFz8f+A28wtJG40gJVLy98ErcmWG7C1bV1fBG+SC0
rqjrb6w1j5inLl2btDOp1K7/xVfx52sHdbOfvoqfbjkR3ohhimUetiFPYfkgwvbxEO/tEGrSet4F
tymKoJU66BtzlW7a/T7dev8i7vtj8PvH7/qPr8E1LQJz1ORxgfz5u57glM/yku+ECrL1IpAsfDRU
rDN9BRP2rmimlei+QTUL4xqEWjDBQ5whUiXbKM1uCx/uQPVY27etnQOMgoMTnZG/bBtz3jTOI1aJ
X+7tf/lyXPbhf3qZ/PwF/7R2bgc+5v2YLxhvsRaO9+2jc11c2WG1y0/gf8OV9kb/4IrCuDtv8rW2
/fsf2gIC+ds//6d8NOYHTl7LN4zAHUk9fa2H5Ta5ZkG4Kp/yN3nV7dQvKYi//DsbP6d8f/47L1/T
HzLZvqSyDC0OIOXF2HJAzjeUp9dqk93Jq2pL1vBffZOZKvzXv+SyyfB11hrED3/6AzPwT7PglUn+
/7qjw7tlPxi662x7LfYAjcLgitnxsTnk+7W9LQAF77Pdj2/0/48d//sv26Pl8+3vJjmq/r//0f6x
V/v7L/t1iOMGXwxmN5Zh6MTY/zTE8cwvukVn33WDpdvKR9x/Lp34X2hl8y/LBDTDR/vvhBnN+GLS
koTZu9RxGeW4/yh1TArkTy8jBowmdQVjcRAtv63v/PTh4iIZsHvVemuvdPqvJIdgGvhABylBGfO4
9fRkyR2iMPtUShlypVvefPYZ1Z7gOvUvAx5rMoO6Ia7MRvqhxh2BJKBrLu2vGPRaE/R1KMyUPCZD
iDujcvqngbzXRlDs29DY87eJJTp42vxf2tymUuj7iixsf40r/HOe+4OF5lMWHWwS0zTIItrmmYGU
cQDwn/FvU3oaKdyADhmp6Nc2CKcZFMko6xEMQibC0sjqtVXwkKDg66AZTrMdRQYsfqrjEGrKaNM3
M73Kmh25JjmuE8MrWJ4slNFptKZNavTqayVS/8SVD2Fzi44Zu9wuoHuyQuh3T/ofjQXO0yDtje1Q
NKwIZKbdilln4GQaTMTYH4czioa16KhcMpIn8Gt2tO5ZmIUJ/sBN1aJRsQuEtcSnrZVBUmWVm0N6
47sM/JluNUi/3XJXaxyueuw9G3Ipw3rQKrUqpNkgChmsq5in1XawqYS1hVBh5wC3MrrBvnSqTEh7
AuAftKG9iT1N+8xTV/+G9tv6qhd05Rjrx58uPZYQnV9JmG0wQw2u9DkHlL+ysN4TByksGDxNzB4m
FsG2TIiIF0i/70YjN4FY6rXDANu2vzszLFluYy0hDOCB4Eoyik5R7trge6v0MdZ17tWRW28MWcWX
MsniGcKP3oxPeu7b0Qvfz6i55pY0mm8Ig7tDj5GP9ZEVABAzu4dhrrE4D506SAOUpWFkw1KYrR+E
E0jiARIko+Quss57VHEsbhr3yLhQ30jLandjX+SPOAGS7yQ164hXDkhgEtCQKo28MQ+tHMAXEUp+
CYgsriYDUmbpKXlwCmwm7HNKtTJr2PpMPIDFdb04OU3E3yMKirPAIHhO4dB+dwMkGPkYGDdo3uSL
24wEFHsja7fCqo0zV9boBn/3HIrKcx7B9icYQu2m21Zd/FnpGighzR3SrQW6ZNsUHTl6pXkFswCy
R40TdYdlPHiF1M/DThg50W1GK+ra0ev+w4q5J3KrC5ydbTVZuS2thuIvQgv3tlZqeLTStt5WEUnD
ssy6u350ePcbVG+OfTJ7t+DV3DvmUsYm0dMgdOnisniFILnDTZnc8Y7lzctw1ebCogsCvqSimy2O
IUTagSJmpJeTRbJ2GEK3XzTGPODumfMiLZzdRjKNq5alq1FshAhA0pDvEefW8LS3oUuidzXJZGul
XqxWSRIsRLyBhClhGVN7HWev3Y7IR+4shXMc//P0mNgllxsGN/mVQQT0nLG2J55CIChaQzQB4ZRW
0RPkfGcrYn6SHBojxkUsKLPePFZMqK6sSjdWRetJ1M6jRlxIB5lsZQPujbGeWN3aNjiXxltU2rPT
9q8Z8aBed58pKpJcsaSYHsrIH94bukVXcvFyDz6GtDWrMgp8i7c7bhyqbYVtcTFsPWayIGuY4TD+
tWNJ8QLdUo31VG2MnPBV80PH5JRf06rx15R/i1UrdQlCA4tPtZic/DozT9D+cH8iGNg1i/HJx0y+
q+b6CQi69nW2TK4m3hyvU4SNPem8XWPW0GJqZ+lA6NvCEPYakS/EWbeM1ubinZqrVkIZy6NtSTA1
dOMe+GLsaMxaLeYKLfaqhqjFxjKraOctbivLq+c9r/bkyOe+tRL4XbZi8XfLgurlnDj1oRTgudLZ
K7YTf+TKY0+xI+POLLeN9IOWAOt2dYbFqFv111okfWgOiXYnc6EzgerSt1z5xV60KW3sPHC2tHyJ
0kNq/1pYbkJ6HNMX4qN4zQdMtJKGNe/E5FjfHD+IaSHQxJ/inis9x8P1tIjEtNzsw2KRi1l1N+7n
ufaYQlvpIct59y02MujceMkWQ1ljZf4WVCCnWK+uQt0J5pPsiB26i92s9ro6bOWkNno/O6z/J+vN
URA5IS9CpV7MaFq78FiTxZeW+VRAVgMb1Z1XSFZwsd0+DVkRfJNIw1mrdcgh+4bEgYccjOs/nE4z
qsI5btlJL862geDRvgIBR/JM0IvuyIs5ZQBUSMHL7BSl+0rbxFSQVyqP0GWVyn2i4DTEJCArufeA
IzCckpPO+1bNzAi1OUIZTBeYCJuBaC6u4S2OFA9ybq+Lim6U5vjY/xDUiQyq5TpvZXF07Ug+9YvL
btQIhq0gJWW8mVzY022LDIjPny59TgaToX8N7JrVKZxymZRXQSvaq7SSUKKi9nsDx3ErS14W1qLa
cxfpXrzo9+oMER/0N/Jroi2vVDsHR6i+GYBMJnPs/CVJv1g79W4dfaW0Em97DbxlnTGxHiRetnFR
AVqLFBD/aAogPy2386IM7Crfv0+LtrvOlJvAeePn2MeD+66AWKydfrDOPZlHfgC1JzcAtNrbpgWf
2UxesTPHzgltgFfsFxhZycVlCE3Lf+m6vrttuoCQ2TyI2acCrSX6qixjPDV8ltsrAv3uWXfr9qtl
NS0lZdtJkVdhWVrT7mJptHGyIWCyYNSHXnO1S84kjlBaPt/ZkT7esAlPVy6i+itIvPkdHB95Sm3h
3fEqiqEzsT2D+GXPiu9R4XPGMLV5fmx4eYRAK8prGUzR2fGnmaMe+72bARozM7JJuxNR/G3iG7Id
2RHfRkOkPzWc8N77Oo9YNfjzoxa44pkTmnld8XK4G+fMPuXUbR/4R2MPh254zPC43YjE4DXF7Fju
MzmVB72VTRiNTrMXPDtDS4t9mr0ZM3d+ML1FzzPNbjK/iTYtGAW4EmZzQ5CvfKwK2z57kRZAGqO7
wADbRueSjRSQqL/k8K7sUtv6Y5B9tJ2UYA9lEk5gmvcpd+kjOrls3Vo+RSEdpNSKaaN3bdG0BiWa
V3tXjby4Zsc5N5MmXgB5ac8IOeVNJBufRy8ylFtHjv5Twv0u5F5LhdMdtXvM2ta9z+yZvgPDyrs2
N6aHXPooFoSLr7Dw0xM5aHEfVGJ+SelA7FBL8SBFHslQunCjK/Y9jL3YZIJqi8c4f3ACRZAJmP52
tupi3Ykp26G8qB8jYypf5QQOFkFD8uGQ7bnAg1N3VlAmDz5ttweSANNhJhd77WgJ8lwVG9WbrXGY
8XEsXmKiWbtIG9Hy2W1229Pfh3kyKedoM/jO+RlkqBWl43Uc8O1koxtt9rW3pflZaY0+njkXoKpB
jHEog0mCbfLTgZx37Z0dQzfPXp1YHzlKwrAJ3BK1Bc/9ncgDTYOUr2pKRy097E2TWQ1Yb996mggC
hwFstFszNkCl8x9VmDoQ5UMmwe2nmfvlvgGUnm1piou9Ts/j1U6j5JVYTXofEbbZyzy3HyxJuCmV
hJBWqo7TS5MtJ6a+AKM30TwRfOhO9Uc/p/O3avCbi5A9n2ezm41f66gnkJvyvnVXgwvcbCWryqd4
YUShQVbk3CHo2LKSphYDhe4+tVP+giWDScEmTm8/J6hWm5gT+jkY4TdkfGoqeLW5c2otr6TtNbAg
D4dROaFECwplAzjBmxyngTaHJi7s1KOLu2SsF3ebybPGkGKfxFifA0sf9k3EjpSADr91W2N3Nkj0
rmc3ICzfGd1zxvmDCanUp8/UlCDchc6wwzIS495Ip1LbaIauoXlHDRApkT4ZOCqfVV45zabT4+LN
661kzWKfkared9FWwFggRuyp6cJ1R1ylqWQzM2cMM0aapd86ybh37QYtFMzJbQ5lzPIZ7n8f4WKL
BrAETAf9naZGcefT3eYwbSbWO+QdyfC981klVJa3R4lU96g9Urrj9aThItDM7B44Bfkh0Rr2W1lL
+2oYDB0U9EjmPdAnupCepp+LvJ/3hWazXTD6lH4ccoCXfz7S+J+WOfll6mD+/bAi/Za8fbz912HF
8st+G1Z4XwhROSRQTQumGNyo3xOyBs0Uwia87rBI6D/CKL8mTtwvzCcY3UMHYJBAtOT3YYX5xQNV
gHrI95hKE9vw/knixP4BGvh9EErkZEEBeCRi6GTRa/nRoP7DjI1F61h2mD3ZT3uA+jhpsCwwe/t6
yucGKFMcXec/BJNur9yTiab4Ui7+yabDWs+pUb9oXMVXpRvkF9VP6YVkfEkUYdFYtq1Gd2AErLCy
pUuau0zhoCDO4X3X3kRFdD3PxmaApEe2w8HYR1Eltm/k7JD4bPge8CawjBRHBZhoer+Wls9rncXG
Z2U67oHKK/oGDfHvQz26DVD3wjsu4Cdavp12trmyvvjWQCDDQ7N38cXU7KOkiZ91egubWLfrXdP6
87GmGcMwL552SM3Es9RFuh0bYdzw3WyObqwl34HlmAcLyuZGS3oawJXUbzw4Ufts8FAzt0WvVipy
51s63u6FyND45urD+GnnqX50FFZX4MCGeqxiL9ZWDnTVB4ub3rGBBXomCEcx3Mv87rntau6V0cAw
dTQnYEFOckQxwzUz1dpuH4ytmFaoP3nO97A51ymJixvu28OOvIj1YE8CE3BUUnWDnq6tCWi0p7Sx
jeOgGyYZj6wdvnZ9knNc9ygC0OY2Lywfm51uNnwaNlX0npckgOwmbt/rPCm5f7kSkKWgunQrW609
O4K8vkU55sHKpdwLObKri/KSTmeU6N/9GvXFpiSGvIlxjPDUNLzkVQYBPA3KjwiL6MJzCqJTxOeq
NT1XQTK8ul1R3DrsObeEWLFKJ25E7Kms5vcqIiRk6qPxODIl4Vlgs99MWVe1G60r5oNZqeHBj2qb
Dq9yD0wpACWpYATxxfKc/avmBRe6SNSnYrMWp0AUQLG4pH5IWVDidXiyP9QMUzadBpFp3dWwd/om
4VmuCMBuaziWd4EXW89wk5Id4eCc8pPvnrS6bDhLWL1NiwNiy7tF5uKx73hqtlpe9HuFTmanBYoH
St0H4sRVkkcdp9OzwccAyOkoinYVd/QLW/rik+MxeZs64zM/0q3+bHFDAQifZaCBaORvpO+Vn0ME
zIDdZ9JSJcH7DJXNBcvr+33xYCTcS/RYwrMxrJzAae+Xuz5DHlByc35IaJ8xanQ89RGkcXPVz0V+
o8oC0pc5Eqkgh4243pKxcYtdag5tY6SN7hUOqFAy+5ukcBGLU0R67CV6FV40bN5ne+binVuOuyXt
L77D1RkOetHau0LTdG0lGbFsR0ZBW0m3FooR5alT5qn8eWwzItX9aKtPturRRqQ0PQcn1bl5+DX9
T9PvIQRDQ0E8MFkE8wlFtNduYrlv+FlHGmxB57HmlC63FBE/1v7gbt2y4r+rzW4/ZXPyIbOuwkvt
5Ee3JgO9mogCbzS2OJTRukCdyEr3xxwv9AllGNCrPO1fU9MgPVR6MyftRuYsoDSqyr2u7PpWsZE1
DokXD9wVWywUJclo1IOjGh90gD3P0rEA3zkylskBDa7H2n20569iNoEqewwuGW2i87vqXTNdslnZ
cNNbqtwN+lB+1UwCp1x3o0c1NWIZTNLh3xikCtwQ6qFV30Iest4NDjdn/BXBloyvHq05clBuquL6
1DoykaFfdEayDRIUH1Ri84kiUbzcMUE3Ab5ikZJUkHyUmC3vpfV54fZ5nfTrurVJrKIx1B9GkLcQ
BqKIPIhtWMUFi3zy7JlW9FQ7Rmuv5ECXbjWIGpAu1OH8wx/QEJ1KlqrsRAiPfNADS5jINBZLb/Rs
2XNut5pawAjasOJgMrLiS0zYFnXpayAIG+rhcpq6UHKK8TCvSL8m8TRN1U2vR7QGHGsCOlSWJd8i
p6Ly5v8oHUZREdjAz6V01kxofFJVhRoQ9cItOtBp6/exSitMNZ4k4SN1hFFN3hnr3h84WDpUzWD4
ykwluNr1KsAN4VTXttkHW7gCkMUYX5cd+aJoOf+X/J5UjxF4WXM2c+/h+pqtS5ma9+TNxZFulYl9
J8K8VKvi/1F3BcttIkH0V1Q5r6sQEjIc4ioFe+2yY8e2XN6KL6oxoiQwAjSAIvQ3OeaQUz5BP7Zv
BFgahIas0Xp3jpHJMK+nmZ7ued09BOMHbWQeZyjIxzLj4PCfHjt0GaCqloFfpnFPuY8S7eXaoAm0
YagiPxppTyrIVnN1/AUi7D7PUJ/8GcTUjmLGvQXrha5PohRVBpQ5NZ3o2LOOPK27QMcRTbn28OAt
qkFEVyh19ULQ82U5gWONLWGAElE48WGNtbk5TNyhDUOl299S1npCCSbO4soHTR95Yh1dvQo7KVKk
k7G3SD6lULyHSWJMB6iLrtqgV6bqpZIaEwvVv2BSQHBH94joSAGN0MfVCuo/B8cDdbkcI6zZS1Pl
cjYLNFR70NPx2ERuifY5jJAya46h+E9Iouk9sez9r6gvRs9SfRlepx0X5dCWYTA0zAWCt4zug/pd
fw07xlA5ayNQ5F6OwYCYIYVTcS8iGOgvKBSHXmSqniCCknbBRUCnH1/98yhW6CS8RMgy0JByDyq5
Y5zG41BHfKbtGl+7dNp9iHuUdRvUgx5q9Kaud6egnseF+4JogdHGfCIFJbTQDQa2DGU6OhegpNnf
NJU+GjPWBhuEWYpugm0FuPQIDeUU4xy9x9HCy/AT0m7rU7BXnaUZhvOji7jrqHf+4mX+1Hb9xNRj
cBxMD3bQRRyRuudd1KQfzVjY+f9zBM+vNlmN3DM/RkjzLrFpem9HiRdHRfYWOpl7o/WfHTv6Jw/s
H2Crrae2SRNbv+ghDe3s1VnrT/bvEzJCD5pTBwELx4rXvVG3/lj0St3+7zmw3alXzqn48cKxKaHW
JM2Ekc/yhkztjx9M4o0Id7upoRBv4UCwWX78wE1z665UNO69ExHKxi6GYr1O1WNUHS5+ePvYD6gc
OOUG7jBGTPOBf4O1v1ant0/9Bs3pWV5AqzKbkRVs1hTwKDZq8Dbp34iKQTeEUNNypeHo5uoXHQXP
3OqiLJ2OIgrNxbKTi4GRkWlwAHUHwWT1c05oMUem7SyVFPf6xU9vV5p+7K2+Q64WV6UCw6vqQYaf
kmXg85tATnE4gGRqyrY1VJdHImJnNBzcJLPEjlffixXctGtmzYCafqPnCZk7hNrFSFujH2CPFPWZ
bigWTNzxVz+5TzQPTrULMG9X9pqCLA3nbpLQiYnXKoxuMd+N8Fn1lKZLe23HVdI5gIUy0Xvd8Qni
x3xSWS7/A3yvj8IQYmPxR8Sv1HlGfmoq9j4t59rlYjnA9/QpSIlVtRWwrgxNJ44Os9bqVzHORhc7
B7B5fSxZMEucCoVk1WubTr3yHJOJvXMA0zdIrKodsnuAjca0cUItBLCReZdFyhuq+WfSwibpOrRC
6HAMGo/fx2HeCZ3VD4+Mg/w02er7Iwqi4h+tWxrMnZHtWw5ppdlBE1mo2PWwcRTv3uBlVEAx3iqn
44TzTs6YvHgvqvaBVz/sFvsBGh3tDlH/ROHgVAyRY9rg5PoIrt+W5s9kjlC/dAoSW7CtNxbDsFex
xQWVtKDW7kMmmHfmpAoe2AWGz+yVvloBrHwAkwfY9lVXBbDS2U8eXDB1ogUrHzvlAQY7KwJWPvFK
A4wV8REB4w7b8qDKNqss+aHi+yqf8+UBBpMmWq6yiyEPMBzYRMAyryYOYO7Xbk6dZc/zXjZm6r+2
Zay5mAjgtmMlz6rBKxOBqvLp5AFXZ6R5d1IeXLVGmvdk5QFWY6R5J1oaWFxzxApjVvLf5cFVY8v4
0IE8sGos2U7UQh5kNe7YTsBEGmQs6CKyY1ysRh5UNQaMCxNJgyoPROw92+9GqOSBVrMjNg+OSSCK
/CZd9Dnu3MBLAAu0EqNm/+xPVz9AlyDr4nqDhPI+jhUgjujbfry1Ve2J1aEF8HHm179TuC4nKYjW
jGc2yLBgpUKIFSevPaQKGcC9asjefZTXvtAjvp2p3jvpVN0+bwZeMH3eXP5kUrfQCgQ5f/copBv4
v/GlvH6V74VqTUESfSg8bUkCXXql9ohQ7WcHSYIQ+SRb6lSxGZSISXLA0rt1l0c7nCgpgOWsKpFG
lulYcuDKOF1CXNtMASlA5VwyEagyCU0OXBmJTYRrl//27yKrs3K4mGaPWJ5N6MnfAAAA//8=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7HpZl504lu5fyZXPF6ckNFGrqh8EnCHmCDtsh19Y4XAYgQQCIQbx63tH5VDOrtu5ut/78RwO6Ggj
7W/S31+2v73Y12f/09bZfvrby/aPn3UIw99++WV60a/d8/Sua168m9z38O7Fdb+479+bl9dfvvnn
tenrXwjC9JcX/ezD6/bzf/wdnla/uuI5PJd9aEK8n199fHidZhumv7z631z86fWfj/kQh9d//Pz8
rWv6opmCb17Cz79dOn/7x88YYcQzin/+6Zcfn/PbL26eO7j5/fziX///N70+T+EfPyeCvmNpijNG
M8YRozz7+af19ddL7J3AWPAMI4pQmiH+80+980G/jf0OU0llljGCpKCI/PzT5Oa3S/IdEfztBiEI
yqgg4o8K3Tkba9f/UZPfPv/Uz92da/ow/eNn/jb+8Ovv3ibJmOApwoRImlEuKeYUrr88P8BrgJ/j
/zduYpoEX7KiWxen+jF2eStTfbRbQKXYKT4O7drkyI3DSWf1lG9kve33NDs3s09zsXdPnkxdjseZ
5mmatEU77EMRXagVqlBUicXfw65HNa7Y5ktcz0vP0zJLSFfW47gUTZLgIhn28RntO1L91pGC+iTJ
W7PexqlN811XuoSZZIdp2z8te49zl7S3O+18XtnKngzPupu2mhOVUeoPA07ivWmXtkiDW4/SZXfr
Rkwx6rQtdPCt2oepHhRdklkhkX1BZDwa1J+gKld+5wk8nq1XTKw37cKcwknV5pLw8yzTPncs23PT
b/aMkoxdZJXIVJIYqkS3OzVDwVWzzBvc5aISbfaRdAEpjXi4blv8sat7d4qx04XwuimpHSq1263/
xsgglNckKYd9O43EPXdVtxV1zW4H0XeKkrouFz0RVbWe50vFp2JGyedhnW4X3sLcjRfFnNoxr2Sz
HoZ2W1WtZXbRiSHNiXdYWQ1vqeOhvgntnBTjkNQPYqm395FOdcG3fs+nhhoVAo2rigH3qmd0vSRd
2x57k825rfzjnGVUUaGlauJuTvMKtdSZHV5tlnKFMrfltl50ThnvigWjmxT57OjYvOXtvl7Plany
tUePdHXPxtmqdKz93oWdqHSnm1rNVlYEllqyiFolkTVq3dfv1eIqRX181p29XVf7oU/lfiIJl0WM
SX1InK/zyvSxyLJgXxqXvteYBWWdweU2OZRXWyOVGfosd4u8S02kxzlsWcEk3XNi2H5lg/xOm/Ql
7ALlftkHFaJdFEFzr9YhDnnbD0axZW+Oo2fxJBK+FKmgy0U7+KzAc9sVemaz4oLuJxlkX8yV1AVZ
3A0jQap2bD7W2vFrO/JPLF2mczIkrfLZxhVn7Uua1Z/qMM2lXq3M58nFsmIizbfaDodViunSZMJd
Lh5dQ//QpyzKR3gtFwvitNjabVO1r71qEDtyl+qbgQZx6tuU5tLWtEAkoRfJMA2qjnV2YMjZ8141
vQq1Y2rZhodxQbtiKU6LepC2oBP9FEKmy06nNy7d4KW0cVR6aXXONTKF7qk9z5X40HYZL7W3MZf8
bUZ0k8fKjA8yivemg61AB6OLjceLkO0XZE36shsHr9rVHoYhYiWJPJKg9WGRdMgzvrcFt12rFmof
WKaxEmHMitjF52QXuBzE/oIF0moS1QfsqMwzpI3iU/M0mE7mYYA33rZcq3Qm80UV5suqXeNh7Uit
9q6hX/vQiYLQLR45HoJWZjPvXTC39SbP2o6D4nNP1B7px2a3sJWSxuYJT/tjioarvUK6oGi/dTr0
eTPV7TEmgd73bEnyvWtRSZOFHKdUZmVSJdOHuZO1srGvzstGhkMXHDvPe9Oc9mQlb+sF5SiL10bL
Xe0ViQW0tzvZWJt3Q+1fq63iOSxxf0DZuuaGr5OSpoFCj74/2V7LM3PaF5MfylQ0g0K0n9+TQZ5J
Je751l6PO3IvU2SwnSazVmp14cta41uO1o8Ri3CBkOHFnqRX/aZ3RVKLcx+76zHiuRjW3uZ0Mfdu
W92xi81Q6jpD+cJZfdqphVbQ+v0QhKnLMeHrYeHbkpNlFkXaSKTmMWnzTNT3Wd+LHLrYqrIppKqT
AZ/XVOzKmnZW0zZSc9MTgprDPDWTEp7VaqliuewMQZnHdVVGTO6iq9M9X+Q8XRiWtieuWTw4E8Zj
L9I1rxdUX/FqGc9R7MNxRbIureuGC7JwfkgBkw+TlO0x28WsGE3To00qm+M9mY62k0M+D1123iRF
J5bG8LC33pbz4O9ZJMmlJmMokPBrnvl5KKxgzyypp4IbPqhtRfzCccaV6TZ/gL8dj8zJ5mrwpM+z
OOmypo0tFtJUpUaVViuu15MbluoZoLguuevJmQxo+97WfPyIooE1UJEM1yqVFbna3bgxVeN6vxrE
FI6s6c5o4TcxMnE97ak/4GiTEpr35bL7TmWWejXirVWw3kVJJaLlVCX6O2zi+soYP6l6wndNN7yO
mGVFNjXuozAOMKvye5m4ZS/wRrsCY+6PA6/40U10KgZCAXO22R9EW6Wwh3euBg0dotlWWtRyDxeb
ZPPlPjTuxOfKl2jW68HF9qtNQ3pY4nAcYvW4wwYoEJv2vOX0dZnspyR1Xgk3wvPY/IUZcs4w71Tv
HcunEZCOt8HlKwlzSclGCqvRe5slE2CSwAVO+Qetu/cZgpkR3+mSrG7MRzHNRdPiqKp1Nbd2tZ8G
QSlgdRvLYcyu22xZAXswV7IZH6U0r0k63qxhMje8svd4p5Waq61XbO9dvieoVwPv7+Zl2IopCUJt
Fa7LrV/mkkUEMNfISgU+xLytyXXT46s4RK6YSTE06WgKP9u08N5/s1s153OcPzZmaRXTpjmgeo6q
cdEVNV62mwS2jRqX7HYi8wPl61iM2H03bT8VawxfgttfrF77HHZPr6hNiJqZzx6WxuSuMVhNi18U
mwBTB0F4KYlrz8kMHcx0whzDEB71vt5U1q1qkUt1iKYej1AenRsLjBCqYg+oh3/fc73l64LjWXfk
y7S5T9rCf45B3us5NqcshK/Vmnw13u+qnonLvZHmtJrR5JmkZ1eFsZSNlhcuSfuLHib7aLPmqWlT
/VS1yQGjuS6BN9dHodMXm/SogDfXHXm2+1zO4kvKhThSP+h87AjMZ5qysxxnIFE1rw5Irka5fdNK
JIANm5/EoR6sL5KpuRVm5ndbqGsl9l6eBxF0bmcgmIMlUF6yfnTafd4lXc6iW2i+LIP77H1tS5Rs
RKF1aFSaTAYQbomneW7Soxj1kuuqBZTh5KYOTXMUZJhy37lxLawXcNuQfMNAn8utWqYnwS39JNel
fdiG+jMzGqlhn/UDZ2P/feMWvzK3QpPb57b9UiGBtcIouZvX3V0Kt9ABCBHRpZgkKjyA6IWf0/uV
rF4F0sNvl8yoROo3FpUdasTk7ersklerJDlv/IckTUuP2XXLu0OeE75DV+6qcu3SL3TaP9b7CjWt
GoDrDci762pgmkmcgNAvuEwa0hZonc4V790lJ/osQ8bPlc8AHrvuzjbyY+LDJ9Sjh2bzXd7E2Cr4
EzqP7QDcPun0ZSNgeU40Aein3aMAnqD+qcF++VUH/knlvLgh+qbWvwnBPz7+x/Xv+vLvb7f96/s3
MfmvT7fDa/8++NfXcP08/Ndf/ulGEFW/jf+mQ//04d9E6Y9y8X968X+mSUGOwiZhfyVJ8+f55flH
SfrHPb8rUpCdVDDEsBSZBFIFCvd3RSreZUQizDknLBOAUX8o0vRdSjIkM7gnkxknIBN/E6ToXcYk
EwgkLEOgV0G4/m8UKf2n4vxRkUqUUoZALGcC+BsW8s+KVBuXVqHGU9Es/fK5GcX8uo26OzMMrgAi
Q3NHxrQ/A2nvH0eZ0C8iTluBGWqPrtNT2YSZXdXQDQuTNXspho3VBczZf7dUVDexb+ghVsR+8lgv
N4Aw9lTXIABq7njuhjl9vwUrDlov/aXvXX02PtIPyTrPnxxjvnSZaB/HcZivyNAuTxFTEJTTtHWH
JJXpB7N1rmDYpZ/XoW+KtWE2ljSd1w9Y0hV4DjXpJe8W/NRv1PWKUx7VmtLsCISMAx0eZq14v9Zn
3Kfi3qBlqw873qdUEartV1Et8z30jsEqQE4gBSC6lgNuKFtUhdt+UwHF9CD5HgEF4qKDQtYjcwie
1gc9DJgplmRbKWNP29y2vP3SJml0+UTwzgERlswWITHxi9ErPHQMs7mhfiGvSe/Q+ywl5LqSEh/s
MIXrjSXozrJkfaFxlE8AfPoq+C0bczAc/FhMzb7Vqq9CBh1p2Jo8DXJslNiMexgzWX9dwuDFCUAH
3aGqh9bZNlx+7oWTyxX1fmtzqLAwbxzFlNvs+vHgpc3EcZkX7gpK53TO67Z704s0SWo1kH3PVEO5
aZXLHCpE1w6fa8vRR+6o/haa2J+qjM3nOQEDwZuuA+bgx/iyzqDDj3713aCauktPLX9Tui2K05mk
LBlyvM7eKhRZdR+nyoVzoll1G/EO1sPasy0t3SiW8LhNVUVzv3fsSZqA75bBmie04uSU9e3+5LXJ
PrRCJqoSM7paTVNfmGZoj50xw302a1ZmcU6ue+k2qKYcD2HjXFUoI++1C5OCjROvCcyWq45Q06iK
J+klcv3WqGjrNxq6pezbMBrRK+3w/rA2QDDVuJvtovO4AqXMlnksKUXJ9dqa5AgAMd11CMnL6CzI
W6rd1VA3nzu9VUXbA4cEzJzKYNpK6cFzKOtqr2fST4e9Su3RTiM6tGNciglWTLlXcs3nRbaXaRfS
siVON4oMyWcJt7ZZ0n3x/TiXse90jmta51GuUmVvnHLdQ6VAOK0X9ZQO10R6l1d0bvM0JgYYH2qO
bdwehZinPPQiKD8NXOFq/B5D8CVj0paR1PYSPoo75Pf2GRBI5xvaUIknPoOAi6SELZrmfaD2qPEw
X05WmCuxNcuBmhmfh1ojwFQttyNGW3vqe6PfS9vxR++Tzasq7faoDJn4B4xnX9a+wQaEVTUfHbFN
p6Yhtia3IYpETR2TvYIFY5O8tzP5EmvCO6CkllzWm9+u9NbiT9xJ/FI1DBXYypapLRj+whBx5QCU
Lh/rjn1usHdFX0FFtqxJQCh28VDNoT7UczKel3pyebTbrORuu9PaeZ1LtCTHajRJo7YFoVJiKLZJ
oZxDrPf7kEJlmmGvZxXrBGVqRlFcAWwDyWJtfN/hml2n1TDdEOeSUiY6+w7Marvi21p/xBlswXXe
6RGvPpw6yjYlJmFylApXmn3crkbTxkmZZpS3KBlWVrgRNewcwOL8xlrckAOxPf4G4iU2KkPLl7aq
9LntSHUtOhS18lEmZUjYeCZj0oSc+qyiyi2gvJisdV5NFOeCAy8DfuFGm6NqpAfX1t0NQ2tzPa+U
g5pI0blPMnkTazMexlWicgNT5WqOeihW8HFvF2xqIETRlpZq9rQGnIHG8QZ8TOgCMUdJMpy7Gmi6
XSnYVKbpRqPwyNPjtIjOqtiBa5bjZNutCj1id2mwGPZPOn7zKPE3MQMsKJgDd0UFumezoslMrraa
4TmnWoTPAIfjE9IT29U4m1oq0YtEXCRx0E6NxvUOnCJuv3HX7GfcduEUM/LBLuiYgP+qJpuAeUgc
Pks5ZEfwkmqwRwZuTvUE/HPa++p714Tl/aJXBD0+xOa4Z5JdELu2D1kagTav1u+3s2f7OSzbHlQr
W3epOWWXhKaZLevWANx5rdMciwU/gHu1fwrcAYtDdpyomsbOnJaJ+EIOcTmx2SWPm/USlFQPLyPU
9NuoBTgpq0X51iXxI071+r4jnKrB0/FAd919bMc+yjOe+tqpDYHJWHsxHrtEJzfBghW19DE1BTjK
84cML/1p0JJbxZ1GpOgnrge1N70tKku7T7jOhs94GvABa88ueuToYW3p+n4DvHaqHQAxVIPfbNyB
dkh5D9bClLQzvN2kxce5SsHWxNlOP+8hiWdg1fs9ZjubVKQ6OXQGJeBNLEIexOLSh2TBC6DYCl1C
+zjcDp0Gzdp3aL9HfKM8j5wv54CT/UtTT7498oTUYG8B2Dz72rivqXTJ18mk+mSqyl87grYyinFT
LLoRuHNl9KPrFwT0pxrrIlQz7PgBk+GSLmDDlH0M+mnds+W47K7L8g4ESsgj2UGyQqdJPoxYDndb
6sfrCAhzMMuy3m877OKurfqryTb7x3nk84GlyXr7f+Q8xH8FRiT9K3b+a9AU3E/589CEZ/sjUf81
cHq7/3emnr6DzZcB5AoJ6RAB3v87Uafv3ihyKiQW6RuFh3zot+iIvpMptIksI0CjM0ww0PvfmHr6
TqQIUVAQkjEO/J//r4h69hYN/ZmoZxzIHic4BZFBGIz0Y3TUMhrMlpqlYGQKtxzshYKZCOFBN33j
A/d52liq0hZfQ3KwKLymUi0zYMhCQ5mO+13swVadQ3yiTXbJvPmSZevlEtL7jIZeOYJPxqwk7+xS
elF9ajPmFWrHW+TlrKpBfgwRmEadbY816j73nkrV0Z3lI9qsEiCyC/DnLwkHs5JmHdjaU4LzdZrH
AmhletW67l5XyKhqjJcWEjIIDrp7v75lVd6MkJ2sopg6Yh9RXclz3AaAnXrEuR3BMkqWTMOmBu5Y
TekVmLXfulTv/0yOrnVKDZCf9U6bYSzijrbCDWPy1skKS/wF1XoG1sIh2KjHO063SWW79KcNDH81
VtaqjgWTV1rf49B/3OtdK9asVCWdu6uGlpZoYgeAxPt0JBU8Fj3MXQTSpMONIT0465u7yWrRQD28
zA3u5iNYc67cR2g/Oia7cj3/DsHlfhURavPV4/qQ9ZZfjQteC+/cpPZNxJwkw0Nj9s9xTwaF6/bE
GL2iS30X+A5ZQxWvcJzBy62aB55uJ6Cu76NYga/NEvwtluUcQzjY+ilRzZg8hFSQ3G0wCb+6wtDh
MWMZybOhikra9JPp9vZy9uPzDmo0H7GfCrtmCZAYcDSEAzbQthSalvmEwuhy7gaaC7tkkF+gpOQZ
m/J9naH2Up6aZpWFner+u21bq6qtW44NjXOJmqzNUezfT85AODcMl6HRk0qa+vNqO38UTqBiArRW
NIXaVHKvb+jW15cJ6T+NS22UTIBWZ22nVTcvDOqbABqGelEytGMhGlLWGl5Zy/i98f0FUDCU94iO
KgygJ8aKfJznrVNycH2+AClQ0q0CeLqx+UqrTVHg41uyNyWziVWg6T53yH4YsubRtDUuUwjS3iK1
g/ddKFLb1uC+uz3vmBnzze0PICWYVkHYRzaJ5QKCWl6Eeb/UA3nRNCmwnMwBaT6UHqwj5apYAMMY
YMHRKpeCA1d2UsMG6O/HSfTXZA9NsW87hUkP94anlVom9szT+snEugYTbv6W9vZrywmsEhmuQp99
BH3Twi6chnKNcTtaSDRVL/dG4a25dMP6CMT02Wf2spuhAqJZQrkv9og0Oq4ZLoDuXACTvu+qfsm7
VNpcrs09c/NX6EeHjo2F7UWVA9u/24f2FPx40PV0IHt7tyzmOoz6YtfLZZz1FWQP52Ho38eWXbZ2
gcxX8xKhIaiZpMeqm79UGXnFEXI/sj2GDhFFks0o29O8Cf3VmL5VeJ1e05jBvtjDMesI2FcifiAV
+RQmMqqqt5c4NElJcftACVQIDLEnp6FlObF8TXVzbdsmuwFSf23I9jC04BjXAVKVMKUsr7P1xQb2
EH13JL05t2x5kqi95ANYi+OQXYPuBK9i+rYlhCno8Q/r0ly1jXyS0p42ngAPtmtZg16quuwqZu62
Ee6i3uX1krD7WVvYirTb8lrCA2Ufr6QFad1q/HnfBWjsTFw1qB/VnrgHMGsvUZBffMO/7i1/kDwE
MPT9g/DiCU3uA1nSV0ijb1m1XPikOa5wEqDDw2VNJjANqvZmgeiZJmy5GnC9XDQ2/W7xdBkXdNE3
RNUg30F5VS/76K8h1r7cY3br3GJU5ycwscHI8f0D0JpLhCV8uZHqotpuswnDkQLc5nNbfQ98Lhc2
WmUSCNOGBNyRQwLSc7wEDx38hS5lRcfSL0NspiKB4jXjOp77ve0UkdklrE0IDJteXGUQYCq/L1Vu
ZAe9fWq+maYiOTQJnm+w3FucNSc7Npvqh6aDqGAHeZMMLPeZvhQEctPGhK3ErLtfeugLxpIbCI3u
BPTMguzT88gbVHBeva9IOGNXjflS87WsNOuKDIzcXKf8wc7eX/Tdnotxfwl2f6pk9rg4dB5nBh0G
MhU1bpBRKYLNRQfK9kDHJahYCX+EjPeSNVIUGDwwu5ivwkGilA4Vvu3iIBVhkFNqHdgBnIBH0guv
CCw9cAqgbJPXIW+8MTegQe+EmbZcmgXc+sUi4KSGlK1IYiFNd18J1FxOLV6UneGf8F4wNW/6conV
wXTotpNVUi7eNUez6hXAKqqUwImJsNrv1odbEWijhgUQJN3bj1UlvgFLPsKJh49L3425WKr9aidz
OTVgXSVOnNgEG9gnnza8QJAGUS4F7y5jIEsAWrrHGs5BfIF48pplqb6FgrWqTqEyxtindalbBYnV
F5OZTc1rs6qhYQCckeC3UKMkrDn9H7X9kdq+Ebz//izU1fNPx/m5bfzzv5Patzt/J7X4HcYMjjxx
wUhGsh8PRKXvOMeUA98F0xPOPwHh/P1AFAHCK1KSgXGNOAar+Q9WC2el0owLOAtFofFLLsj/htXC
c/7EaQUnQnIJj6FIQgws/sxp636w/VrFunT+oTJzjiCuZVOV/1CZ3wKKH49dYfSnYWBmGCH40yJ9
M9NhSCD9P1JnK1Bt9wyGWUNd4rVWlQPLdlwhKrRqeQOlGnydJbsB9PnrocHC/2GC/z7yfznv5bJ6
dxpvEFTiqykUBCteF3L6NYL5UwLz4wTfPPp/SYN/H+WtzD+cKgPBwMHxgFGAs6pYgOFUZEVy+Oup
/PldvQ0C9hJ4v6CLIZmg6O1o2w+DeN/23bZldTmVgvUHN/lSv/71EIS/iZg/zwSO2aUUS1hahAjy
dv2HQYxkMjJbVZBQ1+KIBDuMyzivgLY+mfPNTMsDbjFulJ9nj8pQZe0XYubu0nR0fKnjtMNRga1p
P3gAodsIC+8KbGLyndLFHho42HYNTMMtQPLifgJLoS35WgFpgEMO9S3nsW8Vb6r9Ggyu7mkYffJ5
q5y/mivSXJCm6SA43jV96n0qcm9XfD21CcivebRR2VVTcJYqg29XO4bjKLm560nNjoFIaODp/EZy
fVWlsdxrHf8pPQ5juwV3wdfGgk1eMf4FTsyQ+qpjcMSrPlVx9eN3imOYSoTNtjFgvhWc/whswnna
2Q0OqFQVHL2ha3MYqhWxQ5jJVsR6xbf/ycyZLMmOM8v5ifgbCBActmTOQ2XNdU5taFVnAEGABEGA
49PLs/VLuldmkuzutOzq7rRMDogI988DDoc4OI2nuqkoOfWribYWHXgBlQoObr/CrWCrHMZjHdrA
HroxEmCBZqfDfFVi5q82oGN0oDBKT6DmQrONylYmGDOq4QjmiNucrNnKCt205nvOnD4ntp8IxNQR
o2SpGv5G1ya7TlZCq4uX5UNxR9gmAHRQFnBksr/ga1zOx4wdSmcaV0DRq6oc3cwISxtkxzbwqnxJ
dIM2FF+1CAaWYmRsOb7kHIR6a2uDMagaxaf22lxtF5JcZKMFVKntZWwDdQ1VMD2kZdnsJ2q6zdBZ
szOZglkRwTaForQUCgoUZuVE51lC3N5Pat3w4Dd8YrywoY1gaccSTYifXgPBllf8vuliJASpBVrQ
JVqleWkwTXw0qbMvAeHqPNUJBrt2Wm1doB2Ijqvr9W9FhD8HkVm7V9pRiE6dqfe+HpMlH+ImO+Gh
w+2P6HJMiem/+raNDlMfT5sIOMqzguH1q4cmexzaWD5UlYi+p8qnt1qu7MbiNHymbRNDZKqipuCt
6x4HoBmboCS6e5gHEeFmDWEIVkJHvpg1F18jweXft2G7kmuzxHN4Ik0E2z5dKg7FdXTPA+Tj554z
/9L1rIXrokizJWYOpqMQU/SrAT6yFiwVTG4Ml8BM3Vhn33ypABV1o0+WY2Lm0W/GQcdoYNH30Hyi
C6PFJLNg/HLj7P2l9mFc55OLzM9Ar8xt7LywWwnMCROGL0W5JSsRamdYrZK8kUFfY2qlvobT0qTQ
oxkdC+BN+iULJVpxSOX5ErpsQ3Q0FjLJqpNI6qVgkSsfhiiq2jxNSvbRWZEd1qWtHriT87sBMvY4
1UO6E6XKTp4O9kazZXqtoq4ci6yawM8575okV6FsZtiRrKvzsq8JXDGatSfHJN+0ccIcmk8g1omv
wz9d6uifJC7579bT8rKM2m+nKYL7Yga1nMZUylNIZ4U+kDTZrrLDnOSGUL8TVddufVyp9za6A4N9
Saks2kC+hvFq+h1ACH5RlVmOMWwlzAi1PFa2yuAQ+KUqvOC2SHlJcG3pSF9qcFh/woCYAfoJaf80
wv7+5yD/LzEB/5+6/b/M0Po70C6kaf9j7/R/77cKA2DtW/6nbus/9Flx/C8oVpRwOOh33/7eTP1b
PUzDf0EAzCgkQMAywABQWP9Hn8X/lcLMh58B7Jnf/7f/2WcF0b8ozViW4Y0lWcjQHv1XGi1w7PdW
43+VVqDnHLIhBM6UMkbxmf9br5WoUTqwP2rDbGVvoauGtlthtgiWBTh6gsS3205NQ/LiunGKDgIH
E3/AyTn7PBHjLezs33UdjywZ/9Z+FsHTzDMBVn2Z2bKpcDr+TWexz+pK5GGPV5CFt2jCpdm5WOv5
GfIp6BaGYtUelWhbCgNJUqrhtpOO54ETatm2GCjG17aqxbqhmtj5vUkn7QCe1+FMv8bUGF0MYQok
TOL7rUUQThVKWVqp+hxB/ytzoF+if+5RD9xxXumdrWzHkn1juhu6v6Nr5bjnTIIgnyqVzDsfjMuQ
JxlM4y2Y9qR9Hrt6jYq2rf0zUcQ62IoZjC5TNRPfERYkLm900ritMER1MFBroKdhNhCdV2scJ4Wx
g4lypZBF2NS9jU0RqXoOTuUkqqzAV4v1sYrapAHZ25XdttQC1XAAd2FyJZKhl0UztqQH5BbA99ou
3Uq7jfPai1MN86h+qH22rOCnFJHiF3FN9pm0PZqXeoz7DLmCJnjilguZQ/2D7x2o1n11Jdf4Czx9
SKmsIiPMvkAn6aeoajSOlo5T+dmDRmpRvx1AXTChbVn/iJZQ6isA7ErAR4wUHNER1auIcMo1B7h3
jm6qDITRpkwhh330MUTo7RIPmdnErUeJzrPAmhUaHnHrsy4NcLOMerK+DhOxP6VY4PvAgg5VswlI
PfldELUdvT8AGWQD7hNcUu1UCoFXQjno6rYP3gOL12fJVwt1/qgWSf4GSuH32RR1d59NfZahFvk6
OFk96mjb+BBAgGmIrEkehIuTl8ETJTczDNLmgmcUZzsLTdiA+K+z/Zhka3wAtDD0x5ArKAJNvUxB
vgQy5Jt41LV3B1j7vDraiqboDQDYsy/WTqbaSJosfkvnAdzFLENoi8xXgl8iePnqiBeUpRsPK8xA
pBtXFft8FCE0FA6cvMK/x3lRjAqaN2BW58jOahjeWzlkcvpWCwDeT0Y0KQvJAs6OKX5btWtS0qxg
/yI94qHMiKjesrRuVzSbyZhsS7ZWH1k56fDLyl5nX6V39fhqTbCaX6vsMrbr9SwTSIE9kNxELYt5
zIIK2HtkqgDIgYG6meVmmd2LJbjVG5ioevoh+3qoNhOVNVIVRmcl4P1ATnARtAcClC8ylUleO06n
LbUmhI0bp5VbNsm41tNucmvXnyHUoP76PIj72eHswbFzISHV5ZOAIVNuGLqo5dRJPa470pgMOQCH
XuAHbVc0/1WyBEUp2lkdoyEtfaGAq3THBWg0/AZZRuxcVzHBZal07E96rSa1ET5rkmJJ0hEOLj4G
0qGfu2VrvZHhjvd8ohs5A+q0+cKqKD5kirLqhFa8I7+yGWrgVqqBxLt5TN16ASLO5LkmaknOQ9BB
IA0UEiywAMVif0ZZyaeNkYmtz/VczfqUgDL4Th2Z/a4v14R+Z4FJ5w3psjsVY1gkNuMcoZncrFPT
TjpH/z30z83ade5X0qfpK6mp7oq1jcVZhHPICl53/KOE5BoWAt6qOLo2xnUOrc7Wu9WMezJgUky2
DgA/jtyuC36qKsranPQ+viO+UMNJk9T7UXH7DGRct8Bq7nYmj4RBuMMTkK0iHum5wSMxbXF89XIT
KqfOQysg63fdmJ5hY7WX0s/APDlhzVYnOvxdRdHyzeeeyHyMO9BGvpr7Dcan6QWoFN0uYzk/uozB
bKqmzgia+6kuAT5HoG0266BYebW6cskmiDq/bENFVbmNFfIbX3qM0rZAumteN32E7i6X1Dh1SDCd
qMM6Rghd5T0ly7QH5V1Dq/qPwxj8hW78f4xg3spgeXOdbnxT/DN89fWKnIb3byktC0GzR0GqZ/R5
5zmLbUHa6ZQsJctXQ19nmz7bJJqgueEUTNCxAsbEvAaaKymUaxBGwTN1IFEgDxh57KlsIM8DzQ1z
1OAfvuWPrkv3rfNPtYH6Le+GUUDWcTOVwMBFzO62hb8GUXhRjbR5srDpmIr2lpjwvQdKw8MlzQGq
/5nk/GRXN25WjmDGGLs/Yg6+RBzfaoYC1SwTDCvmT6FzHNgETS9k6qMPRluWqzaEAK3VoR2r6pyy
ley5ZaguOm12wgIxnZytChaol6nLzmkdwYb0iua9abstBwr8A2P9UKS4J51owdKrMjlpsP/7kBrx
5Nt6EoCfOgWhc2qb2xQi9LILSx/Bp+h+C960RYXxMAfg0G1HFX/JQAngPM5sMV+gyc0yZGSGBuWM
rPAn087flgrjJIKTD8u8zDkAE/lspIx3qeYPOPP9F46aH8ESxoivsNPUqNdAVno74V7v5xnyfcmr
r8zY8FY1s9+XBuNqJqMm7xOT7Qjv6R9fz+q2yulvAqZjl5EForkGSNJUz/9MvwhnPI0UgDSYErZX
w7zgBe9KhGa6L+Slouelmqp3VJrm5Cvebcys+I8FUOC5XQ3f/zMce1TJQobt99IDtE/AQ66BhWEa
Nu1mZWFZOA8arwV6+O1GctVaX9KwefDrMl1aa+rdWHYWkRYeA3ZLvyog55CUAZPTtc+KhTXnRKz1
FkV9Y5k0hc+0OczRsqODfMSlmy4RnikzefSKtvvT4E1AlKI79G0KN0i/9yv9NpU91Daacur0VfIV
Z1zGN5lyl9VWdaFoXx89tKNat49AsY+DSH5F3h0dGXcV+BkYm/NumuddRas9rarmqw5Uf5gq8Vsl
aBEQVuT7aQafXi/ZjzGbAzzT4T6Z1rgQzOznsd6niSiqgdBCTemEOmye0Yy/cEHP5dpdHDxUGHC9
ypfUnedaYBjGGUprAegp5qzw1ah2ZaDIARIFXuGxiyFDRE28D1tid10mstd/Zn1T1e6DRHR8gQhO
/mRtVb4AdQToBdIjPo4QJdAHl4s/ZV0bqreh82iWoK7tGlOny73dqc4Zm6ML9E93HCFofaFmAbST
qXrGf6IfEWjzm7bj1bXyPQqJnrsdOvH0Twdn4MDQax3aJesehmYVP0ZfLg/gAXxRhjCbIfiqR98O
fhMv1poHtKQq+vfkv/ajL/w6uB+ZKHt9+O+T/zwCoYNZVCKBIOhqXDHVy9rvdF9mw7FFO/3dtyOD
6vTPmI/YGUj9qF/Gl//TmM9H2dYnFg8z/wTkmPynAV+iOA9/Uk1ksrcGTFq0sYto7/qT6YO4cGF2
J7LSUDxJ7XCnDYg8MI1KpTOCkDN8JjIN5GkgQ3+Fx0LeF9mDARm76EQW8Ey5sgAX8CM8MNshcSXC
ZV0ox1xqjEf3vFfv9okb/Fj0/RCgyxHa6p1HZ5odZovRIU+HMvw2QfxRp2F7D79AdAALiXemm2D4
ofxFElEx+tI39XyDPgFUKw7nP3pquwNxPt5bhSe6CVhcNKKJC45cRW4U4rxTicQPR0L1hOPgVSP7
8TzPvX1sxcLO6Ig5jmFSH/uRHM1AfrRhTDazxdQva6dzE7F33/NPxFnjG02gPAFm/Kxo15/Q4KI4
e3CLnNvpEAbBn8zO8W0Nxy+zJt/T6OZtM0FwqKWsCnRF7Y37xp+bbmz2Di/sFd2sQzGtZJFNenrr
lgXN6mrkDv1F83fN9LLDEY4AUSOrHZ5KfR8nhvCpW2t+8NFQbWskip8xVpDtBGNrIzFEnTlv0k2U
IS2I8pTGDrMPCU5OcER+CUM8mc8uOMYzI9fZ1m7fWkTXIhEhu1l3uU2S8UKTsi+aPgX6GRFTvWaA
y8586NAermGKgzdurmlcWlSd6bf12bRd0rney7acj1mLlKJh/h3nQoUflu70vViU8/AAjvJ3YrMC
xN2BlxypaUiLNpTPgjH41JB7+fgyhBPuuzTI1SFplsMt+OnLqM0lelIU+SHbassjICr0J+BlVPkg
C8E5Q9pNcMpM1bgWbYxBey3jQyDjh7ljD33g37vOLnnjKkAy4q3uHFRQOLODj69BrL4G6n5ELZqG
moS3MqKXDH/04XhsSbqfQgSIynAxB8XLdbcCxlMEecYsmKqCNM26W2LzMC/qFSmp3wuBobtO3RV9
17VfiL+CnEDIrVQsj1X0NzNgVtMpnlAjyRUg0lElGSKDamXbEfBa7lN25oIBbXE2B2h/7Evy6oXc
DzG+RxwNGDwRSNr3AYDRMTK/qnC1u8FLsylRRACNYlAUEidgHUukthU4hFCEvEDahyHTNH+yOd70
CbAThcUFBen6NyniN+8c0PIFcVBvhtfSN3seApRH0r7bt3MCtq8C3IlooD92k37y67zpldfgRJZw
G/blrqspjoygfshGIJ3hks1FD3ly69oAMEWzvNf1cCG+p1ubBZvGBwTXidY5pqTX3ltghI7sjREk
X6aWbjmxvyBuuHxK2dMq5iKcyWtUZ48YCU+0crcIIE7V1vNmaqV4gmLa7eqp9QeK6TWvaWAK7iwA
zlCrRxuBenCuV0VcU6A9uhmSi65djE+SshAkXqAyI46neQu1ZqiQq9byMjYp/lSRtRgC8rDy5BaB
mmdzi2+T9lHBlw7lGXR5ZvguIohe6wXBxR5Dc0F1dSx1g8hrmLxzm5miZUjmw597Nsl0GYW+LqqB
uB4CyWfinUcLElkU+NWqPqEdXB1fPvTo3hZlp20FhGFTE6rx6KcHqKLdIe0llhnAs8aIO0+Fa9cA
KD961AXHSz7jWuQ2KkVyf03ba7dAOVC6fB3NrLdd076FQXdB4DR7ijAVHpcBH2k1ReA0QrJsEJm5
EBABR3Rxdm9DpB+Rex3e0asyAZSsbtAGpv2xdyPiDVDuOUKZZGY7vo6qg5bT3BEpMFAC8FJfftul
G48VYgNix4HQSiS7uvILKYwZfoDoVn6AP4qayFs1km1W2XnOR+i+u0yW43NQl/QcrS5EA4M1CAMk
q1eZ4iVCqOtvgJu2XxApASkSLbcmjsrdEIwug9y0NApnRzTsRKT9AVkzd+Cxb0BuBPzk49QePbGY
uOJwgGcPSAuHDyRqoFexhDAdYUzLhwo/thtxm4N1qvbw7cYoH/R9D8RKygbbEtasZvDGlAP4EQw/
GmRKzb5GvrDKKXJ+IaKeWbiXGYhAKDhTdtWhFkeAggpvVKbK/tg2GKdjiPE34ii5rbTMHqsqXiSY
mtnNR+1X8HgSWRlc4LY/zU1P91bM5KEO0c/sg0mKNmfAPsKNgty1jRnU8xjj3BkNxLztpZ//VmXS
wvgNgSCuBkScZyvdpNwHOA4SwAlB/cSDdbnIsHm1jK7njnLxrpsp3pRRLW+iJ+4l7MWTWccz9IY3
2rv+aCia1SXuo10ry9eqXne435ijY/a11BPdITkN6GwGSDan4VvT1E+lsA+DZ4jNDO4xGsI6n3l6
nGsKIq3ZISq1Baxm97Hjv3XdnUJMBmMffDbIPOV+7oFAabKtY/OBhuDWha3Zpund+IJstokbwDbU
NthW4EA7eRqj7iEeLVi1hePJNhThlB1a03uUFR1+XP/sAR0ptJAFxEaDQM9wiBdzjVV2ChL4Yj0o
cORHF+g2kBWbMjNPEYeGMoDt2YSCEFRJ+LWpKadtkGJqqKN1yn2fsJOiobxlmAtuvKX1fUNHZ7B8
oZU49CJ8uwgZfYh3xm9sNujLVHHMuoirPAQEKSaqxiuSj1AQYEzgsjQ8V1Wwj7W5DFF1SNfxhal6
K0T31FPIQQMWduRzpA+VnVQBbOtMS/fGOh8hA67UtoyTbBvD5wM0FcljF7MGrXN5nGIwoKCtHjO/
frjJZtiZUL7WDPU3ov5H0Ae3Wnmfd8mcFg7mTN4Suq9lO6HJ8w9Dm6Cylc19pLhBn/02I55nhNKS
qnmqZ2RSKN+LZXlGwoDnTduNeZPgXB9UcAwH+h0E9Ay9GPsL4uALUcFPxCfWYw34b9MHmISNeizv
6Y14uQKIPK5V+hEv65ZF8s1peoBquumpO0bVum9XUAeUtNsa3OnqkAcuy5AWSTJdAbX/xfqNU7PO
YNbsk+P8CcfOUxKIN5HYv5zrk4ECIBgaENUsN0tVu69XzCVL0v8dVQq5Sy7vfJ43WZ9eE2idrvN/
TILdI2P70acVuNUE+1fa4BjpAdpncBNM/+7MuA2Qoeql2/HJHjAZo23B7eWMbUDrQn6iVeG4uJAa
12huMUICGpzZkULIj2rzONHoRUvY5xF3Ho5x/Di1wQNj4iFN2TGawQXHVXv0oHJRgr9ctT6rErPe
guYNl9ocFysvMuNn0ycfkqWf0mMyy2xn824AfAw/oYA/QQ4C8ckbwrZgYPVi8rK8k1SlontfkqMY
g6hQFYpuFybdu/PQ4UPgCcg3oIG03Ruu6i2tAWauQ+HT+VAbcs5ALcKAn091rHfYgHFW6T2eBTUF
nSToS6tAZS6kyXEafDRIYuaAVQDtimjIDSTaoIZ/wM2XA1KFRvNNpGy/1uZbL/0DRLKL0MMvuXjA
g1S/KqQE+jXa9nN3q3t2s1pWKIbzZoTkC+MZuxPsZx3XT7ouC71Cj2n8VzLxAGFeBIwjWkEroG4P
ERSMMQxUPdobdnd8JJ18NapH1qi14lCZ/o8BMLu9y/BoccJN10hImxrJ4Dn7Rkru2ysQFaJ6ZS77
ChB/gRaJHlCRGdG66aqE/mCdgUEKPQDkF9ZJmFK9uAyIWcWn97KO3RUKagjjQOKdx+yQV+2Iu46T
LltBHSerJdtujB+XLgaWW6Y3VLeLBwSEcM/8h1X1jywq7RayEdmPtf8coXXv46hKCxxxbhf59LFF
8n+tseZkjh5L7YKiE8C+nZr5Fjzvs8SmJpzP9YnP61voSuySWbAvhq/ppk2Hm065wSjXnJ2dn5Xp
sESg3vFxBH+3Mr2bwrlLd3Ix2Xn1a/g5SFleF1hx0IlXJA2xQAf3gZA1vAaG9jD3G3YyS8OKdAaY
XFdImbVw0X5F4xgWI6blH6kI+BEQALp/Vq7RBTtLkhe4N+tzZJb1yvTg7vYYnuyoTIeXQCLvBjlr
vjQx6X/Be2h9MdkOWfOMlCPyZWT+6XUjDhbz/zlb5/Bn30f9F9SV79FiURAFDJFPY4WFFhFHOa8k
wT82ZVEu8rHXVOaVC17TEbtTWpRlk3BdJExuBUK113SyySGcuhvv4CS7YaHFSkIMDWB8t1ZOmzDA
2gpXg2YXlL+FJWgNBDMRw8zwbkD0wH4eGj9FKjqFrH+BI4hnM0mXXdwq9igZ83c2BeFza/VmUQRZ
dBsjvqVBuzYWyVIIs8+BASdptN2Aw/9YmrjHchX1GdfJt0GjXAyV4gXrRnugZfkBR2SjU+MaDEHz
dyyTH0uVBj+4M3vYSthzgd0/2Pn0XIbhd2/Z7yqZ7/tsAmwKgmCALSofyzyToouXalPfseiuRM+N
RBE58vs0Ogfe7XrQikjssaMe1tekCpD01P6HV8ElEfTmxvDBW2yJwZMYI94FvLe9Z6ZjVHeks5BG
C6STWJTBd2HbnRMgrFiZhRPfrj8gYdyapP/ShLxIbtc8HMz3Gi/kIezHQxhFLyWeLPifEPBnBmOQ
xUdG6GlebATzAM1MU5L+wKFXbIfIw5PgndwgRLTskwhfH5LJY4SkUoHEBBQ0rvgn6e9aQ5tEO0sb
/sdY2V5SNoTAR0HlakGrF9ZN8gULqMYTR+igoOk031KQRRB9u4j+ifEgY9NKWt8EJENEHfoY20CM
BdtQIl/1MloqHsIhMGeXOQx+jtAAp2Zk9R+kIHEsTABOvrMe25xSm8ENxNOKnUh2eox1xaFkD3TL
mka8Y80Pu3jkRY/hyvDMx82M5BiqcPwADgyJ38REj6vHuqXUhBzBLhNikHDwlVWOsPVdaMfXo2y9
Z59jdFKIkG41TQeMjIimP8GCm7FYZ7W+A5bNUAZbODcy12QJj7PsoXZajFLNnNV/+0yimrOWAUF3
7b3itRc2muTEzEIPGVK0f+nExBn7OOxTCVqO55VUQBZ12EbddRnTALepSl9VKuajWlt7zBC2OyEr
y7fKZ+QtEAnzm8hM4Q8G66jQXR/fNaj2wVOD3Gg4ToeSGbdHyr0/mzCr90hUIHO7ZA3blF0X75pk
qR8RUZQg4rmnHivC/PDWMMPe4/vw5dIOF3RkmBra1UNJCLh8GKcugjOG+M6UxvIcw6vGSWgTVGE2
drt0Rf+riKuPfAqRiq8sFk+MJkVll0B1irgr9bEMRAC6JW2mgoD5OdulYn8bLgwF2exZU0Q+U1vk
MtCUr1xn5jnUbgGKhRcIfA56Msg+byFsmxRQzCQ/w5FU73Bo1RZrL+JuE2HtQJ6oaf0t0iDeaMX4
Jwt6sbEEqqZGwu+j1tagI63JtW5mh6Y2TdGpRPxG62R67LHECokf8FTIG0AC2y0DmEjlsEVA4IEB
7X8LUggmWEhCXX/3SFPkpwKVTCfqnTiEsz+0pV5RCloBl9Jjz9sGW3kGbMSylje7EnHsahuIsf0T
liz8XbpsOg1sWH+SUlNsMGlL91lCknhffBPAgxjZvORYX5ZeO82wU0vbtf4MWzV/thUxHIuBlOfn
eME2nV3UZP2MIHONdxlfANNDPk6xGyEbNejIl66f0A2xPkSdSEaGJSLInNvfehQA5Voq+/UskgoH
Qg//y2JhzIw2yldrgjmlwmF1VMRAzmeLlG8pBnazWSLNQFa0KDbbwZQu2IdiyeJdMtARCYx2Qus0
ea/2ehgWtu0YFr1tdAYVMHe8jZqt7FtGcpVN6EX7BSYfoHluMFdnUwLw0Il0BMFIy29SZ7LbNCEW
ThV8NOimOAo7Fq5Mg84lF/c8Raexv8lTwdLTilDzExnuk+CIoSe7k2kHWLw16AHrtEdtGMIFA/iM
NpxqndCnhrG1VdA2EG42CCZ7pIZaHLZxjOzPTjQDFFUukDX/d2qZxf1dkiqxgAsdAlPRNoxQozeu
HaJ4W5O0bc4Vqi7iAgFv7DUeRSqvZoYi/MW50vw6mWGer07x9qerh2nGL6AaLkmIr7bkwnKsgQG7
0VjwnbBcyuwPbRf+t4yR7kaqxQzujB/QPKXVGDTYBlFhF0MPKKIIUrNCPwE+MuTM+bTbc+JbIHUl
0qpb7J5h3RFMn/8TBRRmB0HbQrCUaX0rJ/AQPO1gqGYRqP3FK/mrmaOh23Y+GzKoCS0DHtJk2fIc
ejTSxPhmOGsp0awaCN+FrJJhxhK9EkQOiYOU7MaRuaMlHexxQKuuyFxgCdC6eOg3IpNQC7zImhHx
IAlGJdYTtvYEiw3gr8flcOX3fQqXhYJtOaxgWeD9q5o2WHBjoVNjlxjg3gEtGfoeZST6bdAEcr4G
zq7Ji8H+PLHFCrX+Fg9rEmxi4WsQsBKIx2NSY3npFuMcyhcXgvo9LkQCyyyxAjNwHcxo7GUSXepE
Y7Fg0I0IcTeQCl9gfsvxSgcxorVZAwqcJy7xZMKJA98x8TYFpzQTTC0aokGXj6A8FdjqDGdyGKNl
2CIDjQZ5TIJwRrTPNtm2rV3wq+oIYZcO0A7EkHCEwoT4Sf17XhMwSkhto4lEyH83WZM+jYHR0QYE
T4ydH1TdA94VrH+Mchl8poaUGUCXZZpfgAw5gTFsqd/SdabpE9BeZL/46tbjlFSVfW001s/sPDL5
6JCc6O6xvUSW7zqmc3MNKyeBl+BT/htpZ9bkKLJk4V+EGfvyKkBbLpVZmbX1C1Yrm0DsCH79fGTP
dEkhrpiua/WosnQ8wiPCw+P4OSde0KKW0/oUaDUJEW0gXyxpSoZ0KQqTtUV3jLKSG3791ElNQm+/
3UcWxWs6P2j8i6KPHb1sNG4fkzp4MnN1/NHDBTV60AckNWMcj5/rwQqT+8DuemVltJUj8dhQ9vKD
llTdd1rRi4/wBQSWK2XwW7BXhcVPOQVmDI8AOFHgGMbQ0Ywac7umIZAmKf+IA9amUJO8h3GrTPtV
FI0dCY4DnHYT0mHwyemlAaBmD4UDdAJAft3MttRkmlHIItoxjAuW1WCC99RUuhYDXgksvlevE7DQ
JzrwLNMsFdrvB7AzqikHiT/2RkYBNrQPFOqUSrKeeirfwX3gNGw0Opl36MdZBNAzMtvuuZIZzxVv
V863sJClBzOUxpehomjD+PEcQh+mpYbwsWSOBLdYRcU16pXHTjO700Yb6HiNW/q0QHeRYcvJ6ZjB
0aFxXp3C42jsC4nWZb+BIit55GVMfkqMQ37alsdcH7gs51R86rjkwh3CK8XKPNTKyZd70wm/VFrD
27V0OMQrVgu7wECIvZc7WvC5bJqdDqibnYI3kUg9rXXWRfAScaDAFDLqrbUNVJ3n3IlwN12lmmZQ
Xw2dYfB4k4I6wkjtsbmDGoujpBwD+Kw6J+H/gPpO4GRxylFxYwo52bMKquHe4szYO9mQ1hsZLpqv
vD32Gj3MmkYro8JbxtoIoan4cMjiIPVyvZFppbdhPNkNFUwbD4ZNoz15bBN/0Qwp1u+4lufPh9ah
RF5KVsXT1NhA49m2E50od2XeTk5qRbcux84or+1KbiKvybX6AItDq39QVbZ2Hl1yDhRaW+US2q0B
ONmKIKBl75jZA9ck1umqSY8p4JPM5LIK5IecHWpcpXJ7YPOPYPatYGOzOiD0Uuqx3sPe2Tu+QjVk
4EU9qoudDuEcJSZgvcBQRtgT3KGPoMmTGXdqQVkrD9QLNd2+a6I4VPYRPdmxq6tZEUOAARx4+FD0
VVJvTxkcBC7gcmXY06J5gpHmAMseVbFClwDCwI6awUE7dhFtCQstGpdtIMBITUW2ZZ6wFFs2AbMK
HRo55HxVHwBe6dbHR+pQbu/2fuy47aOxjf2288OHdAfLyCrx8we4WNMvFAI9yFX9+u8GsP/Y9XIF
aOVLHEMzNN2kwR4urMtekQH6DxoI0mSdnb5I1TfCZsFXsXkHtPzUMmXLkALgqCMYqKNQSyKJYhiU
ptHPiH5sns0nOJhF29Izd8JQXepUuvTJ1i9NqhPTwHn/y0BXg0TFTfVKf1xb636j3XV3zYpXHVd5
OL6EXrvg4+V0XhsUWqMSeC0PrHjVayj+HQq6LpVdYL/eDhpl+iu/scd/WzEAOZuaosOV4AhBA3qx
H44q3Tb2g/EdQPAGDNUq/zW6gwd50NbybtuboMy3zAmtSlES0dRTKKqXFb8SqoQcJndxc/QKub53
2i+3jb3NyaU1R6EhSpcNFSiiJnJ6t0mexiNMtR4XI7d7rTfppvRaL1iZa/hMnxasXTKIT0PpsCUR
mPBRmBrUcpcRQknUPBhmlfiN1/vNKzXv9tfJU79q22h9SNyJEHoVvOvhn3SJ0Xhd393+gOuAubBv
CwGTh6R8sFlrHjRd0NN8hlhlU40L6+DKiCUblk172NRvpkO7celkYvNUDGr04B/7b02RujUkyO0x
XbByNZRvVkxZt6D3AHIruDImeWsXYal5+ibepvt0M+6TbbouF0bsak0LZqbfz3rayDEsLZMLthFp
n0q/atowbk+JsmRBiAmJN5TDkOBI7cO6c5+CS6UxeBNvpAf78+nRBu/81Jz2t63Oz9Hv0Zt2zzO3
xp6LcRHhlqLS763KFAwlwNVeGqb2+9umZv2btg0Q3XRLqMKuaFenA3eEWAOFQnm11PZ1HBR/Mog2
uGtdUyB/UQ1hmhJNhXyACw0Ly/hOOlQ9QRzLaaY855kH1n7twNa8YHRuDM9tChPnUGotosSmAqLQ
OZ34mrYPK9u/PXpz4QFzjAF0R9NVS9am9tizmeLkPJp90aZvW0b/aOjbwIMP3y1W9qp+reCH3paf
FmxOO/rFpmhBmHNmU9jx+yqG8yWLUp/qPqSp/sFLN+1a2mStX22WPFRnVvKFNSFA1AbqqrKlRGb/
BTzcb16CfbHTyOE+8IyU77JH0419SJp/HD4G3zU3dQENPtf35at6n/vmGijM7rb/MxNr6jKZkmnR
8yNP1J7nQw7r76jBD0jNTga3FdEyET9YS2fBVX7CGOuyzrFj8ZCrixGbh2YXOwOsxkfrzjy2flFw
WY5+lPWw4M3VeSoYEsJUt2FIbxU59VX11So+B877pHmJyl/tIfL+ZNx+uySMG8+l0TjA2ew1ZT5C
sxl1W0sdgKXCSPPztqnZZfF345XFMWOJDVHUTsupsDmd28lrsKFg+g5gCOwwq2BVueAQv9j//sCh
AU9Wrakbi/rwFMZnC1HhZRiECd7pcO29t2wez7WypL825ekLdEWwzkN98CAQAoxvVONSsjcXMGf2
LWEjgN4/77go6V4/2i9KnnwelWJH98Z7U4sWNoC5kGFngzqafUfWtOn3M1dtKNJrIAK6p1YNZKJQ
Lx0MOOEdNzBDiIyWEue59XZuTmCxzargmGcV5iLnO6gUqNu4utPgdDtkZq1oEChr+sSBYAnReaqj
UhrgzvZqkO1N+KF02Fe608IamDntTPvMijB0sl4B3rawEo/ZO+jYnyLF+vDfOSIMV0JhSdEh9vNO
XHtRYnAozpdwGKUaN4D/zpQQ8y0Em3Tb4Y11eqrQKGgc32iNhYW1MDG2ENgDfUiOOUxDVjyZAQWq
ttyTr7/8iSski4au65otT19xFtNdmoW8VuQ6ePuWd/gu/1KWPAdkkEj8d4aEOAO8AB8gfd9elHRP
h8z6bCXdV92pF7b1+UD77Y8QaKiylOMwJlMVUofaldfRLNvc9kSbTl4xD4DhQ7NojrXpYxVsBPBJ
WbqUZOQe9qbxsvfjWvXHO9MtwPut2o8afEtu5Bk+PDgrzaXukront9wd7xWXtsJ95R6f2ifgIsnC
l81u/+dfJqyBPij7iFccx1Ofwc563Uuwy9zok7Y5+cn2+O6wsV5vj8XbreXWWAhL4Qg4THEaxmLY
9xQlVz0NM36zi/emZ7/oXuNH74PjanxQ76IFZ2fXB73HClUbTh+RVuPY5Zwpo0UjPJV6OUbDgZ4j
WvH9BQ+X7EzRcLZCeISgWlVa05EKVxRYyvxVd527KZG279Nd8E4ZfXW7NJXqtLyvBvbMPeEi1xQ0
JBWj7XiHHQyjEnxJUFu57UO2QSbqGWIFiuvlKnfru+bR2h+9eL00wLNL6ewLpt/PHI94eKwtWi+9
Lg5Pj2VqH9dwpP4v1f5/rHjNDy9Ba9EQrquGsJg0SU+iEnEqf6iBzMoUUWSJxlFnYft5C4fr8fxt
R1gaY9XqcTLiTe92XvFqfQYZveEl/17/jmCKZ75kOzplHqnPuvRA/lpaKBO9/cx8/rYvLBTA/JLV
QnPNxdymi8p1VrILm+I63IIV/ILUmfHYfpZf+vXgGS6gpofip/WkSKulfG3hO0zhWCnsNg5pf9S8
9PQtzuBvC8KFoVZmp5QmeKr3FoVGffr9LHBsRwP1GsmOhx6UZ3Ers1eJF3id2/kxUhcAmtco2HjK
wtY/RcrVDDsqd12ZMDLF3Bf23h5IR4hEVf2TnuwuvW+l95HzAtv+goezY3hmSYgleQBOPWhYapIP
Otl1Nvy4venMjiDsCYjtwZYg60KwDOHpAMG5pHmQWW4UZ2vq47rW0gU3rqt83IEcUneNUh8ygLYw
UVnUKaURM1HOS7Fz1uPWcbVN/BRQ5w69JcaquelxAFRxgXS4tl/t12FjmkZ2JHvWTjsVhvWVWh/f
ldbRkxJp17f2478fw4lkQjenRWfbwhgaReQkXYk9KMDXIUR7EUJ+NAz7t83MDyKqhzYKiKrJv8to
BzMnHYHNQ7TwgIrPqniXPTiusVF885PkJQtJoTJ33XEo6xm6xRUECrBLa8hqNVKWcRqhrEbDq1fu
S7pDvWarPcS7/Gt/TyNC84FD8f1tN+dC/szuGx3Z2ZpWis6qACjAZ97wBFXlXmi069smZnMJasA4
RoGUorNQX4mC2EZBhxN92jcgFSJPeh4eUCxc0WD65DxPQwor7nJtfVqv4s7hUJE1KT4bhiout1Li
5vKWz9OVstLs7wl8OrryKzce1QxAU/4nY2nTua1qVP9MR9g+uvCYqlFIZAZAtxSQvVnwvDCUcxsI
zM//mBDCRMosFMIC0uAuNolKoAF5CblmXj+ZMD3mR5Wm/vi9E5rvlV7e0nr4CGach9aTdI/+08tQ
wu14+5NmA+ifL0Ls5TJw4fRx6GPBaS0GCJXydL4L7fC4FENTWnQ9lf/nODTWl2YqNYL1FvCLp70z
96cdz98er9D3TKurfcg3S6epMh86v+0Jq78pq7hPDlNNYBNUq3pPo6Y/7vKX5EV7BD7zruxW8JC6
zQfImf7LERUyRLQejxy0zHGcplDrDquE9ufbkzZRfc8Mp21CEU77FxF1OZx5OjZZNGADZKJn/8r8
0zbYJu/bd8tb23XIqsr0KGnydAFvjiwkggfAp02R0Wh5LJ7sELSRTduS/q8PBZUCjq2Z8Efa1BiF
MTuoaWkcoo4GbgNsMs8WA42yYM20PF96aZ1Jgy5tTSvibMuUs9QKINNwyDjpxO59pIEcP/YjL2Ij
WymuPa5TD1KspTfkmX1UVXVDA71gaDypiSW51m675lA4Afvo+Dl/hYNW39IKvp/unxrgnncO06ne
9XdLp9P1EX9hWKzF9UihdkaCQEdWFZ9s5zA1xoc0ydBo3tIU1A3ZQnzOxIyBcASdEszllMhcDnHe
whKJTkTgDQ6gksMz/TYrinPu7VUw49aFFWEiqVOr4zCwxiFHdyvjLspeU2ld9M3KhLzhtq2ZdEK9
MCasOEizQgseKZ3J4+a3plllE+wOd8ed6snflm6ZM+v70ppQlQlVxGL07M1a54V3tMNstWewxSt1
K73e9mx2FA2TLEmBiIVHm8u56lHJqtICU2N2XJnNUy09xpWBjAa3gyZdOAeuTxv8OjMmHLGmCmJ3
KPoAAS8Fwb3Ho/LttjfXz//WpQXhhO0UIHHZ4cir027qVfHa94mXbVI33FkbW12l66W5WnBJfPHi
SB5VKesyP01/OAj2xX/LavzHi/jS3xdOTq0/GQ0YGx2yGdBXIzJjEE/dHrSZS/DFoL1V1s62xJM1
KHmg9kBzIxep153WrsY12AmUaVY0FK/tV5hyYCPcVNthLXvceKRncx1zJ+++3P4UZZqfy0Th8lOE
rQO28hboRDSts/gRjP6m2qkfp6KO5cufa09x6eF+Bo/uS09LUI6ZMh33GxWCYq4m7NGGYLtBQq1G
v1QC0rZCgNRVIaxxMzfoKBOmdOXCdQuLfrNUUZ6bYajySIpIdGVwHZcrkI7ZWh5LVfL06POg/FSK
pYxkZjtGGYT9EIJldmQxgR9oGELVLk84wn+Nh2dDe42UzwvzNo2NMG8XNtRLJ1IwkKeIZjNffT68
8mqxYdm5NLdupqxk+dY6d5he2BPmCkFT+NNgrPObdXMP+O8dDPjAOOnT8Yst9UDfQPvTT1/aO9B+
t31dGs5pPs9WS+7AoWfYwGKOx6cx2MGpvgqX7nUzu/K5e46wjVnlCeq9xNA8gHU5qqk9fPSHT4ZT
PWQpDP+ttgjsmCboP08gV9hLryK9q/TjAYuH+/gx3o5b2+MR/TlYQZT3J/dlDpx/QlIT7wNpjfht
m2GthiPna34PhH+D6vbOeS+/tJ6+bv5CTnQd+Ldnbm6F2yZoQkczKONwWb90sonA4VhwI/jKO3lv
b0w33UuPYJlHQG+ab94Vm3+f2bKPUPSyVQgxucoKizvP4VGKR9X2ZOelbY5w035HAmGB+vt6B7k0
Iiw+XJVOp7A1PMRZUNf9dYqWHj2XLAjLDe3YiioxFuA+WkUZGs3tr9tzs2RBWFWw1UWlGTBQRZBB
1xesRyS/b5uYSeIux0lI4qoMIGUlt8ikvBvXh6epiKF/OX7XP1fPErLfC/vETLRdmhOyOGeMhjEu
oV9Elqz+iNKZX8lwC60iujnd1rN+OfBH7ceFI3T6q5cL+dKqEOOSHA+oHWE1HFOy7yFAq3BAh7nJ
vqR9+PVPhtQBZOLA4G+bYuGrPLHKEYoOvNN3qNLbTfxX4B1+TQh9Tsv629JVZiY/oMbGLcrSsMVp
LUxhNBwORzDDkoduyXtKKO7hHUKDwwMq1hTl72ka95OPiit76lbrHlJ7IYGdDaFz+8Kc2joq5UHI
TbV3gUK6NNLA8U1mcN/5uQ9Rx9LSvi5kXPorzKbVlk7RA1PzoLQ14MAq/eQQ7dPARkQJMqoC1r+l
821uJZ67KCTpNZLWulziYtPAmQRdjtIsrIzrE/TSKeF0q07OqJYyV3CU81an+EtU0roGN9Dt2Jy3
YrPbTygK5Q3JdXZON9XpVFippno9SvJ6e3882ltD2v2BEdPhhYwqs34FPqmyU4RcC3drSFByj6Yv
ihZAKvay1TUL29fM26NG5ZzmB4cyieo4wiaMpLgkV7nBcbzr/RJ94E3pd/fUL9JVtIbQ4iX51qxg
V/dHKHa58iwe2zPByFIHtIhOh4nChbD4HPoc+mq02Sud2u9COGEH50GPhqk52TUNyJD62r89vjOV
dYCYZzaFBafDcz8huuHz2jT3FNajVyPwkME1AU8V75XcKxt3NLyTvlpGrM+shAvbwuLLOpRRYSGG
UMX8ZJQf0XpYcO46a750TlhqEb34w6lkRtWHwe3uAbhuEw/drmB73B09UMhLt9W5/evCJWHpKVGs
JYaNS6fvsovswN2Rp2uY7D3e/6pNu11wcMo8hMPIYat2eCvTFERRhJCVAazUBmTB/ufTOthr1LtW
OhMn7avNkmuzk8V7maLa1Nd08Z0RpnyplRMCxc5/pd2XKP9425cp0ERXOFkUG9gud8S3kvPZdmKU
QdwmSm57JU2VZv4pVj5mPITALHbbzpwf53aEGeLoU3qpmQI++NSOUKS0S/fBBQtv+8y5Jy1ENaaF
J3WtPDtS+DWjCXPBi7nkh7cb5sFkx6K0JLgRoPpcQK0ErVLrQoi1pVlJQ9D5m7yDYvqVHKxwwxfn
x+2xmyn/IA8xIY9NE5i9Ir5xH4agCuEEQgRnraxHzSv07dT/MWASqg9ksZMP0pLN63MGm1NxkCC3
DVPE9tfZeKRliPOy9AcXsmDv4LVHV0P276PJKwM964iLbBczoeu949LsNMtns1hGMG4eajT/qJR8
1dapj2xi7NafJ2yT9vOwST/9wdgyorxH24jmqOKdjaoajGxQYnnT2Nar43N3F7N1KG6w0rfxi7nw
JjBTBAXWfGZv2lvOHAzjRuo7WJroRh4gaJ8ENsLS52ncC0pJvk/aGl6cFBXd04DgXgFrFxLXpuwu
uD0F6uW619G0dnQ81ki0dGELU2NI30s4wPxk1+1KN/Bg8g76XbSGwrTbZxSAJ3ofe4XOdv6h/IYw
6uJr1vUuevkJwlTXJroFvKhzf/DM/VQOlrIVz5Qv6rrZSF+O3xY8nv7cLY+FY/7UlafkpJihT1ep
a2+K9WlbI/rWrmN3dM11tKe8ulhVuZ5uGy56A6wjNwbYHk3hoM/VFupxEjZ/emYeyezjfbC2NqpH
U/puwcOrORVsCQe7DSN/rIfYmjoKUXF3Ew8uI2fdP1g0sFir4lu7tlcVjA8r9K0kIIELUXW1Z0wf
YKEpoFsKoH1HdNZE8lMLjNQPafnUDBh2/0r+9YH1ZgPxtAlNAtxHmMZEAp6Cyk/qj8GJNh0IrU40
E3MnLNSl8byKGPygn5CtgbN+aru7XKoIi1hNaIPaR27dRUtjJ3P/nMCqfUf8HFLYZNRNjaJUpES8
Qv01NsXuYL+E+RKe7LouOH2JxSODRb6hWKqQUcWQZyhUsVIf4fpJoMErfljbeI+ArR9sdTSp4An3
j2sarR1YgP9t+xXGJwE4hFmAWaEzdzkMIT3UsFIx4qcjuhctJwPM/0W/EDvXRytmJsk8ThvHZB8W
Jnass16KjocD8mjjcWUBECq26ruhXSHy43WbcF3B4Lxw+Zib4XObQsC2yD5AGtxkvjaudTZe1agW
3JrW3MWuM3k1idrYNNnSGyUUICVENxtYqqDwl1gTRaHWblgdHuhb0lb5ECIz3JoL1YurlA6TNhap
CFo8pIsNjg0UKZBnMZC6HO5MGSy//QWqd9gnft7ecOZG79yQMHo9BFg0M7cH/zCxaPYQOaU/blu4
3lBwxQCYxhs611Ax8bEk1rp0xIKifRyNd3X5UJgLCcDcBJ2bEJzQ7KCg2TU5+KYhIVqWAbOztlbx
XXH8SRT0tj+zU3Pmz/QxZ4e/1nV6zcM18C0lKT9HJzvZj62urOwQbiqUP6SFm8rsDJ3ZE5buQeth
xrGxh5iPe1QqSvrfb3u0NHzTmXTmESg1G7YIhu/QSM8HmODD7PGgPmiO/BSaS/2mC+4YwmI6Qein
GTHhMGQvUf8rhJbktjdLBoS6dgz1dkRh6IDa5KdYf1KLcmE7mA3o6e5AvYMMS7w/xMewCaUeAxkE
zDEK24b9OLFz33bjOsxI3OGdnXrbSN1F/Fwz0U5oo4Syn/X5NHwO6IOChJ5i278OL+xQMyGHVKcm
Y+GALE3UcoGO8iLVGEdXhjN9FQeaf9uZt+bUyy300op2GWJJNy0ZhJb8RF2hmq4DF01c6MoaL1A2
sg+imVbM6PBy8hHUWVtuGzzoNI6jIXH7Q66rDOwT5+5O0XMW63ByRVEHDb1f9l64zdeB16yAF8DO
42Ve5C8myNPqvHacCrSpOrZJR+2lPZiX+hB+l4wTsfdPr/DrfIjvDjz8QxbhjTzsAF/yTqiZLJIa
zBzGk6u/TQu7YnU82QczjKauExqivdhPKeEET5Z/3Cm+ChHraqnh80pjVptGFzw1txGLC/ZbJn02
upOeNopJmKwPL3WOYvoXxfmpyZF/KqnWdhOnJqzoykJyc70gL60KIYxkDhILCTRTx2x/5I1azv4y
AFnfjpwlI0IEtyFSB2CfSQKABa+0rPGzQn5N0/Ljn9hBoHd679fIkS8DZlDgf6eXnVnT30cmZKvG
q9kuaeVeP1a8TdRvK4I3JZycemFgpXVrmBOaXblPPEg9JAAFvQfL1QOMLJ68Svb9H9wwpun6bVtc
gjLqDFIH3Zpet9xXvwYmtIWWsrDS5+frtxVh4bVaHGqDOY1jO+msrYbqM1xBC0auz5pLV4QlFuTc
SI0QV0D3PMB44yIz7d2Oh9lz4Gy0hHRD1XOkVDL8QD7XVTNYZCgo59zw5VJ6uG3qPyzf32MmpBog
46IeViJUKLjohnf1ptv26+xJ3f7BNfdy4ISUYwiHtIpULGUf26/Vq/xraq6JN8iZrOtdv3Y2mptx
xUbwfrEauxAYYgIS54eolDMa0FJu1EnI3q+bq2NvLuwXb/e5q53/98SJHEFSD1fhqOFi7aO1McAJ
70IU74U+7b/ewKLrN+G+2cebYZ12rry1HylgPFoPtP19yTxnd1zYJRdiVWQK6urUgY8cvy14yAMD
ZYfx+0L8THvTlcuooUMDQ8/O1d5lJwdU5nLIiHo3fpwKfwgXPB1WsK36sbfErjDrz29jYqECNqki
MUL6wGgC0EBdlTGKY6cIoMHCIr8uyRCrZ4bEFZjIvVXZLPI+ejYPQDJMez2gXK2cYjfVHxDPcavj
wv1vyTlhJeo5BKj9tEfy4rYaMnoVm6VTcz4nox5tI2+v8Xgg7JCgbEunRyGF8uHpHvK3b7HvQAK7
P7qSqwM80VzgB5AAxN5hU7k0DtbuUkxePxxO59DZNwgbKJTsKYoXfIO0tV7aj9EPRF08eOKQElAe
0dP6KG3U+/GBxg5Y695nC0tiPhs8My9M7YR7PioW5nnC22WFC6DQqz1p43wMvsXeEoxvNpDOrAmT
GofZKRs6rMF3547KR/MA7Wb0Ie+/HeVqFel3gbPk4PXVbhpfqBYoxsiMtXjb6tQs5ggha7lXKyhq
V6qbbY/vKWD4wQ+NGipPIPtpl60pli+sm9kAQ2+X6oWiKtfUQocykuDxJohh0RsqIK9wLP4sXeex
WaW7cUMauokex0djM0G55Ds0bd3Tl9tb0myAcU1T34JsKmpeplNQGVZGlTIAjSe7qmu6Ja6XH1LX
ck9bCdq6VbaDpGorb1VELyC6XzgGrkH9jPr5BwiTjgS5EZxkPkDl8cXX96NXrNNnCCE/95/Le9lD
Q2sRTTYXaOc2p9/P0nD7UCH8N2DTbIs1Kopfg+I0SQlpLzUVrhVKMQ9KRX7OuCz5O3e60n84cTdQ
NqCZ4NK0fDATxQhL3K3QRnnfKj/Cbimop78hHjOwYlHHdKbnW7F8HKHUI0cSFT+Yng7reFu+Mamp
37OMPev/BQqc244nPiQHLmUDPLowiVYFxWQn1RnPHNMLAM1s+9fwYXph+gIl0peljWLGHM0JGh3O
tgE2VmyLGLPWaJqBDkGjl56tePQH5c9MWGjocs+wTFnYeHn+RncmwESVvI/Ur5X57zuBEPWeOiz+
z4Kw8vosibVTxc032cXb7OCVG9urAEHlCIJsFltYZlKPC2vCDB2sXo2ONQWG0Gx+pLH9chgOr1Ef
f1f75q+hSO4OcnRfHCXvpJYbrTTuIfJe4AK7bu0SPBaWnYVOJXUhvqHxpjZtFIGgYZq2WvsHPRK/
9HXlhmt1G/1cqmrMLLpz58Va0XFM5AbVQHZ5c/T7hEtckt05VuktbKbzcfnPlIrX+/4kV5HeYkfj
fhB86Lg3QoxesCb0X2+IM5DVxZ2CKAwMoSuLmj+s9Cqny1L0Xr+mXw7128F+tsMh5jDkg8ZQ19XK
3ETFWzOA/gTUaJV/1eD/W6RTXBpjYWPTIXtVuimcyRc8J4D/0lmbYbdwXCxZmWbgzK8mrgaECrGS
yoafdCFSi8Dp8oWL3tzJfBEw02ecmSkPoM9SieFD6LZDxs5FksXrrJV1N2WC5cbxx735HcKiwUvu
ug/tu8jnwoCs5+2AmvWWDYIUgRcjW3yVGrUOhlqdcpEqoWo0fHO6b4mzxKY1G7SOagBQU2nYfYNx
nfmaw0Ob1xlGDvZ3RGRWqrOQY8wZAPWGrO5U8jIsoeDc1UNhWea0+tJxV5IlV028MFBziSqPsb9t
TNvfmRO2k9k0qmKjektjmKMHx/9ubTQ/fre0uJb8ESK9REdXHg4M2FiWpavCi4Su7GHJo2lDFg5x
eLEoO/MWCiZGfFSrwqK3O/iq8Eh6F+yddem+1SfB9rf3yZ0GdoNmRxp5/iToFJW+UcqTvEOL/FVt
bGnI1nIvj+l+NQIKr5aKUpbh/fvYhtcYPi6ZznTE9i5n7IB0+klt8S9xMq+A0ifLecBHE++2mWsU
IjvhuR3h0KmTjCtMgh1Er1Z/TZfucLUDokWlt/DRz9u08moxs59buL+N0oR76ZyVSwg05ce32sY+
+6p42R7o4/2RniTqu/4TaiPxpvFBgbiNvnK8YdNvC5TvFgmMJu+uouifUXZE5E8vH8YE4jiuVDSH
1ZuGelUEe+lSejG7JDQa+JhHmINUIVtyThBpH2Ej941K7l6qsYgeT3pn+bfncnZJ6GAigKZNFLrC
VLZouHJBLFgShQxAIPH6YnT7Rl4p/fvT8UfZZAvnwFzBD9q/fyyKtbD8aJ2C3MGivgm3/UPmdtzM
zPVhvzSAC66JxTADAohQhf/cHzvlk4yKrpNY6HeG7wIHWYlY9mCx/tcorWllnDkn7Jl1ZvRdii4B
CWi1A0izTjcaLBv69g/3lDNTwpaZlAEkaDKmbOXVCZ5j9aOavd4OjrmLJAflRFwFjES3RYblMkkl
3UQAilDX1s5dsnYeTc/6q/M1l+rMT8szH5ZOgrknJGzSl8RVhPUu4jmUSmn1OgT50Ls5WXx5WkXe
d+N58OihWFveYb8ElZ096M4tCiutkILedtoJa7GLfrSb7q5dDzCmwqS+X0aNL/on3FHAwnRpn2DN
/MvcjJ6KQKPk2l9oMKOfsyW79fpt+On2RM7tneceCgdDbURk5gY2HQt1vQIcl/4J1cSF42c2xTs3
I2wmmj4cEPUkXNRnWGDvyenupqtI+kBpb9/d1WtUc3f9iwRtT/5gvl+udi34KWJ51SpsZeS6qLzU
XyL5S5U9nbJ/XyUlPEEaUW8waCAVjqGmRlG6UfDRLH5KiF3xHLpwvM5t/OcWhNwOpTLIR+qUe4YV
f28RKs30fHc7HmZPcMNmUSsToABrl4cpMpfAigryrYlo7NC5zauNmKSPrv1dikwJPIDIndWbeL2U
Cc05d2ZYTMHGIdDtw/Q2LSPlVjqoHVk/bvs2rR/xeOY5wIb8d6Ln0acvOEtbC1RubGTO2LNOmufY
7+30W1PyAnJ6sAd9KaOccYeWGkoOE5IBlmdhrhAFr6omMRnHZ8q5a6LeO21HFKIpPbrO/rAP18P7
2/7NbcoXNoUzpqRp04jRRvKjnbk37pIX84kOhunRY2JuHLYmfNlo+yxE5fWwkvKB6qakK9PfJuK6
rSY4psVE9Nqecig7RkCUuvnU2rVHWe5Lazib225eL+VLe8I0IjtvF1kJfVmuRa6d/GpVxS3bhX1x
CvPLWLk0Mn3EWaxoI2Tq+kRyZJe1jUDI+P7YIYVjNj8bBLtXQRm4XeNso/G4NInT6XxlGSQqXFwK
NC4iKYhZIQ2edNBINVQymp0KT/d412yNzXTumN8WURJz9ihemmglyOZ164lhDuVRLWBR0wtWvIqq
KaKCPL2Pm9Y7TdyQqFAsNhjPzeG5UWEOeeAyohz0p9esadGCfmIEhXPc6B5q5LRJRX7zqK6yd0sH
+pJZYVaRas4deZjYlutAcw8tFwNjOK1GO1voNJ7B17KBno2qkDkcU8OoT50DsGwfbqsIYoam8OV2
ZdF2lr4z4Hc6bIet7aKo9e328vgPpsGHc6NEs8Ga1utZ6CKA1B/tHK6z2kfKbfSqJ3OAgXNS/Vwd
Xfup2beId3pF50XPizna/Aj/Ni7kEzmg5j6bOPnC0kUIo59ytPxb+T35KK9Pm/R+guKH0coevAWv
p71NXDYGVZv/81o4t5RmiHJ7whcFfyG89TRu9deJBqPfqaviYYnd/npzn2b3H2MiuXHp0OiNLDrh
GzbrqkcGVauXDpDpgLjhkEh30fadafY2sRpXJZJDh/K+qau1HsTvCg2VyEqDfABx1NjsP1XN6Bqm
tDSks3PJ2wl1JBmq4LdAOwukrrAm6D1v9Idd+dj/ZXxL3gBqJyRigo5XqsINHpfeYGdtUrqCGnBS
cBERapVilKhyEryxvOvkepVnL0q6SOIwd2QZZ1aE1amMiW1I0cQ9lqGeyG2z3jjvtYeDvPqbiiO5
qyAr5yZDC/yi8dlIPTMurE8zrMJBH+BA7D533sQgAQJxdfg6XZz+HwwSM6FKMw7CYTSeQ20iAp7D
o1YF/bTTSsgtu/Iv063dbAN7WOErvzS3hnRkKZObuTbxyKrQXgbIH7IWsdldjQa5Ghr4P2u//KqD
uwBeuFZ+NW7kB261Xlj5Mx6eWxPfG+hxQszlb2vKGvHYzXgXeCHoHXqNENwJvaXuuWuD9kRsSqmY
5jnFkKcJPlsXaRO0TqCfUr9oT5/DQN4D9vBvO3WdftjcJQykKlR2GVV8VIwTEq1gOCZUC+y3dtB2
3d8v0zTPzNSlHWEhRIcQ+msNwIqltWgZml58RBesi71jDLeVWT/aXb07OY2vS6fPplPnkMXGSxvN
jLNT87k2Cf3R6/P2kWfjifSchsTsm7Pd/5bN9P9H1WemvvTW5P6PnSkTOrMjt70tpYYSM6jN7o0r
bPM3V9hSmjETIDhk2yBPNdjVLOEsyuoAmcyKUUUML6tQoszM7e34mObl8nCYXPnHgngAdTqS7adT
BtCI1b0azPpjp9a7LLLWmm13C0fR3PxwAhCFKsJMIDguxy2olO50OhqJr7QROu+avjHzMF8pTvbh
VB3WwK/uq4mHOTxK/35t4+OZaSGdaGlAS06hjnAdJDjr/Jiom1SBRLWPkYms0Aqn98UeVxRCPw55
iAAvohOUMHIARHY06b+esk1rLXJEzw3/JCFD0d6CzEOsROVDlehxbk6KlN2wqqNgq4ZJ7kbWsG5s
aUmS6Pq0mgbhtzVhkR6KkbxdhpcqHCz3aDxG+WN0+DGad123EFazlhRAMgZ7JqTKQgkDJfvDIDlW
4pv2I/qIHqQ8OzN6TaP7QF8iP5ymTghhSsswoiDeoWJPsJWnAUVr+Bb94X+ou5LtyHEk+Svz6s4a
7iDndc+BWyyKkEK7Uhc+pVICwX0B168fg6q7UsGIEStrTnOql6VUOkECDl/MzfJIe4CSIyD4bYZd
VEqJa0wG3yeUxoc0tNXV14fnNMYQFM4/Lc9ScyKVZt5XGGQMxxJQNuJo0X4Y/o9GZpeEYkh2p7ZW
7Idm6SY2VDzl2h+yYvP1Ws6cTbBcECB5xS2B4sbx2dQ5iasOCqzwacOuWVkbUTHnfwOmagnOa01R
NVx8ACAem4F+iwmlGOiCFwZkwOvMS/QdDclS1nTuy3w2I/bnJw+dqFmh6C1ksWKgFcL33OOSC4Fj
Akq97Fv5/A658yVfvWRy9gInVkApAMgjj/GbNLsOtR9Zcvf1NzpT2LUw3q8jaABbHtg+Z1udpY1p
TKaCydnWsZ+6Q34VYUa48yFrYbtidHY5Bju3LGhwIjzRCHrBcxLVuIoj2oUw2XT3SnRREAjFjg9/
Z12o2aGcZqjoXs52RYgioqkAOO3LW7bOveY+u6d77hirEpFXAx4vx1h4leJfnDsN1AZAkqGqABGS
2deKioj3rBQKd3Lilu3aoN8Mio5mvLC0Mzc4VEYxbYSRJ6xtfoM3LVSdlRHKcxGPxVw9tJIW+CpP
V4I0BsTE4LkF6BWjiMdbvVT7acLsJor7Ng9sqmL0N912IDCqW3rz9Xc63QsApqliJ4ASCiHrzNQk
M92gPQXSMN7W9jpjwHr++mowz2sDaA1HDnbsWcTTllAuAS9k6FmlelETyLUr5U1+k431gqEza/ls
aB7sp3QqoEaMtWhD0NUYsNlH6eHr13Vmwh4J78/FzIFFEmCxKOhiMWa0j7mpOGnSeW06bTAqmtDr
Isz8nIE6QxouivH718aX1je7Nkob0+BGhKy/yd8N+YcZbgfk2l/bOBP1Y4FCuREeCcdoXlqwQp7m
CpSa0aTrPA3ar5HXSGCpj9YYrvi2FMSdXdIna7MlmbRKOSVgQ6KQztagAKaag5NlT18v6vTEiioF
iqbA+iMwnvfeY7UHZW4L/XbS9U5r3atkqT19bh14bYj3cAGqJ919q5aMGLz/ktdsW19DLdbNURnd
KNeCDbu9U50qcpYT+HPrAlkAmFaBWRYtmWM/gWIw2q8SWFOyhjvSpDlq9/71mzuDSv6YhhYiEwjE
QAdzbEJXi7HVMnDThftwBV4CBSRjrqGgTACKaJRj7QmliW7PvClGJZg+sUVxjTOvFms0UWUCkhah
5+ze7+IxlvKstDyjhta7cWvqb2z6ZZeOyXWhgCloj0BqObOh9EquJ2LTgzjWXGeSmXhJ0Wbrr1/m
GSzgsZnZDUWqUNZzC2YEiKFUHFSWLuuLfG1eoX5/QegiFPBM10dYRFiBHgw25tz3ypmqZqqgqqq9
wZNfKgxNdOvK++DqdFFqvViGH563KWBLKqo8NjgWjrdMaPQFURpMAPeu8gRVz+lOwsCG5JroVX8A
n0PLYYG24JnPnAXAXv60OueQbrWxk2S7ghaPDu334iKulpISsQmO4wu8S8BdRBkZw6rz2rmaAYLF
NcEQWpiRU8TdW9ZmMsLQ7imq5euK8qVJznO3zZHJ2YaBZvpkjaAjxoaxn0DTtsJIrBgBFlJrDV1w
/ecO2uf1zb6bnCkqUld4E+CHfE5qj4ZAutFfT36OXuO8PEGUqCMZwWuclB0FtVP4Kv+6iqFw9EDq
qeAwkTHeNfNavG5IptoIoGTau2VtOlEERgqweP76gdYR0hiooaJkDNzm8VZHbkVzlmSinaIEauMo
3OmAJhYTqWWJcSQKUrqvTZ75SEcWxTH4lAXJJZHbwRzAlSj1jpnGmO16TpejgCUz4uefzDR5nOth
VwlirOlJCYYfqZAgjgLlRgwdYea28tPVsMQkcCYZso9WJwLjT2ZR8xw1MqS2Zz5D+A7oZQiRggIV
DtPRX6fJb2+h84pr3Pv6pS7anfn/FrMvMksm2wN6FBTxDcHwTeQpN6bTe5B56BkY46Eb8Ov5JZYL
MDFQdGBPOUnEKlZg6B71CHxM21diyZMq/TIu8m9fL+/sx/xpZl5NiaKqokoDfk06XUX81uhepP76
axNn3yBclQZeP1H7niMCDZ2jFSON4iSwyZ2YF0270FM3gzv5fHL0yLH7zd+Bs4mprT/NzmGB/ZQ2
JcZuqJ93mI/ilqMApqRF0urr5Z0Lg47szByK3VfppJVgD8sZxO1011gXvU8u5c1wwe7JvbGSPQwo
8ftmnWD7XMjf2ePXT3DuG35e6CxQ1gHqbCFjQH0JuK+M/ZByAM2MZukgiHXM7jgBcYe8smDzOGEn
1XvaVybBOjuc+v6Gbomb7Qa/u2EA0X29ojNDKOLb/bQ1O+xqqStGrcKW4PyTXcWrr+i2AQDmBkDS
6brYESBhlNjjahC6S6Oy5/IcwFIEKwq0/Aywax27GrsdkhEyMxR4mM4zAEa2Nia6wh896MC+W1jr
mdhBUBsKCjzAfhAVHVubKAbRJt4I4Ab2jeFj2A0BdN4jEoN6tQOvdqi3iRf6xVLMeeaLHlnWjy0P
BpEgUBXiiwbZZX0orq0NKP88s4M/W8LOntmkR7Zmt8bQTGaRERtjRB0NaA6xSzRULNIuXLtiY8w2
6ZGZ2cZJ8xxASJkgy+aSL8fPjFOXjHdVuXDmzjm1I0Piq366jihthkRCh8C31/lmygL9TeDGw6C1
EYOBIDtyzMlbBN2Io3yyPOQhYqeIBunMqmKoVSO12CvAhnWgAw8POlIts/igAwerwsLbPL9Kgqj2
gykSZcjjVSLBmpRBgjRyu+WFU4vkFSR0sQum0dGloZOuqxzI+PBl4Uyc/Yyf7M52JmiQtYhOWGft
GQDcQDzqm/Ek2F8k32gcY/Rl1dNc2Ulul+7ds0sGhhENOOAXAOaaxdVKOdl9ZzSQ6oxceau7AwNX
IvAvoF3H/9Tc7nrZ34nwef5Z0fA2FXS+xcedHQ7Aysey6+zoo20rCCu0VbNZjinOJZlAmP60Mzsd
Ih7NMC8PmJRHnGnXWQ7YUsydQGYYrgJ4z2qp8Hou4zsyOduxPYpSjGUwCRxBvhP3Y3lrxo4tNF/u
pktMaAXlanEma3Gls6/Y9UOEI2RFgKOKiekGZ4X6GToCYtro7+6aT292liBJjLMegBhwBAU88vXU
QT3Ew11VZo75CnpVByx4+WqpRHZ+s6JuamB6BEWKeQ6fhHbOS0yb+f32Y47RrzD+EH0HRgMwlOwW
425LIA1x8k62KmRmQSWqAWQ4x4X0kdWPQwS9OlaD0bqOnUpamIw+lUtCzwgQNEBtIft1WnHpIl6E
XCXRBxw1cpWL6Km6zIMIRWKnuwB8v9jruQtYXKA6qoRp1DoAJ05333QIBv6GI/r8LLN9RFtVq1Q7
Z5gtGXbTa3wwdulV4aqY+g9vqw15sC7Gi2rhYhZn4uQdf3oBs81k94Wap12tem3DgoZjgNH+Ubeo
K8uXsrUUfpxztZ9WOG8yQdTdUPqwFyel96MfEKgFIe0Fd8Bi85Q9mU7oKPskoJP39ZtdMjuLsWhc
15pdglQrU9Z5ez0OslMbhaMvKf2cAaYf7aa5UG0fyiYIXT48ARsxZgtg7FW9xtEU+tf5gzibJmYK
/g5z2bHh2d1ZYKaNTpFwtk+CWd8UPL+WN606PztgDgpjZNXiTNt5v/dz68zna2wzLieIV8APUfBI
GxCiB/cuyZzEHUCd7cohEpGlK/Ps7fXJ5uz2UtTYBIMzFpoSyS2ixtHiu6a6tNpNFA0Op3e8TxZO
yPlr5ZPN2U2Wgdc6j0BpCvYE8IGgktjcaEh+oNRwhSkAD1jy3skqQGWXEFZn3zCg+aDSQckUjcrZ
4ZSSiDcETSt4p/hu2LBtvX4VFyg4912QYCw4oHPZJRpwKFghM0CNe15+Rue+LithTgxMWbrDLuQH
9UUzNtUbXQ3gbqi3eYM0gSeroXHEZPD3aKGudMblI4sGqSISEbDuzoPOrq+GNm1xgkhKvIL8CAGf
+doZnPuc4KIE7hnDPrIQujmOM0dDkgylMnBzovpNTQ80brirjWdBtj7dj4/6Y+raS6gBcQBnbvbI
6Cw0kfM2m5Q0FJ6veoi/Nbhpkn38UO2qO+6We3mpiHour4RB9DrRS0UGfbJ1rNKmkQ6DEaQT8Tnb
1YCDqZXu4IvooPAX3qq4nE4X+Ke9eXHHAA4XAt54qwaIxkefXQy37V577Fei5J5slNQJXztod7vl
alhkUV4yPnPwU2OBw8GGcY7R6PZFMMbcUaRkTnY/rdjGRlmkiJwR7GX3S4fm7HZCUwOHBmcUdPoz
4ERD26rW1ZL54X10mLwE6rOdU6KngZpT7+m74ZkFS7nSmVk12/xsdLbggpvdlBIYla87T0JJnnxP
3tqbNKCJQ/el3/kNJOYhu6ZSJ3prATBPbhcLJ+f29OeHmNWC5CnBWDMtGIo05lbwBDE0dfSr/DL3
a3dZ+vZcoeZo0eJ5PqXBUarJXVvXDAPw9c7aQt9yTe/JBUb1bHDhmR64JdRAw6UnCjWLBYyzq0XP
3QLzFzzUHGFYSnrbtCFl/vCavAgi1FRxyT56wdiSE19bdDH6Pef9hYjynxbFrv+0XkWPULcisDjq
QXQn+4ozrOvYhWaoYohMPEgC7dfFcQEDAoYSoBIFhSJ1DsQImwzgzB5G0TULTCQWAJxzcJuJKZvq
+1JS8dG3nbsNA8Q9mEH7AIjNbrhQaUAKPeHkSuvmXQl0105Q8UbS1jwL3r/UiS8VyBO54wbkx+sa
6OylbXwmosCC/3yCeem2zHuWjbLwzOQRmiMO5Vv1oKKv0AKbLV1J7fWCpzx3xX02ODu7PZq/ctti
yV2A5oKfY7UryRX9jCxIbq3MQWq++j/anB3Vlit9FYawKW/bB8VrV+aBoSMqin4uSNz2y8GECMRO
PuyHRimBYgE0WI83b0si8OdLeK2a/Drxw2huMmtJ8P5cvA1OaSGE+oeR2VXObWB8oXDPfK0FWdq0
o7VjfO/QyR62gkmHgbIRSIB8cbbm1OkL/VVkjDLAKehpz7u8E2lCKYfwhAgJ/XAbI/d9baGTKsjw
Bl/BwI07LrZpTpcrrAKJilo1qkXGnP3FAqqnbvtYnM2arnQLHH9g1oqDDie0JWu9dRmgCU7IoZ+1
JBpw6o1mxmcntVeKvuT8Y8mA40AyplR9yxNyU4ZrtB4SjKWTebKFji3Ob1az0zOIH8LfQ5vIq7or
iipn3S2AtU7LGrCCDaSgeYqRaIxMHW/UIuO9SQiybm477YPuj4UrkI8ACJpOjQm/EtPev1zYsFWg
sjGHCvFSqBbM2UBKxqFNo2FIOo20fFeEo30YmUwWTv1Jag/g1IdmE3gIABX4WPmn+2O0pD5LEE77
fVL8yLsYNJFlkBbkLuNsy7JiIcs+/VyoExMhwgDgCph3Zi+ybzuN4zRiHNV4Mvg1sxKnzxec50km
j0mFzzZmB75ujCIacyComB7epL0dO9y0Ho2MgPBNvf3aaZ746ZmtWcg+JhxTUDHkq0n4omffbZA7
fW3gzJHCakCxqBCU1URb5njrxWXXQOQEg4jWfgqaS9HrhcLV1nqlbuyj+ex/be/sB/pkbhZPcIwn
TGkKc0PVuRq7qwheH3zk11bO7LqjRc38RK6nA+QVMcxlcMVJrMIxApm8YJS1Z9OCqdMwGJ8IuTFQ
y6j7AkA6u0rTVi0nmmNGTod8onxJX9Rn5XXElTo91hfpRfzA9toKXF0PxjZ0SgjD/o2DDEgaxpJB
4a4JrOLxF5Tkym4hpgWJc4zRO5EW7ygZFljyTvchOJGhCIIBdlw3oNM5tlFJE0/sEvuwKNGOUO7Y
IlHKPLTFvwuENFwg2F+AWZ6TNYZtZ5lTjnFuw+l9+aUYQKVAV8lGZ8BIG4aHqGRhK55sfZi0dEAF
0flAHxcz5LNFUc6K2LJCL0YYIkj/nOqe+Nat4jYbjtrGosH55hdaPlBC1YFmVpAUzwmJwl6JKiMm
kjddaZBLtAtEmHFALqcVf08vlQfws+SLZEsnc87Cqg2HBUwf0M0n+yOstWFq6oGCNb7zbBTqYw5K
EYaGROnUN/rt6EE2GNIO6tLR+LgcP8dfM8vzfDwlMk0ne6R+z6mv9NQJC9R0qt6NIeXEtczFRr2I
qHST1Qt+c+6jPyyD/UYXSp+oPswS4mLiWRGGsJx1utch2U+aymn6AaTdSwwW5z4qgLSa2LOYyZgL
i9QSreRJk5HqF+9Zpa3CAVNYEwm+9mhnF/TTij1bECizVJbasMLTe8wYXiCccGxrR5ulHPOsIbgy
W3TmBND1+FCgEjgSwN+o30yq20vUscfck/j3uEs3Xy9p7lM+vtEnS+JJPoUGaVmh2drBklHZ2zIK
/aGuFyp5J+k64ImYx0ERD4J2OkEL59hGYWYTt3pARUoIpKROvVNdZReuwMTnSjcJZLOl675ZU2hL
/4WC+IlLA2EdXiPG8jByZChz+iwrjRGwTgOGeU1PTp3GST1CAIrDV5z8+gb8T6vs8et3erIZwTUF
gwhGbYyUAAh9vF6rrpqB90Xim9Vlx67q6iKNF9pVp24TNjAeIYJVfD0Aoec20q5BDyVB7ggiX92V
EyxMFPaM5wpVJxkkU4ueU+SGR55E2ER/3ETMiq7jHHpdTCDMpsb4h5gfXUduDWbxDQdNRHSh4z8L
W/PUZ87sief5tDentNWTSJ8wYFU4HfXCa9Wd7hrERhKWi85c4tbEAzXsykRta/X1NzzpB0KLBVxh
CMhwo5sILmZnvZ3KkLe5hDGouHR5VTiFtsnVGmhzycsnfTMYpkPKrQkmex5V9+iHBpNSIqKOLhD9
+lonB13cbkymucS+ZFCUHafagQZRrMoi2l9wTSfnWDwuyjXoToBFA5xjx+9K1pPRitIIFV16M9De
Iezw9Qs5MYA5OjHEhBFSdHxP0ngYLzHwOLBAVraqSTwkvu7XFk6OjYW5fwuIabgKDXf0LCrNY6Mr
y57InkRuyu69LmrPokup0OnB+bACVjZdR74Hb3T8oqJQ1woe2jJwgfWm9QWvebFPH3Xs4nFT3lsL
VHqniwJcUiB+MRqPQVV7Ft7IksFSfciAJUtCc11bbLgq4pg6VhwusbXO423I8eLVIaSB68H65nJU
Tc4izCVEKjLwECfT5I2y6YkGGo5WKp04qpL1WC0ck5NdAZuCotOApquC6tn8mzUy66amUr1iRDsK
2fnYVwvXx5KJWWTdlg2JohImqmaqQFMOv5u6zRIvlDq/J4CrgsgUAniEEMgs580gSUsKWYM2IUjf
7NfqAaLk17HHVvUP40Ig49qnb5YDfdqbtEaZlwVSYHtLxbmTGuj8GcQX/uTwsmq0OimsxDO0jqA0
U90IqvBs3ewx35z51Ce+3oIldDId2nggp1nMY04yqY9nMFFqBveqDU6A2esG852VAKALAvWrTnU4
pjSKG4xBydsM/g6qlAkanU3tFbkLtmhfNFNANatDg2zB+3/EOJ9vm9mDzKNHpNxG3uR4EFlDebtf
syjxCAtdkwcGkx3TtJxUeqDjcysTt+vToOqZD357z0pVXwe4eCDRZafl3pjeTNWlJkGmgY+7rLED
27ztmbGQg57Uj+YPPHPBkZaGTayXH28O9GJe5AL+s2UQK2Md2LBKV9osFcZO5jHmNmdXZFqGcV6L
l1SNwp0Bmme7JUHlsQpYsHQnnl+hoLO0gPpBvWK2P22aTRhLwhnRrqI7a3T4gTwCx7mmu9YDB83U
gGryVyGcIC5C9iDmkFEiw+jX7K0aPGVIWnIamPkFizDalSRu0Ybrr++euZP5sAJ1WSRmaDVDN/T4
5EH1oaiLCVb6LnOlRsPx6ryvTZy+PZASWdB1ENOaqC/OMX5ZO/SZCiakwHDoZXQgQbWCdK9DrtVA
6IUJOsmvLc7vHvQgjwzOFiVjeqYvxwzsrfVrP+wTCSId5cvXNk6PqSWGqbEsuApUrszZnghzprGR
fwgX9b6NucJLMLA/S1fFTfYguGOR/e21mw7dZuwQ0MvrAQRLvpdgTFwEcIv1HHmM40eZD/IUZcwj
syxo0AXWVlkLzlrRGlty06d7BStGZIi7AsiBk0HyWgtZDpnpONAlpUu8CeSJqRMNJen9hXe7YEmf
xSrQ6gA2A7lLEO+gNb8JV9NGgFGzbfPGIwfDBcPa9Dp/FGLlMcRJfPyfy3qfuyD5+vpRTreShsFv
pBlguUIW9xFVfbqZYuShWTRhK/HwKsOoV3VXjUvIiAUbHzfTJxudzrkChUAalOV1DirBGBM+7Tdw
AaTvhuEIUMZf4pw6ufhx1aFs+IErROR5srROUycW1nFAX2LISoPBSGCcrQ3dCeZx+S9soJPExpiZ
FN/900o1S4owF97EgXwt16i06W6zoibyCKgIiGYnWkepGPCBljn1fnUucW5cfIZPxvNOLcuir+JA
6vVmrZpJ6pl9lf+6tzt6rfMp2VyjvTYWFQ30fYqdC/pqjKJhwuCx8myoFmlvRHL0m6936bxsMlva
3MPWXa/GMS9pEPb3Or0F8mEkr/GSqvDZffpzw8xJZzWtq8hU4lQO5pvcyU4WHapsUQNGRM7HzsxA
QArJcZSTkabM8xRWIisNoyILhqCp3FQIokx+V6C7ma3/0Noap8sh8xQ/fFx2pSdpEhCwR+ZnW7TR
uiwahHn7lin78SUSWiwe97l2J3t/5RyefjsgsUTpGWVgG751do+ARyCKCNTVA9yegTJEuyzMt5iV
2XLVWNgmJ/A2QL0wtw2FJfCWQpR83pKONZMV4NaV/Oq9hKNJ/AwdWwWVqIM4fSl0rZT3/EZ5aW6j
Zx2A44Vc/XSpMP8BAgO/FYAbs6U2uVFofT1KPiIbP2l5QJutagB7RoelnqaoUhzvIoTyyHPxNQHl
wCjj8WHXAQ3SIzsVsoIijxC4QQOXYvTr7ON4p4hpoLuKGSUwrc+LXspgZuY4hSyYBuW1UgtfZddV
YexRmMXYhulltPUoJLgN43YKJ7cZx4UrSizleKk2SqUC40ZwNKDde7zUXjK0Gj/G9UFfagBF5O4b
Uj3QHiROyRfe66kLOLYlvvAnHxqN5pg1DLYsgCf6eHK06mYK+UL8dm5F4IlA6RR+QEd3+NhKz/Iy
rQZCA15d8xADTBMkZwdQaqlPEksWNuWZJaFqCcYBIlqRsHhsrJF7u2uqFhO1w6jWe6Po4hvdHGTD
BcGH8TeCYXwLEAGghgnCH/TAj81ZURYpkQUnKtJc3H9Oj267x9xiM+4EuCfdG79YwAIEUlT0EKri
7AOpMQumwrogJInkKMAo/Tqzvoe0WkhZz0T4xyZmTlMtQyarLUwIzr7kUveHtQ6fqaxsiCeAEW3x
Ll+0ONv0RtiNEeewaBK33ECvAbXRadUHyZ5uZEiIxNdL0e+Zm+F4kbO9DyZ3mUkdTKrX1gq4MOD2
GSKW7EABIPoLBXwVO2F2rvHd0PUEtyQRkKjjnTKlRj/FyRQF6UaM1BjfI+iOf7CYHMrVEqPrmSOH
7i3E8YB7RsHTmtWzOq42FLibKChI7Mb2lmgTmIFljOz/yPXHr6OVk76I2JE69B1xA0DpEFL1xysD
tKeQM0PsSMe8ljGma7l0jRx+U140gA+pT2Xlkq3sgTjx33We/3wd/ou+FYc/XmDz3//An1+LcqwZ
BUL8+I//vWevddEU7/wf4tf+/Guzv3VVvuW3vH574/uXcv43j34R//6/7Hsv/OXoD37OGR+v27d6
vHlr2pR/GMGTir/5V3/4H28f/8rdWL7987eXHxnLQd7Pa/bKf/vXjzY//vkbBqwMZIb/+dnCv358
+ZLhN29Y81K/pD+Q6f7xD376rbeXhv/zN4kYv6OgrSNbRxMHZ6p/++N/m7+j9YFGligSIkwRXf68
qHn0z9+M38EFAH4sAIgA3wDdMj5mU7TiR/rv6NrjXhQ0fkKrS//t34929Jl+frb/AAb8ULCcN/h3
P7LYn+dBEDmj9kJEsxxqN4iZZufBLkUSHqNMHpXQiGcdudTT3A6QpKeOQeHUwkk/pDpJ3dE24V/7
MXJHGl7ptTo4TaVobqKE32skIZ5R9WgYsQz4McNcsahA8WiML4uCXWS6if4OkfYySVM3GZTBkXDZ
BbFlfwszGYfD6ldFLkZrJwN1t6qbHCU12CPEETMXqI8Wt64mezRK3hVmv0GW/d6IYvkyzEEsruql
7ai19dp0NYLb1ritOM8DDaVyp02R36ZF6+SmstGH8KG0aLI2w65wSZvIK12JRPWPYiQ7tVB+xCS8
oyQmaO577WUERywkt+L3lEc3xgBikhK4gi5G4aieQj/NVc0n6vBec3XwqMbByZ8We00qoXIO6IUb
D3nqDn14kRfTtz7r9rIZPrWG3nnor7wC1v6NFewASq+dBDLRkYS3k0rux76pXb3TocVjhqbf62r3
nJUSJsOswXLyJH8ukjRzGpZcd2X0fYhs20GxcM0jtXeMRr5pmpg4akmfpLbyTNbv+NRtVIVusozV
q87gz0bWPOmVvZZBzthE5bBXtcZch1yr/KRSwA8rkXcWA7lmlyDfiGm2NtpqWyQqd6qYfK/78aZl
be9EykBduFSk1AZ1Ow0vb+il0VMqlPWkSjGctNDAmwRqTTcpLcWxC8J9jIPdk7FgnhSqpasW8Q0I
niJHa+zXEDQE+zIa3xs5vVebiDrgDtyRtnPzsX2oygalamkqod+lXzZmto1Jtcv66hsZE5QRmpVk
UbjzQq/cMYpdve51p0CnwlTCS+w3yzEj+tJHrHIKGVq4jUomV48r8F8oGCuSWjVaT1Zqb6ewiAK9
7HcdGw9NpaNRVycJCIDzwbe7qlhluQ6FplaNHWnsXo2EVw6Tm8qLpOKpMAxpm4R5uM4S7YZQgn5j
S64aI121pTR5sZaCFMAGNiOZUMWq8/qQZujKh6xVnU41pJ1Ci6AuIVVpVVs9NrZmwW5HNhyUOPYb
wxidqtY0b6rUA2Y/AM2cpGbVa9HkMzWHHn1tra0Us1op+pDuoDLqyJJeeV0bYXzA6juIrcm6T8Po
OQKmApLrhDsqBepfLRvZS1AnMDF3lCsgtRiqfmWx6UdKE6BhZWrjJdW9IxfRUy3FuT+ii+fInak7
mOre12qLP5l4K1WqrctSKbFVCKbxwta1pPpy0njn6BJcAHJvEK5YbeE2pnQXNvbatBPm6CgN+WqD
WfSexZkztQRAZq5OHm3a4i6xyes0ssNoFTuFMajUSyhVqfokr3lvPXK0w5xaN1CYr1qnYvpzbgIm
0kvZywTBBUTV7VvUNKiNdtEdbfV+RWzoWUhkeuxQjFyXGn032iFyTQUkuqGmxw4lsuWyse0czS5U
t2SJ5ug4OC5+6ZvGGUQujURci6A/G+zL2LZvJ93OXZvn27TqH/IqxpOk5o5NmPXkRlA34YFn6ve8
CAtH0iShXt6AaIaPJtngSIBOf5DjlWHGgwPys8JFf/Y5M4t1xqE/nhs5QExVtkqjHm4vA2l1og6W
m1UMzWBG8ps8NGoPEqwYDSyy0E9wLziW3IVujzFVR1Hqg1WGUkB5lK+GHBIFSCzR9iHkrub9uue2
dqBDD9GzAko0VGqA5Otqwx06Pb9Gr/7eLgfMNKVRsqrQhjzkJX2cxro3vUZR1Oc0l2VI5Q7ZVcc1
DPCGULPokljAQcg9qbp3gIx7B8r0Pgrid4kOPzkN2neFgwLH1NOXyGxXUqfdklLJnToLX0dOno0h
fSeDvetSttcjS3IMqW9QIc2SbSY1LUgELGi7yEW+K3mbrJKq1HdSXtXXZcXrZ8bk7iKuJ3aAgpB5
ZcSG5ei8qrGZx9bjYSU9RCRpL/OEUa+kFnOjiRRurcKVAeqBNzVtkqE+EB6rWyMy30P04Z0hw7yl
lEuan43Y8kMeN043TMwllfkAmfrmooWyB65xpCFMfs767lrWrAgbKL5o4P+3ijnuJ5INXp/TKkCg
6klS/xZXfevaUAdYl6bx1HXwTsU4bTOq30/EuE9ZT92+BXpgGPTW70Y53kpd+A4FQD+2EtMtdeMO
5xuqHi00vY1+necoJYFrwfRxLdcbG6QkjqyXzFM6c1y1igoUu2D7ilr5sYTOsaeEEXNtqYEQaH1R
cuMAnPxVWUOHpe4Tp1H0TdirxJHsymdyfxcSCcP3dNzDgXHHUsNNXWYjnEz+3FdYvJEr23IYnySd
Xuh9sealCT7RpLrIxSieBmKLmBV7yQa+3G5zxbPBVBfIvRlj6Iakq9AqvnXG8AP+7Tlm6neAb26G
GmIteBpMnE04Lgmu5E0ep9dDNCmrgue1F6fVY9LGuVPW0Trvc4h9SOoTIP0PZUsqN4YKuacV8WVb
2xaOGwmAFXDbIvX6MjowC+97sm5HWl1KEvFD0iI0Urd2Ry7MBJDaog/AD3RVjQNz2rq8ZFS+63G/
w1dqtxMkJu28DjBO5Kmjjd2THVhd5k5BU1xwbbVJED8ZynBhG4PDFCUoWbgtzGk3ghgS6jq7sEas
oxXyJi1GP5mUTTeylVUnm5bZFY5lKTlxZjUO52SLoLNzSQNIammt40nfGq2160usaojiQ15wSNG1
Vemkefqc1DKumsjaVAZ8WG3hcZC9+kRGQaW3ek9Rml2SS5jhSCIA+drqVU8VoH6IvLOrBu9LJ17X
oy2gT9lepSn320n/YYeEOprVYEKgHeiVDhS4ayL8OTRFXmx7YNH/qCv8UqLx/y2FAPEIWgICEvS/
ZxH7N36UQPz8nX/nEMrvMoGKBbICUK9D4RCJ7b/zCP135NBomAmQEZqaolb1rzwCPwGuCyUIgOcB
fwI5x595hPI78F7ILvCrH0SG4Pn9hUQC2cJRYo1EAtqESHRRhAEHqaD3PU4/B866nlAbiuyAr8ie
xgl2dBcnOdxBQ9rUNVOrfqmKqpf8elTNg43I+z0qLHPXa2nZ7brQKksehLTmF2aj0cNQsOExM3j8
Q1F5+KLCwd6NmdpmDjNKM4Af64PaGu3LltbR6OmMZJOb82p0zY7EW8AO+K2qqPlKNutiXSlC2kFG
W02doCqDw9ZowWiE4WuZp9mbNdLC18K2vsoGjV9MEZe3EuKHK4CIkg3aHNFKppQ8Ni0hASLJ/IpX
JvtuSnbhysbAnxQtYVfm/5D3JUmy61h2K+I39s1QpPfu0fcxgUW8BiRAdCQBEtyN1qKN6firLH1V
SjkoDVWTHPy0sBfhTgL3nlbhBXBFGnd1l5RDWlM6+6+xS5ObLi/9HVEZ3sK0wi3YpSXOUDEgYJSt
6Jqb+/7oaMYOXpXjrzlFzi+NU/YS9xLUVT+0n0tm7da2ZGywIaY3qLTNHxlzaZ30fvwQZM6/ol4h
wlTpROywSSCerAryV+67ZN0K1LJfpkinZwbZ6RPjI5I1vM71GUAdVNnMxcduGvJTwPP1RNMMfJWe
Q/mrjMR46aKqHJBYE1FEAhvdP0bhAJdiV6xwt8TBct9Z4arGr5bfeEqje1vIsa8pro8NPqwE5ycX
Zz+X9mdp+xBed92TcxW0mGVAfyKCbuFftvLxbdJZc4usW1j3rDYf0q3xQzFCItuRqTyimSStuSD+
XUeefwTLRB9E34uffHb9aa1asvc4BX+nyC1WdbtWC2ssktswqMnuDVlRVYhxOXKXYlbhTU84Is5s
hSqhaE2fXIDnt6FTCG0A4oOPaensYVXOPeGDQI+6nML5gB0/elynbOF1udLshx+D6iluAyhAwjHW
mNgq68Im7MFqhvM677Aw6T2iFJNjHC+YQNK5fJXUIvgvTsT6VJSKPUyOeFy1aTDWXBbIr+BTRrbg
LmKKuy6ALmbWgd0GtJynrcmH7E0g9mdbeC3PbsF6ZoJqPQjpA/xWpTRv+PYN8hplrm1NywX7JITk
DyZiWIHmeDW1Vh0/BZTTRyPLjNcyKBC87COCxsNgXcQJVVoIRlSLe6nGqrwrlZR4aCgS6ZVTaJNP
suwuHcP84HD7nr0oEl4rIPkHkAcY3YF6LJtkbtsDhunpVsRT+RPra7TjNCzOq6ewmIYpLc4zSgLO
KWUJbqVMr12NBEhb4S9Ga+XQ6tPK+wE6isBdtKf9TRD30ZngsY5OyMv3d2ufrumuxNDcNcABsvs5
KJNtXrXRz0jCnIBWF7zfu3XGyxIXAVZ0T1mJ9Cds3+LUh37Ex+TC4L1teYYBjcjlxGLjPtI+hWe0
mCWUiVEVTRhIq36B4nz1gCnWcvIvo1D4fanw5ucw5V1bi6Wyb94BZt/hNCiQmLN0C6a/Fh9wOvXp
qwyT8RKOpIXaCH/x0Wfd/FXkgfiVqkw/4+umBwLl0bnqRnLxE2AYnGsmemjjWEV4nrX8JoGZzzRW
4wXpoMkuCmj+IQdsBnXiIu0bRNYK7HNZIhD0tC5kS1yaNl3fZ5dqEtO+6pU4ZhMSsHoPPROmZMwn
neUzSic8aaZ8fndx1D4tWtjN6qW6WSrfnx0W0c+FFQlG0tR95qkVY41q0zx+Z15qtNZjTS6QtJ9R
yDbkHH3GnZB6brpB6uCZ5R2UxMViohp60xmO48x27HaQ8A7VpRLIx0I2cr8iTy3pDPa9uH+bxiBF
oDVvoe/ojSUPKX6d86gXg65wW42P8JdE98aHAp1ghFUvUi4YcM3SRWUdpOu04FxR7cs4R11UR6Qf
tlWXsZvZjKrCezDhHFKyZPdkSINfybCyYdu5WOhNyw1eH03D4d63nXoOhijbJxO4fbyIWGbhEHgr
WFc+FAiGUvizCG6dFcs/Gg2WTLS7tR3oSzV7f8sYbsN5GpMbQOv4tVoxvTI2I5aLBuQx6mKE4gwR
+kBqhIMGv/p1LrZSZ/mWrOVwgF552hO2wADUxmuCqjON15a1qiaVWvYdKoqPoY/QfZEjdr4O2Kh2
lgYSP4gdD0Y5beAzc/mpUGOwQQcHqpQcVmQ1pNcpceJ31di7fZ4FOJIngtMi0gnUiPiiT5RmfdPK
bjz4HtEcptPmoKJeR48SyEIBbMgrXg+T6M1GIjX8Imcvgz3vF2T3tv3IwjqbQpNB9gAYtDZhaOHa
0nS8DH2q9RZSV9fXckj6O7SCtR9ytuNa67GMly1koP1Tmaj+fsLljzdrDvF2zjIxKCHmbfSGgLl2
bkRsCrk3PrcLeik98icKXn4XZOTf+Ahltem7zuJ09YmtM5FhJ6jgUNgoYvDAkn5Ut6QqMf27aswm
/M6WPQzdgjMb0GC4xZu4ykPGTXiQAg0gOB1KfExkcW/zmvRxPTADLUnbaeH2ZAojvgHyiQsHnn5o
HGmPAQMkZkMon485WjDsNgpd+gggBtVqOR2LC4SDQ3RdDPwbul8i0fCUU4CV4B4RJITpGoFmCusp
72cFoFAWOf59dCfUlSAaho4hQS8IBm5cId6Se4l2lwr4KqQvGxPMumyicbSXKe+r9zhc+Dft8DdH
bbv+9vbPIT8tz33q5/2Yh8HjmmoTNEUwjoh7UEt7pisn8b8xq/8VRnjwN/96hG++xi/5Nfz633mA
f4zx+Ll/jPF59RfEbSlUApiRC5h0IUD89zE+wYSPDIjw6lsDhRn9TQfkf+G/RlkFNTak8tCLYfj/
X3QASKxrwR1+CmJluMf/M2N88mdM/w98ANxVcCxjMYCTDhrzf6IAO1vmo14BIi2pxpUS/7lS2Diq
CSAibprcd0iNuN4+GOPm8zSk8pv+uZxwbEcP3QjOdFNeb68umMIz+mXG3Rz35rnLRPcBeBZAJ79e
fSJtBdqrpjG7p0j6fxWRxy3JrxcmY4hCrydRBOCP26X/CJJxPcZDNZ3V3A4/UcmOe1cDwruA3DDF
NhlS3MxtLC0C+iibENMROcRhB1HqPqpoXk4gDnB+tCC2PvjgEiTayayPT8bkmAVIEltktMVyeuGi
5QVsXzSbt7A5m10UY3pJOUu3lkbZfajbDPAHm2K2p46tdyLBUAO82EbnajL9jclofys8ULIrbHjs
CPdsJ/NgzusJPk6DoWcI7kK3DPtMD8O6XYAVsBPE7tfmV4ry7I9JAhiqQ60IBmp4kRBambfJCUhf
votyi6l36ovPNOndZ9QNVdBgtQmWTdByFLYUS8Dio6ELEPeO6eiO0xh9YSGm/5dsHYA6RCKzcmvS
pXt3kdXqHCQy+TXNWj7lQqfP81AhbGsYBmtqgFbxOcwMLUzNhzj7IijXecSfY36mrHBABwG5vfMl
R6kcLa9ulCWUNe1aClhAefJd2TTcBVk7XZTuql0KgOc5XzWgVQ7MaRtxIm5axqMtHiag2QtBA++k
ivOAxMX9NI8xEjpzUECrkOLIRDZ/wVeSPem+mB6E7NRGDql5StpQfqP/he6TMUhgPGP9jwWVAfdy
HJNHGrIFOgQuT6NApFjaAzYyUmaXkLjllKzcngrD6OtoSgVMp02qjSPXeWpgQbddV2IuBQ7CI3rg
IsSdeWnOJUC4k04L2aRdjILiUWeHAQzUdlJTdZdhD37q0nDccs7BQbVLmcM70UGzViwdQnGrVv8I
JWbjks/LT9BTbAfSmuzDdaTHKRTjY0RTfxmxFh9QlmN3Lh7NPpqTCSGQJtVPhOC+pF2pr3DrkDfM
shlLE8pbcIsb9tUm0bxf2jY4wsLfPa6RxzoF0OehVUnWVIiLz+vSYA3I+9xtY0fL0yAXu20h14ed
rUv8TQnN2D713uy8Y4YjsBTgLCgXWLxpIbaIFBS7To4RFlTKNn0yJAerRbmvTJvcD125HPwQIC26
XKrsl2C+vJGFS7ccaZqbNiztTdjjKxhYvpztCBwLVFm41ADnIGIqQ4+0HQOFfopGhYBEeTMnguwx
qxSbaZmrHcv1cFPMrN+rzuQnzy3sr2oRxwpmg0/pWxB4joTnILbxo2So38DfC4pzv7I+HJtppcP9
xNrgFBXzEDeDxbG1VaNcYBCQCTLZ5io1v1k45nCKtHlr91ZwNdStztMHOs/0iMN6/urwAvW1SQ3Y
DNA+/nViBn3qMoDNbIKSqqZpinKRYDH8IVm68E7FS3qDBaF/1nEBfjtzxbZQmfnC24uv3ioL/JAW
aA4gdqwXEDJA2z3BxtN5PGyer7tiqqKNbuPxF1ZjDjgdOdcPJAp78LHEtBtapMMhlBUimnJZ+qYM
C/FAbaIeEwPuczuNvPgZQWbcaJ2FAOkmdT9bnO9a5XxtgixQCBTUawvqDA//TrglAEnU9eXFFMEM
k8aKZtHeh+mhXQmBht7lwTcN++65jFiMthYEUyO8z1gwFjrmNEOpg3U4n3F4n7gYxfvsZInZRQ3g
UTWJfV0M0EZvhhWo9yo8eTPRkPO6kLSHqr3q49sY8asNRhYGUrXr+o9+Dkl50VGMP5DiBH2bp4EP
ID1Vux/7xJVoSArGi4xK8WOKeYnlaDJ6H+DOUI2RMTDOdZWlRT1dBsA+MsANKAY0fOQDtBptlC1D
neRjB1A90GRp2J+9Bi8fdhwx8LFqIgVs+SP7swfJ60oUTXHS2OuaVJUaK7EdkEGJq36b+zy6U7n6
NaM8ctPZ3N2oP1tXUVLakIjobbx07JAp8Hjtn0XturIxM5Atqq2wx/2ZS/4LTGDXwJx/PYH9NxB5
Sn6N/+cEdv25vycwiAqv9t3rjBMDjPx7Akv/Sq7NZEWMuegfWo1/AKnhX4g6Kf4MWqAC4Se84p//
GMGC9K+rJR3oZwzxWXxN0vnPzGAosPwPUGqeXA2LOaTjV2n8tcbun5Q8I0fzpyAd34TDHN91wnVt
cWJt0qGkz7nOaBzcXLtJ1MCCC9HYuV+WWnfZ7Vo59dlmVfeTxwFIyyVR7zQC8tkIVGmKJio6+igq
nseNLUv9qsoJ5iuvFd+JtQD4GozD/QoP9Jm4CKpxIIXlth0HfutUiJlrJlQ/CBv4B45Y7Uu4CtyY
npPixqGu9FyGbRfUPlqhKuDJNDVgKcRTQhcMfYhtQuBuhQaIuC2zbk9IvB6QthniLc74HpOJtZdl
jsJbpYf0tkxE+qUpKVPwfTF76gOfP8es0w/K5jAeDiqBut4kAjR4abptnvn4e5QEOeLULfxxatdy
79IphmMrX4tvwiXdi0BgKQVICs145ZAIPpSVaaKOZD8YYxghiZHJ1tg1v2AIMg8lW8ah7tYAs8eY
L0ldugQYUe/7r6BPxm7TZ8q+QOeIc4D29pziSr2PbJFBVq0gCwYq4ZFVGg/uHp4g/5tno7sCXDI4
AcqPQAUWOMCXQHRniCOWrRYRLPPT9R9JWEJQRiVkj38wCJJDDsTjzSx+fo0GKr+kTdDcgQcp29rZ
p+CKpAg9Rj6oDMIF+l+Q/KrYBzyeL74wdhPh3vuNvwoyBjkP0TNS4GaPzyroPnJuyY9VOLWfpjU6
AXId9qNS5aNi0loMgejsqPN0QEopc9xCgYuFBMEIrATfiVlyLgr7wAaV70ASdO/9wp2u03nVGB2h
R1uhr/12mnY3fkFlIpQ6onxIkiV9JgGND7K1/liJAV7+iAv9ie2YH+aQQWvQrnP3bnmynMpVMmAN
DvD7phxdW23FavwtoWp4QBo4cnDbYngoRT7se144tGkRC1iLLwKVtAOek/1Q5VIchHLLFgFbwxNI
gfaVjBp3bYmZbECoOMzgum+P1ZqznQ5MuFwYQPTfoMbYBwqPr1drgpjWAt/SMeMDhA2Y8bOTjDNE
ZE9Lb+5JWpBLm2VsXwFYuskCo4/AqNsvA1YD1RpU0TvYfUAph3K8B/Ip3pNQ2McJn+6NWFX7cwQk
2MQIH/sctNcvFuvDfrIEj2bQf08907u8suUm7+es7hydd30GeURs/XRcq0peKMunuFao+7rtFlXO
TW7LaNN2K4Knlti/rwDKnpQouzMf/XIQ+GzuylD5Z77mHkRmi14ppI6UeNYjeBCRVtWG0c6lbSQ2
mZ6rvOnyYbibB+R+1KFMp6yZKcQRTcaJg3UTNALs4pAcPJgq5LDZCHAuO0vUkH911qVQMYW+h1ZJ
kA8PMUcIqh1sJfDiIPH7KjQDb/JZZhWkWFRgN0Ow85b1rL2LV89fIQBmAtSz9HfT4Mmwy4JlPfig
X+6xb7uTm6vsDuddX70kjKKviM9THDZtGnN2CjEbnmZoG/GgAuR+S9YVsNuYT/Qck7F/AB2eXlZI
B1CyDIoG6nLWTg8jLn3gdjqZA6De2n2VVY+YF51PToO1Z/Qz6IUD67I6t9V/tDDg4SsIU8Zx+kjX
3rSNgPYOEb+EQgBdCTn8ci2czWzsQoQvTgzSA5xn0CPAR9G/5FCoYnKydn4GNFs+dTP26S2jefJQ
BImKmi7ATggcLnmZktUfFeHrT/Bo/a+Ra7SDxZnp7xxOZgP82SEtqVvd+kqWa8xPqPVAjgoUw2Nv
uuTDE4kTFrJI+x2ZVfBmRQL8i0iy6LNHLfm+TRYtId3q3Qt3WX5Y0mU4GBEUG9lH2caCwfkauR03
KZ+ARKpivHfS9jcporxaaHAIqHbNsq6uig7chK7WERtoVCSvXqfhHk9I/1ERSrqGptcBTg9LiV+i
HLq3OSxwjEydgJtoUiXQLqAgBAheXs2vBBjuVtlQnGC1xplCaAWRvtLp+j5kDIVsQSmfUI7AfgFy
gS4AC/dNZabsI5QR8oAChayVtldomelj5n9n0cxRzBgk0Dknunjv4owc0nKMGqQfxJsFerC5yZYU
BoDQAm2eC2nAYvbqTk0B0qKVxKWHWrZMvBRQosDRsjJ7M+dr/GYjDJ8Omq+7osAT7qSAX8EBrKyL
FkIP0KbVWXQ5linB4ld0cqz7NoRMtTZ0DS59oEq8g3P7o2J4bFuokrCBhpOtc57mBzZodoYFK9ry
bA2/Iq1T0gRU0DdHAPPXMe/Cw5rNk9iAtYPI0YQ5QgWN6fJnyjIDUKIYgBj2s/AbZTO8oyvPNq7r
zB6y2/AYM6CEhrvhnGcSh4INLSo6xjE4OxkGkDFG6RmloaD6El/29x2g5ww00gDBpQX2yZuw1O6N
SJzFKesH5Izy5ECroLyjcQSoIGUkEvWSsGhXtlPeIIXNHefBQfjHecwgG/MeTwzONHdQyTTTDR5o
6eoVb+XLGA3yvse/uwOfNk0bbwR3NeJh4ocxE+IUR0yc5NDrW9lT+kvKaX2vSmr23o3R92ARdQKZ
q9i32cDuWeE9xCVDkSCbI1EHy1KZ1K5a+qMqS/MZgtH+jq1SG43HH5azUmjcSEFV6X2JueI5a13y
MGKW2bWzI/ccasiNKMh10aUaCr+sOgPCQtpbW8XLGzwt1zc1ko+27+QpG1n3Xg4TSMeAqNcgFjh9
1owDNp9t9CNsbXAD2sON+yVZiu9i8eQLItb11MHQCbQ9TdabMVzC+yBd0iPtCF7lZQnz3xOsPDfV
SMI7NgfDXchZf0QJatDWXXeNA8JhEW7NPCJVDxMlJLKkop/S5mKGoq8c3nM2e4fmB7iMwHoo0BYY
wY+UCrxAHWawHwubhyOIKBQ646y417Os9tBVFpugogUGjCBDXjNYjQMorVTWswiXBiLQAj3JbMaR
KrqKPgPUsV9VOyyXarbDrqRluzE9vMB4SRSIaObn6TK3OamXrKtOJDHyaIekqFVr2Df1a3s7+lRt
B6iUNsBTFjg89Tjf+RLLre8GYZtkxCK1lb4SYd2akuC0yK4AXSUR1eWF3wYktKhgKCa6l/iFT93i
o0/ATjqGKspEBLVpxbxiiy3S5wLjyhbIDBSlc7DYrzLigDpY3saNTAO6HSJh90ass65J67q9Agx/
R2nbyiYnRbctljbtt9GYIj2gx8JZjzbsjqIr2qeYp+OukICO6zHE86BJ2+u67Aqcw5BgJMNmzqB0
AhiqD2U50nI7A3fZVe3YnigIvlvEow3JxrMwA7UOZV9tRJV/VgIUx2aZEH2QO3Rx4ISKi/urAf+Q
9SSdGhWTFbKiItTHEv/7XVrJ7jySMh/71g03Yeimu6xPoUsULIlvUWGvf0ceAbx1X83r3VS4eLnu
sn3jaGpeCJuyM9DeFi3fhICq1jmnjRmK/BcwRId3Xkj6YwBVuWwtUEbXUCfag1I5Lp0CoM1Cq+W5
4u3wDolXtetsEnxXE1PbJcVbtEXDhnvNu4w8j+Wq8nrpRfoWTgU9k9TTD19gxZGIAL6dY12auhot
+w7V5O8YExgIRqx60L8V66eErmSpM+gjGb7bOELwwBAm90wn7oolGCBptsnHFoPv0djFv1SxiXwt
i0T8sM77IzxxUNhSbrILoIz5TlMHgasN8+DHIBHhsFk7g9b41PaK1mvcZ6Iu055CqkoH0NwEIsZ3
wImj3qBax7A9MNLM7nxYQQprgrJyW9ZN0dikxpjpBgpf9SN21vw/CKv+/3Rw/BsHc7XL/GvkoPmC
9nf6H//9/4Ic/M3dFNFfYM0R6AB3dwS7xtXO8+/czZWhya7GG9gir//f39xNfBVnRSVajJG8hjzO
v6mbIPyrCGHUqa7+OJDbObxr/yng4J/SEwAcALgASpFdy64QrPHPVTrXKtwiUiGS4ns6WYggva8a
tImVm0Rgzl9FR+5YMuv7QuNWhQMQC9cWQRXp7zgfpyYtezs2BvRUhaT5bsQkrmS47nqXQynsFzC6
zdKH5MPKvD90JMwcHPzXyf7KfxS7ZeYg3iEiWm+q2H1nf3aBmTp+UGwyv1VEIYOtyPQteLT+wuSj
ySXrXQWh94QxYNMC7oV8SqWTQjlre1WEsDTAccSiCwLhzQ8KocHHPJPo+GdlSYXKH1EXYihCNlj6
tOZL8JR31dxQIedtjlnyde2W5XUivv1QHJBybUqPvGhEb8XvmerLTxp1BcK4U8CNoY7K/cQ5a0Cf
lCeUCwf3Wbf0pzEf+U+fymAnTG8uQaTlUoMihoQU1/ZhoLF+UxDjPrqBhIhLqwb5AqMLf4X8ZtkG
yqIDrEy6+ww+jGQzMpZBRQ4tD1BaXm2TOSNoBJrCS6oHzJ8TS0Ud0S5+W41p72bc/4e8pOIe+wbM
xIWy+9Ux9cgiOt2NWInfkXcSXVjlg3rt4gpy9HD9RjZI9OoLmz/EbYQ0ZSPxyYIUeqRQNp8RnBXd
I8DkunitJjh242x2q1T+ddBh8hmIEnoXu3IwPM5ZFIfKYcC0xlJePLaZH8DDjf3Vo5q8WDnq51ks
K3AlxndzkAc38zLpIwZ8gcW20I/dkoxPeNbAaHN8lUmu3DmuAncTzyMomyH1twWkz5AvYMH8LCu6
/GYdQtGE7wH8d859p5GO38BI5VuVVvRxKkfzoyzaKmwIsquBRof5/aDh+ljQYV7TUFRvRbysbzIO
qr2Wnb/rIX25mhHMSyeuCgvkFGJ3bLOHCRdJM0J7cI6CiN70A7tWbGYJOdoEC3Zd+qTAF7ui7RwD
DAWskogjdkowDGlG+qe4IO397PV6M48htr42Cia+U+tYbKhZgO+Kae1OcRApjxWxXFAehrQ/AeYT
Zd2NWgboiEuS+2MOOuMGk32xhxYuuMfggYK8KhCfXpfVzngPXpXnuCKnyO9XM7OXsejFD46K0APm
KXYXyinbg5Jh2ykNxG08F+sXwgrlMbEiOBSlISi6gkwsdMa9sXCeoInu+YOscnccx6i/L326PkLt
25/XZY4bN6m+kUWK+chJ+Ld4NoS30moPtHrCrOyg4dY4+u5CxbtHnHPx1nXRcld1GPF0JNCPmGS+
wRiLv2tZh5ugmKN7jvPzmKDN/ZfFvAtJfZzsEOzZHkYxB0gfXIetdpQ8MV1OV+7DoPt0RDpfwZcv
jODxVWPpjjTU8q2nJdYMI+A3kf2MQXsJCYZqQumRSZNi3MCk8eSSkmPCXc1xkmJ5V5ON9pzw4RSW
CKlknUTeeE7Z0WpQT4PsiqZH8t19jj/jQdpo/cYy034qrQQWZXw4fgsOgKMFiQgYI0gJnjmc0+Fb
VIque/yJxVdgXI/wdLyrhz6Jpsu4LjHO3F68A1zAk/pHBNtF0/BVjVdpLFwRUM2nfySztM9hdGv/
CC/aqwaj/CPHCDi8QxBnQaWhg2zeQ1S3PDPi+CWGFuwHTmt1m1ozfa9Siw9ADxbysEiVDZHzCn1Y
KKBUW5bANT5TSK6n7fDCUZ4JdcofJQm0P1CVuLiEwqS/ik1ayPBus1EMZqMmjGF1/0eZ0qfQgzY9
MtSvi8yyCDzUstyhr9VuS5lG6BEOIXEp/qhdiBrn43qVwHBF0J6x4pOsZ5QtNdAGQC0DNwYk8Svk
qoAyp1HE8C4F7i3zqcYN0HMEBSPKAvsz/GQQE2hilo/5j1THIsYra4KrgkdqXqFeIe3cfVUapO1S
HCivjBL/DA5T6l0kw+yREFCEiFscZ6ig2mVs4rjL5Z5D6OUPge8cUrL1osluAgsAdMWtMDQg3Wt6
tCNJjlpUwZMMqQf/BILgYloxfvHQ6fgA2fGIMwa6tXpNivFn6WIHvAgJfQu8ZQXZJBUFPhaAU7qH
ywoJNKAnoDrARS1AWnIEm9RLqLq7CTPuufcUP42ddhiPCLLiCv9eaW6LNS1fVWKBiERypa5ZkYXt
9mIGTLSjRSC+40mlr8Vg8FFCFIs7Nbvmpm8tgbcOKq4IgdymlzAf55DcoZJSYkXepjOaHBt4ioMn
Tkq886YIsBn7mLZ11PFgD6leAanFWmHPaCH5fcgkuE989tBkER+XVxaN7MeCsBpLF2nhohzG39AX
Bec0x/gBGVE3P6sy5n5Lh67bpJFK3jWiiBqL1et1GBexK7F5zFjYHDqFOIqi9nIcutcSQelbMlv7
hpkhfTZS0aOVLrksZkg3UtvkKcgULghfrg3rCb5MPP/NjLPY1qQP9SGavDnqDlZBHgaozgk7s5w4
J/onDFMLBqOw8vsSiYqHiqVqU7B1+KQQpl7AQR41++llVauSq6OY5PwU2yD+heYGaO+mUhYXw2T2
odYCMR9hjKL3IiabctUIkwtViMsyBs454r6Gs6s2q01JjWUUXpsY6rAn4lG0s8FUGL4X1gBsUXn1
apfSHwx0Ka/IFBl+IvqboyJUglrFx+zo/dSG5rudixk/48szzp/8Dtg1vYuu28NaUGRUQZgMAxsV
846lLciQxefQfOD7z25Klaz3XZuRzcIAjeFrb93ZIYpxByGDPXFonOtkBR0F5MDlpsHbnSNnZ4Vq
gJcJIu9mPFXhmkIL0vdspCePtRyCAwqxetPCgfeDcSu2Mc88PIlVYm6qdBSvo2L++lcPFoZ7BoPO
rmImiHZhsSJXUltqoGObwI6YpSLQzcOtsqMYzaBAxq8y0Sm8XaEIeOVjrk+AmszTItPxtkgyd5mm
tNpLGBN003Jcs3Zyy06hnkDWmNdQxYXLu4DSc8jW2qYlGC03ChFdig45UMP/JO/MtuQ2siz7RaYF
GObHdvjs4REeE2N4wQoGScwzDNM/1Vf0j/VGpLJEUiqx1f3U1XpIrZUSBXc4YGb33nP2sa0NnVsS
7RL08mgjEeNoVbofwyR979BvXePASmjyWyp5Tvui3zpePD85nDFOrZJ14RMrmybrsY4m5KW9a96S
TYr2Oy0H9Z4W7XgaW108p06X3RYFsqOtpEGxFzINrp2iJI9lrO3rKqnLp6Kz5abKRHZAdCRerSzJ
3gozBgtWRw1AWkzW3Ttb4uisKqcxzDvVh23mU4Dzzul6wYzYM+OIg6Oc5htcoDqHLaJErkxI1l/a
pU1MJKXxGC2tYyOZKrrIS0M5+ugtWxOOpyywh4eFjoDHZ2lDF6E+K5SrS3daxAAeaXZZ9dld2tfs
sXSys4+udovpkyOMsBHH4qdjB9aD1MH6gMx+E3y0xvMyjW7MxMaHGOSFdUjKvr3leyS3+AmwmXLm
sh89w8TNqSjPI9puS/ud4aiBXUKwtcvazG5dU4anhlYUWtmlf6+Eh51MU7KpV/PS2w8/2vzJR8v/
/5eRucF0+b8ufP8HDISyVvFfmI+WP/hv85HxG5xbhg+S3F19GY3/Ufk6v+mUtex5wM4ASC++pN9n
5u5vvHggZOH5Gc6CDfqj9LV+Q2PI2G8hGeBCghDzTwrfP1mP6FcBQeQDcH0+yDJP/46f4+WTkQ5M
K4ge5iS76/bD1txStu2/uzO/wxO+hyUgzfhhMI+DasHtk1JrU6sv3JefMDOdlSu9rJRcVylajSt3
ym2x4mTeVQiUveod3RKGjQYF73kE4be2WBTOKjPphBXusG+DJPk6u0N1pKaxmMZbUfA1KbXGT+cR
V2eQ99anIqjtHjekaLfh2NcVfVrTe1Xh3FAkItbSOhjQg4xx4VszL3Tq2o+j1Yq97pb2sWYAdGdp
vbspogygUBOM11E6hpdYjDlKpViLnxsN2jxTXa16lCBKEPEZea1tMes2FyO0yiuMXMapnBkwrPpA
h4qgUoEUHPdOl+F57GhMjYouJx+l3WcAfrRtORVuvwpkH4iVizDyW9dNBW22uKroqWKcPAT0pNed
CJx5U7Dl4qYJHJgBWjp1AzI0mV03CDBpc2nx8FSAhu5WQgP37ys9TNU6gCBEPLBNE/fsjaVjrysV
2c0xyTNLHMJAcrBzWKjPHfrtfdIbQbbCcO0Um9Tu85ey74qnKFDhrd5HuGzI/GneMdqln1sEfZrY
WnAna1gPBdYwM+yygz2W+k7NzlpmVfHCRCTbxk2trqXdm0cJs9asTQwGXmzkb/Y0Jhc8ykF4gKhs
r128qGsU+VW0SzjVvnG+t06q0mMqtWlYjA1RbKzatMy+jYVIHvoqbq/BJLZXYY3vJ1IlqXtd1h7Z
kos7e0kKZXgYpyeR5IS2za0L+CLxvlSRcE+d2ZlnRJ0ze7A13TKaSh7o/up3HDEwm1uui8tYyysG
TkOAqCsozeCzbkQlrSBH+9aMWfbW5qGcfUUX54vbeA0pLi0KQJrkCXbkbsr8BR53qDDCQhBIZk6U
fe8Fd5h0ub8G9fYqmbENjIWbcszUqFrGlu6Mb2SOxFLQec1hIiG8XGGrDY+9HXgPdt8FF/aS6Juk
Z3Dt9qFdr0b2U8vH31/Eh6rRBneF2yiYDrXDMYBhkdNO29xqjK8ygkTtaEAZtsqZxNlm+gr+YDLq
KyrZ3GVsMlRfw8E1nhKq4eUkXso1GR76Z5UJDPC5ob+oxEMOoujCoLfAB30wIjG+do0XPDNjt98N
0fVnoXu9n0e1vffciQUmSIGN1HR2d7QH8DaMU3UKMIWTcaLM+VsiJ/O+HmqLoWAYFJj965xHo1Ln
uauGB88p5kf6gd5BNwJHX7mp0Z5H4RHaORjVo8i7jE54K6pklw1me2fGmp1iocPlDKKTfwOxpUSH
0JybrDb3VDoJU6TKPAbIG1Ycm11/Dux2w4BDLEQS4CkRMP/UCtKtcGFcQAhzmbmoeVXU3bAWnND2
QellrDhBepcu7kJlKe1otzVRZw0VmEjd0DeiePJ7iWFGtHGxsQAcHEZ8BoxV7PcgdF/Mtp73tjXj
cp7K3q8Q+hwcJtcrKakoKU7A1EqlEJcIbWXUStvGKTUXhqeKyYtgrpt4jbXpRukdOnIXfHce0KNo
eugX0YKGsIuyeMSJb+Nnhm3C6GLU9zPaoTuvyL70M5LDIR2SemUWicDY1fRH1hltrWSbmathbr3T
aJujr3FuOnqqhjMRGZOvPGX5LvljHOasaevkLGOFhXAc94WOCL2PJnxSgG3qoCI+pmm8leYhZPQz
d1hG3ybyVddpnvU5lTfGFD8xy7wEZP9tcuwzmOlocfUYr/VQ85ngzu+xmcirFNvQfZ9Im3R1Ktc7
VtIQN2ZoJ09u0WeIPEOKd7+MZ1SRSKnWmTTCys+SXnePDIzsVytuRXctixnldTak2Fva1o0PA/uj
3zBUQWGSBqdZuPqDRJGUXGZlVf0R16V+bTTtgvhRVkzTKez3VVi318NMxBZEi2Hbu06g7wVCCY7n
xegxJI7plKRRX21sg6MuGnTjJMKMPJ8QPEUzarcyhGdhpeEMLMbQkAzL9DmsbfktGkpAstjN1g2g
5BV6iVtLzBOG0vyhxk91QirbPZDUqG+GwE3w2MsAhXEaHwRDyHUwT+6ulN0EUKcxt0UcPETJvEV+
AtLUhtCTDHJLQoaB/A1zoeo4MBqqvZgKh81oEZaayGuI+du0RN/raOR5ttYXZDRHNt83NKKv+WiF
iHea4xxl2iaxy6cmT24qvSg3rstD75UN4im6Vis5sLmxC+XHqJi0XVL0C8wkguqeMeVKQ4baiRu8
qh4r6CAxVFFLg7AXw0FFw42dZOk6YJQDwcFKNm5t8xXiGQjPRKpNRXE6dCuP7YKltLAxkFnyC898
tyYKKmP2SciilRqsE2jrTyKqCr5SbiGjFzs7K6+UiZp87u+NFDIcIr1G8kopgeZiNLN9tKCZulgs
OpdHo+pMn+c1JcTE8TY2/UrfNk1WXHZXDu8BTxE2utEWF6+bn2gNe6t+DB6oksaVKbtngYMhSTsU
ww7wkdasglWhyR2tNGzNWXetCmoulP3bYRxvdE99LvvmUDgUPVF+m4xyAyVrFzJuZ4ljBS0qhvaO
jrQ9FQddyc9CSEzJyNtmW7xhPMbmIOdDEiclUXP9sSnTSzA5IBOmcxdqhzlyn8ZhwqCRPbaZ3Otx
tm5kezCjeVfMw9KRWvgYzX6mFD0EvNY+k9wzlrNvElZmPo/nLKmRDFi3YTWjsQkf8TuANMqOZYE7
xRhwK+TTTS3TYpfM9gwHtvkmxxBWh9F/ssZx7TXu2cnMTVt1X5kP+3lfPDVudGvUzLkZHBzMTK2E
Lm5CI/tS8UaI0YBg3W6tod6nIZAWx0x8yp11UubrfpSwiazwSku4RyM4pqDbAEo5yNBeNrLLIM37
DOcYHegWhEpqX4ZCXBtGeM2AGMoVda4dFYcO818ix7c2mu9SJhMMFRk40pU8THV8FXvWqWycJ4zq
r8xsaEvVFb5g1aw0F6qTx3uMUsOxb+wQSg0+FjRPiwSkDVK56wLtEPbC9FPUpovtu/rEbAMFX4lg
smocppXsVQnasqQ/KkiTHYYAjronr6fIqwNMtnaGCqs6pdjgTXO2VzPaQcSc7MUjjk42u/gpJ2Bs
FQKZ2XqhqVZlEx1EwmJulXjqB7rjwyOUsF1u1J+zqbnutOYKGeY7BHFqWJk9pBg6m9ncNGN1kzTG
DZICEF/tuKYxvU5FclVJErK1WF1lo7d27DpfO4MlVtoi3zJlhBtWss8z51/ldrzL+voGjkaxsuq4
u4vK5mvZI6h3xxITf48oP2fV6qrcx+/xeWyDz11qbesweoBs9UbLqz7x8FPLa+NBRMNZzPZ90omt
g3ERmElSbTwLeWPejEeomelB6LT1V4NXiH2YlTWm5ri+JLlp3Caqm3kgqtgPyuXIbM/686wr817g
MThVJXOuJE9pXgHMZOJFTlZIw3YdFJnxhZxemGRJEqGpt0PMobG3gAYe0iwN16nKarr2Q+r4CgPp
UxiHvLntnMIYqAXH7/55SFPvtsjcl9DFM5DhXD0aDpE6oWtVq6nT8H5OcsARIq0BAUGvKmuDp7O3
GSnaY+0TwuLS1NDTYW+59bCq6lk/q1C1GB7xjtAG0UXqzRvapbuqIod6Ku311FY7q25eSS/6NA8g
DzrNuZkFN5NzZrLyMusmCLwvJfoJXTgtuszCOIcWPPURJtmG3xOTbm9AQYunRzTNE5ftbw2nOisY
RFrlZTetiAKET/kp4XDjRw4Sq7KjsWAqEDdSIGXxqmFXp6zr0kkP4dCdTf5ulgaLaQAQhhPHatC0
T0WSZJu0o89r4ETeRmzMeyMNZmwDxis9eYjVzG79NImyk40/dY33Fi+2cGdQVIqtg193S8MNJbE2
GqsaCp6dJg+OR0N6BlCAc1zjjIje4g1XXrF4eFS8KWk9HshIK3falLgHBAXhTeVmOVecIdxZ/TDT
wJ4t59qu7BKFqTB2Sd81G7dtnLvRbDH0YfvcMggDFmA1hQR741FI94uSKGUFp90/5aBibWsru9bx
g5YV3nTGfodRPL21qBu+ov4aLmEtnWEVWpq85xzMOCeAikNfl/JlKuePo3Z9E1EJ7j2jBasxsviv
chlym7Oy2WFuK3Z2rWev3VDIrSOnBVAkqA4ymgzriX3y4pphs+lodgaYCUd9HXdD/l7RpQJJQRO9
Y0XdeYnVLvCd6irnOSKjXaFYb6itPuuVaeB/befMd0vJMhSH8QFmLoI5bfLKNaHv/XWKjAzhz9Du
ZG3Up46qxk+qqX7vi9o+OViFLxCWF9blwKpTxNp20EzvyiS4fYNuPX1mldJ8TvndazB6HWGimK9X
Q9YQvCIUkiB7pvM4hOMWq0l3pWU9R3ndadODVTjpu2kkMVFmtUu+nz53u7YbBsqnRjVMFPW2uh9M
5V67zoRbJWWbepoSgUdSDyPXTx0tu2Vccy+DNKNeauetnlfq2MhZ7Ry7Sza5PleMDeiF+63Kq13W
kUO34wEHHydHtHYDYQ9f4iBhcXElas7qc60Sil+3UutplvLQjKU8heYMzAXAzC3CT7Yj0bRusm8T
gHSrfiitLyFssBNqMu8mwE/6lg/gXFY9JsboXAAcw5k1d1s6uaXyVR8ln7M8d96yPHav9ZIcPL/O
uoSjUY/qyBBOuQlrHZoWIJkXBQZq7RQRzeiC8cGhclMBTtLtzm411mfWzyZl7c+ZrvYqGa/Dpmm3
5mR1z0Pm5BROUbqtc9bcaFFcrwNPapd+GIurQDeZbdiM9UB1YyIXlBtDX69F5piftaACwmuPbraO
U3vy1mM8yfU8sxjIodKe8Ij2p3SqnT2AK+2WtVX/ovGZr2kLhIe04XzAdo2Gy0jJAotQA+5Mfepe
mTpKWiuW0X/FCJTdMvblVPqL9tXPzStSnAzb9my6dJ6OjuXHLllMteEF00eXjFSCvdioLTCAX6dJ
L1jiPxzENMmIi2JfNkj24hxHCMqP11ET7pUxNElMzC1jW5SJ3KW6iaQ6xofaWFXqhw1rHcPkT1MR
Bhz7cRekdOt9x42QkFVjvlNO8KuvjzjnTx9rye2ji7k07+Cm/tAkLBjHmXTdks1Mus8zpn8dShrD
shDf/TKj7sBfhMkl40nY/f2NXyzTP98QMgu5MUAQSEH6qT3piApXfs1BgWP+OmNLN6LzOP7iIn/K
7lluO1wolikmTXCAfzJuD3ALOKBH6Ubb2cdGbbJ1ulNbwt/Vptn9Ht73jxxk/53VYktiz980zZs3
9f4XHfPlT/3hMqNbzHHEYPVCLb94uP6tFZO/EcGAud6zHM34+KF+b5jTStfoL4P2xf6FaEzjN/zd
Y2b/htXagMUrXRN6gItv/x/QuiRwr++fScsiFME20KlZtLIteFw/PZNQRnVtGiiodJOu82bGyuhC
ucI9puOdw4/ojunQMEPCrnlo80xeRbIZHmKtwdTaO43Wr5G4IlooXTAcnG4M+t6NoV7AbzXXfd3B
8osRibWYuW5RRsz+XIpwjTuc7g8Gs30vkHWPtJauhJjUI7kD02YeoHHxcLcn06FdUnkjmX2TAa3Q
Fg42MAVqJWFMvTFo+9grT2jWl8oSWGSNAGmUaq3hEFipt4t6ratXWtFPzyCBsUPj+b4y2ra59RYd
1GwU5mdaJ/mpMwo4TiKpWAhi9AaXHOH1CaDRvKv7Tn2pjVC/toGiX5l2AeXE0rtzJ7P0vYjn9kLf
bgSvRBzpDQCbBfzl1Tu4M9EtoN3swOzR3nIWrhPfgVrI2Bib6A0I/vymmhtvHdrOBYr8M3q7YTgk
nH0utWz5IuFIeywsByDIdg/Pz9cC+QX6w0NoiPbEsook1Ego6Gm3HoeGQxwNqWAfYi6XSyruuEiz
J7HT4Aa+AGIybhiZg1zOnFh76tOqeA0zC9+UkzZX1dBjGxNKLY3TVG6rjptauk73lAMaYmheNyGM
v7E0c44GA0IZ0IzsymxwBV2XoBv4jVyntHcqFtC7MLQ916NOZmQxC/XgTTUT1BG5bUK+GnLkVUFf
+1CCoKLoDwN908WZODJkR0cMwGAvy6g/WE1qbEE40G2mrUbTlUJYrKMPszUJiN4TCiN+PKnM2+7D
lj3orRE/5qMcv+oJ/V2/MYe82yIwtIwNzDcs3lVUiyMPcXMRjocFHElLTen4YQ3X9Ky+xhqHP3tx
jkelmb2ivckPdV+CYQsmBishqXRIIz1UNlXjI2XR1p6Vmk+d3ht0vrR8w/MGXcmrja1Wy4yEziim
9dUN0e28WN11HHZ0ebG/O6E0N1mCJd5bzPHjh0++cJJpj0fduASyc3ccEjDU07ne4EOQWzjY/a6x
XLhudlhsusWHby6O/HjUMOcbi0/fWRz7cxLN53J0R5s9tak2ve7Nu5jfA3/F4vqPkrYAGmt0tylB
RWu54AEm03SOPUgtcI9m8mZ9cATiBSlAp9NGubJwBgIbfke3wAeitsabTl+13uWprbYYLPo9Rr/5
ql3QBe7MUUcuOAN3VKSFSXhIKwVhZzt5cA9sikvkQoXcZV7BGEiLzQWRYEJLCOEof+IM11wb1ah2
aJHUjn112hr6FG7beC6PJBfXJ89oqHB5mNJDjykfJQacBuze1KP9Qm9o3bYC5CDmYteXSD/oW3D/
jYX7oCUyXAPCKY5hBaUrb+FDMK7WL2Vtt1+trqGtYUTRTi5ECQDhzX22UCbKhTdhLOSJeGFQcA/p
uNcxRNdJoY+xRGBv27HPbzqrUE9t5WHzQoh3my4YIeuDd1H2nv5QLBCMbBjVVS4rftAiEp9FtNAy
4g9yRr5ANNoaM1+7gDWMD8YGJaOMd/MkyACOB0f8fnT4R5v5/2tMTc+UOrvg3+3SqzL7n//RvzXf
a7r/84/9Mdh2TIfRNhsvO/IH1fLf27T9G4HuJrmumE9+n17/vk/r2m8uQm62T4xqyzb+3TaN85WN
GxM5DnINjcg/2aYXn/cfB0c2aVvngICcmwWU0fviVP9+rm30vdkOzAE3gZ7Uz1BEkuOsaEQjBmbJ
z7xfRVF9nER/vqBHZJLGX3xlb5l/fzdIdxWST93J0YXtukNe+f9KhhI771PwOV7/Km7yz+diE8G8
g55O04hHWDz6318tLkN4NwNfjw1tFZv1ynKva8q97370y78+/fdT+2Um/8d3WsoRrvKhM/Cw/GOq
//EqkyuQA40qYzpUfin6hBYyZPTSeci7+Ai8bf33l/tz9WPZhCNJjWQFl7PaT9UPIw+DyaxYOkA4
pjDyEVKO/eX/4CKcLCllsNIa2lLrfPc7VXFHzLSRZkvyc3FVBpOHyUn7Vbjxn8Jbl/+++cdlzJ9u
XdIvT1/Dd0kQZooNyHiCQ+Z63a0DfacRdEVOqx9l9+OmXEdbWobB2dxq+ynx//7r6ghFfvoNf/wg
yz//7vvOAMejPg9zZLzrcF9sgzXazHJVXy1psdHG/dX1fnzxlmeG65kaInj6cRg3fgrFaNg/M7re
+aZb61u6S5t0Dy7u4mygam8k84RfppP/Kaz350v+dK9tWw3oVvmK7WbYjA+1X+5K/xCfsnW+8wh9
nTf2KeI+AykAfviLd+QvH1ob9BgI4SUe6qeL43FaTNl8XxwHzGTHxUFhZL+4q391ESpvKh6TvBNM
Lz/+iByV+7kcy3xD5d/fN3MVXVORO794Nf6UYbTcSBoPtsSJYzi6vawH3z0rkHjwG4dFvomMAItL
hNLNsqA14QUjfjgbEN5aob3zmIGfKumNe2FTLQscsTVy86aYmStKnZPZ3P/ffrSfXtuIOGEtEt3y
G2M9jfecn3wQa+8wjv73UvD++mZI22BJQiFlLwXl9zcDOXDJwL3NN826X89r4MzHh/Dc+7r/Um69
l1+t6H/xEzsaWBXwbFiQOOP9eLk5Vxa6n4DM4kHcwrvaTPqvLvEXr6bDrrgox3iWbFArP3yjDk6v
MmbWpNp5BiwfzAohZ0CP9BdiL+Rr/Jd+3Dgsh1hdg6UU7DbF/I9XMgKgb0QqmBDRRQvl1oQ/mejZ
QchFI0SXGr1QqgaFeMhp5eTuzUl0XytYbeA11VzvBTCIR8C/6aOeTM5Nz3Cn3aBFly8YqLMHFwTz
LdiTQmdY07dg1sX8dSIfp15bo+Yw5/YGY5MAdmI0N03hg6aJ6EIkTYjTFLmTvm5NLPx+2kWoNNo5
rx+iqUJqG+Gcl8CTTLwdVIhorudkfk9wfl+sOhDPYU4T3HeY4eBWaYLooQo6RCVZF6cocDTUD+QL
jIwpiOkZkftUVFmyAgmpVyl/xKgDQCCMvNFtpajBdI7wkzB3PYDmyPccIwTXFgb9KyySogD+KboX
PR/Vt7YEUwIlOtpORIqQRyqd/GJ4QXUClgH9o53y8MauQuMBzGX3UuGxP6KxboGqqWy9UF/uarCw
z16eppcpNMiqlOh90PFX62SozJcOCdXDiOn1kA5ZfijmeUTMwbTlTqc4vWa05268SugEuZjRMG9M
xFj5mhXDW1I9DPWF2p0qdypDgV+eAeUbne6WHaZsQoYllJibAXLsS+UuBH7ovO1Z9t60nWhqJiu+
rnmvKVPteQXMu44x0ItV1dPR6sb+ra3CcI2M0b7JZsS4IKLx4cvOmR8DFZc+Dikb1G08FGeSI8jc
QceNJr6pau44VmYUTFaYyy8QjEnvTVRDNkuOQoP+i1HceszHPtUd7pQ1NK+8BssXApBiZEfiLdre
HUoqKlwd3LdEJRdqAOTq4YaAnmH0I6b+2mL+n4fL2A36t0avBVwEd2m3DKXt3DpzDbC88BiemugM
wEiEMHBT/NmPpLpYb8WUxAwqMwR8q1B3lbGS7GT3dCKKL4PuBs+zBesh72frQZ/76WX2JutbYsni
MZK1VWCUMYM95kTjWDJ6RkBmJ9ad7baj5g+diMi8EFONHBLyCVKqEeF0ZtrNk4G5461CBc/HFFgd
GMIEyPYM7TxZffu1dpz+Cr6RgYeeSbjj03dyt6UaBbhoHfeKHKzdxPV2Baf5S6fH9jkJR2snDG9k
dAononFH6xBXPJvM5Ji0D1FPXhAwdphJIyE2kxk+srw24NemkgSbEGXRrLlrTyAQ0vJ83paMy/yU
d36DMi77LL289hlVOCemG+5J2YyERmZklyCxUxocc72FT1fch7HtbYWmwNamBDf6g9ENaB60IfbT
vkumlUwW+XgZ6Q95ppvnmajaFWx+nbZ6UECnLiOM6EGwn0bN2A5LBk9UJGRUTeSG+x1olK0F7nBF
4yO9iDkwTyP9EmfnqdRkkjHmd7PbkyTXcbpLrTR6KIOmvWOEvkS5YGbpQheydqic67Qek+2U1sMG
z0e5xnZIuU2cbb2eTVtHMTUMMr1O7DYYiE9KgfhoWl6/y66eA56jrke55ETJWXlZfnYTgUedsfdR
L5iZ7xS/9TrNGEWTSJE367RYAiyCGP6b3mff3H4ZJ+HMTnYiGQhEAaeUg6OJwneziIvnNEIRZQyN
IkWgB4fZxeZtTJDCRdhTdwpqaVzFHWlPdoS+CJ5GQD8rtKadEzSEXSSj+blzRHOlS2ZZ/lDN8Luz
aXwNolAdg7Yavs4N5A13trUD3gTJe1kl17lWmvu2tbSdEWUw0W0TRsbKabGOrpg/BZ+NRmX3AUsT
iKbSiK6RsXYbFPh2typRdyofYmDzPplBvOe4FGwLo2PhxmBMWzPpUGcwKEPzP7TzK2R94hVw6GjX
aGTtcy07/b3pguiUd3I6WRpZalQfxUtJe2Htel327qo4OMHVFMmedpqi2TVN6XNk6Cj3Qi+rvtpI
MG6IVUiYhzSwifFtggosOxI/sE5UOfy6uf0WDJ3JIdHEkGKVzuiHnqE2QZNjxynRJ4UMwi5ZnGi3
umgGIhbxkZ2bKHVuxkQrrxotxLUUL0yFUPYSS9M4H4w2iY5JGwCJBkgP2dMD27zK4prXrwl79pZa
REt43JxfF01e32aLSlLhhmJ+4/WQZsYpri52zZvZBPqIMY4gLPJ58JxNJgaJIi3tMxY1cbdo02kI
6vKh94ZoN+Jhehq0nqSI2GTwVMUDXrs+yb0bGNXlbUWM0xe9n9s7tShX62EKj+OHnBVAQ3OQHyLX
4UPwWs92dKKXzn5gIBfblkE/cI+zzP6EvQjdLO7e9qsH0ICknfIQNZJPi4qQ9cIOZX7dGhF0ykWH
C1xjsbJio9zwq4t7k/06AT8j02jVMs1dYGVZR+HMwbXdUMgGF+6tfhfyODyEixK40jSScRd1cLno
hCO9a9+lo0AzLCJiHvL0ZAMjZOUGxXjHjAphm1T9Vww45oaWOwlFWtted3OTPjSLVrn9kC3DpjEf
GxZ7ZzU39XJuCOM3Nv/+Ol60znVTa/TlpJ3XhzidDRxKKKTV4EDp0Zx9rYHdx02irpOhJPMuic1P
oFB+UWv8VenqoGxmBsO8zViIfD8cE9FxiYkKI98MBMIiqW2vX13kUpt5X5wQxox+fZBrH8Bo6Zun
4697Gz/OV7iuJzkHO4vLgRIal8OP18e+h1FqogqxVbXN++6NsSaBB5Vx35q2xUjaOeuoMLdQ24x/
FXP/qJ3333M2t/yQnNL/68HcQ0kP9+37ht/vf+Tf7T7zN5NOk2vDSKA2pNz9YypHu2+ZujFA/fgn
S9r77+0+6zeG2BC7PGTH/7K//Ge/T+KLoXPoudQ8y7/j/pN2Hz4anoo/So4ljJN2g+R/HY0JH+PD
H5+abFKRV0s5rIvAU7uKw8/JIHth15NBQx8pLLtD1CbiZrKKrN20U2A8exON86F19fOiTUY2Ofbb
mB112wToXXziD9S6biL77ERFs9dpGhLY6DbhZehVe4awQ8xEX/B/Tr2bfup6fbSOY12bJzuso1Of
j+YeKqnrN1mmgVEBW3fMsLocaHaH2zktxaHnjHozmSNwfaOIxcV0ErEPqIUuc+SsaOdfO/U4vrSV
VC926KUTtGKcig1sl3wFl4CBQhnlZ2eeOr9WMKDyVkv2da3MixzC8kqCMNq1yFLJmCvST6QLJOkB
xB8qoLBAPQkocI3vz4pWoLRz/OZda280oJSbAXOM8pM0b45LYxjztWd/Q64aohZOynCJ6QsgILhI
Rci6K7RhrUGzQKduut22Qpy8sQtdoQREVnGvKs1+wJdSXYW2zlyM5iz2RWPQ5JUnSusYTrG3Lwct
voOz1FOi5aWp4/11OPcX1Zj2PrBKbIcUL+5j7Nb5Iyu6cwkqkahtPjqtD6BpuI+BZd5VnQJWJ92b
OkA8Fsu9bSLfANmpya+d7vRn24UJCimYYynAAZt4B0t5lz4UQDiCCLZRmDvDXdBi7V4h8orOVmtU
V24xOZ+AT92lVWltR5han2NVeQctaJnh6pFaQUcGiJlhrqVk6IqTw6jnlBZzvDU1q1u3Q7F4LLPg
E2b2Zt1oanjXJ9F7q6Idyk9RDsQqxpO9M9oAmayJ9pFMDnTRcpbiSFKVaFaSjIhPHOZIRlWZW2xr
kIM1mXCWeA46T55RoGtHo6BUzhyrvgPiR3CvMJYYJWlqX6Igyc4JTuhN3jTZK+bzmbOjWzwkvV18
llqjr3ORdQ90uc1dXYMCmLOp+EqjNj4FmKDOMYfQ4wDaMOH4NTZ3WFmVLwDRvVpW0TEQTMQm7gIk
j3bvdWzT2L/3Lc7Hpwnh5s2cJHgO8S5YZ6cT/X50ZqdYBeNQw5nkS3+yzVRjGmYifxX68B7kunjw
OF2/tWDP2o1mj8kCkmwQGSmzC/d257SgJwQaqnSw463d1e5nxmVLtGNhX7VhY31lPFqhxEudF5xG
3jMoSvPVmDDD+LGLqwJ1ch/pQA5d/Qb5aRKsHBXIt1HV6qkpzPEm4bxF5I0dBnvbyaObTGXT1Rzr
LQ9KkIjJzwv0gyChMOIMLn6qIm0UtUMjk02N/vEeZFR/CRijcJzW8e5UthgPEAczCG7UJ/O2GpCn
rCBDNmSsQPx70jQyS2IX3uOktPKTqzcTNhAcXU/FrJi+DZQ+fjPEJlor02hOKvfCfWzG/4u9M0ly
3MrS9VbSck4ZGqJ7ZjUo9AR70undBOZNOBoCRN9xNzV868iNvY+hUirCpZRXDp9ZTZTKULgDBC/u
Pec/fwOW3Moq7GMSA1XCQjYRTKgnCMMyFVtDFJBS1FdPxaDOwtTSIBUqS+5FnMaY1dfNMtfZLunZ
sXyaxml0IViW3iRCeWsyIz+hwRHumloeXKEmZdCpJXG2HNJS2LQlL0iuq0SkqtFc/IgNnbTjKGoX
2SU+L3in0qUgdjC3L2nvdYJW+cqFeWs04F/Gq1tpo8kvZ+54kQBGcmUkgSxLxLfZkE1+2GA830sF
lO58NrzkMwnkeozVhTH20aKsZHVN51TfCU1nUK1O1RgjA4CVWKVooC+DAMMA01KkJ93Fk6/45ugT
jnBxqTFIPp/LvZAkBBKIfHU4xgorGcNBU1Ev6kmHYvekc5Lgzp6dn7RzK+5mjZE8DcLYa5YRqsKH
ImegO1LWRA95k1apOeRhtKsEzGinCT0WYRZ0GUnc+V1zaZZDdFZ8miLpLtVb5fT9wP7f6uXvqGMF
hK5Uov+6gDm+XP72n5f3+h//t/nb9DeMQPrk/dvl7c/kubdf9FtZo/+i3ihDAuS234S2/z3F1MVf
dAXnFeYYkI5E5oj/LGtEBX0uTMAbDYlqFXHvP8saUfpFZArwnSvIHGT+75GNbrXuj1WNooogqdCW
VFUigvBmm/UjCC3LfaVdgQRQ7Zj9Ki7JqbKS0sKIuFuHT+E7PqX1ax+ZM6e38K6SreqyhpgtWoWB
PsKslj880d2vF/5xICh+ngiy8zMdEHXAXao2/u3T/WhKCfEPanZSu5jjMN6ZWVi5tO03ETrsxdK3
VwYt9ASkgqp7wfji+tJtevT789CpEpnq4snE+JjRkm58QsnxdkiKS9PNnOqjXEiM0XIvRWFkYSTh
YMVp5gvx43IQX5pj/IzhUO3+9eef30D/P1xfkyWZEbp4Wxo/f35MSaEk1RMDPa9f6MinLmZfBzjw
jJJ1S9fTnR6QVfaVB1gW8D8IJUrpY0ypsy4Ghkve/LU5ojbU3dSZtbZMHWaW3+YPw8MEnRYeGF7k
a5wRld24zQYrfJaHPQqX43+TEN/G//Pn4fXyHx+kSFYYY3LaLDzJPo8blJb9dYguyJyJK0Lua13t
64Is62yGhGRV9i6y2exBrNzhKVqB/wmWtibtwhb80MCp2BIHS0pcvEwJB9/kD5L2xZP+5Md2+6a5
QfJ+KOUZifxq9P7DLIomsKipUCL31oXOrcaSCcmd4UdhZSIesFa4mtsTnkdmdKco5kRfSkazJVu5
iw245o2XUxt+Mdf4PlX/+dv/+Z5uY48f7glLdMKh4iJyy3KveppLuKQNSowfBoonE8NmC+au9dUI
93M//PlJfFpzRZm2sVpy1d7VA9HHqMRT3bOben+9tv/Q99+ug1EBolJ2HbiNnzoo7GSIB2kRDAn7
eIGch7z49h33bHVuXo79UrMmN3xTdEuaXKRFk40jaBA7YCDVV0SAP8zePt2K9mmIfJGjASlsFbnz
dbYIPYar0JNa8/LAZMXDP/abNjPnhy8+/x/fbdKhGFoJc2iaKgjEz99ueKGjm1psQ8g9dwyC+Da5
c36ebYtDfl8vGity8rV8IG0F9Zklq+bczW3hlXy9xP1qUndzWPy0z3Avc0wr6ZCJvNI+rbSpnU/j
vOBebiPtjmzspT6309BGTVYONpnBhocJM/53Vldacmk2pVN8sdeSvfnFTXx6IDWyefJUvt/EbQJa
BVjeftDpNY52J6FGthpogrvicD7MsByfnMzYZvpCPAug1TfJ3gd6HYwd0LVmFnUdQwDgxlZz8pwI
AjTLZnZ5moWBmOHItMoAGRej4iQbdS9v8XDG7b+QAx0AM+eyV6mysFweV0IgeRgJUyBvQq/d4e9T
bYBaI/KTTIzbAkDxbNGu6l22072ZaJaL68pYYlhn4s4+qx1kQXNPspgxEATh9yup3ODADJCK0XZ4
32zCyezukWlLulWurm/SLTDbv257m3swiGg004bce9VXtr1sRVJQ3PKfcWHe9W/x5PYgkle/tvm4
HL/qRnUmqx2XEp7kM/eyGm3V6lEhVXZ1OC+1dqErLo7uum71qF1H+3l4EeS9GNtZjLffWmVmASHV
eEMlqmt2kTyK2rtWmDPdA8fdITiZR9s4Xin9ZhjXZRXQcEeZrerYOTOoIXPPrTuM15apbKvVhnzM
/YQ1jItC0hp9aTSj5xrTSk8+W8U6a83UjRuPhxm/x7FNILCBC0+PiBAUNcA3NkcGRxOeWvJW5g5e
zpWFcg+/s0JAO2Tm5IDtlJ2xUo5UK9fHLPJixcHxjlT0uaX1Vn/Xtg6Uv8l4BLjsV7nmsrfMO5uZ
pFLYZytbDsiK7pIFeett/qFHTjxz8tXshWCAibOdyEORe3e1w5mAHUJu/MIUGC07oQcWUY1O7qRu
mDJ1Nrk1X8CB0Qf63jReebXJfny4dI7iw/6tX5uZmTivnWoq/ui3/ni47rvHb1cM0EzltTIR8Qft
ogqutmBVH+eX+AnpUUC2F5Ih/f1q9nd4FMdB4XUnHOdUxb4wBvQwVWZ+axJvn1uyn3uokhIO+f1c
tloTAM67Gt5gyXcNvQFKeWdcNSeMJxtfvcfjQKA1drSD9C6vs3NQWK/ZOyi/SqCtn/uRH50XpP2U
zaJXDoSg07+FLImrxT8V9dA0bzm2oaE5rSXqkKXsEwFVloA3i2jfPnSDOVedS/kQ3jErpeFlkHO6
TmZlz22982Fuzh25MWue7pPELTe7KvJrxYvPW55zH5tK6d9WbW01IPKW9qCQ6JjwTMlCTwGDHgYu
yhyLcgiVDqPCuakPfq8H+rd628W+HFqGlXiz03x4qB5lwZGOnYur4IYt1J/7OHq0qilSIT3Wh2Gr
UNV63TKjlAzNcJtja+BITEYjh0FK5+Xe2TLW+LJr1nld+wRI8LtWcFWIatH90RL3mof1QTAtacG3
cWUNdmsR8YQ4fmHYpZdvkzdCJTFyq6ypsaXzQZzvy6BnTUmUGe4IgXo+mXUgS+tipz9qTMbLb3Kx
zIVNHO2lcTllrkhB3p8i6V5Jj3ye1i8bPmLrlBtcot4meSN0C+IcyvkWB8uTtiSWCzj7QnitaGoP
sas4g7QaA2Xi0dvznf4kknXl6KvrJlmMTrVL+Co7SxqWEQPts3+eO5fBzj6ko7ipnfwuiryxO9wU
kJZ4uhySXdc648yR2iDWbZ6lbp6bRayaIDJYVajwpk1hMbmdxLFFJMN01F1V3EVEdifOeD+jPx7o
r920wZ/ML18y1QXMkoUFPpUXZp8MDf1ppbBqMeAfbHjhfrZpdmVv64KdRWbXm3zJp3ZzhiicHrTa
xHlckkzU37Z+iLbpHhuBx7NB7BUTKw8x+re5LzuMUvbdW+/wOxxUBzIBOD5u/inBXI6sL8V1FmCU
37tnu0JLWPrq2RLzXd+66SXoUDwnVll45JlXxsIIUExs8XI7vw2yfelXIZSv1tHh3Q22hLO2o1iS
n0Bvxz06mLvFYtyIVvWY38mRKyLl701xXW+yF5ICkDngtLNJMcA2lb3iUXMg3DeZTh3PNpP8XsWK
3LqmjlAvm+qIoXoa+doTJecamVLc2/K4bvR1+IDfklkPDmkPRtSgvV5oyG/5qPNlIxxhngwrBaER
ybdJYqabqrdSP3qLg/JbutdfEfF3uKWTLufgHcTznNz0HhIfo5fZYgI9WpGVMHo4TfTli2S4UuEj
4ii2Bv4DvEBoM+b2TX+bUiUvsF1b1NbFIydkYfiZJdAithxQmMmVNoeC/I6vargRXjPPWBGJkQbF
g7GTnzQwnVM9mH9da/1JJU1ME47PGhMbbE7nn0qLFPv8PIYw4taypbJEj+JrxG3vIRyULwjau2Ps
VD4Irbb64sp05p8qK658k9hJChf/jin8WMPraZaE88v3Ki/ZyC5EzMW0w8LFK9zErh6+uNrP/fut
i/n5ajdK1g8dQ9qDhCdhnbrRS/qu+YgHe7Pz9EW04vvMhf9JGa/easOfu5Sfr/np2V56qSwL2lSX
M3ncpavRMKONZCkrDOAKMGTKgnV4YhGMQVNa/Zv4lswccvGoc8adtmgeOmXdLBFLK5UtP6LkTXx5
NTzruS0+qgEmzKecA1fdV/fpznCfsUFahEERpKxxE6+ZQN1UTm+HXvnO1uJvsa4S7pNDsZwUs/vI
aSrsW/mouPm+vIut1C6vr5cWvnS+Hlnxbu/0L5wMHzgH8YfNvtug0LYufuciPHaNExuq1y6T0RzW
Ilk+ptQQ/2ESO4gnSP+uv1TP0XP0DQMljiT0682GEebtqVOwvwiJBVWxX/TbKDcpqijy2gQtoyfV
GLUwd7CyBPaMNa5ku1gbG5Xp+6FxVZvJEL4LEx3wE6l+q8vL+R0Wx7VxMw7go/E8P0r4Ns5Mg8a0
taVdPNjnesG5z36X7Or77lF85gCMLM25Bv2LGIQ+cMVWxndoDbvKQRkMHbf0cJJ2ZA8NGV4RNmmX
93puXQ7ofXrNPhdbDgINT50Xtns7WqWFj3DKqbGVNnEL6g/5E/kOjxF3ghEXAjQ+WsWRyjaJtTbh
ntoLSqbrSIluapGlYG3+kS900AmX5382hwcK69k7QtK+sw2KMKsSTDKZCckEXDeeOtHpBxNzmOEB
G+X47I3z46jYZXDJzeaoC+YMjvMXL9Btsf7VYv4MgOn4TEdpk9KUCpxRDkiAF2FtGZvwgIB8Gnip
JgeQdoZhLe++uPofX9/bxFNQdMR+kPr1Ty1xI/f43cYFERHHRFxPLzFNIMcr8vm7/yHr9I+N309X
ND51vsiQ1JtfGJ6absM0aXV1havT40Vq5/6vkoLpuhl5FZ3w4eu+8yat/PS4sQLUJDAhQxRBOG8P
5If9KlPiONa6Bl9Z8lmw8u286EXaR69wotL0ueZPhelZ6E+UR9WGlDz4l1v5kMzcChPNEXcjTCjN
XPXj+762ohW+5G16AwgLoBIRey3rWjoRK01ajsvoG7LD7dWrPyCGudVx6nczZSeenWyPz1ZKndaZ
dXaf2CxBWty//mr/BF9SYaZiyvhd1Izq5OdPesFCqB4wmwJVwQfZS61b159AF98ofuIwrIjWFNwu
JYyD5TNUqifMgWzd6pyvvBH/BO3gVkggwD4E7QNEy59vBVrZwARDTuhRo02801yCOy14T3vJFWwK
jq/fqj+if4hCDaisZCjAtbiJb3/8mueZVs5jI/sV6kj8JKh9BVAJDpH314/5TxbUbew/V5EKGWRG
3vQ+P15JHNVcxcQ6cS+PNRgo0EFlS/lHHa7repFi0ajnHwZdZVavsUaE1yZD6CYn5RaiTpyBPZZW
MXNVYl9K2VSFJWkrIrsdvTozRpwjvaRzRHGNQd3YruKrQ72rpP7U3eVo4gBIFBe7lwHPjw7uv8EZ
tcK7MNwluYcBFDucLGPtZ5IiWrz+9SeX/ngMq+IcgFVRIVKgifj0jAUJG4hyosS5AZjYJrlgDJHi
im5zKGgw1jS7htmsRqwfCDlbjIHkUuidzse89r7ayKQ/vtcGQizQLYHsDcYJn76GYabINf85ckN4
oyaZfeeNHswM/7I7H8rrstsXzzyb0pnjIPgOX6JU3DOjUG15mdYzCAenGZVBnNp//Yy+o8w/7+4/
39an3T3GhipvEm5r7kV+dxCXmFN4qUufTeoi3VSQaSbzdQ7Waw7IOj3Gh+sL5ANYo4J58dgfbG2r
iaDWLmWwsOlnprgwFtKhtsMvTqI/2TB4T9CV8+YgPmYA8PNKZlRbZgiQI7elbwMOM3hHKyTM010u
OPr0zBdrthIlCy1G6ITyR3TdzKt9VT6RYlt7UWXHwcDZXOH29tePEZ7Ln3y/3BFguaQgPWM3+fnm
pg7BsYBDvFs5zYcRAdHF5bqPcHXVkUxcvLDGpBDLrRUOS+15NcXrGIcUnJ3aRao6iegPFyeRvOYF
M796EamUcfVCvUKEJQTxABcO27NotDHYmgdabFM6AUoKDTwAHBUJdnrKEwvj+MRpG/s82oKOLNqC
39dRwODsbaFceZ2fAKaSwmGGC/0FtE5czz+IEupzOBy2BqFN8AkW5QdznuR7e5eAY6kmxV3knzeX
1RSUK+Ox50YO/AgWVnAHUNjqFF1esxlpvXd9T84lOnegBM94A1YbMooTC5ZzdlfHNszl2ZbIBCix
kqUSDYJ49vwElDF3+BwdgOItrXmTMHTQltqVrEefAL1BX+baESdJpbdwno04mDJ7/g1Yq9gUGHjd
z1XoC16Kw5FgwaoJxW1Icly2ihNnXnigfDichdS9SGN1uwBleZ/FXrmLyEEm8eTqxn1A5LZnQHnE
e2svBXOwJ4KrAOA7QDjDBHi7Fma8IFIEcktAyxaaAjZelpRhTAO12podx8I8kwRoWCrq4HfsF2dv
6g1seoeYuy8ppksLQ60KRT6+oOYkALBZsEPm4KdYyeCmB/opOJQZ95Mjr0Q/5C+YAJFu1Nu3GrV7
Gs2Lq96zP9fsvcFj5bc2Udy8CxgHA85uAIqyyplFpmoLmYUjl4PjtUpgGWFSsPac1vCr0Zbuzw4s
ne381C/Om8TP3PEV/s4THi7VhmkDet7SxWKTrI+F5l7san3Zxk+qJXR29hTey/7FvlmfG4vmapUX
mF0qJF5bbLAdBXI2u5uMwgODTdGdrPhO4jc+XXusn2QMPEmZNTtOF8NRlgtcpawxyI550B/RWme2
4sp2rJxmUGufuz3qMasjKwKUUbKSpchFj6RQZXfSi+Dc+hbVEyx5dbVzZ1xmrrFsF+G+Xxn4rs6s
81KwMJPcCi+s5X7Rvl9xF/DHleZS8tcqyB/wdssHjHessGJjuKMdL4SAAmT2kATke36L3yagxG/l
Eck3eUBu18MaN68uvjAtp0mHtQHsT0sdb6icdCoCRTCHZwy1OgxmCcCmT4v2V5N5mQUQ0ABKD871
Dh2gV5wa4EQPUbk72f3Gy7/R5zgMrxhFxuYqvOtLrGTgXWM7dkN7FOLWNjM89jYgVcc3KEeyD+X5
OsMCyhLWfAf0z498iXa0ZhT9OmzK7dlvXqIl3V7nqGtGtUFyXzgioYBufi+zSTdLYgIdnNbFt+uT
5F0fhYOgmOO2A4WwspP81EZ2IYLgMMPVHW3FMLd1swVwP52bYV5W6UINsJYP9EX+2JjhetpzQNHX
2KXdEXtiTh6SNfu6anmjfX1TAna7tC4qtxO9XI+9LTiiYOt7NQDz9AYv/KDA3kHtOg5rDSh2XxbM
E7AidgoPara6oNfb0C0d6XIRewS7VAfiNBOvD9qHeb+sI0oXqla7wv/CK7yLW5iN31kgvdO9sI6e
pad+uaj2sa0u8tG6aqa0SBaGJzvqW7UC99ApaepN8l6AUX/szp4Cc3yt26I/Hutdd8+25YvmXXMa
afriexrEmnkKJsob1erupfsq0B7OAKzU2JmLqbYI/qw41BWWsJhZWD5/RGs4vLbhguaOxwqIW7ht
tFXQr+iim/vLDouD6532CJgJRGl2Vra+nJKH7uGjBnuXLeoGltFlRR0mWtPrCHzgT4eOOfFaZtwf
MIr4Fr3Wg/WBynI780ZrAp0c1yJXx2lPX3WuUZvn021O36zoxG0iZu/ydbLq1udT4sQ2Xbp7tmJX
WCiH1jE8L1zodueGx5l3cYTltJzdqexRKZZ8bnQkGSVcXt4YK6Hy0haFH23w04huDaoS+bFq8S+X
9ccAvrXslsVSWjf3qKVJ4xEfBzbRnnduUp5kt3Oi+/Ck7hk6Mfj0y2qhejduwehX+zlPFUqaKT6U
R2KBTWIVmShY8ZAc5kGxof70jSXDB84/NHu6YsrHzpmY5zDgusNTMrbme9z5epfcLTr3EbyQjBy3
f4zwjOaUTE+XR4MzqdlMAU4pVsW3Ir5Nk1W78al3u/tuHy1F5Bv3xkJdC9bEACM8Bxpkfh0WF1nm
vBz8LycH6hGYrfWKj5Etmg+sSSpqy218J3j6JrWSnA1gyGxtkUHaFheZJ19uvyG9U+zrMV7ffBcY
34BfMtc68h5OoG9E6rGuzavMbjZs6gVpgZMlPItvjRNayTbibZt7NcuaOns1bkcXx9nNcOCgZUFb
8V53xrfmvl20236R3rULlcXZ0Gdhq2xdvcipYn86aYmLKoOir7c0b9c/yEv0EUkAP9/SF8pqXBpO
9zjuy1fMRJN0QzWY9q7AOGbuZVes9gIK1+rbOYiccZ+M6Pwh167r1/SjI+DhHPmZdJrLDzrZTqzC
wh1nywZimOF25UojlbZbpm/D95Pc0YPpQ3EzlxnJDWDCHdYs2a8TPMxdaW4nqiWRWbEUYAD7KHZu
0eD+fEDiPK4AEncyBtCcG+0rlEMoKgavOPtowlQg2gHmw2ktIeHV5qU2O4RJbzltZW4hFZubhvM2
2LEvuKVu6cfQDd+HXefOUUgw7+B8YSNlDnBPqo0J5DSGG6Awr7eKxTXIqMSg6m4AQrqYuGpeu3bD
VHJyyK6faht3ZGgS+J205Q4caCw3w6rYXTbzNwWuDDfQ2L1uZYJvsLKBY99Gomdy64ZQ8nM95Uhn
xRuA/3xVZbe/wdVa4sLO/vwR6dhFNRsMZi2NuZwU6DWGrsxRgLPVzgrhwtY2qjf8+MDSsUGND+G2
3EQoB3Sitnnhc8pEs9WW+QITXrc5Ztmy2xWiaZxRLx1Ifsl35538kYA1WESlbHD7CXBZ3N7+X+/h
ExC5lQ/ezbu+kZ2s38oON94sWmtaYikTVG6xo9aUHOlhcwZuhyPilC8Rt2+qwCrryn0IGT2Olm4S
a+qKTrLjbXYxYnLYg9lAC1tY1la7aV8YnVbmC9+Ki7mOENppAEngjtHsVne5g6C1auZZ8cjM4/Yf
oscbQINV527c5E9KUOuW/BxJpn4ne+M9NG2sfxOLbxa/GfXxvEt9LUBi6F2dmehJb0qgb3k0rJtz
bDMQvY1hhM1ZPUiydXP/1n35RadHY6Gt4HJSTjhMVq44TBomX0ccbmZev7ktgesmer/FbuJg05iX
Q8Y0sTSN+2mVHjB2plh25A8WhhJUO5mXSxntDFw4e5PI3e6znQrBzJLJNDGhqRIoNQngpibm9U/K
S/LGo/IiO3+onNTHmjkyK39als+h4mEPa+ySh3StOsZTGvT7mkDrU01pd5uq3PBvGmKJI+BJf2Tt
MgnBdRXg0h0bc77kEauu4JLIE2+yza3INeGeV26/7nbpfnhVl13oXajE8EwFMmDgqi1nN2Pd4Hb/
4aOO/+ZqYIhmLM47FtpIsWQ2dymBv9jL4wkQo2lZzlfSQ2FLqxlT/5W06l+iXR25gLZXCm/dashl
iDyF3wwboD/MOLR6r9ppH3G2UCCtnurKLMAmX3XRMjp7zgh9z3woO1XEMNBo2eOp3cfgRjHj8pKe
1FggKX6ITzOfcjXz4j1tK7DIQvL6p9Tr19FWowb1aws4G3dIU9txYZvOxz63jGdiR5hZMEsPI+0x
CTEo5ryCWdZ1Xdr1avLCNV5QyiJ8XpaWRK64BZXr5ZKZ5LKZbBPaetgJ2/b2gmgfE1nDC4AUrAQs
Khf1Lt7OLNkbVlkgmNEW1MmceTD8W/PlfDcschsNrp15gGF+yYxIPkKaZRlgzG11VmAE05Ev8YaK
Tkv1NbfrA9aZ9Gbr0WF984wf2n3qxD4iOLvzS6sM4j3D2W8X3S5fBJvR3B1zvAU6gi3SAIsRcL/G
MBPfpIP0Grmnwe4emT/O3/LdtIKWtiKRWGcmBu/x7lysu0V7ML5dHe1l7oYP6BKX4WPhSsvCni/l
++nY9Ziu3p21jytWsYo9vM+iB+2+IVxJN7vSLk9Q2rakUbu9dxmtBO0eNS1v9OW5PPOZ2g0bY2cl
T8UTJuyVOfvQXrqFIJlyAOak8FbVQe8V28plTqgv+w0vN9h7fEC7MCdy++ooMVHO5nRX3Wkc1Ru5
smq6CTmYdZS0T9dn/ujiVckLeSDGqz7dfg+bZvUu8VqrAGAmM/IrW4CB06818/CvN89beBMWyP/o
SSxw5OUOR7srIzx3p1WPr/qOf1T4bgx4+W/DHgKdVTxJfhnc4BOHGxPXFQaSx35ukwAEs+nKidBu
ykDg78xXI2l8JpUz63r8xp7crtncBJ8rP+kPiU3QWWmp/uWUH1X/bGMeFeQPvD3YbfATswUmzt9g
r3yUvK6Fy4Ch27Lcy/1slxKF5HKYuxC2wTh53FAfXyS+15DMwrU4wz94M4mOMruVIGMURETG605X
OVbDmP2LmeCfQHVgX4wEBRF2K/5+nwBYrCXAfQgDd9GH+9ice9cFxFYnD5pvDBpaHrCv2r1Ds3Q2
+bJxJjPHTb3mCM+/gnL+iBpyK5CKYdjK4g0U/hnI0eM8FmP9Rvj9lfaIity6WbbgO864F/X2Wvli
yKHfPt0nEI5LzmGbkcOLf9Htln7A/MMaI71zLMQUxLO3uUU7StmVvNy4Ss2p8HS7oZihGl4odNT6
fR6MR1xdSN4glIFOsDil9sWVrPxF+sgPcOqPhUcufct5NGGKTVfT2K0f+uFdyZhrdFSXGPh1aMUL
/LJhV63Pbv/cWtF74ZbesJwfpPXHbRor+N0DMbrFLmNF5EvtKd5nm8JuT1/i7189gE/PvFNVIZn1
PABpr3u3CnVcJhRF+S6ySiuyv3KM+RO8//Yd//7AP4F1UhkmgtRxvXTRgoHMaTSIj3BEeAaic5sy
fAX/fnnFT/CvEvb4MLZcUdWAVWBJ2TPK78E9rwnNvQ3/9l8B/3/wHWKawYfEpErG7As3mU+r6prd
4tDOV4guZm9rrvKKktlUKeK6Xel9xVWEVf8na9hQBF4aBnbSZ4PeHq/5CGpr7CYfE30BMUmmiNpu
oTyCtgfhmbmATd8LiYvc+yAPEN/QeK4Z2k7bAgDjrlqMLyLN5t1AQBqH5WH8mFbRe/7eLbpjfUq2
mDCm63g9fOWt+ydUT9LZRGx9SPPCkeoz11UTNcIssQB06av3wmQiGAQLp/Utl40NO+mxrCwtEGwI
478Ngv5XMfJ3RInoMniz/rVg5D/b7B//RYbbW/Gj6vWfP/ibQGT+i0aQJ0tZNOChfw9p+83mTvmF
4RlS6V9j2NBD/C4QEW+SWFUmupwZm8BM9XeBiEAUOswX1AOY1Rqsh3/Hjfa7rvX33fu70R0m4Yji
mDapqEQ+vdqzizw0F8lIoQzM+rmZ651+uBTz8wWpatpAo40v+m7W64k7SwGRx5JKn/kCZbVaAMQZ
nG5Nr+yUfCQpJ0l1/M2xIhkGcbLnzZnGaCqVU3KuZbb7CCiVtOn4rhPmDKblCnqqfiW/6KJ4eD/f
CVXXesqcNltMiFBBLLKTsnEWzGtisK+S2G8M4rtM4nfHTTvLwkAaZ0xwxLa+i5UOVLlATUra9Isq
X/qFnArNzcMUJAQ1I4jmdCRBpCBrWyc8Jp4IfYyNdDfGRs0vl6E+XAc6zVl2/pCFFmaanM/WSYHx
T1JPZZBWPX330JfUw+ksbL0BP0unIfvhauoVpNeMsHRzDAVXLVMXCb+j13JKt6CoTlmKEVE5ooVl
y9ksp25wq/GSLrPhUvr4cLwqpYICQc0OFV7Zbj5DhofnmmqRVnWFcoN2IRFJkcCvmzyBNBWDczfe
4YoeH8axrnaXaJKXSTRRzREUA67dQD/shUXRCY84rAhYlzFuSNImM4u5fN/WynOTGKHfyDIVrFYc
80IXn2OprIMiFyQsLOrCVpRq8AttWkxpinnvqG5JlXzRkeW1mF4MyJ2dfDhPxDgnOJ7cwlMq3OUd
pc3bZV72uUccMlY5xIJ6bdS9tm22H4nixnW22RBJ3Ns4ityJRi3bbMv7Zhhae+glyoe4PSpRuQ9D
cMRrOOoA9sBFAxQhA/VrQeSdCOFbr+PXcg5vlqjOQ3YeafkHCrw8vdwomcosUGcpOOQ8fL5i+mLJ
aTpQ2qqbLrus5wKxIoNKGscwSyZ7kAa6ow5npupMUFoWJ+9YvYgMqNR1n7QeDrDvZc83d2lrNxH1
NX45+1hLXw2g8z6NAnrBuDHgvUTqurhCNEGUAr1dKAe3bW58BYh8tqxB1CNFUz+lCp49Z4PoiXQm
tBZpeiCkNwuYaZT8OC4kV8EMxY/PeeglkrqfJphs85vxD68ySa4DTs71md29vDhFGQ1WmY7OFClM
f+ZMflAyOhpmrTaex7MDgkfAn5oSfUbQ2kOfE7M6a9Juj/1PuRpurkNdpoWvwuycyV6vwY78viv+
W4fE/28ep78KBm+qp3+9/5vF9PL2j//6cfP//cd+2/3FXyheqIsN1ZDgDOpMfX/b/ee/qBBkJCRx
+Buo3w0R/mlGzo6vY0gl0jdAflCZazdF18b/8ffbDyFiM8gElQXJoD76d7Z/LFV/Knxuv4pfwRmD
bQZqLkXjCPqxeMe2fjZJ17SDXiP1j/WsNVazaCbcK+wmht0SbxNkrUCcZn+F2xtWRbjh/e4YmUcp
nihXBPlooCNNlq0auzvMmQZxX7f9CaVTzbxzdlYYOmqEonXdhVgHNNCVN2KvSUsi6vmbpojNqs3k
XieJvo+9azQKUOYv4WDYilRHxioh/vGJ8Iey8tpEl0WvFGv1DGgzhQ9YviiPfYXjhD1rJ3nipYoa
Xsn+opM9qeSPCe7cgaJpcPuafIwSt9XSUDHDmSDFTpKVOIyFxTRhzxUWkHbU2Wt0DUMmJyTQ/T/y
ziM5diTNuitCGoQDDkxDBxnUmhMY+UjCATiUQ2NbvYTe2H8iq7L/rCzraqtpt+Xs5RMkA3D/xL3n
Ek0N8e3a8IPbV0EfnlRU4CMi3YVaq16Ic1xUXM8bR9mMVAGuwb4pvejUjvN31ADNUmAl2fhOIRD0
YWi2FZkX97mTDzdLHbnrIa1MA3CmwXfpEy+6IqnGoNDPfAYawcA/RRIaqgAnaKA+TTK+nEHBrUdj
ekI09UQzJWbqurRNjmHlNx+tD9Ixqs3wPeqG1ao7iSsnJYhSe6o5YQfyp62qyL2rCH7bakeBjyq7
br4iypxl6hkBnietJBavty5gJbjbRU3cacgZCPQDZobjxjTEjdfBOZu5OEPG57xW42qZ5/GVjDP3
eoiKvt/nXU16TBRCKVe/E8t7x0X9EYa1/2POtzRLFidB+9/Zcfo6uqKHhKH7ahPMY1FunG4kyxVO
E2PEJYtOYaY6hoG+77zEUWSta0B81/1SVfs8MO4R8kX5PgUT+0mDe6NUMV6nuuwfq0k6t/GUaHMI
LAvXU0Pe9yYmT4b9njOhD9N+xorQ9WdKn8aKzTM8jOndQ/Qk8eTMxUdCmt7JLsX4JqKye0jtJb+I
azl92mXHJL71uM3WKU/2zdC0+Ve3iGZXOEn3CpcufKqIw7yDhJVsRVMhVZ6nsGlXdjEYm7xmP74N
3IwgeiK8rIhsl0bcTO5SksdiV0+DrWkqUqIiV2opu10x+sVRe3Ny6boTb9LYBs5XOfF/rFLKO53Y
3m0q+Pi5cnv7rZoNKeF20pzG0ivgBXnLcCcF37/Afd+sCADkHYTTrV8s8BMXxRQD/Opz+CB8vjq7
smflXlESig1IpOzQKX+4K7OwJSu3tcez5qkHhjYURsaMXQvzYxOZ+JMkTQNunuzA8zkRX6d+OYN2
SnMcOMyhgDhZz0NXtCTjNv1VYC+oP6zO5zMtLMO0kCjMu6KdcN7PXGE/sh9Iw7ZVcC8JIr8a55nl
uIoGJPa13c04LtTMZDczXXfQ/VBuh9JxXqIiBrAWzqETbYwyyB5sd1HbcwzCZSfc7BL4IANvJ5jL
X1EyJM980ixGQFvqJ/JSlCZ8rRveQKtV86FpUerUXcm0nnhIsZd9ll2LfBymbeJxtK4hn0XIy0z5
pUXMXxNqm/m4zhFpxMYNTjmGyVd3mAci5/yRN7jXhDqxIikI1alrRulCUak6TV882uQzUpkYCfFg
iYvnJefe2PsZW9I50j3Gnjk56py0gZUjbSaoHN9bufT6WQs5XmhBXg8CmtT6zD2Ep6wRx/5QNToj
JZzzeuWZEliLrhJiejo6oE3L3/9QuCiCNgOnvYe2QYpjqfyJk0crm+3CWNmUVYnfPOimJOF4JhYC
ygXRoKssh6vBHN5JX8Je1S9hEFGHzgmzYqdxqse0V9ZjlyqS2qPKrwg+rQXT+boRjEcZpTHBaVK4
+ytVeEzMgy5ZSG0QExl9ZEBsE8derjNgQnswdXG8pfTrf7r8HIi8DJpwZOPAAcdBXeS3chzOSYxu
c9v+LVKZT5/nySpr3qSc0GVZ1tmz5+Z4QGpKpGui1c5aU/AjP1NaY/AhnG0jRMMUK23zy1gUHBja
7vPbURIQPVSIEUBCqAtvGeF2qQVPkWvUbVTV3aaryvKi0AsBVoldEplcKH1X9+QFbFp4LFyXpobf
l6fjtdQW7qYxTxACJN6ZNDnE0r4l3uOsiRj7+lFwtjwMUWZ9tX6TYVtucnnf+R4D4b4Ph5MwBdO9
aUweAYmxzl0I2do5gwh2HWllr9kwDGipp1zse7gSkCxtIP2kC2bjyZ28+Hu0jT7p3kVids61W1tA
/a8Z8DjvfZe41xxBDNWyqa+2QUBD1c2gSaJccrSCcgverTro3jlarb1rmWo3JxkJb8oUznscZPKU
d1NxrXi42ZWccTKtiKBwiWEPmi0mTDCMcKDN6j2FlGhtQBSShJfbvb/n9Sq/yPhDKg6f7lIMk/Nq
Ap6JddsgvI8zLzyhE8X94zu4kcICrE1W5g/RFHhvrWMQOqW6aMV6zpWLxFuq+IfkawyMWDYIKchn
89C6Mn2R/LZD2cTRrtLBxEkyDuNl7gcsWpCL39vQmQ5hITC01MuMZ853MhYE1hi1m75MVbe25URT
uAj1XDVtc9ZDCoWoJdTiyur6Zm/Cuv67pfd/dRXNdIFZ6H9fQa8/9NdH++cC+m9/4o/imWLXxQLz
5/nIH8Wz/xvcDEzmwLrAZstzXf1fyDBJnU1x4Z6zfKgkmfX9V/EMpQmBowxx7oQM+v4tuAYo+38q
ngOigSL+Y8LDeftXsT3Ntis4QTaE4MTrSY5PspP9RZ1b9TF2cmTEEA4tf/i1qHziWEnNVrdeuHGt
drmTZxoQJ0R8CFNxvsjdYx9SPXSiEFuR1tfzUBCC6SOcUkRm7SqLDUabhpdLospDPphlNyU5LIOB
R1ypedk2GbeeEViO21DZF9k5RL5RJUumPDy4Ju4OIbe9clmhtpkQ+9ht1LpKUqY+4/haVAW4Uqt+
qbxRrEORLG9OMHI0t/kt8w0sLurYoSaglwFwpjBpmx4Ks24+nWEksVAsb366nFQZXzpV/54G1ZUl
inunY8RA9u7WsvgKi/GwyOkh4pJdlZ530bUE/9X5ovEoMHxZWv8xb8Nt4+MmdkEYrheb3pjRT0F2
aveYtNFbcr7XFoHdTwzVF+ngBzOafZojjFsWcjBBQ+2aEOEp+X64EfvCwu9s2PGXBQKpvLpPYEGC
2JVXqgOUtTRdhwGo3sWWf8PVcif8AQNMTtc/RHe6FM/xGSIxBkB8ELIFXbcJprwjBtj9WoJUrpts
/Lb75ayutHHYFjOBwSgK81zDl81rlt2pA1SJyCO0puEVZCeUaWGFa8YLn7MJ7VF6bis4dZkehSX7
fg/C1DQ+Cj4wJPEftQv8FFMH4X0+wjrQA9s678y6T5rbieHdseqKx0GlH4Xy/UMoywvIhuhg8+Qr
hfsWxzEyn7i69KV3WzT9TZDmD4ZwPP9My5JTdeNIdVNIsBfED+caIWjS8CjYdsSDZ72HEcYCp3pN
cvtq0nwaDQi88/0rri27LR/cMq6v7Ji/qzVI30bvIpOy3Moqvx4yAkL7bkRwFsURapDR2cowQ7dq
py92sphtnw0fxHxzvULbvGsHxEaO1a0FedQbXQUvTUZap6SuMzMKW3/o7Q8Kj2VLRHyyDvIF02Sa
Druai58U1Li8JMbTpWBt282c8A30XCKA4iB6pe1cnSiZ+w0qdwVr2583rmzmYxbV4uAbNpUeaDJU
FnCG/aIMmCtRH0SNWjaQstxt4xSImWOCKy0jcUc1KGLIMo+3KThSZBh6BGBAs6Wy8h3cNj1f+pBU
1DYtefdrZqkwtyKFZsPLgEmFVXBRGhsrblXdz0kTMACK3oeguxMNk9TKNt7OaxNWr7A2N9gAETJb
jQ93nM7R0C1uw5iU8qxul80wYmLvo6LDAOtfDsK+ygHjktoe3adBmZ8Ifaw3AwFGK8CcX2XA1rG3
52alo5CXyG/0c6WHZOdl+cc85f3ajggaoxri301Sa+ORponu2jb8wHWwJvycd7/O9UEQ1c64lVfN
L7JoFQ79vFliBr3kgIVsybW/los3XpArzlKk6Z/8iknhMHcbe7DHAyfMsMqNOkQZ3FmqmCs/yS+K
HqGP1SE4J3/+U87mMhmXY6ysTQE7myDyR1hryGjL+Xmw6S8Dw1OiwBnilQRiKNF9yeqO6eZ9PNiU
0h1CWZEXDiNlHwKHfx6S0R7satl8iKCL1gac/mXeTh+99I9JW9fY8SXumdik+37I7qesu7R5r8/J
wmplNTkmfpmhkE01pqTAma/UIgQnxgCesDc8/Sh7uLFWzhD5N2mruRm0XDaitnEzOXx3nVuEKwpe
lNUyMBAaSPy2Jv1syQXRsIMbrqtbyuouv7JS7LeWbE7x+R2gMA6cM5yvdLaGXew51vor6gTob7d9
iT2c40Z7P1o2l0xzXrxkIt9geVFpimSgC269BnmVGxFma3QLgCXkgAXwTixyy556bpILC5X7VJi3
yNjryXcfYI7nqyrwbrqB0UQaWoe0G557vzzmZYt6ZUI6YzqCxMfgJ+nO43PT7c2Aqm5xim2ZMTli
Ik5SrD021IjlfAucjlCbjOlqJfOHLAgEikpEZ7KuHsB20yl38KiItn0tDFp3hfVk69TDyIsy4Ao1
5trYqAiKWPbbqmlem0gAyhjzdOc0/q0kvn0yNTmMdg74oOEmlYbBTf05B8WdXTgnMNi3ZeD2Wwra
R8buxaq0+hNleEDYqH7xxoRpaa2+pIlfZRrCQhZLu7cc0+wzjvMj6Bk67FTUR248gIeL+9DZo38Y
M16V3knfbSe7tVKn2BH09lTGXbJlhBDwUY80AFyvjnHxSxoSZWNfDys3yLoN4/KTVcwv3sLEKLUW
fO1Oq7aiDtFg0Qzulm54XGr/hu0+L+9SPhY9+WeEdmEuFRgZCCfetdJDvA5vmNE/4mOWJsW+lr0N
7QhECszcJ78n11UAhFyNIQ/B4gSoEcmMOBCrd9A+RXYVTsvatgZ460SY7fLAE/B6cN85XcIGVKTf
2JVOQxnsB5uUVCrtfJ3aNodl5rlkaC/BLi6WGqeUjzBYFoi0HFweiT94u6CsXsl0BcVt6tepaRFJ
Z+ObOcdxM6cer8AoYxyal8+mjW+XDrcBfWetg1PRZFQ4Sf8cduWFNXL7pFH0EFg5+BPEWIWf/5LL
eaonl7cq1uiD/RLaQwSNQc3IHoEdsyXKQRj4DlGnTLwpe7zkh5NVHPhDL6U8S8cca9xLJ3uM2OWv
smz6nkvuwnGqP5jgQI8OEf10OHbKBWFDiL4ztqrvoBm7fZ6ArGTIke6nsDrNMxLASP6yTF89AgPn
gKZPRUyZFSyVl4KDFqsaMefpKmqjQzhHj57NiM+JZ7URAXiMoW44MC1zPXYLZ8ZY1J8BMFiHadGq
lCjF+7m5cobzq7MgSGutrNyGMn5JBpz2wkbjUyR5yv5p/BoBJx5kNz54dWtvvKROt/UoOyAK5Iar
WL1rvxdbu+/4MfUKvDUMcvYhOAVyKYF26aDewRg6KJfd3eBx9bq9aPe2RpgaFfPllNTwHUu6JEIV
wJLwssn2uR7nQwLWgKnHqzpLdaLBOsXnVikvMHh4VX0bwjNdNw1yqtTTHMw8O5tlrI/0WZfklFco
w7x7HZfxofZZ5kQTw1zinzdOWIPfnodfNLCsUxh4rJhRAlKZFGAlOOcrO+EN7dP51qvH07CkTGsp
vC7i3lWH3OEw8jJCRIwrl3W1wGslqeXVLSxWk+mZnObE12WTHzyD/zsQ2XqO6btj1l4MlLp9MHNF
We1bypkc1voiDiiDYj6lum65w+f+2cNA0ZjixHz6p7P1ExOqn2jx6iuZJl/6fNACD7+PY8r0YK5g
oDj501SqfmvH+E8oQbg/pyjeJgajotsYkqY4pzejB8QetB0a1mX5cRwHA3bj/1L0nALHHkW0y46o
by7SpDj4ZGzwCHcRO9T4p/VlueubqNnGvKoHo+rpaommnddEB6Ycr7Iy7yld/Lrw9HNfWQeKwU1p
lgc5oR3MlvtEtESgRSennu9bshugufSHUdFwGzf+MGl+NypsVkVevkfhBKKktobdINzhnadZbn1K
ks0sR9ySVvTEZf0YG70rHYUDnVcFMKyvWIXN4a+FGMeNxipVOuZhILOxqOhCZIhdn+n6FAi5zmzq
nKGebtJ+XsVMYUiYALAfuNPPlKNZH/vhknwDKktlYKtyAompAUiX3Vtu9jPpBKXl6H1MKQUp5Fgk
dedBUtNDnaqYC2FzN/YewUu1joIpuk5c+v1OFxeuJiqx7jp8GaKqjj6BBkehMvt6zosnvw6+rST/
gZ9qbxqAwCvLQhiN4866JPHhByCrte5FmG7+r6zWBDqDfzEY+G4/zJ/nAn9brJ3/0B+zAfDfIYqc
84qMTRlP+J8Xaw6/wmQA2UTo/57/+6f0QIYGcDdhYkIO8Vh3/X02IH/jf9DMI6pAShMGbML+DV0F
MUV/mQ1I6ZFeiOUTiYaEGHJWHP1JFRdCH+yJHmDta6rwc8mH7DSEfRWtaLHFT+BZ+XPJeJUVWQyD
xswVDhCbxIGPIG/zm34085O/pMueNQGLNxnkE1kNXhGf7IiLhpFTRH5rWYcbWWcha307LCNa1hb2
8ZywOMmGc3as0X2+6yc32aW5auNVPQR4pufK9feE97FRD4vlvtat+gyVyd9ta5IPWoXzyelxyui8
tV70FHnfA6qNX6oOi8uJAcsLWw4ExHS/G8VA+6b0HF7/2QQFhpjAeWbylp26yZp2I9XGdVA62KX5
3omT94R68RT979pzTHVJok38NBZSOODd8uLNVHHzMLUOto4xdpDcltNF3TA+oSJEwxkz5H3Jo9En
/Eb5tyDw3BfHI1QQLU1/GdGXF7zuxjCf5XcdiGcZXonF0jjxBt/aLXBdsE3q9meYc1bqKpQYSaBi
773YDR+KrvIJ2vMWfRu3gT5EsilRn9UE/BALNF2rKLVuGIELb5Xxor/QE8mDXfdxCyMNyHYSDEgn
lEUnGIxnyHYsXPnSlwlFSl0P4SXLe0LuuwmBDFK0gkJeO19KiPnTn5h7roaAOlB0ajKbzGrHByMS
dzsP8XTbRh6cDQJTYM/N7GbXTZSXj9JJxHBoh8FBflKN4VM3ZnG7kQy9n41K8l3ZuMtjNbv6xmm6
4lDpvt7HY1NccO+C+bJHbe2DMTOfomw0H4auL8Y8L7+yuQ2CVVlN5cHvYGY32ZS+8xObppXfe/0p
DGP3zuoTiFmVCSi9WoYJh9Tp+gcvWUJk1q2cbgevjD91Gbsrk9ns/AKfTenGzci9xemZoIfXBrfu
nBF9tOYSdS6QOJgfSNUVWPAlC7+TWLoPpZsWn5Hb4YalicHxZ8/Rpd+F+AO8LjeXlVP3V26wVHhj
QtB2sfAwHjCJo7boA5U/K4VOorZdiOKDYHZP8GW0q/OC034M0/SicUjNtcrzG1g1IRDoKk6GX03Y
ut+jGYpvnZv4zqgMe05bRmKTeFF5QYryAgUvd1lUE0LCzJ/UwvJAzUGqhK2t+UsIaC4j0sJT7Dry
SdsC4pQ/Tw+qyeLd0ObYh3MVVYeiHNsnX1TZbTiM6e0SOvG+ZzJyLep6vo6rpr6UVm92Gl4QbULO
MqeQOcujqffUVjbJ7/wDVW9NOQHlK0qjXjlZJtS1gMqfAtdbfpE+ZJ/cHu7KNMXRsZIh5tnZPdX9
/FgNetPM4orZ9sbj6yKciuo7kej/W/KFL4fBfbP6MkRj7RdMvxmVs99KLJwNUR1v3clvr+ZSaeg2
rMl3VVH2mI+jPjhUc0LB3dqB+mGGmR7nxBruqql3kFKGVTpueVz9V2dORmuXsuvCx8QRXTBBUxng
QGGUXoVMeW24OtVEElIKzDGe+vJI/FB/eQ4APhmReswBEjKI9UEFssYAN6n8ZfDa8po85zPtqxDj
K5j18S3OeR1XXl9KPCRBmL3Ny9BnG69oaWKtKvLfF0jOl1FQUoCFTDCIbeqiYwLu5KpBaJavyyBc
7lSpuvgovbig1MsQECkIYMkcZJfWoPRVUZwrzGoJWbaGkftkCtv/cOnf3gQdhDwMBaFwi8Xomyq/
nbE9sCzOmUkJ3hJ5Dn3LfBPwVrFzf1EtK1Bfjexsq9/D4hKmr48WkrL3OpsR5IpzsFzqO8NDPJUA
EPj5vzRmmXA5NT1tNyUewiMlJ//WBBqHoi3j23Ec+rueiunKYZaDWWKe+rc+qcjh4aRgJyUwNkT2
EHurnhuIAIRMJZR4YdC/6mSo7sIpzq4XFVbvpsow/oHtD49UybR1syJxTnpVcUlN7L2ReRO/Ol2T
Pv9fKX7OZce/KH5U9es//+Ofq5/zn/qj+gl+s7kq4e0Gv2PF/9iKyN9QTQuqHoJ9z+QQ/sTfKx8w
5ZLchehcKkWIqv9EHPd+AxHrkwoqAfciRwVl829UPtI+K0b/v6L0LCSyz2JS1E40hmCP/qIo9SNN
3rZfM64VXontBzHKa13msB0pl/3jQn7icemZP5AEnBN+Qj7hFolB+cCDFt8xjsoOrEgDMPuiua+F
TxvP6VObrV9F+n2idriq3TFcF/kcfKbVYkH4GavqxaffvuIrTV5l2EDYjpPgvmia/t3MGa1H6pm1
XSlgVGPURBpj9SLfFzecPgbhi+t8QoHJohdwQ1AqEuX7KbjrHJcSp2HuAc0I65Y3DcGLdLO+2BYB
w28GT7W6sk05oi+da8tDGus4XwFf9XWY+C5BAEXdYTG2Ene11KVl8SUY/RnJzH/1iej4hVakaNeS
AMFXd17Q7Q0kqyu9KDSApZrqo570fE2Xl32VObcVpp6u/+UXfvTdUdd1nBFVu6mjSWyWySUlN82w
C1tzoXeCLDlAuHHQncZRSs7hMMSQamdteVLeiOmGnclNw215PVV1fSOtId7aXTfej07QqytYQz5Z
vyhQPqo+iG5Gz8Ze0Yy4QC3bJ+Vj9N4NmW4Zx7zln7Uwnnsnc2ETPWoXJyoM9+jaOWiy1MeNU7PB
yIKlRqKaFz99HQ+HuB6ZKjD4tqEJTF29F5Eq97XiAFlZ5/SIIauYLrgA1kzomWNYdsOeIt5sSVMc
du7gt/t47gb86b67HMNurJ9lWDGir8o8vC6dtn5YTG+Sta2dosTsVYT7hAk/zJEGgElQyvxX13jw
i0Y7+0GT1J2yQOptlPdc+7x+n+5iM0Vjx/FgJQzUVrPbRO9xC5uW0zo6iaiydy3Jghd50pgHX507
Rbgmh87KzGNRR8PGCJVuTIiQbiJ/DMcxRLzA5ffluoWbh4IJbUJK3gRbTb1b+pYv3zeV92P5YfVZ
TYt/KgKB6moOHJhZowyfxqVKH1WRNEfSRAnAo1M66YCoOLuu2ouMt/87EokhmUx2twUgJ3zD+DzJ
51ge+7GESlV2yRuqn/LKJnlvE0dcLmGNhH0Ve63ap1YsD6KsmhtycRYF/8SLmOfk475nbPMp0gZy
QVz64y0RLe13xTDyzmNku4/auNi5JOqsY8IXd2k0F6+dHwxAcYcC6GqUTTsdaZqHiU3KmrAjdE1u
nFz1Rb/c1oZFgxdaHmhcyBTOHKhDxpPqPHXNiKlYASf66NDf3bRJGx7R5MSo2NCH+7pPt8wEZMkd
6jm/hnEIn0M7S+J9nC4W0JrM21ppg8XNDD1MA8FSB45OcumnzFG3o8CygU6N6Y+9mLuA2osdhNuK
TVME/R3FVoFxfyp3Q8iYFwM4sR/bIelbXjXGoPGLUU4+HpIsVdfWEk5E50HHmq5koSvn3hl9JCaO
3X4u7InfSIVpb/suYya8eEZDN1mq/lojVr71dYBmhRcH9GHkkLCrG2ZA9ugAnqozRn08GEQqocnP
Gxc+oUosAjx1eOM1AmBh1FbpKRJY4HJ6Lb1JiZUDieVG72WJkaYsu/IJWh3cQ+iu/jbqTHccnakO
d+lcRZdLt6AASVNYGK6Ljile7NnfsDzK7mx7ca6sCin9XBdEhc5E+jEpTq4zBQ2ZdNL8FwpHdtE6
nl/DxPKPc+34YuXFizghxpcPJfKWe1HNCy7GvsXSjbJkJeKwf7DS3jnazKR4zG3zK2X31q3HphYM
GO0YbmJvT2+0cMmh6cLuMlom580YYT5abDx0Tz7dM6EpRySIzFhkgnOT12mXjH1/FZINc2gnCxk3
A8EfK5Tt/aIybLlpVqpThdAElo03Zw8EDMF1sH0U0XlINouvvZsoAVuYkU31RdEYVJiox+RlOdd/
FdUtj0E3P7UyQlmWGGRGNJfDhSnMcJyZTpD5x8ufB3Xz3HW4FPoQ2jmS3otpbsRKTWn4VMQ23DRR
sAYVZ0ymDxG5iV4SMgL2C6aIU+Tn/rt9Tnb0Swnizi3876pJy1PoocAF+9YcNQMqZrtj+jCVC95l
18K5G47TTdjF2meRJNxvXjX8mSxebxLSsvDTIcEEqdfQxaBTyh6Gxk2und6qLtuIEJxVa7vcqfT4
+rswysbNYcX2Z2TYVoQNY4d5UPE61M14Sznp78nTcLceq5vnxEq9UxcqdXQWjw8sKKbaOa8ygmtf
x93RkpVgsh/AjK4cP8Ol6eBpbUcyJ3mmYQIQgAxUE6HTpk2R4zCJmLbaDdnDVmnX37lTPzlrw8q+
vuuVJ+tVOeE+WGl7dpBK4iRoGracxRRlPyZK5Wn2Su/U0Ajc66mEPDJU8sKjHz6gIi1+3NFLLgdn
bsiQjSi3VZqzdNFOKeorItms8xg1fMzDZDrmS9kcI0/B/Ygbf5tzZT1ZqJ67jahG59XLWbPo2hDq
0PbldedW1j5GFnGIvardO8Kcu9Qo27dJyex9jgrO3BrucCFnlkVznRp8oZ0LAKDZB0Glnwqv8p6D
rq0PbVjzMx28fq/KpcMDa/np9TDW4uh11AtZNKWXhPPau9FpgO0W3lDvQlrIp5xr6OiPTodtvwE7
MVQhl3Qq83Yd1DGxCOi815YboiWzk1FcNrMC5+knsBdm3YFpEl2Ub9n7jAFtq46qe4elIdZuSS3T
LOW4knP45Dg5ENQhGdN3Bwvkc+V3hKokARtn0bCVlfm4fCGrChjrev67Z6F+IKQSuV06Ti+ZJvuh
iTL7KiumdsuYPtxklfBv3EyOdCuEZ8MSqECMMfXl8OmnZJu3vtkmPDP3Y+nPu1QTlgvEK0YTlrRx
s5eFU9+iSsZoES3N0crRRbq4MA7O1B3KWLOq4UWOTzLQwQUnuA1xlYuYm41UNwW6py4LruQWleY3
HhdaQCpFRaKyPT6Lsq1/lriXh8WJBw08SvefzMFjQjkL0uv51c1SznrbF3F+jPI4PGe7QZiaTbRJ
ApaaDaPuDRIBRDFa63pjx9oV6zyovtnZkReBeu5YNDOIhRjo9ESsLb4rzH04TcIvNU/4mJtw2qRF
7N3XBvwaC47wiqkmm7Sc6Dwnw6Zd8e6S5u11X4oab0XYnUcbN1s9yD4vAUJqB+2zlzFG84Ll7FB2
s2VfdVm3j0Et8waM49FMMIV8PRpi0cbOLS/K0oavh5XmThTT51Txgxucsroiea7dV02Hk78m/IDU
m/TSDDLdzMhJL50kbS8poL2tbEf7g8PcfctDMd563LQkU4zT11xzroL/MN5JIRq4KHs1Xxe5xYWG
tOlD+V5NSFDdZsWlrhcbo0FBNkGFoHtV9bnF1MyD+InmhHn+4qNMPWtBTHvIHMtbt67mB4Ig7Dzt
4yc9VhPiy6FhgFNErJVMcdsJbW0WWR1xr8XP9VJxrLi81eAq0u4ah171fC7VVsi4kUFaDe7+4IVp
ApF9YyLWFjUsy73Fv8pREa+q0L1OKWnefKe4Jh4ZYFAR63WC/HUdO16zqbwuXIvKTVaxDl4DndyS
K4nQCFnEmE83djTFqIxGVtGykCe/nw26DacFAiaY8C5J3x+souRpJxsztlZJKvVNnrgFts+kYxBY
EFsPMywszaUf5hB4TULGuK4JcMa7kOrvbHAiB/mCaz1jFM8OSxvrq85qnRfTIGruqajWypJqOxV2
csuIATWIXYXtHXcSIzI+adZNFCnjU4k7Dq4WWrwbLr/lJJHQ2ysy1IuLBdXSbWgJQc7kBN6TFsf1
3/1hTi/afvTeSl+mXyklBhHkblufqN/ldeS3/oXq5/GQI+3ZWG4OiCvjsvrb5OC/TS/6a1KLB6HW
FdzmkcB7ExAd+g+zeTNFi9vYfbQp7GU1pW+qQcjOi/Knrv32bx3vP4Rd0W3/pRH+x3/mrwTPItEt
7XaxfZ128YV3sLaAehDGXJj9/2SXdv/p3wolmFQfJ6kIEazYf/mW8Hb4xI9GejtfELwA62Tb1fSw
Kwn5Kr/xN+HVRh/mA0/e3eZ/QpWev49/aPj5t/FesOYAHUnI2F9WHQJPDW94g0n6SCIFdPL8iBT5
j+/x31LA/u8M142EgzKej/RfDIX+8z/M1/9j70ySJDeybLuVlJqDAoWiHdTEevO+7yYqHhEe6AFF
r8Ce/ir+xv5BJFnJZNUvkZznjMKgM9zNzaBP77v33Prb559lof/6sj9UIaLG7LsIBUfCoWF37dH9
Qxnyf8P3yhesi7SADRe/w9+Voeg3BCM/ilCHgEasbUF/2olJEmHMPsTTUKvXr/oXlKH1LfiPtwnO
XnLQvEWxDfgicFznL27ZKTBt2ZQkj0JIkOeVGgzELvk5WNs/vTD/w+fu1w/z3/8mdCxi1x77Jvsv
b0g7DJw+rLTaEcLpH+KobLMjkn5BbAFd9Kmq/PpkR7o+4KQqrm3SRdfJxMyEI8ePzp5jL892r6cn
qtGHa1dV4trDEvQoo3gmUjFF9mOf+RZDoQqsDfev8sGqImvXeESBc5VQkuFhhSdF0fgn+gKmLbLv
eJ2INviOucp6k1WSfh86jQV3UDnnMa4YDGzUacc8vsv4mNu5801mUIllPMczX6/d1zmNmy97CTCP
JbNsrlJbTMvemK4jctbkDdTLiCWB18ovHHLDjMUt7u2NLJQ1n+vWBvSStk6dnrt5QSvwcy+AFpCG
+j7C3WRhkFsL2GkbrWjWxBSCaMQh6qrkmay0/IiSaL7K1Qhocxaxs8aMYuDE2CzVZqzs7aCkPDo8
vH9Qyo6JMK47jkXL7LrJqi5CHXV3lhUC4q7nABHOZaIZ90kwG6hlDdf9Vvs5GfGxQe/ryrqZkAIm
+J8THlxaKHBAXTuTPyoyW6N3j8CI5zG3/DuLgPXd0un8PePWcWHHvqKBpa+e0jisgfraEWYaX8Sx
2nKMlogrBWWldmRP9zr2wL1GyktP2KTzi7WCF12RBPmMNWcsX6t+Gj4Y6c1DRlfuACXPI0Tj+RPZ
2oFqk8LWI7VibW9uAqsJngZj5FMsWy49lt+A6LECfe0PKRubLIjKx2XR0aXGVHVnTVN+mwQ+9lTu
ADO9c/m4nMapgeVIEzIP8LDLboehF08CP98ZuICHjIVZ7FxNBCt2nsmRo3hPy0vVpfWLXxMhI++R
nVMSyXTXurxPUqWoY+Ofd1k4ctRmhEzpL8hFerDTcbpJiJRZmXIu8bhR6ySt+d6Y0PlQSoKsIRIC
QdxjA5SrQH44VVUcvE7DBSK+jT6QRjklJBHZEnwcmCiw93bWcUaARlorouwa10N20iRp6JPpJSbQ
Our4FTGxZM1l3NEZvV1FGuewhJqVEg8pnZ4ZmUR4gQQ7mG0fYRncB+SuFtizVf669BhVNnXspg+Z
Y+GzKNfm1MTNQHCFzfK9SUQMVXXqYkobTLRu9HhyIIJEEUDIhiDVwVFOeaO0nz4ZKVPnILR27riU
dy+OKshTSvwx1BRpi5FPp0v5yj0KC1O3hj15f1vtizObGg2uHb91iOqfVljkrFKaudoKmThsSwvH
uQKJM7G8Siv4tVFv07ur4n7oiLWRupSp7eNy+fXc+/f5+B9/d384/3uWZKh+pNVn+dl+/6dD8h9f
+8cpKX+zPTt0Ansth2Sb96dT0mV/YtMDz7/kTPzz/oTCVunzBgSx7wtmxj9FsiWAD4pcowgshySM
RrP9v3BKupLoyj+dXiEyJk4Aoi8BdBBw6/z5n5wjxp2ETPti3BUDdgY5N8vtYqrxCV9Acx6cEONz
3xAALEreqKxHAeXsksoLiy05dHirnZDnOPaGz8Wo6TsEEvrBkH8z7poo+hvwQeI2cZm0WXgD3B1Z
zR3GZoa8aY9ENPK6vI55nz+w8DNsUeqIa7FPqxJi2mOiluRaOJLaq1S7IX7jMs2IFU7CpUnD97Iz
5A1GXIKvb2zS42vlJhTBeYRgroIIWrWX+R9pMRiurCQpGFFQm7VlbuaB9q7UVz85mmAzDO7IohLr
wZlgM6vUUXvbpFbdNuFVO6ZJEO46A9GfBbd9YzWuf4yjxHksxx7IAxa+z7FNLE5pYc5dm857k7HI
WdQ8H3WGZ0ZFity2KggQh868XyRX6mVKqn2jhnybx0N5MZmGPKXfMh/0mkyHzmlXmPBCOJWVfE8X
bJ9acz9Kg5ksy9IN3tvQeeQ0LadO7vGru3tS5811U5Tj57IgbJhpIn9NWfkLRsbiSljo0VurmdpD
3cNEcSLTb8sucF9FGmVbd1b2S2WxykIAbmHCEjG7TiNvPDSZO5ZX+ErhRja80ptxIekwRk7Ggj/B
gt8F6b5CSduVCXY6r5P6guCPf1UJr7khegmvKRs99BlU7Nr0ya3XG/XQWIFydqHXqKvYoWSK3TO+
kzRskNZTgyVbDWDjCAMc84xcXx0Pbg1SBGufUeFMfrCNn1EPq+QwJxYL56py23krYxs+ad/1893S
wPRUEqghVlmsigaH9tAFyUGRzHtqYru9I7MaNBsh+B53+Jezdu+aQXzpxanv5kJhkYnHVEcYV9P8
msd1uw/pzBYbV9rJcyuqwZBOYdjGA2E0iW6VRc9+nZdsnpyRKLhtugdMpIycuY16RjFaQv9mMdrm
q1w89tu4utJmZyWYmPfYfyX4u2xhfcFoBzmWZewEa6tKTmhttNgl3rWsnXW8QMgLbu2E7NW7Vdp9
86oT27uwTSPvEjHZ1AiJorztVT2+Fb3wxC5hvQhmPJE3pYWmgEG+oTKUnK//vZWDvs8yC5Ju10jI
pGXOGWLiwL8LE0+QKkpn66NveirewlRQdDWRX6wzVkOIuqQawzXf2K9Jx6pW7WObVWxUB4WHuVoW
zMMoaoAPU8x12+xXYNImlxJtxsHHeqoJAU3zgNSxpPkhqgJ1O1ZqOZUhLAaS85DNfmUyPZI1b2oN
auZWDzTwV3gzxlfmlT7Jydi0A1FhG/w9pAS+R5HWn2oNf06NUIdqDYS2k4kO+RoSjVyveirW4Gim
7Plqjtr2w1kNNyRaiJiy2bGOS9L1H65f+x9JyMJqh57l38xOlfNuXrOqhdDL9bgGWFOp7I9s6dsb
P539a6e0qw+BYPhtCs10iZXLepp8P3vufuVix18Z2XgmLjta/mDjGSJEm9A8crB+JWurlM71oMzj
pylMCN4ORHA1vfDNNlqDuQv/veY3F+XfJvLpb5Xy9ZMfh2uaN6/EXSLXjK/bTuR9w79nfxG3bhZ3
8Pf9r2zwaJwOrKfpxvtcxuW8q9YgsRHIKIFiJ9DNormdc2IDLb4qrM1xeGIdRQ+jTZjBkX07bIM0
yy+9Nb2sx5oYvFfFHzwdIO1W0tu3Zs0yNWvsGR93+TKhXN+XVQgpviu713xoadyzxCTeZwAQDwlI
ko+FMVlvliEY+EAXwbsTwGSI3IgoTYsH7DBa3HvCQvCOyqYgueyGOXuexxoHndMMV1IQq8iVSryN
3wzDD/ZsLqGZ3IcMbSIXUJ4d27fx6JBU6hDAL1vLa15NH9N+LV3d7TKT+dD2vRA5zKv641I7wUde
ZHCQa9OySyoLXC1znl2UqTDX0o3SS2tJqy/dxPEZ+ydWuZysCdoznw6/XL6GaaqewJoAvCii/COt
5bBPu07cuIksvis5zZ/k05NqF6SOvNXGU4c+aSK+WGc3tebiprnSNWvenSaD3m6w4WlnfFPTXLQb
FeH9x30U3rq8Js8Zl78FOZ63L39l91F2EzqiPbL8YVcHutPXpBLwJqqX0FLJxRRS/EXvWrCXQzNd
cr5UlwnXj+PMpaSBRa7vBh5RP4q6mL5hLhSnZZHwMLvsrYigPCz4qa/teKC8Q0VBNRAPtOhH9Ybo
rs6EOhMoY+3lhSMmLyPMeK3Kwvkyok0wXQVLuStmRvWuO5VyYuBIncvK+NYGjld+nU7W9FiYgM2B
qbn/hRgcwFtbXLzG2IEgbsgVYqvI/CPIMD5dnAi0hxBDhPdSm8fSmPz238NuP59//Ocfwy5T4f9f
DToOn2n1f//P/zTo8nW/D7q+/xtXLVwaazSZjPKfLdI2WCLhIAjh8v3nQdddp2P0Hhv4nHTJFSJL
/W6RhknnB7ZkCLbJXDPo/ktykP8XoxCoUKx7zmpFwsDNpBv8RaYZ+1WetamGhzW0sro6KXJ4PCIr
bjR7/bu46LufpV0EtwBQGqynSwUinmwgVDGvDwKihE5gNobjadxiEOpfEicHf5yn9LvrsgSdFrKh
qDfhgLuTRnoo2J0J/Hd29MlwjkCOUT2TRXazWbjs3rS+bmk/bgdv2eZzav9kzx+nGzsaa1gPg57O
0QRlYJd7Sr5BY3Hv/MoP2GcVhGERYnqxzjZEDcg7L/gVfKLWGdtUe3otWgdaPngL8ZOULmwwbQaL
S76FW6YfEtBhlQr7vWKafCzmBt5bpSj0ivQi5q3VGQam3m1pwClYZ2zjbEARGT36xJqGP5/Gitri
LDo2dZdB38+y7GIac32AuwZcIU4Jryz5sPw07kg/6GRTPQJs6LHM2JlvZtJq3s4fi6zvTgLwGJN3
4oQpjqY0+5mvuu9eDKL5kQdhcs03kz3IagIWkzrB3O+5qMOcxs8xRnuJn5U8Uu3G31zH7278XA0X
MhfTfZeMvMxMnEB/DeblhzjwNPNW2tJQGAg/PIRuBpvXY7XPejwNhuBSCnqJ1u9iuup6s3wVtRyv
emAd+dFWsKB2cTNQLBdPikYXrALl95y4DImaiucZE58oHvJoGT7sQkswSRmd993Qn+OJx2VPqBIU
oBElZhxl4/kd1tWTlddn4EbJDwNy7RRwed/jdSHwPpr4uUxb/zKNaCDHFbNyPhPpf8ZQBm9nCbDF
EhXURF4NGH11qFmkuxkqATD1pX018CZ2AcH4n3OXtR0e5KR4ZZCzLxuGUuDHVYonmLPqgEnMpoYK
kMVxwlVyFiLKv0w4E2zkBX8cY/ph8UrRSmn7KrwfHC8neDeEx0XV5j1x5forVbT+yap3D3PmmH7j
yQ42tyEIPrLchES6BPmdQk+kYWq23isSNOzH+mH46LClHlM+udABBu8neUT6hQgjbKJwLJ9cBlC6
NPu6x+41u+0lLtLVj5J21U+n6NqT3XEEkQSmMqpteyxZRJ71Vmh++NVBzKTOUHFYRqmO3iIaSP8S
JdPn17tnh51fYgAnr1s6ZHDsys/HEx7b9YuU9dykbfqNd4BLUYzHBYNleuhfjmVfvIR4nY+GTtjX
QpbFw+ib4hDYkCtJDdp6O7ADZm+V0eVLHil9Ip1V0LFdxz78ybIQ5zzoNUddZfkvuW4mujXnilwu
rrdzpDSp78RzPiwS0YdsqVqi5a6triJWYMNG2EY8I+8q4tka6KIde2cLuMB2dELr1S5adn9RWI0H
ry/L+9pexg/iJ/MrAfzoSicZc5fuR+LkY+AhaE598pH0WBo3bVSPO8x2dk8BscSsoAqgtEVriH/j
2D85E2Osm/uQ1MkEXxVzm967futT1pBP1N/VgCG/lZVbHAct1TfhNPZ+cT19DJi5roMMn9x+/SBu
e5Lp74bFkrPLGldc6FB0l0U5847JWZk+EGcMrmudwFdIhiV7U7ZFRNZErblJwsT6wecm3s98E+d+
VLPkvgkjZ1R1f1pcMbz5esjfg3F2oce4qHLOTBN9EgF54NaR/XBBWVnY4MXw7A5jlO7j3lsuAnsi
zpX25tMbMv+6V/5yb7ICQoJiL33j9ZE5ycJyr6bA9t7nqKoYmEbnNVxQHbEoia8+CrpzqsL8qiMo
f/aiMIGGY1P4FA6+2InFp8Q2QLQvpQq2IQnjFz0WxNCaus5uw4HkjY7t4VHFyr+ojU+xqtt4T908
gsSotfHPIu2dn8qC7ZSJbKHalIf0sPGzDgdKs3g46iILJFfpZr2LQdyWdCUY9QIM6LqhBIMQKI9m
y5mORZ6FTnPyI/yHm9EasqtqKsILP5yCtex6qO5IQboPdR1FT0mLKd+1B7nDwpaTf8yc9gikyLxG
EhSBkn35ELmd+s7jRcHLtNs3If3+EiCGfOEiUjf7xMdAKoVHTUtQFD3Rly5501mq3ocFLSQPEiJ4
fUdkZojRTLSoP7wJwnrd9tOdxa9vh5gz3TSYPF6lTu0jD1aFBXQI9l0BIaOwLOAd/CnvL27ZW9ro
3IshdounojTz0wJR4WPh/7U3c0noro3DjY5h1oUshz7FNEecxkVWcR+dS+8QmhZJ2CVSUjLDHyOn
IiE+qOCqGvL0aEcT/NEmrEHE1tOZYOX8lGWkepfGijmd5/p2iQUR4S7MDk4vc0TtKNpXfZn8LCpa
9cbOmbdiqcWRuBgXcAfb/bkTE0UkYk7uONvGwxRZ1Sk2NLBZSbxQ5eCBPKmdjOL1gmK1ZPI2S2a6
U8AenIxibt8TdSwOaRqoi6Kz5VXH3fmY2XVMh0ZDlqHsFZekxKbScc6ofwK69pByoB480Kd7LjIV
8PN6PS/rMIPjb2kPZENUS/+iyAAG1CK2qB6PrOIodBLehKrxw41cPGpdQ5SRTavb8j3rM+dDB5IC
KdeZ42Pb+IgJNQYCsx2wDiTbmReDvXfqH7Qk6GQN1njdxoO/XaIJeisO9F01jQF2gwJfh0ziYzEj
NyRLF710Wa228ZjT266h2lt6DK5a0kYHkAkQTW2HNpKFn5keljm7drvO3yfdDIG+XmhDHxco8KZp
TqKjJXaaJ3MGOOPAVuuAf1iAYTcaCYetD2HveqJvrbT84I5nWnav4mDakW9Iz/g2mhXuRDEsJzxy
QmE2QOqhsLdczbhP60u/F/Vl7xPNlVVu77BS0rLX9MOBICfnMZepg5MX7JSU1x7xdfOyth3tEAF0
yw5dUPZTfZnlmEM0P/U1SYruIK0yvXSawj37Y6RuiBVSLtXk/s1okVbuBD96nC/yJJY+OJHRZYSE
tZgc5bDYX0JFNXgIDCyjwE9nXBFhhgcB6asSci+2C3ZwruI3sIsjj2TVUFckkmTCcbZpEDp/NIB8
XoD14Kha6iW8ipOMpLKna0OF8WJWhVda/nuHrfTV5FAWd4Vb0XkpViexW87Fc+H71o+RBQejIvsU
vbHiWpxnS5PjHRAcTqylVLgvirn6Guah5ogq1cpHiLR+jpdAio1J/PahGlzrTo0Bb86Uz+lP/Kjh
eZFx8NA1avw2scRkYaO644i9/cB8qTD1hsV4AFIAQq7rZPXMm8x5DgKrPk0yFY+kKRfv1Poyg2SP
N+2zzUHgbEaIjfdd0df4Xbpg/MkQ3JTbpB+bh8o12WedaDmQ80eQ2fSjjTMo9ZdIMJJNHiUopIzw
knbLg5mdftiGy1J9VEG2PA+TS3qnpIX9Eh3dIi+GrPP+62b277UMjHTb53726+X4u/dm99l//u0L
Jno/33yWX//5HzecCl9/+/H1t8fPqv+sfny1/2xg+P1/8Mdqxlkvn+S5PScIpYNV+x8GBvmbTwmA
gwlechLyN//JwECvKgAuh68kXcEf/teNlRtwsMJ3WaRA6nKwqfwrqxkp/1uoNxJs/ym3DvDCw5r7
i4WhsseRBDHM12gOFtaDAzjNJvHW9xSzT3R0GznfmbH1n0oZjtdZ3apDpvv6g3tJyfGvlytW7fGN
46d0+ujKeeWuAdqUuSq6ml3CEdh2QY+S4Zo++FCE+mLGBGp/ZzdQ4NUuzUXurda0xYTKRXerIHqn
lmu9SztYrgsvsrAzFJKmKf4t0wj+v3FDoqCzt2Gr7Csftu82KUsO/9qfkoC6TCt/HhK70VsrH0Kc
614D2DHIajmxfs11wEgzh85GFS5lh6PTcYYE0YxF25TzNis75zvmV1q4apYUDWGL+6wdx9ccoeie
mdUDehUlF+FYF1QQZdZFr/nv9ByIR56MCJe13xVPs500IMZF/R4AfHlSkZXvZess98wW6TuY2/iC
qm1eqLGHuMUkPLLgoKozX2buqbCtu205R/6x6lWOh7oqrMegjMQ9QbUB57VPg4ixskPr89zl+uUd
WPcTTpkmPzyWWsYxhrkauUCmI13KLCo22naR47zaPVlyzNjgRlCrGiygXSxV9q0wYmhZQUemeakk
qiv0iXDvVSP9emECvx7r5wZZt9vaaWGAwbXFkV9ktDMhP8BQO9TMVX58GQsjKCvKtPeqipHjZ45T
fWkp8FNZH9tiV4TCfgrx8b1LTRDI9xQldmOjwdMvI6vwxi6bA6kB1jkAv2Df4Gpr46TcjWEW3Eyi
BjfKE/o+Gr3gAe/yeLKXyH8jPmi95wmjxgZ+DyYLp1dU85QBJVK51zxEXV9Qk7woDnPPjWHkVmkX
3Andc+teOeGe34iFA6nDX9+U00tjR+zLIyXV7bRmpQfd6RdipJoq3jIIeO9O9TMPcALWrWjCx5zQ
FP1P5K+HX1HssUn6Fz8O+ndlZusgVimImrpmfKsZx05Yb7h0NCEMfrQast72mvoulnCAt7H499ma
CVeERF/DNSceNTBHN4NQ00WDY2o7rYly2NXN46Ri9xsAZW/iTCV7HixpfenHJeucHnfKGxBiYupt
aPxTH+nhKgldc/DXPDuQYefFrBn3oEBDR9qt82u/tfKDxC6zm9dcfLom5IPUS77na2o+X/PzVTa3
B8B1HXVPRfAYrDl7gUz7TeXj/NBPib6wPGPTdqmc2t0ok9FL5la02tSTz8rAY/VEcsZSP3Qa1P3R
4gGFaX6N/leys/eqKO2LYk7yMwtGdeX/IgVovkVe+Tag00so8wwkN7+1Lak+m1+kAXj04mCLlVlP
/CF/mRJf/oQJyNhtOQXh/SrP3t0y1ffaE4B+mjXIGa6RTpDQw0+OW6ynOvQFk/4QsSxIlJi2HZ/E
q6H1rbdmiDTYezDXkLQ6XEjcicV3r6pACaF/IbQXZkX0esO6G0KFgdSVDxi0sOD4HxXTGAUDhfOd
EFh2KZQLb9jpBL1TUcjgKqOk+KZE15095RbfmRmqN3vx3SszZeIxq+P6iuMgicjF1fj6U0EcbGec
3oJ7mP7CRXl1vAWyI5cVwQq1PEv7k+84Y7cxMo5O7GcHumobPPM0ttXNqxVBELdKyWhYpaBchkjd
L1WUH+mNoOSAd791qqdc3UpTuUe3SMRR5Hp4xz9SXmurpXm6JhNgJQlkWQDUP+yo789LVFcXGbhV
lgE0CuCyn89sZaNNPyO9p0wkXzIJufWGfVzc6bCJr3OZ0ZQ6qfLGcyGyldbS3QW+MseEJfJ1lpbV
KculPqeFg0XY6lyHGAFB69Yp8HRXEtzw3BfDpp1mwgRilvBZ/j3v/FmZX62T/6syP6af7defx5y/
W1DWr/tDmY9+w28J+T/EiWgjqf/znOOjvzOwQDfhT5DffzdqOiBP11aAKCDiG/3K3f4uzNuUApDq
5f9JARCiOTfqf2XOwZD5VwsKDmlCxOwIvDUwbP/FgjJ2WOy7omBGQXgnRNuV/S5SpXSrnaVtfS19
S0DOSEDEU2DQvTecpFexJTWWMxyNsOaJ+m1qxGrF1pHVORTIsb/3gQy9Mb9Xe4tRZQufBUYG99a9
4SZ2rGsxX7XK6e45giTQHTddHVh8A9oX8gdUZG7aXJGbSz2k5QsDj3WISl0dSFaxPnX75RLxYLzO
oXacUigFe72qb2mbjwewhOp9Ygl+IWqGHA8b2jHMOT8TjvML11jprV94JNsyj3sFP8cOV41PcsJT
lBHkkKDIHe/HqPtSYQSVzh26G8ERduNLb3zQXVW9WsBZ+OCS+6jnPn0NZUp75NRbANrzrMguRKHo
wh0ynV6Ebe0+TXAML4BtUIIzgaIG3VZk8zOpb00pdj4h7iSWPe3rHJn02KZgTqj4MHCzrdJMZhsx
0OySNqEukgxc/urEuGMgq2HNt4AQMRJQ2o0wdrLnBTpUI0+hNWOnqUVwKpNkwA3Cgy+ySU7KpDQb
6RObaGeMF9k4icvOITJUT9PwPc6K/iUE8w5kkIKGcSxQaNNxiXdLTO5sk+eoWSE21gNLZbOfGNu+
QV0T9x4D7nXX+9kWudi5wC1LmMu1aamvwuJYRrI464SqcFpiQtggIGBGiXFhdAu6rXVvThWaOIdt
OO6NF8yHIEOUJQAClSz13Yt1fbP1XfIg8GsoMlBqOSKaqo0LcHxr98bfxaTOT1zp7LeyAnxQDcwc
S9zjLF1qpGUG4g/ANvOZVFkCbGXp9h7pv48stoH9BWY+dT4r8kkKpiJXh0dIUtwml2U5aDGPm0pY
5dnO+a58JttNysean20stxXU8HPLhfvkK7e6aYtJHZucGW3sEnR4Pni0gaI6kOkMCCrGmG2Gnpd2
APwChQ4YougouOtnTX1SJbaeKA513mb7ejS0I9SlPv46hQOKVflFN4xYxnqfdPUCO8g/6spuDlVB
OtBzUOWQgOKrqu7UY8DnbGNljOLksnnNYdeR9EjKDdCSipcW4Hkk0Yd3ne8WZycuJlYHRVqB1RyS
w7DqVEAt0x9wiJZ9uUpZlR2iatl5hrrKpf8qpD3oHK7y17QKYSumeRt7dXWa6w5bGL/fncGVA1AD
EY2kzXKZrMIaoJn6FKakg3k3BdcUSjkXcpXi4jBHlUuwdR6nVaoLIvqY/czpydjLiHQakt5giewA
c4RSjJwA7rxKf6yVqjP6oX4M0VH5FXY+CLtyusQsPu/FVOg7L6GWQTe1dyILCI04I71nwMgcSSKS
44EhRge3poRrw3yrXkUXDF+FbRMTYWKekOnC+APJZn4aV21zCJLisXWi5iKGqlchbsA0rlZRFPk5
RFrqMbyD7nkFEjTdLHjnIKwhqBJsFeA/EFmVVQS7chVeczskIesngrVTrj9YbNSPnVs6Rx7XXNzS
VcAFzbb0Z6Aqw2W+qrxm1XvVqvxaqwaseVn35aoLy1UhrnXK88RbdeO+tAHgr1oyapX7ALimuktB
my6belWdA8P0NwscJ5t2lJqCb6bO5GT6srvs2Tj+SCoXmzbo0OqsaHy4HqWnd1VojxeTDilsLE12
BkKwfBIhDp6YXnj8aYcnuVgasyM/Z704fu7ejnObF2h9oto1eWFdqyZYvsjm1qQTF/CNnZeF7bbq
omCbOjq/SMuhIqOYBs8+K1FgAuGzTnn8r7p0Tg9IENHzmQKOnHPvQoGOpBbVrEL4MlIWj8H+vVEe
fhYyCG9c/KtLE6zVZZEdnBBm3RtZQA0F2cgDdvBbAqlGWJxOc+SeWhxcQGO8EmzN3LXQdrw4I1EH
U6H/ERoqdfGU0fkLXbWgYFmIw1Cp4IcOne7GBWVD/7tjdnm73hp04MnTUgaS6bjKisuO68GFlY+4
GDGCGazN5MAYC6tHtgrJEeZCBbyAHIHve+KRlEHubTt2HdUWslYMpbEokP1GFitttcZo4ySPHyLH
yy6CCUQRxjUr2BDLcO5jAzPas0oNnC6AW8+K0c8fgwKazyYSZX0dxh0PgcpOX1q6QVh4R9NtnIRT
v6+xv+3n1sKWDvgR8mDRe2rf2V0EZ8lzkds65A/ce1F6L3k2PAa2GfOd707hS+mX/u1kBc45ZRd3
JLIwHQiSNk9lNBlKXhJfv08kPF9kYoGpXToresRw7363e4+8PpAD8ZCJjiayybZYGI9ueI5E4192
pXJPM8ypkwtE/lFBs2axKRb3MeKwPCerO9DuKWZRcTdeJXXaDZvR8C7hZ6+3RUZCFMUwM+N2YXv6
sxr96Fhw6bggl1n+CKo0vm8wv7wXpZrfjIXG2vABOTNsFM9tVDn3atANfikU8dbNmhvqw5ybiAP4
USUt9R3w14BQNSmEVQ72jWut56ZjK3nyvTE4l+kA0TPM028ygpXL86dJjxb5g3PP2+UHF0Dv07Ot
EBWGpDVH3jKfoYDoPT5Xj21AL1lHhvgmzhbto/t5KMNbq5XVyeSpuILNUD+6yBM3pdLVUyVbSr7J
OVBGX0zJfWebko42CiGyhHqwPRT2+t1MaXuaApVS39POXMgKgNq4A0LzgCcfwnHmLnfBmHi3OsAK
lFlywW7JyvrVDaZpx/kGSVjntXsmeSoPVb3iJ1FPKAoa6pPMm3RiiQEyLPHD+bazenmdxHiuZnr1
yGQi/pHPqbE66txPbjFNji+S8M3OJDr7lpazewlEoLvIp9l/5ROQHBs95Wf6lcTtnDQ9Vrahvwyq
vL2N5rjeoyGWX4un1Pd2LiSVcS1GYncR0x6GByLRRPJ9CeL4tWhIAg2dKw+A9OYt3Ww4lpXXxfPO
kOs5LERaHygV0htIbTGUTLKLG8qDxHPr6PqzoATvG7J9e4AQ0gNEhd3yPDss8sK9rj3Aow0jE6QY
EXySoo6XYzW5Uw61tWOuJCFBp1Fuxn2a0quy7/AFplsSHMkHf8Pyze8kq08RmycDLGUbDoPYBczR
5zSt6GcKm+giU3l7UdHJdeyq0rzpidRzRnaSwy0bH5mf3Ri2LJ64xYBpJzExDddawcD8f+ydSXbj
2Lmt5/L6yIXqoOiSYCWSIlVL0cGSokANHNQ4mNNtvDHcib0PkU47ImynVzbvXa/rsIQkBeD8xd7f
NjgAVsw72SjPg7pWRpVsyDYh3FyN5iV1s+m9oGIJbBQpG43qbl2bvfU25NkYeKmlbfMqjPew0a1t
5zXdzUzN+TWFWnRoEs+4ztPcnP0+zc69JdQ6Xw6BabanNdvECS0sTA5EG8k99DXgMgN2mgr8GZLO
UW3hX+mseUNyJtMs0ndNxWExEC259uo2P/rMSu87NLVXKuvxUEU4MBBYdK/GUA8vjebPe5i+oAT6
Qtub1VweDJap71Ncl7fkA6YbfdbFzsG4eOHUI1HEM6N3VY/pU9mBSGNalOxrpBQBcAx/21MgfJqn
0d45MSgJc0iLG+GO6dkNHZxVuYcY3+48epbK0NG+liBA7LVB1qFa5d2c3FRhGUeIb1s3iAyty7Yw
vmN6Ir8tL4YbxlfbradHD12hy+7HKg6iYh1GaN8cHlq9ce87BpMosOsBQH+TSvKM6i47Fab0b2w0
7tASKnKO5ejtHXIHghIO7BMsxO6D18R0aaZo3Im2614RtPov3cibyeLWWce5jnVqdvp7h+OVaF29
7T9K24/uBfLkTZRbrNTRbXwZs5JMb3CTX10z9D/5LAmtVVn48d7s52hngEw+V1U2HAnhcs7JHFlI
12ii/9IS5X9mhuBic/z344J9n+R8Fb+vTH5Q//FDf+xE7N9wbS7LZ1t3cYUIevV/mDoxiZgCGd+y
5oDu9fdZgYX0D+yvzyQAQ4tFNNrfdyLGb0IsJDDmBa7rUI38pRCUZbTwi13FsNjMmGxXUPO52On4
9x/sKtqQ50lO0RmohAinCLzV3kgt5xjnRrg2Iudb05kPsQbEZIjNtzGxgbkI57Yuk+aasvV+LX0n
fR0zzT7z3EUbf/LGYy24rZpyxrNc0gavQbeqLQ6r9gTM4xtkRvTg2NPWTVMWz5JXVeB6iX5x4yTd
1CWLzDyBskH+BiqXHhv7LXRJ+7ma+/IDjrfYoh4ArONIxK+Um36geRIOgp1FEpAX3jA8JfHweczJ
kUgzc35qCUO9nedlE1uWzS2RNdRaRqp5287vQrjv0sLvkXrZBq8kBhi7Ej3hiNF4EMLrd6QFWo+Y
dogdqvCnNeyrmT/6ONNChX7KYvT4pteJvSkKh5G4Ynq9gefUAmpK2MwqN76fw1w7NS0hqW0UGu96
lOSbztW1c+1oQ4ADrsb1KKmoS9kHdrt0sIY42KGsLx6n6r4ygWqWXveQdTMK+elz33T3nKz5A2tk
jUgmK/5as0Pbw8BQm1Qf+qOslnko2Vn70bE11qa1fbbKtnwIXXlplTXfagTFEd0BLprC0g7YPkRb
Rsv+s45FZzeFDUR3fBtk0LtKeh9j07qv0FviS+toXrlNSllZq8a1IuLdeuNFF8yC8qlw7qCA62df
lPW5Z54Ms73S2m3LQpx1d8+31oXE3iUuJ4hVgpEoKntdEYCxxfTQrqO8VizerfZi2q1aFjweQ4a0
PyBhrvZalXmbjvHGHipUQT0kkouRJPp2ho5zF9eG9zogGNg3cf9aJCyi5rS6VOAq1rY72Rcl83ct
GgZiSab8rmWeQZoLsqxVgr5h14P63JgLFMxDmxjodjWv86ppDqxwgK7nDqYcJ633SYU1ZxUC+DxX
vLG3uss0XKZpm6772m559frWZRoNG4h7I+8GNnC3378DTC4NaQUu6gfTHm9UxSefal8G5KOld77y
nBP2MUytTnNKskrb6qkVsVWc5xNPJusFbKuntB6RqsFrY5bUmTeRaI2Nb87Tvi/Hbyz4cRagGUA5
PxKQG6HfSGhQYRl5r5gj5xuHUI91jW8S6WrSbgB6y7U+4f0SsfEqLOcxk+VdkQzFFl6Hv+rLXK5G
RUjAqFJGNkb3QNXzjijgpo2zW7dv9A9d0L6LSRCwYvOF618KaWe7sY73bYSJ05f1Y1WXHipPMR8N
gxGZKPR2PRNLHUFHAax216fFW9H3M8loZC7YfjoEabRQ7xrpglOFtNxMjLw9ZilxM6E8nI15OxOM
mY2dvkm7mB2nM9wXxqBWnaPeMo1mJotOMQuzNYxRSvgwvDR6v+tj7zS5wDslz2WT2tyerWmtTRMK
PmWZsUlM9DN9Ku6roTqORf0AF5UIGJuXk+0obMRVAWszPk4zPinoqzoaXUngciE/QnQeR1mi78XH
j3zIvPHD7NUbyrNQ4aum9E++3fesXtqlkuuPaDl48Yh857B7XBUjWlQeg7xqDwYI8iWQAuGzF7+m
k/PI/2W37KU3JUM6WnFrWg1mVT6lTiRWxD2Q0EHuMO9xdJpVgdvMK74O/CFWTKh2U2meGZt9lJU8
89La5WEq1wylbtwiOhWRdvD0SoBCJNlYsvtDlJxGgNXITdHi9EIlMawre3iS6RLI1mrmuvBr9kpV
j51Yb1hIaBbpNrJ+rZ3oTB92QQX5PhlILEnHnPYZIYsUvqAiPSUtyMoTe6SJl0mBjgkR9eLMQK9o
wq61CB13yLyeLf2DtQeQXSaiga9xHLkJFLqItw5y1qRZd6bgYYr9vWaGL64jPk+zNSNRAj2m69WL
H5X1Pi5IYDEdOVIG9weRSEh5yykydO0mq0cPrk39FZ/3dBgwGt5yUB2MjL+Q0U/qwNqY/CIJMV8N
zhAQiHqdhMHODeHQhqyCaj8bHtNO0z73o/WlKRsST4vmkYXip9TT5M4vkBvqCWwbt41vM9zGNuzg
JCwuHiPohWbD9A0lMzS7Bn97hTDJgzeAVU4LOlVcZvhngOsPWBpzZHXRk8uLdG0O7lbEwzUc2WBS
d7DiRyYDgfkr/jNiGL3cvqO0v2Zt9DH14ZXb+NAoe2My7113+OJbUX6LE/FRpOYeVFu+LmzCqYex
3GOeXWm22sOvCopaHhAgXRsPIXIt7IsR56d+do/FwKATWM/HqIpbLJfXeUC0HOpGEoRKOxR+ejFH
2Rxlq3GKjCNcxYlnXDv6vUGJSaBIyxysFgqJX68hqsOoY1JhU+xAXUYBOhTRlsqbD0YNAXgf9I1f
W1svI6KnqE6aHbK/9acHK2voOVMb3thIFDDGfnc9N0CqLVKK9uSax0dY1GeY2GiqR6zdnkJ12CT6
a1ZlcRC1BZRi9PEXGZk4kuiH8YpNayYp2GNqTF2TY1SroibkrJxB8cQzMwpLJzKZV+60ylnFrUtB
38tq8QwGuafGAadAb7HQj5+zCXEkveFHAb4HeMNEOw6rqIpYaVd6PjE5iz8i02lWg79EB6WJ2LiO
zZyh11JeCVno70g679fmYvqMmQKApxijQBCLAA+x9ALOj1c94iii/T57ZvMx94S6VTp0oqpmd+tF
iX+0OI3Ze47EH0o87WNH/lJo2Y+kziMo102epmkmgNwg+CXOSEcx+9wIeBDNrbKhAhLfam3nDqKD
lxdPHfNPERp14BPutJGG9oRZdt6pRnTbWZFIh00j35UgmM6tDR5UEOkc+DMBpVMIuwzVWhRQqAHN
dKMnlZva2ufeJOiunWlmzeNoI9bTM1BoUcK5j01imSgu1AZEpJUpmQtGwzVDLZxW3VMOPowap/im
pdO4p375RgcOVbFyLiqV3wo7TzdRgsKt0HqKH8Ry+jhTdvR1fpm4CbaeURjXGjoDozibyovZ/5rQ
peJm8MCcR11RUwWA5V5zoS8IH4lSpX8/D6WYrI0KUxIBjILHqg9T2lxVp3vCV91t6LWsVjzqQP5s
2b6C43oMmUxta6Yj6yxU4dYkhDaQNoYPbKMJjbGaV81EyKqseydgW+IdCTelc+/qlow4eyaaSqsf
cYYjiI0bAqjrbjw46Bh2/TR/Yyapb7gXyfvtZLSrsc7vUx8zuAOjbJ8AXORsMh5b1lbEuE7Q2GN1
qlryQ3l2qpXTcn4gCLxzp5hHzusxZ6f1RxzZMqAUC2/iWNM2pRv5NwbH9HogA3lrwETnobBva0E4
lj2mekAQFjZBrWJg4LSKsjXVOMA0EMGOijaTpj1VtXEScfEJfviToum/U1qtPkUArtYTVHeGsxEz
3EUOHJcj8+7qI7PN6AGQrVxlxfjF0kxuHr+mUHSYkA45QzNbInis+/CNwa3r7kZUl/XWnodskygx
ELko4wAtbU5l4DJDwZaZ7hQaeaTa8FvaUbGjrG5l6OS3eTuMJ3uUyRMrXgEAPvxaa821J9OQdgUt
JQaSQ1ID0Bhk3W6S3kwunZ4yRJc92TCSAZnSTIDFOc8UGu/oLDHrLN9LfmhkLu4aa9B51Q1vfTFY
t1M8HAhIwL9sLfuhOdq0mfGBd9K9cMigBa5d0hyVsI49dwjF0aCAbrTv0qrfE5PaBRlD+RCT6bpR
Grl9krhD0sgYj0CFAZ87ynviKk1eSnpubsxiyNYgCbw3kyTnVcmUjCy71iCP3IC77hE5VeccwLJO
urMbE3FW+pgR2ojzGFOvtbBCo5tsKfsRXBU3JFNXu25g6ong9r6NUIFFLF+mqexf7dTJDhH2+oDF
N8VWrEKkTdXRzCuO+iLur4DqGmaXNuQpew5PhQTiK4ZYUigAn3FwQT7WQwbEJtbKHcdbdDW7TGw1
Xl4I5GDLFKP2OtqSsFjy3jm4suJZq7EUufNUBJpmIu2wbKd78NuF00ru48qcHPwzWdQ2AehU76sk
l3ebDSBL+3jOt36c5Uf2+n7AojX9yHxrQHVWzPtUU8N5QPaGrUTdkwfTbiSOORD/OovojHdy7OJZ
aijbBye5y+L4hcVn/pZSHT/njX/63z9PQW7qseH6s3HK+T368p5/LX8aqfz95/6YqFi/sUyGj+4T
E2v8jMmy8UXa/CMYXJQW3y2Tf1NfGMZvrPQIlWXjB2HL+Acly/uNhBd+Dyh/+/d/+Qv4j38ap1Bm
InJFyAEFQOhIV38ep/SzDLseH9rGp74GdryqrEMJbWnItKCc7cPEusaVN85EJRbX1NPLgFo+Fl18
BHq04d2wHWh1nQR7h0/8OrQmPGg+73KTQJfY2v7w/f4r2JbHH+AHXImHg5QBEDAVEz6KaTJz+vk/
mJF5WyEGxBbiJM67ofnl80BhuUyIeXxyXDNnWsjsOC0ZCYCeVOAtuQnJ9wiFaqHpopTBBQnaAsWZ
P20mi2RNG9cz680lgcHMk3jjeUZzdvXG+RQajMRIMzfBaoNpSTE6oLJZlbGqvsGsbj9lS9qDUdPP
bBNiEy7mkgaRC9Sba9TgkpAI2b9ShEUKHS0n52ksyJIA5Vce5PeACan06bEYJ00B5gyp3aZ4iaMI
v0dTtKOnzJXjDWzn0K+ot/J7kMUYhmwHGSEMd900todSJ/PCaajKVzCJ5wO2pl4y6CEfA1dlMWxk
wfI0Lzg9utbTtzbWr63IpjaAlN36u2YJ3rA1L1uHqCi3TaPbZ0131rj5ma6TF2mN9+VoXZLGby55
VIYHLJpqZ3SQkAW7lhjndjo/NLHDzEo6mv5afw8HmYpSbjQM2vCbFkTwJspYyyKUWEJF0MCfOGrZ
ZCyZI5U1Q57vw+i2Mdpy38L0vDpLSkln8/1MwkOo39iEmETf80y0EKP3knHS67CNp6EzT4iWGAEu
WShk3TYQixtTjZvBMAp67Xjk+3fKpmbLKzTveaznZh/Hs0PiJt9SxFNyddpkes5KZd42Tc0OKYqr
F0SIoNwju5zZPWof4dzMe0GE5DHp8Sai/qTi5hd2sAnSBoSUyeQcvFn8aZRVrdNiki2/SiL+Rrle
MKpLEHS8T1h5po3MMeiuwaiy3tJDSXav6vu8AZiFVIDoQB8vXZg/JjWlvBYzkWxVpjbMbat7kE/i
DNvd2+voltaZBqp/cLtloFF6dzLWmpcGDsAmkmIMnMZtH6QWN9eCcfpHJUM2NqYt98XINgMtSBeg
BW43EyusZ3QK4clUTIwoyTOA42Ov3/V635yJAtSfu8lr3yOoJze5HpYKq4aCvjam3ewEvdsSvoOF
KwF4jSBQD0YWOu2uLuCJImzsMN/Eie0Ol7rtWpokF7mSvqaK7ktYZDOss4LaAoOI7aL09LvYF/zS
XBOrSsvmZ61rgHwPPAbN2mOp1VIFxowuUN9Gp7yGQMxecqBCN1RHFcAC0dPXEZzh/pM74gTYpWWR
43IO6/HiiEh/0OH6m8EgU62+xmGVfq0FZVPgxmZe45Ns65YODGFx6VnlHUtk/vxTRaaBo3XpyZhN
44tLzzhhrhOMUVuxkDeaugAU7YlOXHEMovstyhA3DPFAT4WFU5rxwLJadZVzaWQUIcDRhnc/ntVN
m6b5W6tQSeREM+zAIfjPZsJNuPIb/Dl6phlnRA5s/rOm118IsdGvtmphADEFj3ZQ1Okpp4IlOTub
GbW4hRs7VRlNjZlMKU9gxZ4c3cVAtWHCEO/gD2U6H2cU2G80XxE/57j3k0m9j/lyWc+i6z3gk7ce
ExDQbxDEydo0rfo0RZZBqzBkV9ma+asZI5tDPbhA4EW7AUVd39B3dG+O21qPjSqii8ViHv14YfYn
pGvlFWU6KI9y8ONtUgvYqIL0w4W717/FKcrdlSXb8ROLiKhY5onh7xXJv2WyGmgefzlHyIcQOD8Y
EJu6+P7vP+wRSnZ15SjdbNMF7moO2jVwkq27MwO5E4f/cGj9p2shsvxxZ8E9lCR2xLVgX6/NdRmk
qNo3W5iHnDHII1byo9+SpQ6NeoU3G6d++h8glWxZfv64NmwF2zEIX0IExd5kOVZ/+Lj0uEPrCiPb
DMghtjaSv1UeMKtai08AhQgxorXc/PnHXrSjP33F36/pGr5leLru/r7K+eGa1cyfNBIq25BqFkT7
GM3ICr0BkNj4CCDZ/atf86/X++Uzzoio8RhA/KQhCwbAJHfmen4E4hVoKHg2qzjI1o0b2Ntmh9I9
3n3/uH9pZ/i/lRerO3TjP/z1/9l4Rezmf//f6sfVImXr7z/1Rx2MO8qyXR2Nr6d7wv8RF+uTL2RT
AxPSYP4tY+jvKmSHn2Ln6LsGJqilfv27CtlCubzok1k3Wky7HeevqJB/rivBxVL/OjTbrkPZQcf0
SyGcGtGcm31kBh2qlVzCjDUOoff4w5fyL8rXXy/ioacVOqgT6ldv8Yb+/BSWbNGiLkUWpyuWLulr
Z2i7Zv5Pz/o/r0iFh3KbtgK1t/B/hTOrUuRQSvko9WbeuttxZx2HY7ea1qSSn6uHKOhXf/6xlu/m
H6hdanKHBS/HNJ9JmGBcfnnw4jQeEbsZJsHS39hf7hKiFpOuCqTenvz+7c8vZpu/vst+vdwiJ//h
vdK6hh2RI0Cuuz9rr6AzzJj5dzyQteOz/GDedaqbQR0J4ckDkefVFgT8cBeWhdpzPhUMhX2itAuM
ENR2aP2qUT2pUtevnW569yX34YYDvflciTI/ml0DujV07V1MtRk19Zuud4lC+lapJzIalEISHbFw
WMF50T4bVmMsJpho52IJPsx1wmQNKj3apngehuuAp+05beOQKX4ttzb4GUqVBD8vaIl618khXGbQ
/b6AZbV3AXtQKcs2Z7cQEhaViGavTFEGLDBThW5IT48Nj2K/jg1neHMj0d3XSKGO6PH4P4WJuW/K
UrEc9puTFvndi4tEq19RTDgvhp/kcZAbxG9oOMfv08H1thiX2YAzSNbY8BYOYrs01++AgiHR9Wf7
Fe6yTUPEHmZP6lCPGdtWLOJruyDG2nD9VQbhdF6ZxLIwvbTt/CF1Y3trxo24oTQ0tmbky9ferYsX
Qg3IUKFGpV4Eac8NGy+RUVOCgncy8v4x5Y3AVok+8jZsrfCWK9tbjcd3jzQW6YtGeqZ3EHPMVt5M
q63BDbGKffKnoYnNz4DCof2UCCsLhHxfpqbsT4M7ZxdN76MXX6phr8mRCbdy5U7li8rERTLmrqoU
9YrpDgb5w4z+SZ1hClOMNg0MWnBx1Mi+OfbDNJMqhnbgMM4yvoYWcOFV4VjGex5P3Ub2TbIbwd+g
kEm64cGbLf+b1tQEJ0on27vGCM1+SjHwDGM/I1ifVGBmxGs5WuveplnV7GpdFy/UTDANIy5B0lZY
he5N02dM6o24FSCHdKN+M3Xi7O1l5IzksjdPvT372DErbFeruPQxP/SjGu564mK+2F1uvPalLq6i
Tqn+uhg55GoBjQjkdEI8gs+X5gqPvtGs07rP96HWz+CS8qm5qRhIXmhsilNcj9MDN0h+R2aSeV9L
8s661hbx7dB57P4tJPGM4xBPj8z32LKxp5u1O11UreJb7gTyrrHPjgTPVOfME94VaspXfFzD136I
UIpJ9g8BBD8He7zLLqSyNdhKNmIu4rt7HrM1g/LyyUKLF9RtWuziWMdHMZXZ89L+nfIp1fY8Dt5d
23pOuTZ5J6zIp81vokQb9mapxLc2nOJnEAVNYAskTmtplOYxU96050sob1nGNPAPTfZ5ntvmh0qL
p4DJtn2F46gIiRDuqUhYJPYT3wjm7/7OK4zy3SoQzJbTaPGEuSbD9lkP75Us0zOaUoJglU0iCc4t
/asd+f1NBbb5lLP8LlIcL1k7yGNo5dVDbcSAlys9LVdsxI0bQq4i1rCOqz6HNFaXCOLTNRmU2DgG
HEsxJQ0h96am7Ygoh6Oj6ubg5l23q3ldPrsOGolIHyWAHTf60pI7csNmyvg6yhxdsz7FzU0ORuiS
G4Z6iCurPsdCyO1IarlcDY3ZBrVLckYez0/h6CvgbnIkpizRyI1n+ZrqJs6cKFSXPtHBHFl+dehY
Ox9UbBgXsr7xWaDH9u0boE0hlBvNbiV/yTYFAORXuxa74cM06i69h4TkQJuSrEQWFSc1zzbScLB9
K11NQwADOsMA2XtgpkYHiDmNsNwRCiwIoKnmXY7SmPDZBLSHaVX1u2hV+jjRBD8V2pTuicnubqpE
iH2IXXkvTS880I5ip2Yrfyuy2gSEwalsw7k8NKMTrmZwB4F0omgDzw7bqTehrBayX0OyQhFQl+1B
E06F2QMvbqEzlFq1/I+Q60qW+SlJYB/D6HCXWTPfm2EaybsyOvlimB30qdxu+gMfpnhE6JHeWTpk
lazp8od+Evo2C+f0IIsoe66BK1xY87WEjVfRXdkO1qMOUPEcVYlPfDhyzpG9+zpvZrkBACMfROSM
32Byzh+DrUO0xVBzH02EbhIVY0Lv0xlgOFZ11vMRl1HvhfTVkZi3RYZMPisyEYyiVAdbIhLXeIpO
s0YciGKuAcK71kTK41iP18WJuJo9XWvWxjiZV98Ztdu49ezrSEz0QymwnehqaIIcuxNuk16rLGqE
NJnOBuiP69TV3udkHFGJDGaG1XBCmcn0oY6I9GqFfxEiaVAAkTlmJqHGLItt7QoDrP7umnX4ELIP
/yRF6dyOpoLyWoQ8NJuE3WK8Me3U3aajWdS8OwcNHI2T7FrPStGyOz2LttLSCOpp0jC/4YSy4Zz4
3T7VtfxeRmGZB2QVIW4ATrw1NOk+GMJNg6zPXAjr6Exwq5RvDBB4veW2Yz+2RlZeegUFQwNImP+H
Ouvn8nGps1xfBwRgUQ9T9VpLYfRD4aOTxcR2vTCCJgtRDHnJdKlSPomXhnHw51XWPzWMv15rKTJ/
uFYc2lbVhWT5tZvm0G9gPq+rc/6Cv3anDvLJu/3z6/1aQjLrxv5HxyDoUpfG/OfLtYQBa6hUFyjU
glcjuNgNwqYZqLwMQPJxne1V/XvH9m9nAL9+nb9fE7kj6aFiaY1/vmaZikFKkE6B5t7L4VtTNYEX
uf/hIj8X44sskmKfbodeBZCh8eu8GmO6i2CpprZpUY+ssToY+RpvwJ9/ff/qKoAq8G8avOsxXPzy
UVodi1zLVSqF3INKXI31+fsl/n9/+38MnRvPN2gj/r1ylojEvnhXP3W4//i5P1rcRQcLK4DFhGUA
k/zRaOv+RugK/jMd1+zis+Uv9Meq5zf4ti52WhpgxzCJK/l7j6vpqGf5Vdw6HpB4faHH/4VtDy91
7oN/dGq4Q/Xll9CoefAwfdv95T5JWx0cM3vHAKAfW5+bYYjaHL9dY9n3mfQmF3ZQ2H12sP8gybCx
cW1BfmbvFMXhpzrXqIE6x9zUaV3B3KidW21iW4KJ3r8153Tcx3mci80gbA/geN7TSZftdGzzuP+c
FwWLZNSq9h1g4Mlgt92nKUhJbJKkOxoeAWrJ/NJiCNwm6NVf06pO2azzgW5LzbIXZrt4awulocOb
i22GrAerkxFt0dIUxqlIe6KtYWFRFKOdcRGdJ0DBelSmd6MEijZ0w7RNMgTyhg35KcCCR0g8htqT
r0jeMg27fshbR97gpdCf+6jTb3mwnbVWLng0tDML37K7REmNoN1HN4zlCPyUAL9Za8a2S7uy2bak
ioIOzeb0ivgA9UxfGtm6bzmTsa4S5Jt0o/eZlDtcEpOt3BwUd+fvKgcTFmseA08WPsho1y5BEixo
oR5jZSvsWwDi+V3cNM7GoOKs11hLBGc9LqVVpMb+Zh40AZUzFNT9gNWcFVZb/TrSfgbC70z2DHZM
mr0bFeN2RpCJZ9WNsl0x22gi7DZuzl6vvGMyuuNrBlT6iyCL/gLxAoda5hSZGWSW03xxoOw9ezj2
1tLt+5fUqxDlE+j4SnRdPwduZ7sPM/0LEKq+l85KJCEMac+yKNYqv0zlCuMdHxKJdxigT0EnNulF
glsrsR8jTGlnGxXiVzRA5ldAe9OZNLn50Pnl0bRUeDOJrvsIU5t0TBy9e77gpZRoIctAhZNfsiae
WExobAI7Ndi3Zqdq7LbkGkZYNRABuHABJ6LuXrBKWtvCdsNbodXNN9wWmljDCMv3lcMJD0mkAmFT
Uxk6g8eMRk+3QwLshcyy8TMjpPJpqLNoN6BNve8cbbpHSlQclNn0X5Ut4BBa2ngJzRn0V57Mz+T6
lt/r2F2rpeOdKOC6TrKK720dZo1uq4lNRZRYF4w/MFBI3C18WDVE4CK2id/snkzgDeEl+rEP+wlB
puYvYIl2ig5j4ulPgGjiJ+R/1K7dFHX3lU+YzoSvfz/V8fTFdbCU4ufQv1VVpRr2YPE0nPS5FXuF
is9fN0Y133VWTXXbWTRLI90WUosW2Dodblm/jl0dHpOBXQ9uPnnDjqC9D51oesnZ7byxHwJx6dtz
sjVHp8RW6HX6elrmFGU3NXutMVzS9JhiWFJ03BvLbIOCr9+3y7wjL7Rh6yGwv+B9ZhxC/0cKgCHB
0LqtbJ9zkjTvpDsubnQLQt/KUrLFlseQJdRrFB1wLr8KfENy1XXEDwC3LofPYMbUU1i63cTmQ3vt
HQSZZoldYBno2HZI77kMecDFGJgLGfxMywhIddji82UsVAjGGN0yKkqWBISmNsKdssR8VSltkdTj
nId71h6TIcN5o4WZcUNN2l5H7jdyLuxoQxuePLKjtMHDk++7SvXJ4T/eo+soBjWiHGdm0dko9yCa
hcXnIpkUzs9Jl8jVsrJHNFukzymA/X1VIPn1rSLeW07SZmvP6M0P6OHZTQd5+cFI0RnaAOROPoua
V6huGIdnL6zuW1Og3ZXDxJh/cDVkgHIY8yOHFWSfJi6SHecHcF1uyU1aud2hpjA/0IFBEiSooPVX
aTib75MeF/u55EMMZWTtaxiJH4Xup7dNasoPvXWmp0iI/NQ5FfZ8kartWFfe3cIGAm0+D/elGZLD
CrT9UxVnzrBCkcRkZQJGujOk3V7S2SZ+udOSQ8UO78NyjOltnAt1zYvK21r0JicJuO8hAuYJbQ+l
6W3URcYe27giN2IWrGEHvb3HOKffl7TUNyY2+ZOpl8NTF3nGDsRh9di3CmO4ahrj0WuVe1Qdi1Um
XD2mUpl58mOoTdqcwbBeY6+C8dNxJGZI+gkdUmZxL0eRbnneMSo4rXfVu0pXq6mPyiroZkvh8tUx
h4DyyhlJYqyGrDj6kgB2Z34sTA9eXD4M5WeI7w7pz3FX0nbZ/XBEXy3e3Dhy8QhLQ07rxrL88SYk
jQWKY9z3QFrQij2m5dy8SKi6by7UJpI89Ryssd4oGqLRZp2KPtTL70xU6N1Kq1E57UxCxwBM+anx
7NMuI9Cwou6zpLu4L7DJYOgY2Eq6eRw/D4bH3zuHnD9gF24Ld8XNYJK2qawrPsP5zADEX3cjyQHo
iiHhY88k/MIMgf9UfenuHT2vDn3mF/u/Xnv+D/VjMeL/91XlXZ+UX/77v/5FVWnyc39UleI3y0MG
BAX9b7uRPwxZpARRTVKYWIvFyluqub/VlETzwfV10YEiOwJHp/Pr/rY3gbjuCpbvlH+2MPitf8mQ
xa73p5ISPxElpWO73NgYxnwq359bDxBpDN6kNgfF3DKlBfWIkWPTGoV9IMMHnKhfMByaS3cVFv19
y7SKebQkKbV6tqEIk0GziF0KeL9mB5epDFEJFDm8iNnoFPoJ98k2cNerKJPrWjfCz5jDUP+0NFM8
wfZiJv08LsrdyUw3k7EskavMDaxRr1cElTOjmFmoAtbMcI3kqAsTZMMlWQEMIjGgevkXqhu4orP9
bdbEfp66b5a0z07HAiOpdcqWEGZKPcW3er/ARQr9XfORrxhydDZonFuYEvNzE82vfZE7gEZILCBs
IV/DbXjDPaQCHYXPoSPRbTN4uF/RGDzBhxGbCG0Cs8HopWPScJCKsjJn+vNhZt7L5PrPuWjrw4if
bDeGS0JNa9y0aLl4Vut4Mw//j70zWZLbSNPtq7T1HjTMw+JuIgIxR84TcwPLZDIxOEYHHNMb9XPc
F7sHlNSS2C2Vadlt16ysrFRVJJOZEQH3//++cwJzbTrCuDbglm01nlth2ZICBaS9nnz9xoiREJN0
z2A1RSYt6NSEQdYF2ypNSTdU1HcUkrrB7M/FVKlQlMtHjVLn1PM47yq93HWBle71UXEgidt7CNDT
OnWWTLI+WGscSS9aX5Q7qOLJcpTKKXQy/PHAQXHhykF50GbuS7O+4Yl3M1qW2HZVWR09re5wz9O8
zhAsX2dA89ZR5BEGILO1oxB8dubiglTU9BOYOJXtASCX5Lf182ArsWXS860XCVAyLKEb02jPIOA2
vk5KJiCPWsYZ3ISUj3ULbHIuUcgUZf7qqQZ4Q9V5GzRPNxYhsgX+dRGzfax9d++3EkVcUNKFHk4M
1k8qRjm0Tm17m6fE5h3FC5Tu+iFnrrPP42rek/nNV/z1QK4HwS7hW7HxNar11M7esT2+Y35ZOb3J
4gCSySqzi7s2CFjWmKAJneFETL8iXFs321piKhb2JdVJ6aYNVy4yFhtiWVS2MsVuJM20zdRgQirM
G+Je3q4W6ltH/8vk6MEVKwqd3jiLXN+OnFth51bvhiADP5I8JpR8P8SQD2PA8WbXXAWpznUOhJw3
c4pPWpq/jWVd2Ah4hyjtsa80zlqY9c6VkHx6Z961uizWpkmuL5HRpWzF3TzxewQBC6Zev4a4uEAA
KTsNtnWcHJ1zLx6+xronwU1Z2CtfaRp/ZMNw0nNxstL0qkhyNO9VeSq6nn0Qjj4NDKPdtesGujIQ
X/NrZ8ffVdrDc3FZyEbucBx1yueN9pAP3SHQBrGFL2dBSWjOpW2853FwmQz/apycRy/jje2ZV73M
gAWQSRyy/NruFEf6WtznMczieSjnDQyfk0tlM1heFnZS7xV5eOnx4x58/2ns5+fC7w96UpFhq2ym
A8k7cIynuWo4YJOttj3KDtbA+0a5sPvq4HlIuHl5fvYYw8nFJuP1WwGdez0EjkHWd4AHTs+PAwOb
vyY9xuNQnEukZrydIzOUDN3XZgRknWZcRiLdAt6YjldNB7ddgMjkjNLcDYPp79lgd6GnjVXITeqZ
rLm2mvXinpOpxTZSfbflGP7zZ/D/znzDL3Mc62/nP/8tUPb3X/jbo9r8YtN4wUxse0t3epny/Paw
tr84RBQcortcu8xlkvPbw9r/whPcBnxgBDZPbcZE//mwdr54OmlXAsKGxyTII6b0D+Y/BJt+elgT
b1jWs1xQybAzB/pp/qMWikZiF/PG8b38EOslabtRuPFhDHJ1qXqYxFat+2pviN6/HaQQp1mb6d3o
jSoefDvROemlrIsGTdVh3rt8BDZWzfM8QU8xbHPT46kgTfecZFwt9Bpp4MplS82zz7Pldkg5RKwH
uzH00Gr8/GIg27R3XdRnx6l0xDpAQjjsYwRyb9x9snRf1o54NKciEGQH0/jJcbLyW8YC9wPKg3+Z
UIJzenbAOiYSFYrpADPknlGJeC0Fay+Q6sSUE7gtRHYHEsIMmexVHPSJh9lJ+cCFbOVfKlpDd77q
88fZm7BLQKB01+nkW2+Jl7VHtoUY9RKt4ROv6uDkMzI7A9mdrhu3IffaDM4eb544JyxMdnh6U2sV
uy5kV0Lh7ncr6tzvuW81DI6ihqUsGxyEWnSlumoVDVztnGGwXz1u9RuV9TTUNA01ght53wsSAvM2
mktmFj5ljpUz0OjFwwgLWLfm/hYNO2erqTEMpl9Rl30VZia4d3hCv64Sv7/3MtVtx9Y1Pgapum8d
udULbLviwIa922JRatijOV2DUEGvHkGR4oka+uoyKaYMG8fEEEwcYqRFHYzdliGa/ta0vWzhk6Qw
vfOxAmyVF/5tV47+I6r47oUWN+hKx2heDUgVtz4/yiXiqjkLXd4b393cF8c8S/R+zdy/uAqKpHwj
lgOLuBv78dXFjXHrOqWzcZQXvLdNar5rlUa/byFOpgt70gDRsjPMUVwHPpKradDVbb7QKg3SoBdk
wfkNSjGKWK5Reh9V3kOWXViX8P+6g9KTNSRvqo1MrUCB5+kJJvlM76n1v8fU4U+J3Ws7EDr1cqOd
LzOijRc8H9keeRkF+x/szQxBpkiz7lNf0JxWVmu3tuDu30SGFca6hrJlgXk6P7ieHrwKe8PdK9hP
U012FQcCLCFpkbPH4UCZtrA0uj2EWwaOgXyeZz84os0PpmiVZLUFJw3KsU21nED24A4fPOeS1ziF
hZIhun7XftBKTdaqR8KplbGqR8uIVoWemZchzRvgVIFA9TEu/FNTKFBCShaRtxp4rEAVdb0UUpE3
g99PXZPvlfyBVYUvrb1gYrHP+g/saqkgsDZ8YnE8UdVEQLTKghsWrfWrAS/4giuH5N1U9S90UuNi
xQFWmGvOAjytPW8iuNDwHmfIwyKyEcp+7nXR11gZdGIhVpUQrSEmAsk5MMXM5TpqTuDuNXdlGrMP
QKFiIkgeupivxpwjNM89LbmpqyJ+SDl2MuuQWe5vvCLTP1OguQ0jZm3+bul5e26IBxgrtjTy1mvb
/AFWsPVUe5zpQ6covWvwftkjgJLosXJkw8sBFcsaAqV4Kr1kbI65yPvnVtKTIEBbOm9l35XPmdsX
X+fOoc2U9hbgVrL4403LMBNsW2FYGmfGwZZHp3cIFCcguaYrhnhpv+EukqnNHJRTTEAnSnhz6+nw
3AUz7jvhD+a9ryIyxfyMsDF7agYg4OSB9BlzaYBqRdDtfG5m20xPJp8zKhkcbMla+llksLmXWqb/
zIR72trMMrt1Z3iEPMwSJPKq9EEr8BMmPrJi0kGPr+V1D+NRJRocNVt7TEkYaSt6LdbJqkr1yO8Z
PTdZ1WNBsBNkyoC6u/cYyeONy6l/68xDGmxlnujoD3Byu9sm0c09RtKARA0xnGDjZlV5mw5CupsA
5er1OObpJy6KTyjFDPs4Uat9hpWTg1o/au+JNgzZZuCasCdxlb6Yit/pn59q/qdNFkhRLmvEvx4r
PL3l+YLBz/9t/ab+7Cf+9df+dl5ZzhcLcJWGEsHMP55XfOMLcWGChEQif4Pj/zpccL7ofAULe8X0
PKRty9zh1+ECsuNgyRwuduJfODH/5LzyU4J4mS0spyEOKkv2k6kZU4w/LqHdmBIDSxJr078Q+9jP
ey0kL/FmreVa2/yrjDTHqZ9OR75us14HfsPa1tKJo/75j7PdoYWlMM7g2yE4B3YebSiy5ju9smi9
kl0NGXSiSNRHPQyCnDIjD5il1ujdaAYP7HJWTcjIjp6x3X2WU87+Y44YxPW0P8U0PnIBzPHnMMtX
/pStY9xJvGsD79JM+XiMpzFaTT72kJkSC5E4eO6FrMwwiQt4gj4quH76hEyAr8ksOivkuMJ9Stmg
sOtZhUTPKhAMs9yOkS52ChjatqL0ifzY5plu05EdfGYqM9ItcGyBTvtG13cExJKzk2XqRhKQxXNF
dbDOG2y4uWTEDqhT8LVha4kYcrfVQwDviSvVaDkffAC7jAN8i6hOmQztyTUV2DMn8hGpBB0HvqpX
3vLgpU5itIpyEGJO+dA0lnuJxj4+REHtHko8Pxvfxr/kpcBDC/ZJm8gqrR2vWfldNW529L06pZvU
GpDzIix8VU1Re+2WiFjMGj/VZKTAVj2+WUYAw7soAZQzle0OBrDtbROV5mfpU9tZOQ46Nnuc9Sui
PNrJLHR6voQXS8xEsO9bvy4fNTGYmzbp2p1bOCNALttHwxmAvUg9nXlP18wfeD3TJ0KTJfdWaOqZ
HPpdTuZRC0WQRs9yluYFBF11NGcjH9dgt/xjN9qwgQ1LPeb6BMA8sifjyPV92QeoXN3BC2NmEBdN
+rKU+C+DP9aYQwDsCVhqES+3xn5jxSTvOa72N97Mc2hqcsxTuA2+txphz3RK+ltuuFVY5p266kDN
75JA5HeZroo9SU93hK2mt/5GTgkviKQqkSsgEh5I7MAlhrgonU1Oz2/fznpzJLhINofaOknJaQ4T
K+vXhUjFncjnkpWxN5wofY0fIjM4SRulDgHGrDcSgsUqrlHMKOEyp7LxqBLqikNp6vPK7st+Y6c5
rLNScR2oGU239LZ5JYdt3cg7h9BEvVJJEb2agllDYhU2Q4TEvaiidT+9hNjm2hPo/cLYBh0RevXo
o0+ixsotmGihAYTsGwI7+2WGQ/OuTSjdGJY3MV26ombBzVCnp4rTdPd+XRgfxF85ncyyHJq1a2rx
Bc84j8cJrG0BJM+xn5vK7Vk0oUkkszl6G7+W4qF2Gvc7PAFOT74uJFYXIIRKafmV1Fr/rUm89lWV
9HXXvhXPNuFMB/BFSc2Sq8z4zYpi906bhBZWVR6/BEpUFxJs1TPaIjK5uZjc98oc/DUCjegUpH7H
G6SoJK9Xp4JNJwVSiFLi2XNq0d4TaTPveofPj6IrodgAwp1ZA7PCw1A8HHy9UCRVR6dcObJDXdC6
jDgFKdGn2BIl4Ugxextgl8M+n4VG9XPoGaF4yYUNkE4IZ2zTD1+jS1YiuX6Ma/7TOBKUXAeabZOk
SqV9M0XGwiKwJhQOJBmpVU3+dZVyS1vpszk8yq4k8sbAJqe1xuftLX9HjDuZqrODybT71MOJpgEn
kp2tueYdKS62jUmmHy2n0p5Ej5BljfYERyF0uYTMdQx6JeraGkAccxQVTxpEAW4tHChBGQX50H4j
8ersdDX6J2Yn6iv6qrLG4JFmG6xojC2xCRVhmZakewtklYBXLBU0n4M2Ah7KpHfNjStnz28H49cI
/UloIcbimyqrXabP7PFQOzCABKhrNzYo5tpsTkYKewGfVXJUujDW8WhUpPq86paOJjlMboTryHfb
0G6bat1ofrw3nKDcm73qz9yumHU3gKNMoALrBmTTna2Mah1kbX50/Kw+UyJ7lz0M7hrJCBIij0QA
joo12ANrZTd5sGIm5FN7yYwDLTxBrLtwVraLO1tVc7JBqMDUnYfvpu2bAZiEaZ9cPZsvhuHZYQk9
e11bYB6mWBcbJvHdKx+pLP3Lnk+woXJOnt31l87refv2un1cFv8hykfnSCA3vastNR/qYDIOWebh
cUZwEEruPjwmJn9ZPGYJE+estA5BRhql8VWwazJuBdOkxK2jefHObpS+TkbTTJBkWf6JFXjx5PKu
2+YDQ9G8t+KwM3A223EybNXS/hXeNGxj3Kpr0XT5Zu4Ma18L5IkN0FIaq653OwC2WdEohatZ+U44
Y1s9WXmv3eESTe4ggw5HuIk1sPEhOrAu9c6kQepdK3Igba7RguhN8qPUEu2166g4W0wmw2Fo+PrG
Lg1/QDnqqbq1RmLksxIoxZOyeixFOj1JutZhkGCBUDy9c9LuAGxzA6+9j1yyYa4/sV7VPOMuTUW+
M8to/JYGib7W0L5TIYQJ1gu1L7WeRXgHV2hf4Nw9kVnuOMMbBk8E8AVqzzimvoVwprH8NZvLFE8u
UkxINIizZgG2Y6Y1ADqvUFvpkW6c67m+z+xe3/OpzcdbnA27KvJjGg14QiHFec5xpIJ3EMgLV6pJ
8pzZxPCZTbXY8AP5LFGwU5Ywbf6JdBCHfwAmIzw5hzkOMW9AFr5TbDW0uKjUsuvOwqTGFArpZRLX
GxdX+RNS1PHc5ByqJGvc0E7nITQnpYU+oYa9LRquDEInhYJOi3apBKLRacCDch8COVP+SxVU701p
GFzxZZcWq2QUahOTxMF/EzGrSjuTm9ly6iqIWqvZ42fRQN0ilmOB98sC7TqryC6oGF7vQB7+oKmO
cJEwuq1HL3Fd8H4H/jRUGxdw3MtAy4YdD3FcSAzZhzOOMP6iPtKJbPvGt3jMjGdtkON5TO0CC8fC
U018I3lr4b9o67bNKDma9nL3E6No8CwKiy8bknS/05oU4UE65H1YcYV9rEyWyyvflyxfIGPpz+QT
knsdrsO+rrMJF2sL+s6whgpmkc1GwVa/Ihz+Miy5lGp+T46RPWUQCXRxqW9xKSCw9uezcQlIPA0g
224q7+SyLqp59jrJR9NO/6LGt4wg//oPovX15z+InDllWAexMhuzecs0B3S+OYEy4wXy/Q+3optf
ftN/K1Vxw+2ya//Pv5s//6Uc3fYBILBZNS0sFz8f+A28wtJG40gJVLy98ErcmWG7C1bV1fBG+SC0
rqjrb6w1j5inLl2btDOp1K7/xVfx52sHdbOfvoqfbjkR3ohhimUetiFPYfkgwvbxEO/tEGrSet4F
tymKoJU66BtzlW7a/T7dev8i7vtj8PvH7/qPr8E1LQJz1ORxgfz5u57glM/yku+ECrL1IpAsfDRU
rDN9BRP2rmimlei+QTUL4xqEWjDBQ5whUiXbKM1uCx/uQPVY27etnQOMgoMTnZG/bBtz3jTOI1aJ
X+7tf/lyXPbhf3qZ/PwF/7R2bgc+5v2YLxhvsRaO9+2jc11c2WG1y0/gf8OV9kb/4IrCuDtv8rW2
/fsf2gIC+ds//6d8NOYHTl7LN4zAHUk9fa2H5Ta5ZkG4Kp/yN3nV7dQvKYi//DsbP6d8f/47L1/T
HzLZvqSyDC0OIOXF2HJAzjeUp9dqk93Jq2pL1vBffZOZKvzXv+SyyfB11hrED3/6AzPwT7PglUn+
/7qjw7tlPxi662x7LfYAjcLgitnxsTnk+7W9LQAF77Pdj2/0/48d//sv26Pl8+3vJjmq/r//0f6x
V/v7L/t1iOMGXwxmN5Zh6MTY/zTE8cwvukVn33WDpdvKR9x/Lp34X2hl8y/LBDTDR/vvhBnN+GLS
koTZu9RxGeW4/yh1TArkTy8jBowmdQVjcRAtv63v/PTh4iIZsHvVemuvdPqvJIdgGvhABylBGfO4
9fRkyR2iMPtUShlypVvefPYZ1Z7gOvUvAx5rMoO6Ia7MRvqhxh2BJKBrLu2vGPRaE/R1KMyUPCZD
iDujcvqngbzXRlDs29DY87eJJTp42vxf2tymUuj7iixsf40r/HOe+4OF5lMWHWwS0zTIItrmmYGU
cQDwn/FvU3oaKdyADhmp6Nc2CKcZFMko6xEMQibC0sjqtVXwkKDg66AZTrMdRQYsfqrjEGrKaNM3
M73Kmh25JjmuE8MrWJ4slNFptKZNavTqayVS/8SVD2Fzi44Zu9wuoHuyQuh3T/ofjQXO0yDtje1Q
NKwIZKbdilln4GQaTMTYH4czioa16KhcMpIn8Gt2tO5ZmIUJ/sBN1aJRsQuEtcSnrZVBUmWVm0N6
47sM/JluNUi/3XJXaxyueuw9G3Ipw3rQKrUqpNkgChmsq5in1XawqYS1hVBh5wC3MrrBvnSqTEh7
AuAftKG9iT1N+8xTV/+G9tv6qhd05Rjrx58uPZYQnV9JmG0wQw2u9DkHlL+ysN4TByksGDxNzB4m
FsG2TIiIF0i/70YjN4FY6rXDANu2vzszLFluYy0hDOCB4Eoyik5R7trge6v0MdZ17tWRW28MWcWX
MsniGcKP3oxPeu7b0Qvfz6i55pY0mm8Ig7tDj5GP9ZEVABAzu4dhrrE4D506SAOUpWFkw1KYrR+E
E0jiARIko+Quss57VHEsbhr3yLhQ30jLandjX+SPOAGS7yQ164hXDkhgEtCQKo28MQ+tHMAXEUp+
CYgsriYDUmbpKXlwCmwm7HNKtTJr2PpMPIDFdb04OU3E3yMKirPAIHhO4dB+dwMkGPkYGDdo3uSL
24wEFHsja7fCqo0zV9boBn/3HIrKcx7B9icYQu2m21Zd/FnpGighzR3SrQW6ZNsUHTl6pXkFswCy
R40TdYdlPHiF1M/DThg50W1GK+ra0ev+w4q5J3KrC5ydbTVZuS2thuIvQgv3tlZqeLTStt5WEUnD
ssy6u350ePcbVG+OfTJ7t+DV3DvmUsYm0dMgdOnisniFILnDTZnc8Y7lzctw1ebCogsCvqSimy2O
IUTagSJmpJeTRbJ2GEK3XzTGPODumfMiLZzdRjKNq5alq1FshAhA0pDvEefW8LS3oUuidzXJZGul
XqxWSRIsRLyBhClhGVN7HWev3Y7IR+4shXMc//P0mNgllxsGN/mVQQT0nLG2J55CIChaQzQB4ZRW
0RPkfGcrYn6SHBojxkUsKLPePFZMqK6sSjdWRetJ1M6jRlxIB5lsZQPujbGeWN3aNjiXxltU2rPT
9q8Z8aBed58pKpJcsaSYHsrIH94bukVXcvFyDz6GtDWrMgp8i7c7bhyqbYVtcTFsPWayIGuY4TD+
tWNJ8QLdUo31VG2MnPBV80PH5JRf06rx15R/i1UrdQlCA4tPtZic/DozT9D+cH8iGNg1i/HJx0y+
q+b6CQi69nW2TK4m3hyvU4SNPem8XWPW0GJqZ+lA6NvCEPYakS/EWbeM1ubinZqrVkIZy6NtSTA1
dOMe+GLsaMxaLeYKLfaqhqjFxjKraOctbivLq+c9r/bkyOe+tRL4XbZi8XfLgurlnDj1oRTgudLZ
K7YTf+TKY0+xI+POLLeN9IOWAOt2dYbFqFv111okfWgOiXYnc6EzgerSt1z5xV60KW3sPHC2tHyJ
0kNq/1pYbkJ6HNMX4qN4zQdMtJKGNe/E5FjfHD+IaSHQxJ/inis9x8P1tIjEtNzsw2KRi1l1N+7n
ufaYQlvpIct59y02MujceMkWQ1ljZf4WVCCnWK+uQt0J5pPsiB26i92s9ro6bOWkNno/O6z/J+vN
URA5IS9CpV7MaFq78FiTxZeW+VRAVgMb1Z1XSFZwsd0+DVkRfJNIw1mrdcgh+4bEgYccjOs/nE4z
qsI5btlJL862geDRvgIBR/JM0IvuyIs5ZQBUSMHL7BSl+0rbxFSQVyqP0GWVyn2i4DTEJCArufeA
IzCckpPO+1bNzAi1OUIZTBeYCJuBaC6u4S2OFA9ybq+Lim6U5vjY/xDUiQyq5TpvZXF07Ug+9YvL
btQIhq0gJWW8mVzY022LDIjPny59TgaToX8N7JrVKZxymZRXQSvaq7SSUKKi9nsDx3ErS14W1qLa
cxfpXrzo9+oMER/0N/Jroi2vVDsHR6i+GYBMJnPs/CVJv1g79W4dfaW0Em97DbxlnTGxHiRetnFR
AVqLFBD/aAogPy2386IM7Crfv0+LtrvOlJvAeePn2MeD+66AWKydfrDOPZlHfgC1JzcAtNrbpgWf
2UxesTPHzgltgFfsFxhZycVlCE3Lf+m6vrttuoCQ2TyI2acCrSX6qixjPDV8ltsrAv3uWXfr9qtl
NS0lZdtJkVdhWVrT7mJptHGyIWCyYNSHXnO1S84kjlBaPt/ZkT7esAlPVy6i+itIvPkdHB95Sm3h
3fEqiqEzsT2D+GXPiu9R4XPGMLV5fmx4eYRAK8prGUzR2fGnmaMe+72bARozM7JJuxNR/G3iG7Id
2RHfRkOkPzWc8N77Oo9YNfjzoxa44pkTmnld8XK4G+fMPuXUbR/4R2MPh254zPC43YjE4DXF7Fju
MzmVB72VTRiNTrMXPDtDS4t9mr0ZM3d+ML1FzzPNbjK/iTYtGAW4EmZzQ5CvfKwK2z57kRZAGqO7
wADbRueSjRSQqL/k8K7sUtv6Y5B9tJ2UYA9lEk5gmvcpd+kjOrls3Vo+RSEdpNSKaaN3bdG0BiWa
V3tXjby4Zsc5N5MmXgB5ac8IOeVNJBufRy8ylFtHjv5Twv0u5F5LhdMdtXvM2ta9z+yZvgPDyrs2
N6aHXPooFoSLr7Dw0xM5aHEfVGJ+SelA7FBL8SBFHslQunCjK/Y9jL3YZIJqi8c4f3ACRZAJmP52
tupi3Ykp26G8qB8jYypf5QQOFkFD8uGQ7bnAg1N3VlAmDz5ttweSANNhJhd77WgJ8lwVG9WbrXGY
8XEsXmKiWbtIG9Hy2W1229Pfh3kyKedoM/jO+RlkqBWl43Uc8O1koxtt9rW3pflZaY0+njkXoKpB
jHEog0mCbfLTgZx37Z0dQzfPXp1YHzlKwrAJ3BK1Bc/9ncgDTYOUr2pKRy097E2TWQ1Yb996mggC
hwFstFszNkCl8x9VmDoQ5UMmwe2nmfvlvgGUnm1piou9Ts/j1U6j5JVYTXofEbbZyzy3HyxJuCmV
hJBWqo7TS5MtJ6a+AKM30TwRfOhO9Uc/p/O3avCbi5A9n2ezm41f66gnkJvyvnVXgwvcbCWryqd4
YUShQVbk3CHo2LKSphYDhe4+tVP+giWDScEmTm8/J6hWm5gT+jkY4TdkfGoqeLW5c2otr6TtNbAg
D4dROaFECwplAzjBmxyngTaHJi7s1KOLu2SsF3ebybPGkGKfxFifA0sf9k3EjpSADr91W2N3Nkj0
rmc3ICzfGd1zxvmDCanUp8/UlCDchc6wwzIS495Ip1LbaIauoXlHDRApkT4ZOCqfVV45zabT4+LN
661kzWKfkared9FWwFggRuyp6cJ1R1ylqWQzM2cMM0aapd86ybh37QYtFMzJbQ5lzPIZ7n8f4WKL
BrAETAf9naZGcefT3eYwbSbWO+QdyfC981klVJa3R4lU96g9Urrj9aThItDM7B44Bfkh0Rr2W1lL
+2oYDB0U9EjmPdAnupCepp+LvJ/3hWazXTD6lH4ccoCXfz7S+J+WOfll6mD+/bAi/Za8fbz912HF
8st+G1Z4XwhROSRQTQumGNyo3xOyBs0Uwia87rBI6D/CKL8mTtwvzCcY3UMHYJBAtOT3YYX5xQNV
gHrI95hKE9vw/knixP4BGvh9EErkZEEBeCRi6GTRa/nRoP7DjI1F61h2mD3ZT3uA+jhpsCwwe/t6
yucGKFMcXec/BJNur9yTiab4Ui7+yabDWs+pUb9oXMVXpRvkF9VP6YVkfEkUYdFYtq1Gd2AErLCy
pUuau0zhoCDO4X3X3kRFdD3PxmaApEe2w8HYR1Eltm/k7JD4bPge8CawjBRHBZhoer+Wls9rncXG
Z2U67oHKK/oGDfHvQz26DVD3wjsu4Cdavp12trmyvvjWQCDDQ7N38cXU7KOkiZ91egubWLfrXdP6
87GmGcMwL552SM3Es9RFuh0bYdzw3WyObqwl34HlmAcLyuZGS3oawJXUbzw4Ufts8FAzt0WvVipy
51s63u6FyND45urD+GnnqX50FFZX4MCGeqxiL9ZWDnTVB4ub3rGBBXomCEcx3Mv87rntau6V0cAw
dTQnYEFOckQxwzUz1dpuH4ytmFaoP3nO97A51ymJixvu28OOvIj1YE8CE3BUUnWDnq6tCWi0p7Sx
jeOgGyYZj6wdvnZ9knNc9ygC0OY2Lywfm51uNnwaNlX0npckgOwmbt/rPCm5f7kSkKWgunQrW609
O4K8vkU55sHKpdwLObKri/KSTmeU6N/9GvXFpiSGvIlxjPDUNLzkVQYBPA3KjwiL6MJzCqJTxOeq
NT1XQTK8ul1R3DrsObeEWLFKJ25E7Kms5vcqIiRk6qPxODIl4Vlgs99MWVe1G60r5oNZqeHBj2qb
Dq9yD0wpACWpYATxxfKc/avmBRe6SNSnYrMWp0AUQLG4pH5IWVDidXiyP9QMUzadBpFp3dWwd/om
4VmuCMBuaziWd4EXW89wk5Id4eCc8pPvnrS6bDhLWL1NiwNiy7tF5uKx73hqtlpe9HuFTmanBYoH
St0H4sRVkkcdp9OzwccAyOkoinYVd/QLW/rik+MxeZs64zM/0q3+bHFDAQifZaCBaORvpO+Vn0ME
zIDdZ9JSJcH7DJXNBcvr+33xYCTcS/RYwrMxrJzAae+Xuz5DHlByc35IaJ8xanQ89RGkcXPVz0V+
o8oC0pc5Eqkgh4243pKxcYtdag5tY6SN7hUOqFAy+5ukcBGLU0R67CV6FV40bN5ne+binVuOuyXt
L77D1RkOetHau0LTdG0lGbFsR0ZBW0m3FooR5alT5qn8eWwzItX9aKtPturRRqQ0PQcn1bl5+DX9
T9PvIQRDQ0E8MFkE8wlFtNduYrlv+FlHGmxB57HmlC63FBE/1v7gbt2y4r+rzW4/ZXPyIbOuwkvt
5Ee3JgO9mogCbzS2OJTRukCdyEr3xxwv9AllGNCrPO1fU9MgPVR6MyftRuYsoDSqyr2u7PpWsZE1
DokXD9wVWywUJclo1IOjGh90gD3P0rEA3zkylskBDa7H2n20569iNoEqewwuGW2i87vqXTNdslnZ
cNNbqtwN+lB+1UwCp1x3o0c1NWIZTNLh3xikCtwQ6qFV30Iest4NDjdn/BXBloyvHq05clBuquL6
1DoykaFfdEayDRIUH1Ri84kiUbzcMUE3Ab5ikZJUkHyUmC3vpfV54fZ5nfTrurVJrKIx1B9GkLcQ
BqKIPIhtWMUFi3zy7JlW9FQ7Rmuv5ECXbjWIGpAu1OH8wx/QEJ1KlqrsRAiPfNADS5jINBZLb/Rs
2XNut5pawAjasOJgMrLiS0zYFnXpayAIG+rhcpq6UHKK8TCvSL8m8TRN1U2vR7QGHGsCOlSWJd8i
p6Ly5v8oHUZREdjAz6V01kxofFJVhRoQ9cItOtBp6/exSitMNZ4k4SN1hFFN3hnr3h84WDpUzWD4
ykwluNr1KsAN4VTXttkHW7gCkMUYX5cd+aJoOf+X/J5UjxF4WXM2c+/h+pqtS5ma9+TNxZFulYl9
J8K8VKvi/1F3BcttIkH0V1Q5r6sQEjIc4ioFe+2yY8e2XN6KL6oxoiQwAjSAIvQ3OeaQUz5BP7Zv
BFgahIas0Xp3jpHJMK+nmZ7ued09BOMHbWQeZyjIxzLj4PCfHjt0GaCqloFfpnFPuY8S7eXaoAm0
YagiPxppTyrIVnN1/AUi7D7PUJ/8GcTUjmLGvQXrha5PohRVBpQ5NZ3o2LOOPK27QMcRTbn28OAt
qkFEVyh19ULQ82U5gWONLWGAElE48WGNtbk5TNyhDUOl299S1npCCSbO4soHTR95Yh1dvQo7KVKk
k7G3SD6lULyHSWJMB6iLrtqgV6bqpZIaEwvVv2BSQHBH94joSAGN0MfVCuo/B8cDdbkcI6zZS1Pl
cjYLNFR70NPx2ERuifY5jJAya46h+E9Iouk9sez9r6gvRs9SfRlepx0X5dCWYTA0zAWCt4zug/pd
fw07xlA5ayNQ5F6OwYCYIYVTcS8iGOgvKBSHXmSqniCCknbBRUCnH1/98yhW6CS8RMgy0JByDyq5
Y5zG41BHfKbtGl+7dNp9iHuUdRvUgx5q9Kaud6egnseF+4JogdHGfCIFJbTQDQa2DGU6OhegpNnf
NJU+GjPWBhuEWYpugm0FuPQIDeUU4xy9x9HCy/AT0m7rU7BXnaUZhvOji7jrqHf+4mX+1Hb9xNRj
cBxMD3bQRRyRuudd1KQfzVjY+f9zBM+vNlmN3DM/RkjzLrFpem9HiRdHRfYWOpl7o/WfHTv6Jw/s
H2Crrae2SRNbv+ghDe3s1VnrT/bvEzJCD5pTBwELx4rXvVG3/lj0St3+7zmw3alXzqn48cKxKaHW
JM2Ekc/yhkztjx9M4o0Id7upoRBv4UCwWX78wE1z665UNO69ExHKxi6GYr1O1WNUHS5+ePvYD6gc
OOUG7jBGTPOBf4O1v1ant0/9Bs3pWV5AqzKbkRVs1hTwKDZq8Dbp34iKQTeEUNNypeHo5uoXHQXP
3OqiLJ2OIgrNxbKTi4GRkWlwAHUHwWT1c05oMUem7SyVFPf6xU9vV5p+7K2+Q64WV6UCw6vqQYaf
kmXg85tATnE4gGRqyrY1VJdHImJnNBzcJLPEjlffixXctGtmzYCafqPnCZk7hNrFSFujH2CPFPWZ
bigWTNzxVz+5TzQPTrULMG9X9pqCLA3nbpLQiYnXKoxuMd+N8Fn1lKZLe23HVdI5gIUy0Xvd8Qni
x3xSWS7/A3yvj8IQYmPxR8Sv1HlGfmoq9j4t59rlYjnA9/QpSIlVtRWwrgxNJ44Os9bqVzHORhc7
B7B5fSxZMEucCoVk1WubTr3yHJOJvXMA0zdIrKodsnuAjca0cUItBLCReZdFyhuq+WfSwibpOrRC
6HAMGo/fx2HeCZ3VD4+Mg/w02er7Iwqi4h+tWxrMnZHtWw5ppdlBE1mo2PWwcRTv3uBlVEAx3iqn
44TzTs6YvHgvqvaBVz/sFvsBGh3tDlH/ROHgVAyRY9rg5PoIrt+W5s9kjlC/dAoSW7CtNxbDsFex
xQWVtKDW7kMmmHfmpAoe2AWGz+yVvloBrHwAkwfY9lVXBbDS2U8eXDB1ogUrHzvlAQY7KwJWPvFK
A4wV8REB4w7b8qDKNqss+aHi+yqf8+UBBpMmWq6yiyEPMBzYRMAyryYOYO7Xbk6dZc/zXjZm6r+2
Zay5mAjgtmMlz6rBKxOBqvLp5AFXZ6R5d1IeXLVGmvdk5QFWY6R5J1oaWFxzxApjVvLf5cFVY8v4
0IE8sGos2U7UQh5kNe7YTsBEGmQs6CKyY1ysRh5UNQaMCxNJgyoPROw92+9GqOSBVrMjNg+OSSCK
/CZd9Dnu3MBLAAu0EqNm/+xPVz9AlyDr4nqDhPI+jhUgjujbfry1Ve2J1aEF8HHm179TuC4nKYjW
jGc2yLBgpUKIFSevPaQKGcC9asjefZTXvtAjvp2p3jvpVN0+bwZeMH3eXP5kUrfQCgQ5f/copBv4
v/GlvH6V74VqTUESfSg8bUkCXXql9ohQ7WcHSYIQ+SRb6lSxGZSISXLA0rt1l0c7nCgpgOWsKpFG
lulYcuDKOF1CXNtMASlA5VwyEagyCU0OXBmJTYRrl//27yKrs3K4mGaPWJ5N6MnfAAAA//8=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zoomScaleNormal="100" workbookViewId="0">
      <selection activeCell="B189" sqref="B189:N213"/>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32" t="s">
        <v>100</v>
      </c>
      <c r="E2" s="233"/>
      <c r="F2" s="233"/>
      <c r="G2" s="233"/>
      <c r="H2" s="233"/>
      <c r="I2" s="233"/>
      <c r="J2" s="226" t="str">
        <f>"Sep 25"</f>
        <v>Sep 25</v>
      </c>
      <c r="K2" s="227"/>
    </row>
    <row r="3" spans="1:26" ht="14.4" customHeight="1" x14ac:dyDescent="0.2">
      <c r="D3" s="234"/>
      <c r="E3" s="235"/>
      <c r="F3" s="235"/>
      <c r="G3" s="235"/>
      <c r="H3" s="235"/>
      <c r="I3" s="235"/>
      <c r="J3" s="228"/>
      <c r="K3" s="229"/>
    </row>
    <row r="4" spans="1:26" ht="14.4" customHeight="1" thickBot="1" x14ac:dyDescent="0.25">
      <c r="D4" s="236"/>
      <c r="E4" s="237"/>
      <c r="F4" s="237"/>
      <c r="G4" s="237"/>
      <c r="H4" s="237"/>
      <c r="I4" s="237"/>
      <c r="J4" s="230"/>
      <c r="K4" s="231"/>
    </row>
    <row r="5" spans="1:26" ht="14.4" customHeight="1" thickBot="1" x14ac:dyDescent="0.25">
      <c r="D5" s="223" t="s">
        <v>1185</v>
      </c>
      <c r="E5" s="224"/>
      <c r="F5" s="224"/>
      <c r="G5" s="224"/>
      <c r="H5" s="224"/>
      <c r="I5" s="224"/>
      <c r="J5" s="224"/>
      <c r="K5" s="225"/>
    </row>
    <row r="9" spans="1:26" ht="14.4" customHeight="1" x14ac:dyDescent="0.2">
      <c r="A9" s="7"/>
      <c r="B9" s="50"/>
      <c r="C9" s="50"/>
      <c r="D9" s="50"/>
      <c r="E9" s="50"/>
      <c r="F9" s="50"/>
      <c r="G9" s="50"/>
      <c r="H9" s="50"/>
      <c r="I9" s="50"/>
      <c r="J9" s="50"/>
      <c r="K9" s="50"/>
      <c r="L9" s="50"/>
      <c r="M9" s="50"/>
    </row>
    <row r="10" spans="1:26" s="5" customFormat="1" ht="14.4" customHeight="1" x14ac:dyDescent="0.2">
      <c r="A10" s="213" t="s">
        <v>38</v>
      </c>
      <c r="B10" s="213"/>
      <c r="C10" s="213"/>
      <c r="D10" s="213"/>
      <c r="E10" s="213"/>
      <c r="F10" s="213"/>
      <c r="G10" s="213"/>
      <c r="H10" s="213"/>
      <c r="I10" s="213"/>
      <c r="J10" s="213"/>
      <c r="K10" s="213"/>
      <c r="L10" s="213"/>
      <c r="M10" s="213"/>
      <c r="N10" s="213"/>
    </row>
    <row r="12" spans="1:26" ht="14.4" customHeight="1" x14ac:dyDescent="0.2">
      <c r="A12" s="214" t="s">
        <v>0</v>
      </c>
      <c r="B12" s="220" t="s">
        <v>31</v>
      </c>
      <c r="C12" s="221"/>
      <c r="D12" s="221"/>
      <c r="E12" s="221"/>
      <c r="F12" s="221"/>
      <c r="G12" s="221"/>
      <c r="H12" s="221"/>
      <c r="I12" s="221"/>
      <c r="J12" s="221"/>
      <c r="K12" s="221"/>
      <c r="L12" s="221"/>
      <c r="M12" s="221"/>
      <c r="N12" s="221"/>
      <c r="O12" s="61"/>
      <c r="P12" s="59"/>
      <c r="Q12" s="59"/>
      <c r="R12" s="59"/>
      <c r="S12" s="59"/>
      <c r="T12" s="59"/>
      <c r="U12" s="59"/>
      <c r="V12" s="59"/>
      <c r="W12" s="59"/>
      <c r="X12" s="59"/>
      <c r="Y12" s="59"/>
      <c r="Z12" s="59"/>
    </row>
    <row r="13" spans="1:26" ht="14.4" customHeight="1" x14ac:dyDescent="0.2">
      <c r="A13" s="219"/>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1186</v>
      </c>
      <c r="O13" s="62"/>
      <c r="P13" s="60"/>
      <c r="Q13" s="60"/>
      <c r="R13" s="60"/>
      <c r="S13" s="60"/>
      <c r="T13" s="60"/>
      <c r="U13" s="60"/>
      <c r="V13" s="60"/>
      <c r="W13" s="60"/>
      <c r="X13" s="60"/>
      <c r="Y13" s="60"/>
      <c r="Z13" s="60"/>
    </row>
    <row r="14" spans="1:26" ht="14.4" customHeight="1" x14ac:dyDescent="0.3">
      <c r="A14" s="3" t="s">
        <v>1</v>
      </c>
      <c r="B14" s="84">
        <v>13819745</v>
      </c>
      <c r="C14" s="85">
        <v>13947628</v>
      </c>
      <c r="D14" s="85">
        <v>13910084</v>
      </c>
      <c r="E14" s="85">
        <v>13115205</v>
      </c>
      <c r="F14" s="85">
        <v>12823504</v>
      </c>
      <c r="G14" s="85">
        <v>13319213</v>
      </c>
      <c r="H14" s="85">
        <v>13578289</v>
      </c>
      <c r="I14" s="85">
        <v>13283256</v>
      </c>
      <c r="J14" s="85">
        <v>13556797</v>
      </c>
      <c r="K14" s="85">
        <v>13757203</v>
      </c>
      <c r="L14" s="85">
        <v>13823619</v>
      </c>
      <c r="M14" s="85">
        <v>13937217</v>
      </c>
      <c r="N14" s="86">
        <v>13873340</v>
      </c>
      <c r="O14" s="152"/>
    </row>
    <row r="15" spans="1:26" ht="14.4" customHeight="1" x14ac:dyDescent="0.2">
      <c r="A15" s="1" t="s">
        <v>91</v>
      </c>
      <c r="B15" s="87">
        <v>1598294</v>
      </c>
      <c r="C15" s="88">
        <v>1602751</v>
      </c>
      <c r="D15" s="88">
        <v>1541080</v>
      </c>
      <c r="E15" s="88">
        <v>2017587</v>
      </c>
      <c r="F15" s="88">
        <v>2408343</v>
      </c>
      <c r="G15" s="88">
        <v>1787412</v>
      </c>
      <c r="H15" s="88">
        <v>1674770</v>
      </c>
      <c r="I15" s="88">
        <v>1517894</v>
      </c>
      <c r="J15" s="88">
        <v>1613745</v>
      </c>
      <c r="K15" s="88">
        <v>1641082</v>
      </c>
      <c r="L15" s="88">
        <v>1764379</v>
      </c>
      <c r="M15" s="88">
        <v>1562014</v>
      </c>
      <c r="N15" s="89">
        <v>1576758</v>
      </c>
    </row>
    <row r="16" spans="1:26" ht="14.4" customHeight="1" x14ac:dyDescent="0.2">
      <c r="A16" s="1" t="s">
        <v>92</v>
      </c>
      <c r="B16" s="90">
        <v>4935314</v>
      </c>
      <c r="C16" s="91">
        <v>4979362</v>
      </c>
      <c r="D16" s="91">
        <v>4928258</v>
      </c>
      <c r="E16" s="91">
        <v>3942634</v>
      </c>
      <c r="F16" s="91">
        <v>3884527</v>
      </c>
      <c r="G16" s="91">
        <v>4480833</v>
      </c>
      <c r="H16" s="91">
        <v>4697335</v>
      </c>
      <c r="I16" s="91">
        <v>4575461</v>
      </c>
      <c r="J16" s="91">
        <v>4718905</v>
      </c>
      <c r="K16" s="91">
        <v>4803601</v>
      </c>
      <c r="L16" s="91">
        <v>4740392</v>
      </c>
      <c r="M16" s="91">
        <v>4917821</v>
      </c>
      <c r="N16" s="92">
        <v>4875676</v>
      </c>
    </row>
    <row r="17" spans="1:15" ht="14.4" customHeight="1" x14ac:dyDescent="0.2">
      <c r="A17" s="1" t="s">
        <v>3</v>
      </c>
      <c r="B17" s="90">
        <v>4249900</v>
      </c>
      <c r="C17" s="91">
        <v>4317089</v>
      </c>
      <c r="D17" s="91">
        <v>4320687</v>
      </c>
      <c r="E17" s="91">
        <v>4167892</v>
      </c>
      <c r="F17" s="91">
        <v>3942238</v>
      </c>
      <c r="G17" s="91">
        <v>4178831</v>
      </c>
      <c r="H17" s="91">
        <v>4273226</v>
      </c>
      <c r="I17" s="91">
        <v>4246752</v>
      </c>
      <c r="J17" s="91">
        <v>4287369</v>
      </c>
      <c r="K17" s="91">
        <v>4330328</v>
      </c>
      <c r="L17" s="91">
        <v>4343415</v>
      </c>
      <c r="M17" s="91">
        <v>4394292</v>
      </c>
      <c r="N17" s="92">
        <v>4363261</v>
      </c>
    </row>
    <row r="18" spans="1:15" ht="14.4" customHeight="1" x14ac:dyDescent="0.2">
      <c r="A18" s="1" t="s">
        <v>4</v>
      </c>
      <c r="B18" s="90">
        <v>2247791</v>
      </c>
      <c r="C18" s="91">
        <v>2251415</v>
      </c>
      <c r="D18" s="91">
        <v>2154265</v>
      </c>
      <c r="E18" s="91">
        <v>2149815</v>
      </c>
      <c r="F18" s="91">
        <v>1978052</v>
      </c>
      <c r="G18" s="91">
        <v>2127865</v>
      </c>
      <c r="H18" s="91">
        <v>2157494</v>
      </c>
      <c r="I18" s="91">
        <v>2185178</v>
      </c>
      <c r="J18" s="91">
        <v>2170702</v>
      </c>
      <c r="K18" s="91">
        <v>2061705</v>
      </c>
      <c r="L18" s="91">
        <v>2164435</v>
      </c>
      <c r="M18" s="91">
        <v>2285643</v>
      </c>
      <c r="N18" s="92">
        <v>2271008</v>
      </c>
    </row>
    <row r="19" spans="1:15" ht="14.4" customHeight="1" x14ac:dyDescent="0.2">
      <c r="A19" s="2" t="s">
        <v>5</v>
      </c>
      <c r="B19" s="93">
        <v>788446</v>
      </c>
      <c r="C19" s="94">
        <v>797011</v>
      </c>
      <c r="D19" s="94">
        <v>965794</v>
      </c>
      <c r="E19" s="94">
        <v>837277</v>
      </c>
      <c r="F19" s="94">
        <v>610344</v>
      </c>
      <c r="G19" s="94">
        <v>744272</v>
      </c>
      <c r="H19" s="94">
        <v>775464</v>
      </c>
      <c r="I19" s="94">
        <v>757971</v>
      </c>
      <c r="J19" s="94">
        <v>766076</v>
      </c>
      <c r="K19" s="94">
        <v>920487</v>
      </c>
      <c r="L19" s="94">
        <v>810998</v>
      </c>
      <c r="M19" s="94">
        <v>777447</v>
      </c>
      <c r="N19" s="95">
        <v>786637</v>
      </c>
    </row>
    <row r="20" spans="1:15" ht="14.4" customHeight="1" x14ac:dyDescent="0.3">
      <c r="A20" s="3" t="s">
        <v>2</v>
      </c>
      <c r="B20" s="84">
        <v>2467944</v>
      </c>
      <c r="C20" s="85">
        <v>2498591</v>
      </c>
      <c r="D20" s="85">
        <v>2508914</v>
      </c>
      <c r="E20" s="85">
        <v>2396101</v>
      </c>
      <c r="F20" s="85">
        <v>2226002</v>
      </c>
      <c r="G20" s="85">
        <v>2352015</v>
      </c>
      <c r="H20" s="85">
        <v>2417492</v>
      </c>
      <c r="I20" s="85">
        <v>2349607</v>
      </c>
      <c r="J20" s="85">
        <v>2345398</v>
      </c>
      <c r="K20" s="85">
        <v>2519289</v>
      </c>
      <c r="L20" s="85">
        <v>2534481</v>
      </c>
      <c r="M20" s="85">
        <v>2525833</v>
      </c>
      <c r="N20" s="86">
        <v>2454630</v>
      </c>
      <c r="O20" s="152"/>
    </row>
    <row r="21" spans="1:15" ht="14.4" customHeight="1" x14ac:dyDescent="0.2">
      <c r="A21" s="1" t="s">
        <v>91</v>
      </c>
      <c r="B21" s="87">
        <v>151834</v>
      </c>
      <c r="C21" s="88">
        <v>140664</v>
      </c>
      <c r="D21" s="88">
        <v>133844</v>
      </c>
      <c r="E21" s="88">
        <v>210203</v>
      </c>
      <c r="F21" s="88">
        <v>189726</v>
      </c>
      <c r="G21" s="88">
        <v>199421</v>
      </c>
      <c r="H21" s="88">
        <v>158234</v>
      </c>
      <c r="I21" s="88">
        <v>120274</v>
      </c>
      <c r="J21" s="88">
        <v>135589</v>
      </c>
      <c r="K21" s="88">
        <v>138821</v>
      </c>
      <c r="L21" s="88">
        <v>149917</v>
      </c>
      <c r="M21" s="88">
        <v>141661</v>
      </c>
      <c r="N21" s="89">
        <v>137340</v>
      </c>
    </row>
    <row r="22" spans="1:15" ht="14.4" customHeight="1" x14ac:dyDescent="0.2">
      <c r="A22" s="1" t="s">
        <v>92</v>
      </c>
      <c r="B22" s="90">
        <v>1631804</v>
      </c>
      <c r="C22" s="91">
        <v>1647891</v>
      </c>
      <c r="D22" s="91">
        <v>1647525</v>
      </c>
      <c r="E22" s="91">
        <v>1519625</v>
      </c>
      <c r="F22" s="91">
        <v>1545979</v>
      </c>
      <c r="G22" s="91">
        <v>1577396</v>
      </c>
      <c r="H22" s="91">
        <v>1622106</v>
      </c>
      <c r="I22" s="91">
        <v>1591019</v>
      </c>
      <c r="J22" s="91">
        <v>1577957</v>
      </c>
      <c r="K22" s="91">
        <v>1683563</v>
      </c>
      <c r="L22" s="91">
        <v>1678227</v>
      </c>
      <c r="M22" s="91">
        <v>1670743</v>
      </c>
      <c r="N22" s="92">
        <v>1607018</v>
      </c>
    </row>
    <row r="23" spans="1:15" ht="14.4" customHeight="1" x14ac:dyDescent="0.2">
      <c r="A23" s="1" t="s">
        <v>3</v>
      </c>
      <c r="B23" s="90">
        <v>456195</v>
      </c>
      <c r="C23" s="91">
        <v>472026</v>
      </c>
      <c r="D23" s="91">
        <v>482511</v>
      </c>
      <c r="E23" s="91">
        <v>423987</v>
      </c>
      <c r="F23" s="91">
        <v>316905</v>
      </c>
      <c r="G23" s="91">
        <v>381328</v>
      </c>
      <c r="H23" s="91">
        <v>428118</v>
      </c>
      <c r="I23" s="91">
        <v>430432</v>
      </c>
      <c r="J23" s="91">
        <v>426081</v>
      </c>
      <c r="K23" s="91">
        <v>472116</v>
      </c>
      <c r="L23" s="91">
        <v>475506</v>
      </c>
      <c r="M23" s="91">
        <v>480672</v>
      </c>
      <c r="N23" s="92">
        <v>476699</v>
      </c>
    </row>
    <row r="24" spans="1:15" ht="14.4" customHeight="1" x14ac:dyDescent="0.2">
      <c r="A24" s="1" t="s">
        <v>4</v>
      </c>
      <c r="B24" s="90">
        <v>178425</v>
      </c>
      <c r="C24" s="91">
        <v>186444</v>
      </c>
      <c r="D24" s="91">
        <v>192167</v>
      </c>
      <c r="E24" s="91">
        <v>185299</v>
      </c>
      <c r="F24" s="91">
        <v>130181</v>
      </c>
      <c r="G24" s="91">
        <v>148886</v>
      </c>
      <c r="H24" s="91">
        <v>162238</v>
      </c>
      <c r="I24" s="91">
        <v>161355</v>
      </c>
      <c r="J24" s="91">
        <v>159918</v>
      </c>
      <c r="K24" s="91">
        <v>176126</v>
      </c>
      <c r="L24" s="91">
        <v>179934</v>
      </c>
      <c r="M24" s="91">
        <v>182063</v>
      </c>
      <c r="N24" s="92">
        <v>182697</v>
      </c>
    </row>
    <row r="25" spans="1:15" ht="14.4" customHeight="1" x14ac:dyDescent="0.2">
      <c r="A25" s="2" t="s">
        <v>5</v>
      </c>
      <c r="B25" s="93">
        <v>49686</v>
      </c>
      <c r="C25" s="94">
        <v>51566</v>
      </c>
      <c r="D25" s="94">
        <v>52867</v>
      </c>
      <c r="E25" s="94">
        <v>56987</v>
      </c>
      <c r="F25" s="94">
        <v>43211</v>
      </c>
      <c r="G25" s="94">
        <v>44984</v>
      </c>
      <c r="H25" s="94">
        <v>46796</v>
      </c>
      <c r="I25" s="94">
        <v>46527</v>
      </c>
      <c r="J25" s="94">
        <v>45853</v>
      </c>
      <c r="K25" s="94">
        <v>48663</v>
      </c>
      <c r="L25" s="94">
        <v>50897</v>
      </c>
      <c r="M25" s="94">
        <v>50694</v>
      </c>
      <c r="N25" s="95">
        <v>50876</v>
      </c>
    </row>
    <row r="26" spans="1:15" ht="14.4" customHeight="1" x14ac:dyDescent="0.3">
      <c r="A26" s="3" t="s">
        <v>6</v>
      </c>
      <c r="B26" s="84">
        <v>11351801</v>
      </c>
      <c r="C26" s="85">
        <v>11449037</v>
      </c>
      <c r="D26" s="85">
        <v>11401170</v>
      </c>
      <c r="E26" s="85">
        <v>10719104</v>
      </c>
      <c r="F26" s="85">
        <v>10597502</v>
      </c>
      <c r="G26" s="85">
        <v>10967198</v>
      </c>
      <c r="H26" s="85">
        <v>11160797</v>
      </c>
      <c r="I26" s="85">
        <v>10933649</v>
      </c>
      <c r="J26" s="85">
        <v>11211399</v>
      </c>
      <c r="K26" s="85">
        <v>11237914</v>
      </c>
      <c r="L26" s="85">
        <v>11289138</v>
      </c>
      <c r="M26" s="85">
        <v>11411384</v>
      </c>
      <c r="N26" s="86">
        <v>11418710</v>
      </c>
      <c r="O26" s="152"/>
    </row>
    <row r="27" spans="1:15" ht="14.4" customHeight="1" x14ac:dyDescent="0.2">
      <c r="A27" s="1" t="s">
        <v>91</v>
      </c>
      <c r="B27" s="87">
        <v>1446460</v>
      </c>
      <c r="C27" s="88">
        <v>1462087</v>
      </c>
      <c r="D27" s="88">
        <v>1407236</v>
      </c>
      <c r="E27" s="88">
        <v>1807384</v>
      </c>
      <c r="F27" s="88">
        <v>2218617</v>
      </c>
      <c r="G27" s="88">
        <v>1587991</v>
      </c>
      <c r="H27" s="88">
        <v>1516536</v>
      </c>
      <c r="I27" s="88">
        <v>1397620</v>
      </c>
      <c r="J27" s="88">
        <v>1478156</v>
      </c>
      <c r="K27" s="88">
        <v>1502261</v>
      </c>
      <c r="L27" s="88">
        <v>1614462</v>
      </c>
      <c r="M27" s="88">
        <v>1420353</v>
      </c>
      <c r="N27" s="89">
        <v>1439418</v>
      </c>
    </row>
    <row r="28" spans="1:15" ht="14.4" customHeight="1" x14ac:dyDescent="0.2">
      <c r="A28" s="1" t="s">
        <v>92</v>
      </c>
      <c r="B28" s="90">
        <v>3303510</v>
      </c>
      <c r="C28" s="91">
        <v>3331471</v>
      </c>
      <c r="D28" s="91">
        <v>3280733</v>
      </c>
      <c r="E28" s="91">
        <v>2423009</v>
      </c>
      <c r="F28" s="91">
        <v>2338548</v>
      </c>
      <c r="G28" s="91">
        <v>2903437</v>
      </c>
      <c r="H28" s="91">
        <v>3075229</v>
      </c>
      <c r="I28" s="91">
        <v>2984442</v>
      </c>
      <c r="J28" s="91">
        <v>3140948</v>
      </c>
      <c r="K28" s="91">
        <v>3120038</v>
      </c>
      <c r="L28" s="91">
        <v>3062165</v>
      </c>
      <c r="M28" s="91">
        <v>3247078</v>
      </c>
      <c r="N28" s="92">
        <v>3268658</v>
      </c>
    </row>
    <row r="29" spans="1:15" ht="14.4" customHeight="1" x14ac:dyDescent="0.2">
      <c r="A29" s="1" t="s">
        <v>3</v>
      </c>
      <c r="B29" s="90">
        <v>3793705</v>
      </c>
      <c r="C29" s="91">
        <v>3845063</v>
      </c>
      <c r="D29" s="91">
        <v>3838176</v>
      </c>
      <c r="E29" s="91">
        <v>3743905</v>
      </c>
      <c r="F29" s="91">
        <v>3625333</v>
      </c>
      <c r="G29" s="91">
        <v>3797503</v>
      </c>
      <c r="H29" s="91">
        <v>3845108</v>
      </c>
      <c r="I29" s="91">
        <v>3816320</v>
      </c>
      <c r="J29" s="91">
        <v>3861288</v>
      </c>
      <c r="K29" s="91">
        <v>3858212</v>
      </c>
      <c r="L29" s="91">
        <v>3867909</v>
      </c>
      <c r="M29" s="91">
        <v>3913620</v>
      </c>
      <c r="N29" s="92">
        <v>3886562</v>
      </c>
    </row>
    <row r="30" spans="1:15" ht="14.4" customHeight="1" x14ac:dyDescent="0.2">
      <c r="A30" s="1" t="s">
        <v>4</v>
      </c>
      <c r="B30" s="90">
        <v>2069366</v>
      </c>
      <c r="C30" s="91">
        <v>2064971</v>
      </c>
      <c r="D30" s="91">
        <v>1962098</v>
      </c>
      <c r="E30" s="91">
        <v>1964516</v>
      </c>
      <c r="F30" s="91">
        <v>1847871</v>
      </c>
      <c r="G30" s="91">
        <v>1978979</v>
      </c>
      <c r="H30" s="91">
        <v>1995256</v>
      </c>
      <c r="I30" s="91">
        <v>2023823</v>
      </c>
      <c r="J30" s="91">
        <v>2010784</v>
      </c>
      <c r="K30" s="91">
        <v>1885579</v>
      </c>
      <c r="L30" s="91">
        <v>1984501</v>
      </c>
      <c r="M30" s="91">
        <v>2103580</v>
      </c>
      <c r="N30" s="92">
        <v>2088311</v>
      </c>
    </row>
    <row r="31" spans="1:15" ht="14.4" customHeight="1" x14ac:dyDescent="0.2">
      <c r="A31" s="2" t="s">
        <v>5</v>
      </c>
      <c r="B31" s="93">
        <v>738760</v>
      </c>
      <c r="C31" s="94">
        <v>745445</v>
      </c>
      <c r="D31" s="94">
        <v>912927</v>
      </c>
      <c r="E31" s="94">
        <v>780290</v>
      </c>
      <c r="F31" s="94">
        <v>567133</v>
      </c>
      <c r="G31" s="94">
        <v>699288</v>
      </c>
      <c r="H31" s="94">
        <v>728668</v>
      </c>
      <c r="I31" s="94">
        <v>711444</v>
      </c>
      <c r="J31" s="94">
        <v>720223</v>
      </c>
      <c r="K31" s="94">
        <v>871824</v>
      </c>
      <c r="L31" s="94">
        <v>760101</v>
      </c>
      <c r="M31" s="94">
        <v>726753</v>
      </c>
      <c r="N31" s="95">
        <v>735761</v>
      </c>
    </row>
    <row r="32" spans="1:15" ht="14.4" customHeight="1" x14ac:dyDescent="0.3">
      <c r="A32" s="3" t="s">
        <v>32</v>
      </c>
      <c r="B32" s="84">
        <v>9285039</v>
      </c>
      <c r="C32" s="85">
        <v>9342908</v>
      </c>
      <c r="D32" s="85">
        <v>9342418</v>
      </c>
      <c r="E32" s="85">
        <v>9107705</v>
      </c>
      <c r="F32" s="85">
        <v>9077091</v>
      </c>
      <c r="G32" s="85">
        <v>9258245</v>
      </c>
      <c r="H32" s="85">
        <v>9308451</v>
      </c>
      <c r="I32" s="85">
        <v>9039868</v>
      </c>
      <c r="J32" s="85">
        <v>9295062</v>
      </c>
      <c r="K32" s="85">
        <v>9331855</v>
      </c>
      <c r="L32" s="85">
        <v>9504989</v>
      </c>
      <c r="M32" s="85">
        <v>9479664</v>
      </c>
      <c r="N32" s="86">
        <v>9434479</v>
      </c>
      <c r="O32" s="152"/>
    </row>
    <row r="33" spans="1:14" ht="14.4" customHeight="1" x14ac:dyDescent="0.2">
      <c r="A33" s="1" t="s">
        <v>91</v>
      </c>
      <c r="B33" s="87">
        <v>1394228</v>
      </c>
      <c r="C33" s="88">
        <v>1395943</v>
      </c>
      <c r="D33" s="88">
        <v>1356204</v>
      </c>
      <c r="E33" s="88">
        <v>1740446</v>
      </c>
      <c r="F33" s="88">
        <v>2131851</v>
      </c>
      <c r="G33" s="88">
        <v>1517138</v>
      </c>
      <c r="H33" s="88">
        <v>1459862</v>
      </c>
      <c r="I33" s="88">
        <v>1338726</v>
      </c>
      <c r="J33" s="88">
        <v>1424817</v>
      </c>
      <c r="K33" s="88">
        <v>1436878</v>
      </c>
      <c r="L33" s="88">
        <v>1563984</v>
      </c>
      <c r="M33" s="88">
        <v>1373977</v>
      </c>
      <c r="N33" s="89">
        <v>1408437</v>
      </c>
    </row>
    <row r="34" spans="1:14" ht="14.4" customHeight="1" x14ac:dyDescent="0.2">
      <c r="A34" s="1" t="s">
        <v>92</v>
      </c>
      <c r="B34" s="90">
        <v>2299211</v>
      </c>
      <c r="C34" s="91">
        <v>2307023</v>
      </c>
      <c r="D34" s="91">
        <v>2289182</v>
      </c>
      <c r="E34" s="91">
        <v>1873274</v>
      </c>
      <c r="F34" s="91">
        <v>1857396</v>
      </c>
      <c r="G34" s="91">
        <v>2260077</v>
      </c>
      <c r="H34" s="91">
        <v>2288357</v>
      </c>
      <c r="I34" s="91">
        <v>2159183</v>
      </c>
      <c r="J34" s="91">
        <v>2274218</v>
      </c>
      <c r="K34" s="91">
        <v>2288390</v>
      </c>
      <c r="L34" s="91">
        <v>2324614</v>
      </c>
      <c r="M34" s="91">
        <v>2379802</v>
      </c>
      <c r="N34" s="92">
        <v>2344048</v>
      </c>
    </row>
    <row r="35" spans="1:14" ht="14.4" customHeight="1" x14ac:dyDescent="0.2">
      <c r="A35" s="1" t="s">
        <v>3</v>
      </c>
      <c r="B35" s="90">
        <v>3623556</v>
      </c>
      <c r="C35" s="91">
        <v>3672537</v>
      </c>
      <c r="D35" s="91">
        <v>3674706</v>
      </c>
      <c r="E35" s="91">
        <v>3535055</v>
      </c>
      <c r="F35" s="91">
        <v>3374860</v>
      </c>
      <c r="G35" s="91">
        <v>3623870</v>
      </c>
      <c r="H35" s="91">
        <v>3667834</v>
      </c>
      <c r="I35" s="91">
        <v>3636603</v>
      </c>
      <c r="J35" s="91">
        <v>3690124</v>
      </c>
      <c r="K35" s="91">
        <v>3681966</v>
      </c>
      <c r="L35" s="91">
        <v>3684824</v>
      </c>
      <c r="M35" s="91">
        <v>3734499</v>
      </c>
      <c r="N35" s="92">
        <v>3709795</v>
      </c>
    </row>
    <row r="36" spans="1:14" ht="14.4" customHeight="1" x14ac:dyDescent="0.2">
      <c r="A36" s="1" t="s">
        <v>4</v>
      </c>
      <c r="B36" s="90">
        <v>1494761</v>
      </c>
      <c r="C36" s="91">
        <v>1497830</v>
      </c>
      <c r="D36" s="91">
        <v>1523465</v>
      </c>
      <c r="E36" s="91">
        <v>1440637</v>
      </c>
      <c r="F36" s="91">
        <v>1316951</v>
      </c>
      <c r="G36" s="91">
        <v>1418516</v>
      </c>
      <c r="H36" s="91">
        <v>1433842</v>
      </c>
      <c r="I36" s="91">
        <v>1458595</v>
      </c>
      <c r="J36" s="91">
        <v>1462993</v>
      </c>
      <c r="K36" s="91">
        <v>1440101</v>
      </c>
      <c r="L36" s="91">
        <v>1478493</v>
      </c>
      <c r="M36" s="91">
        <v>1534716</v>
      </c>
      <c r="N36" s="92">
        <v>1513655</v>
      </c>
    </row>
    <row r="37" spans="1:14" ht="14.4" customHeight="1" x14ac:dyDescent="0.2">
      <c r="A37" s="2" t="s">
        <v>5</v>
      </c>
      <c r="B37" s="93">
        <v>473283</v>
      </c>
      <c r="C37" s="94">
        <v>469575</v>
      </c>
      <c r="D37" s="94">
        <v>498861</v>
      </c>
      <c r="E37" s="94">
        <v>518293</v>
      </c>
      <c r="F37" s="94">
        <v>396033</v>
      </c>
      <c r="G37" s="94">
        <v>438644</v>
      </c>
      <c r="H37" s="94">
        <v>458556</v>
      </c>
      <c r="I37" s="94">
        <v>446761</v>
      </c>
      <c r="J37" s="94">
        <v>442910</v>
      </c>
      <c r="K37" s="94">
        <v>484520</v>
      </c>
      <c r="L37" s="94">
        <v>453074</v>
      </c>
      <c r="M37" s="94">
        <v>456670</v>
      </c>
      <c r="N37" s="95">
        <v>458544</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20" t="s">
        <v>29</v>
      </c>
      <c r="C40" s="221"/>
      <c r="D40" s="221"/>
      <c r="E40" s="221"/>
      <c r="F40" s="221"/>
      <c r="G40" s="221"/>
      <c r="H40" s="221"/>
      <c r="I40" s="221"/>
      <c r="J40" s="221"/>
      <c r="K40" s="221"/>
      <c r="L40" s="221"/>
      <c r="M40" s="222"/>
    </row>
    <row r="41" spans="1:14" ht="14.4" customHeight="1" x14ac:dyDescent="0.2">
      <c r="A41" s="219"/>
      <c r="B41" s="96" t="s">
        <v>1173</v>
      </c>
      <c r="C41" s="97" t="s">
        <v>1174</v>
      </c>
      <c r="D41" s="97" t="s">
        <v>1175</v>
      </c>
      <c r="E41" s="97" t="s">
        <v>1176</v>
      </c>
      <c r="F41" s="97" t="s">
        <v>1177</v>
      </c>
      <c r="G41" s="97" t="s">
        <v>1178</v>
      </c>
      <c r="H41" s="97" t="s">
        <v>1179</v>
      </c>
      <c r="I41" s="97" t="s">
        <v>1180</v>
      </c>
      <c r="J41" s="97" t="s">
        <v>1181</v>
      </c>
      <c r="K41" s="97" t="s">
        <v>1182</v>
      </c>
      <c r="L41" s="97" t="s">
        <v>1184</v>
      </c>
      <c r="M41" s="98" t="s">
        <v>1186</v>
      </c>
    </row>
    <row r="42" spans="1:14" ht="14.4" customHeight="1" x14ac:dyDescent="0.2">
      <c r="A42" s="3" t="s">
        <v>1</v>
      </c>
      <c r="B42" s="99">
        <v>9.2536439709994655E-3</v>
      </c>
      <c r="C42" s="100">
        <v>-2.6917838646112443E-3</v>
      </c>
      <c r="D42" s="100">
        <v>-5.7144083385837208E-2</v>
      </c>
      <c r="E42" s="100">
        <v>-2.2241436561609217E-2</v>
      </c>
      <c r="F42" s="100">
        <v>3.8656283025294801E-2</v>
      </c>
      <c r="G42" s="100">
        <v>1.9451299412360176E-2</v>
      </c>
      <c r="H42" s="100">
        <v>-2.17282899192969E-2</v>
      </c>
      <c r="I42" s="100">
        <v>2.0592917880977373E-2</v>
      </c>
      <c r="J42" s="100">
        <v>1.478269535200682E-2</v>
      </c>
      <c r="K42" s="100">
        <v>4.8277255194969504E-3</v>
      </c>
      <c r="L42" s="100">
        <v>8.2176744020505781E-3</v>
      </c>
      <c r="M42" s="101">
        <v>-4.5831962005040174E-3</v>
      </c>
    </row>
    <row r="43" spans="1:14" ht="14.4" customHeight="1" x14ac:dyDescent="0.2">
      <c r="A43" s="1" t="s">
        <v>91</v>
      </c>
      <c r="B43" s="102">
        <v>2.7885983429832058E-3</v>
      </c>
      <c r="C43" s="103">
        <v>-3.8478216516476982E-2</v>
      </c>
      <c r="D43" s="103">
        <v>0.30920328600721569</v>
      </c>
      <c r="E43" s="103">
        <v>0.19367491959454536</v>
      </c>
      <c r="F43" s="103">
        <v>-0.25782498589279018</v>
      </c>
      <c r="G43" s="103">
        <v>-6.3019606000183512E-2</v>
      </c>
      <c r="H43" s="103">
        <v>-9.3670175606202638E-2</v>
      </c>
      <c r="I43" s="103">
        <v>6.3147360751145992E-2</v>
      </c>
      <c r="J43" s="103">
        <v>1.694009896235155E-2</v>
      </c>
      <c r="K43" s="103">
        <v>7.5131529076548284E-2</v>
      </c>
      <c r="L43" s="103">
        <v>-0.11469474528998588</v>
      </c>
      <c r="M43" s="104">
        <v>9.439095936400058E-3</v>
      </c>
    </row>
    <row r="44" spans="1:14" ht="14.4" customHeight="1" x14ac:dyDescent="0.2">
      <c r="A44" s="1" t="s">
        <v>92</v>
      </c>
      <c r="B44" s="105">
        <v>8.9250653555173996E-3</v>
      </c>
      <c r="C44" s="106">
        <v>-1.0263162228414002E-2</v>
      </c>
      <c r="D44" s="106">
        <v>-0.19999439964384982</v>
      </c>
      <c r="E44" s="106">
        <v>-1.4738116700662551E-2</v>
      </c>
      <c r="F44" s="106">
        <v>0.15350800753862698</v>
      </c>
      <c r="G44" s="106">
        <v>4.8317355277467382E-2</v>
      </c>
      <c r="H44" s="106">
        <v>-2.5945349863273535E-2</v>
      </c>
      <c r="I44" s="106">
        <v>3.1350720725190316E-2</v>
      </c>
      <c r="J44" s="106">
        <v>1.7948231634245658E-2</v>
      </c>
      <c r="K44" s="106">
        <v>-1.3158669922834973E-2</v>
      </c>
      <c r="L44" s="106">
        <v>3.7429183071779719E-2</v>
      </c>
      <c r="M44" s="107">
        <v>-8.5698523797429794E-3</v>
      </c>
    </row>
    <row r="45" spans="1:14" ht="14.4" customHeight="1" x14ac:dyDescent="0.2">
      <c r="A45" s="1" t="s">
        <v>3</v>
      </c>
      <c r="B45" s="105">
        <v>1.5809548459963765E-2</v>
      </c>
      <c r="C45" s="106">
        <v>8.3343197233135566E-4</v>
      </c>
      <c r="D45" s="106">
        <v>-3.5363589169963017E-2</v>
      </c>
      <c r="E45" s="106">
        <v>-5.414103820348512E-2</v>
      </c>
      <c r="F45" s="106">
        <v>6.0014895092584467E-2</v>
      </c>
      <c r="G45" s="106">
        <v>2.2588853198418409E-2</v>
      </c>
      <c r="H45" s="106">
        <v>-6.1953194144189891E-3</v>
      </c>
      <c r="I45" s="106">
        <v>9.5642505142753808E-3</v>
      </c>
      <c r="J45" s="106">
        <v>1.0019897984055023E-2</v>
      </c>
      <c r="K45" s="106">
        <v>3.0221729162317498E-3</v>
      </c>
      <c r="L45" s="106">
        <v>1.171359402681991E-2</v>
      </c>
      <c r="M45" s="107">
        <v>-7.0616609000949413E-3</v>
      </c>
    </row>
    <row r="46" spans="1:14" ht="14.4" customHeight="1" x14ac:dyDescent="0.2">
      <c r="A46" s="1" t="s">
        <v>4</v>
      </c>
      <c r="B46" s="105">
        <v>1.6122495374347526E-3</v>
      </c>
      <c r="C46" s="106">
        <v>-4.3150640819218135E-2</v>
      </c>
      <c r="D46" s="106">
        <v>-2.0656697295829436E-3</v>
      </c>
      <c r="E46" s="106">
        <v>-7.9896642269218512E-2</v>
      </c>
      <c r="F46" s="106">
        <v>7.5737644915300509E-2</v>
      </c>
      <c r="G46" s="106">
        <v>1.3924285610224333E-2</v>
      </c>
      <c r="H46" s="106">
        <v>1.283155364510863E-2</v>
      </c>
      <c r="I46" s="106">
        <v>-6.6246319521796396E-3</v>
      </c>
      <c r="J46" s="106">
        <v>-5.0212788305350066E-2</v>
      </c>
      <c r="K46" s="106">
        <v>4.9827691158531411E-2</v>
      </c>
      <c r="L46" s="106">
        <v>5.5999833674838934E-2</v>
      </c>
      <c r="M46" s="107">
        <v>-6.4030121939427989E-3</v>
      </c>
    </row>
    <row r="47" spans="1:14" ht="14.4" customHeight="1" x14ac:dyDescent="0.2">
      <c r="A47" s="2" t="s">
        <v>5</v>
      </c>
      <c r="B47" s="108">
        <v>1.0863140912630669E-2</v>
      </c>
      <c r="C47" s="109">
        <v>0.21176997557122801</v>
      </c>
      <c r="D47" s="109">
        <v>-0.1330687496505466</v>
      </c>
      <c r="E47" s="109">
        <v>-0.27103694476260543</v>
      </c>
      <c r="F47" s="109">
        <v>0.21943035402985858</v>
      </c>
      <c r="G47" s="109">
        <v>4.1909409463207002E-2</v>
      </c>
      <c r="H47" s="109">
        <v>-2.255810714617313E-2</v>
      </c>
      <c r="I47" s="109">
        <v>1.0693021236960252E-2</v>
      </c>
      <c r="J47" s="109">
        <v>0.20156094173424047</v>
      </c>
      <c r="K47" s="109">
        <v>-0.11894681836897207</v>
      </c>
      <c r="L47" s="109">
        <v>-4.1370015709039976E-2</v>
      </c>
      <c r="M47" s="110">
        <v>1.1820741478197228E-2</v>
      </c>
    </row>
    <row r="48" spans="1:14" ht="14.4" customHeight="1" x14ac:dyDescent="0.2">
      <c r="A48" s="3" t="s">
        <v>2</v>
      </c>
      <c r="B48" s="111">
        <v>1.2418028934205962E-2</v>
      </c>
      <c r="C48" s="112">
        <v>4.1315285294792146E-3</v>
      </c>
      <c r="D48" s="112">
        <v>-4.4964873247947117E-2</v>
      </c>
      <c r="E48" s="112">
        <v>-7.0989912361791099E-2</v>
      </c>
      <c r="F48" s="112">
        <v>5.660956279464259E-2</v>
      </c>
      <c r="G48" s="112">
        <v>2.7838683001596504E-2</v>
      </c>
      <c r="H48" s="112">
        <v>-2.8080754765682781E-2</v>
      </c>
      <c r="I48" s="112">
        <v>-1.7913634067314235E-3</v>
      </c>
      <c r="J48" s="112">
        <v>7.4141361082426097E-2</v>
      </c>
      <c r="K48" s="112">
        <v>6.0302728269761826E-3</v>
      </c>
      <c r="L48" s="112">
        <v>-3.4121384220280209E-3</v>
      </c>
      <c r="M48" s="113">
        <v>-2.8189908042218152E-2</v>
      </c>
    </row>
    <row r="49" spans="1:13" ht="14.4" customHeight="1" x14ac:dyDescent="0.2">
      <c r="A49" s="1" t="s">
        <v>91</v>
      </c>
      <c r="B49" s="105">
        <v>-7.3567185215432637E-2</v>
      </c>
      <c r="C49" s="106">
        <v>-4.8484331456520501E-2</v>
      </c>
      <c r="D49" s="106">
        <v>0.57050745644182776</v>
      </c>
      <c r="E49" s="106">
        <v>-9.7415355632412479E-2</v>
      </c>
      <c r="F49" s="106">
        <v>5.1100007379062437E-2</v>
      </c>
      <c r="G49" s="106">
        <v>-0.20653291278250535</v>
      </c>
      <c r="H49" s="106">
        <v>-0.23989787277070668</v>
      </c>
      <c r="I49" s="106">
        <v>0.12733425345461197</v>
      </c>
      <c r="J49" s="106">
        <v>2.3836741918592218E-2</v>
      </c>
      <c r="K49" s="106">
        <v>7.9930269915934909E-2</v>
      </c>
      <c r="L49" s="106">
        <v>-5.5070472328021508E-2</v>
      </c>
      <c r="M49" s="107">
        <v>-3.0502396566450894E-2</v>
      </c>
    </row>
    <row r="50" spans="1:13" ht="14.4" customHeight="1" x14ac:dyDescent="0.2">
      <c r="A50" s="1" t="s">
        <v>92</v>
      </c>
      <c r="B50" s="105">
        <v>9.8584143683922831E-3</v>
      </c>
      <c r="C50" s="106">
        <v>-2.2210206864410327E-4</v>
      </c>
      <c r="D50" s="106">
        <v>-7.7631598913521796E-2</v>
      </c>
      <c r="E50" s="106">
        <v>1.7342436456362589E-2</v>
      </c>
      <c r="F50" s="106">
        <v>2.0321750812915311E-2</v>
      </c>
      <c r="G50" s="106">
        <v>2.8344182437384145E-2</v>
      </c>
      <c r="H50" s="106">
        <v>-1.9164592202975637E-2</v>
      </c>
      <c r="I50" s="106">
        <v>-8.2098328178356137E-3</v>
      </c>
      <c r="J50" s="106">
        <v>6.6925778078870332E-2</v>
      </c>
      <c r="K50" s="106">
        <v>-3.1694685616160487E-3</v>
      </c>
      <c r="L50" s="106">
        <v>-4.4594682364185534E-3</v>
      </c>
      <c r="M50" s="107">
        <v>-3.8141712998348641E-2</v>
      </c>
    </row>
    <row r="51" spans="1:13" ht="14.4" customHeight="1" x14ac:dyDescent="0.2">
      <c r="A51" s="1" t="s">
        <v>3</v>
      </c>
      <c r="B51" s="105">
        <v>3.4702265478578243E-2</v>
      </c>
      <c r="C51" s="106">
        <v>2.2212759466639549E-2</v>
      </c>
      <c r="D51" s="106">
        <v>-0.12129049907670499</v>
      </c>
      <c r="E51" s="106">
        <v>-0.25255963036602536</v>
      </c>
      <c r="F51" s="106">
        <v>0.2032880516243038</v>
      </c>
      <c r="G51" s="106">
        <v>0.12270276507363739</v>
      </c>
      <c r="H51" s="106">
        <v>5.4050518782204904E-3</v>
      </c>
      <c r="I51" s="106">
        <v>-1.0108449185934131E-2</v>
      </c>
      <c r="J51" s="106">
        <v>0.10804283692537335</v>
      </c>
      <c r="K51" s="106">
        <v>7.1804387057418095E-3</v>
      </c>
      <c r="L51" s="106">
        <v>1.0864216224400954E-2</v>
      </c>
      <c r="M51" s="107">
        <v>-8.2655116170694369E-3</v>
      </c>
    </row>
    <row r="52" spans="1:13" ht="14.4" customHeight="1" x14ac:dyDescent="0.2">
      <c r="A52" s="1" t="s">
        <v>4</v>
      </c>
      <c r="B52" s="105">
        <v>4.4943253467843634E-2</v>
      </c>
      <c r="C52" s="106">
        <v>3.0695543970307437E-2</v>
      </c>
      <c r="D52" s="106">
        <v>-3.5739747199050827E-2</v>
      </c>
      <c r="E52" s="106">
        <v>-0.29745438453526463</v>
      </c>
      <c r="F52" s="106">
        <v>0.14368456226331031</v>
      </c>
      <c r="G52" s="106">
        <v>8.9679351987426617E-2</v>
      </c>
      <c r="H52" s="106">
        <v>-5.4426213340894244E-3</v>
      </c>
      <c r="I52" s="106">
        <v>-8.9058287626661709E-3</v>
      </c>
      <c r="J52" s="106">
        <v>0.10135194287072125</v>
      </c>
      <c r="K52" s="106">
        <v>2.1620885048204128E-2</v>
      </c>
      <c r="L52" s="106">
        <v>1.1832116220391922E-2</v>
      </c>
      <c r="M52" s="107">
        <v>3.4823110681467405E-3</v>
      </c>
    </row>
    <row r="53" spans="1:13" ht="14.4" customHeight="1" x14ac:dyDescent="0.2">
      <c r="A53" s="2" t="s">
        <v>5</v>
      </c>
      <c r="B53" s="105">
        <v>3.7837620255202674E-2</v>
      </c>
      <c r="C53" s="106">
        <v>2.5229802583097389E-2</v>
      </c>
      <c r="D53" s="106">
        <v>7.7931412790587698E-2</v>
      </c>
      <c r="E53" s="106">
        <v>-0.24173934406092618</v>
      </c>
      <c r="F53" s="106">
        <v>4.1031218902594244E-2</v>
      </c>
      <c r="G53" s="106">
        <v>4.0280988796016361E-2</v>
      </c>
      <c r="H53" s="106">
        <v>-5.7483545602188225E-3</v>
      </c>
      <c r="I53" s="106">
        <v>-1.4486212306832592E-2</v>
      </c>
      <c r="J53" s="106">
        <v>6.1282795018864633E-2</v>
      </c>
      <c r="K53" s="106">
        <v>4.590756837843947E-2</v>
      </c>
      <c r="L53" s="106">
        <v>-3.9884472562233533E-3</v>
      </c>
      <c r="M53" s="107">
        <v>3.5901684617508974E-3</v>
      </c>
    </row>
    <row r="54" spans="1:13" ht="14.4" customHeight="1" x14ac:dyDescent="0.2">
      <c r="A54" s="3" t="s">
        <v>6</v>
      </c>
      <c r="B54" s="114">
        <v>8.5656892681610607E-3</v>
      </c>
      <c r="C54" s="115">
        <v>-4.1808756491921546E-3</v>
      </c>
      <c r="D54" s="115">
        <v>-5.9824211023956311E-2</v>
      </c>
      <c r="E54" s="115">
        <v>-1.1344418339443297E-2</v>
      </c>
      <c r="F54" s="115">
        <v>3.4885202191988263E-2</v>
      </c>
      <c r="G54" s="115">
        <v>1.7652548992003244E-2</v>
      </c>
      <c r="H54" s="115">
        <v>-2.0352309964960388E-2</v>
      </c>
      <c r="I54" s="115">
        <v>2.5403229973817523E-2</v>
      </c>
      <c r="J54" s="115">
        <v>2.3650036895484674E-3</v>
      </c>
      <c r="K54" s="115">
        <v>4.5581413062958124E-3</v>
      </c>
      <c r="L54" s="115">
        <v>1.0828638997946522E-2</v>
      </c>
      <c r="M54" s="116">
        <v>6.4199048949715478E-4</v>
      </c>
    </row>
    <row r="55" spans="1:13" ht="14.4" customHeight="1" x14ac:dyDescent="0.2">
      <c r="A55" s="1" t="s">
        <v>91</v>
      </c>
      <c r="B55" s="105">
        <v>1.0803617106591263E-2</v>
      </c>
      <c r="C55" s="106">
        <v>-3.7515551400156076E-2</v>
      </c>
      <c r="D55" s="106">
        <v>0.28435031508574254</v>
      </c>
      <c r="E55" s="106">
        <v>0.22752940161028315</v>
      </c>
      <c r="F55" s="106">
        <v>-0.28424284137370265</v>
      </c>
      <c r="G55" s="106">
        <v>-4.4997106406774345E-2</v>
      </c>
      <c r="H55" s="106">
        <v>-7.8412909419888488E-2</v>
      </c>
      <c r="I55" s="106">
        <v>5.76236745324194E-2</v>
      </c>
      <c r="J55" s="106">
        <v>1.6307480401256701E-2</v>
      </c>
      <c r="K55" s="106">
        <v>7.468808682379427E-2</v>
      </c>
      <c r="L55" s="106">
        <v>-0.12023138358165135</v>
      </c>
      <c r="M55" s="107">
        <v>1.3422719563376147E-2</v>
      </c>
    </row>
    <row r="56" spans="1:13" ht="14.4" customHeight="1" x14ac:dyDescent="0.2">
      <c r="A56" s="1" t="s">
        <v>92</v>
      </c>
      <c r="B56" s="105">
        <v>8.4640276554331598E-3</v>
      </c>
      <c r="C56" s="106">
        <v>-1.5229908950130438E-2</v>
      </c>
      <c r="D56" s="106">
        <v>-0.26144279342451826</v>
      </c>
      <c r="E56" s="106">
        <v>-3.4857897762657922E-2</v>
      </c>
      <c r="F56" s="106">
        <v>0.24155544380530142</v>
      </c>
      <c r="G56" s="106">
        <v>5.9168495820642916E-2</v>
      </c>
      <c r="H56" s="106">
        <v>-2.9522029091166871E-2</v>
      </c>
      <c r="I56" s="106">
        <v>5.2440623741389511E-2</v>
      </c>
      <c r="J56" s="106">
        <v>-6.6572257802421436E-3</v>
      </c>
      <c r="K56" s="106">
        <v>-1.8548812546513856E-2</v>
      </c>
      <c r="L56" s="106">
        <v>6.0386360630468969E-2</v>
      </c>
      <c r="M56" s="107">
        <v>6.6459752429722969E-3</v>
      </c>
    </row>
    <row r="57" spans="1:13" ht="14.4" customHeight="1" x14ac:dyDescent="0.2">
      <c r="A57" s="1" t="s">
        <v>3</v>
      </c>
      <c r="B57" s="105">
        <v>1.3537689409165974E-2</v>
      </c>
      <c r="C57" s="106">
        <v>-1.7911279997232816E-3</v>
      </c>
      <c r="D57" s="106">
        <v>-2.4561406251302702E-2</v>
      </c>
      <c r="E57" s="106">
        <v>-3.167067540442399E-2</v>
      </c>
      <c r="F57" s="106">
        <v>4.7490809809747132E-2</v>
      </c>
      <c r="G57" s="106">
        <v>1.2535868964422148E-2</v>
      </c>
      <c r="H57" s="106">
        <v>-7.4869158421557993E-3</v>
      </c>
      <c r="I57" s="106">
        <v>1.1783078987087036E-2</v>
      </c>
      <c r="J57" s="106">
        <v>-7.9662537474542178E-4</v>
      </c>
      <c r="K57" s="106">
        <v>2.5133403763193934E-3</v>
      </c>
      <c r="L57" s="106">
        <v>1.1818013298658267E-2</v>
      </c>
      <c r="M57" s="107">
        <v>-6.9138035884935174E-3</v>
      </c>
    </row>
    <row r="58" spans="1:13" ht="14.4" customHeight="1" x14ac:dyDescent="0.2">
      <c r="A58" s="1" t="s">
        <v>4</v>
      </c>
      <c r="B58" s="105">
        <v>-2.1238388955844446E-3</v>
      </c>
      <c r="C58" s="106">
        <v>-4.9818133039156484E-2</v>
      </c>
      <c r="D58" s="106">
        <v>1.2323543472344399E-3</v>
      </c>
      <c r="E58" s="106">
        <v>-5.9375948070669822E-2</v>
      </c>
      <c r="F58" s="106">
        <v>7.0950840183108016E-2</v>
      </c>
      <c r="G58" s="106">
        <v>8.2249483193101089E-3</v>
      </c>
      <c r="H58" s="106">
        <v>1.4317461017533589E-2</v>
      </c>
      <c r="I58" s="106">
        <v>-6.4427570988174363E-3</v>
      </c>
      <c r="J58" s="106">
        <v>-6.2266757642790077E-2</v>
      </c>
      <c r="K58" s="106">
        <v>5.2462400143404225E-2</v>
      </c>
      <c r="L58" s="106">
        <v>6.0004504910806292E-2</v>
      </c>
      <c r="M58" s="107">
        <v>-7.258578233297521E-3</v>
      </c>
    </row>
    <row r="59" spans="1:13" ht="14.4" customHeight="1" x14ac:dyDescent="0.2">
      <c r="A59" s="2" t="s">
        <v>5</v>
      </c>
      <c r="B59" s="105">
        <v>9.0489468839677293E-3</v>
      </c>
      <c r="C59" s="106">
        <v>0.2246738525310385</v>
      </c>
      <c r="D59" s="106">
        <v>-0.14528762978858112</v>
      </c>
      <c r="E59" s="106">
        <v>-0.27317663945456178</v>
      </c>
      <c r="F59" s="106">
        <v>0.23302294170855867</v>
      </c>
      <c r="G59" s="106">
        <v>4.2014162977199669E-2</v>
      </c>
      <c r="H59" s="106">
        <v>-2.3637651166237575E-2</v>
      </c>
      <c r="I59" s="106">
        <v>1.2339692231574094E-2</v>
      </c>
      <c r="J59" s="106">
        <v>0.21049175047172888</v>
      </c>
      <c r="K59" s="106">
        <v>-0.12814857127126575</v>
      </c>
      <c r="L59" s="106">
        <v>-4.387311686210122E-2</v>
      </c>
      <c r="M59" s="107">
        <v>1.2394857675166116E-2</v>
      </c>
    </row>
    <row r="60" spans="1:13" ht="14.4" customHeight="1" x14ac:dyDescent="0.2">
      <c r="A60" s="3" t="s">
        <v>32</v>
      </c>
      <c r="B60" s="114">
        <v>6.2324994003794707E-3</v>
      </c>
      <c r="C60" s="115">
        <v>-5.2446197693480448E-5</v>
      </c>
      <c r="D60" s="115">
        <v>-2.512336741944109E-2</v>
      </c>
      <c r="E60" s="115">
        <v>-3.3613297751738775E-3</v>
      </c>
      <c r="F60" s="115">
        <v>1.9957274858211735E-2</v>
      </c>
      <c r="G60" s="115">
        <v>5.422842018114664E-3</v>
      </c>
      <c r="H60" s="115">
        <v>-2.885367286136007E-2</v>
      </c>
      <c r="I60" s="115">
        <v>2.8229836984345346E-2</v>
      </c>
      <c r="J60" s="115">
        <v>3.9583383090935811E-3</v>
      </c>
      <c r="K60" s="115">
        <v>1.8553010092848637E-2</v>
      </c>
      <c r="L60" s="115">
        <v>-2.6643902481107555E-3</v>
      </c>
      <c r="M60" s="116">
        <v>-4.7665191508897359E-3</v>
      </c>
    </row>
    <row r="61" spans="1:13" ht="14.4" customHeight="1" x14ac:dyDescent="0.2">
      <c r="A61" s="1" t="s">
        <v>91</v>
      </c>
      <c r="B61" s="105">
        <v>1.2300714086935565E-3</v>
      </c>
      <c r="C61" s="106">
        <v>-2.846749473295113E-2</v>
      </c>
      <c r="D61" s="106">
        <v>0.28332168316860884</v>
      </c>
      <c r="E61" s="106">
        <v>0.22488775865496546</v>
      </c>
      <c r="F61" s="106">
        <v>-0.28834707491283396</v>
      </c>
      <c r="G61" s="106">
        <v>-3.7752663238281553E-2</v>
      </c>
      <c r="H61" s="106">
        <v>-8.2977706111947575E-2</v>
      </c>
      <c r="I61" s="106">
        <v>6.4308155664415279E-2</v>
      </c>
      <c r="J61" s="106">
        <v>8.4649467264918937E-3</v>
      </c>
      <c r="K61" s="106">
        <v>8.8459841406159742E-2</v>
      </c>
      <c r="L61" s="106">
        <v>-0.12148909451759098</v>
      </c>
      <c r="M61" s="107">
        <v>2.5080478057492958E-2</v>
      </c>
    </row>
    <row r="62" spans="1:13" ht="14.4" customHeight="1" x14ac:dyDescent="0.2">
      <c r="A62" s="1" t="s">
        <v>92</v>
      </c>
      <c r="B62" s="105">
        <v>3.3976872935976734E-3</v>
      </c>
      <c r="C62" s="106">
        <v>-7.7333429272269938E-3</v>
      </c>
      <c r="D62" s="106">
        <v>-0.18168411249083735</v>
      </c>
      <c r="E62" s="106">
        <v>-8.4760691708740954E-3</v>
      </c>
      <c r="F62" s="106">
        <v>0.21679867944154074</v>
      </c>
      <c r="G62" s="106">
        <v>1.2512848013585378E-2</v>
      </c>
      <c r="H62" s="106">
        <v>-5.644836011164342E-2</v>
      </c>
      <c r="I62" s="106">
        <v>5.3277096012704805E-2</v>
      </c>
      <c r="J62" s="106">
        <v>6.2315925737989938E-3</v>
      </c>
      <c r="K62" s="106">
        <v>1.5829469627117756E-2</v>
      </c>
      <c r="L62" s="106">
        <v>2.3740715662901455E-2</v>
      </c>
      <c r="M62" s="107">
        <v>-1.5023938966350982E-2</v>
      </c>
    </row>
    <row r="63" spans="1:13" ht="14.4" customHeight="1" x14ac:dyDescent="0.2">
      <c r="A63" s="1" t="s">
        <v>3</v>
      </c>
      <c r="B63" s="105">
        <v>1.3517384580230028E-2</v>
      </c>
      <c r="C63" s="106">
        <v>5.905999040989921E-4</v>
      </c>
      <c r="D63" s="106">
        <v>-3.8003312373833441E-2</v>
      </c>
      <c r="E63" s="106">
        <v>-4.5316126623206714E-2</v>
      </c>
      <c r="F63" s="106">
        <v>7.378380140213224E-2</v>
      </c>
      <c r="G63" s="106">
        <v>1.2131781769213576E-2</v>
      </c>
      <c r="H63" s="106">
        <v>-8.5148346408261653E-3</v>
      </c>
      <c r="I63" s="106">
        <v>1.4717306233317191E-2</v>
      </c>
      <c r="J63" s="106">
        <v>-2.2107658170836537E-3</v>
      </c>
      <c r="K63" s="106">
        <v>7.762157499553228E-4</v>
      </c>
      <c r="L63" s="106">
        <v>1.3480969511705307E-2</v>
      </c>
      <c r="M63" s="107">
        <v>-6.6150774173456732E-3</v>
      </c>
    </row>
    <row r="64" spans="1:13" ht="14.4" customHeight="1" x14ac:dyDescent="0.2">
      <c r="A64" s="1" t="s">
        <v>4</v>
      </c>
      <c r="B64" s="105">
        <v>2.0531710420595667E-3</v>
      </c>
      <c r="C64" s="106">
        <v>1.7114759351862362E-2</v>
      </c>
      <c r="D64" s="106">
        <v>-5.436816730282612E-2</v>
      </c>
      <c r="E64" s="106">
        <v>-8.5855076608472497E-2</v>
      </c>
      <c r="F64" s="106">
        <v>7.7121320383218506E-2</v>
      </c>
      <c r="G64" s="106">
        <v>1.0804248947491603E-2</v>
      </c>
      <c r="H64" s="106">
        <v>1.72634083811187E-2</v>
      </c>
      <c r="I64" s="106">
        <v>3.0152304100864186E-3</v>
      </c>
      <c r="J64" s="106">
        <v>-1.5647374936175362E-2</v>
      </c>
      <c r="K64" s="106">
        <v>2.6659241261550407E-2</v>
      </c>
      <c r="L64" s="106">
        <v>3.8027234488090235E-2</v>
      </c>
      <c r="M64" s="107">
        <v>-1.3723060162271065E-2</v>
      </c>
    </row>
    <row r="65" spans="1:13" ht="14.4" customHeight="1" x14ac:dyDescent="0.2">
      <c r="A65" s="2" t="s">
        <v>5</v>
      </c>
      <c r="B65" s="108">
        <v>-7.8346359366383324E-3</v>
      </c>
      <c r="C65" s="109">
        <v>6.2367034020124577E-2</v>
      </c>
      <c r="D65" s="109">
        <v>3.895273432880101E-2</v>
      </c>
      <c r="E65" s="109">
        <v>-0.23588973804392496</v>
      </c>
      <c r="F65" s="109">
        <v>0.1075945691394404</v>
      </c>
      <c r="G65" s="109">
        <v>4.5394442873947893E-2</v>
      </c>
      <c r="H65" s="109">
        <v>-2.5722049215363009E-2</v>
      </c>
      <c r="I65" s="109">
        <v>-8.6198213362401813E-3</v>
      </c>
      <c r="J65" s="109">
        <v>9.3946851504820392E-2</v>
      </c>
      <c r="K65" s="109">
        <v>-6.4901345661685789E-2</v>
      </c>
      <c r="L65" s="109">
        <v>7.936893311026455E-3</v>
      </c>
      <c r="M65" s="110">
        <v>4.1036196816081633E-3</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20" t="s">
        <v>93</v>
      </c>
      <c r="C68" s="221"/>
      <c r="D68" s="221"/>
      <c r="E68" s="221"/>
      <c r="F68" s="221"/>
      <c r="G68" s="221"/>
      <c r="H68" s="221"/>
      <c r="I68" s="221"/>
      <c r="J68" s="221"/>
      <c r="K68" s="221"/>
      <c r="L68" s="221"/>
      <c r="M68" s="222"/>
    </row>
    <row r="69" spans="1:13" ht="14.4" customHeight="1" x14ac:dyDescent="0.2">
      <c r="A69" s="219"/>
      <c r="B69" s="96" t="s">
        <v>1173</v>
      </c>
      <c r="C69" s="97" t="s">
        <v>1174</v>
      </c>
      <c r="D69" s="97" t="s">
        <v>1175</v>
      </c>
      <c r="E69" s="97" t="s">
        <v>1176</v>
      </c>
      <c r="F69" s="97" t="s">
        <v>1177</v>
      </c>
      <c r="G69" s="97" t="s">
        <v>1178</v>
      </c>
      <c r="H69" s="97" t="s">
        <v>1179</v>
      </c>
      <c r="I69" s="97" t="s">
        <v>1180</v>
      </c>
      <c r="J69" s="97" t="s">
        <v>1181</v>
      </c>
      <c r="K69" s="97" t="s">
        <v>1182</v>
      </c>
      <c r="L69" s="97" t="s">
        <v>1184</v>
      </c>
      <c r="M69" s="98" t="s">
        <v>1186</v>
      </c>
    </row>
    <row r="70" spans="1:13" ht="14.4" customHeight="1" x14ac:dyDescent="0.2">
      <c r="A70" s="3" t="s">
        <v>1</v>
      </c>
      <c r="B70" s="99">
        <v>-1.8853620308725348E-3</v>
      </c>
      <c r="C70" s="100">
        <v>-2.9123957383113152E-3</v>
      </c>
      <c r="D70" s="100">
        <v>-6.460895548438649E-3</v>
      </c>
      <c r="E70" s="100">
        <v>5.5146267498093612E-3</v>
      </c>
      <c r="F70" s="100">
        <v>1.2126939464165664E-2</v>
      </c>
      <c r="G70" s="100">
        <v>2.1477118662301196E-2</v>
      </c>
      <c r="H70" s="100">
        <v>-1.9445143468067767E-2</v>
      </c>
      <c r="I70" s="100">
        <v>-3.3095588066090896E-3</v>
      </c>
      <c r="J70" s="100">
        <v>2.1223649429939651E-2</v>
      </c>
      <c r="K70" s="100">
        <v>2.1391591300878973E-2</v>
      </c>
      <c r="L70" s="100">
        <v>1.882840432113363E-2</v>
      </c>
      <c r="M70" s="101">
        <v>3.8781468109577999E-3</v>
      </c>
    </row>
    <row r="71" spans="1:13" ht="14.4" customHeight="1" x14ac:dyDescent="0.2">
      <c r="A71" s="1" t="s">
        <v>91</v>
      </c>
      <c r="B71" s="102">
        <v>6.384596595593448E-3</v>
      </c>
      <c r="C71" s="103">
        <v>-1.5093027655212258E-2</v>
      </c>
      <c r="D71" s="103">
        <v>8.0082163004806223E-2</v>
      </c>
      <c r="E71" s="103">
        <v>3.4834761542801379E-2</v>
      </c>
      <c r="F71" s="103">
        <v>3.8115676463669972E-2</v>
      </c>
      <c r="G71" s="103">
        <v>5.4509576261901851E-2</v>
      </c>
      <c r="H71" s="103">
        <v>-5.0202612563230387E-2</v>
      </c>
      <c r="I71" s="103">
        <v>3.3475071827779959E-3</v>
      </c>
      <c r="J71" s="103">
        <v>1.8555275430645498E-2</v>
      </c>
      <c r="K71" s="103">
        <v>1.8221910845081152E-2</v>
      </c>
      <c r="L71" s="103">
        <v>-1.8021080830298933E-3</v>
      </c>
      <c r="M71" s="104">
        <v>-1.3474367043860517E-2</v>
      </c>
    </row>
    <row r="72" spans="1:13" ht="14.4" customHeight="1" x14ac:dyDescent="0.2">
      <c r="A72" s="1" t="s">
        <v>92</v>
      </c>
      <c r="B72" s="105">
        <v>-9.1657937718290037E-3</v>
      </c>
      <c r="C72" s="106">
        <v>-4.1730401239868983E-3</v>
      </c>
      <c r="D72" s="106">
        <v>-4.0362315718708297E-2</v>
      </c>
      <c r="E72" s="106">
        <v>-3.1251613218578993E-2</v>
      </c>
      <c r="F72" s="106">
        <v>-1.2116083883090682E-2</v>
      </c>
      <c r="G72" s="106">
        <v>6.3483045086630404E-3</v>
      </c>
      <c r="H72" s="106">
        <v>-4.6658598981454739E-2</v>
      </c>
      <c r="I72" s="106">
        <v>-1.4189563527246018E-2</v>
      </c>
      <c r="J72" s="106">
        <v>2.404881221575968E-2</v>
      </c>
      <c r="K72" s="106">
        <v>2.1174697555867532E-2</v>
      </c>
      <c r="L72" s="106">
        <v>1.8308267088085216E-2</v>
      </c>
      <c r="M72" s="107">
        <v>-1.208393224828248E-2</v>
      </c>
    </row>
    <row r="73" spans="1:13" ht="14.4" customHeight="1" x14ac:dyDescent="0.2">
      <c r="A73" s="1" t="s">
        <v>3</v>
      </c>
      <c r="B73" s="105">
        <v>1.2400655690034028E-2</v>
      </c>
      <c r="C73" s="106">
        <v>1.0709004897650405E-2</v>
      </c>
      <c r="D73" s="106">
        <v>1.1313461674267423E-3</v>
      </c>
      <c r="E73" s="106">
        <v>1.633619258382334E-2</v>
      </c>
      <c r="F73" s="106">
        <v>2.8853629988689292E-2</v>
      </c>
      <c r="G73" s="106">
        <v>3.1354362388570506E-2</v>
      </c>
      <c r="H73" s="106">
        <v>1.7517806403476679E-2</v>
      </c>
      <c r="I73" s="106">
        <v>1.525402135757167E-2</v>
      </c>
      <c r="J73" s="106">
        <v>2.3990056934737047E-2</v>
      </c>
      <c r="K73" s="106">
        <v>2.3958046013593318E-2</v>
      </c>
      <c r="L73" s="106">
        <v>3.3623704116296345E-2</v>
      </c>
      <c r="M73" s="107">
        <v>2.6673804089507987E-2</v>
      </c>
    </row>
    <row r="74" spans="1:13" ht="14.4" customHeight="1" x14ac:dyDescent="0.2">
      <c r="A74" s="1" t="s">
        <v>4</v>
      </c>
      <c r="B74" s="105">
        <v>-1.2851176709160464E-2</v>
      </c>
      <c r="C74" s="106">
        <v>-2.0168224698638729E-2</v>
      </c>
      <c r="D74" s="106">
        <v>-2.190306725745772E-2</v>
      </c>
      <c r="E74" s="106">
        <v>2.5814264044288288E-2</v>
      </c>
      <c r="F74" s="106">
        <v>1.4545442408973576E-2</v>
      </c>
      <c r="G74" s="106">
        <v>1.2892764052371044E-2</v>
      </c>
      <c r="H74" s="106">
        <v>-5.420811546920287E-3</v>
      </c>
      <c r="I74" s="106">
        <v>-9.5983143978366041E-3</v>
      </c>
      <c r="J74" s="106">
        <v>1.3244339861880245E-2</v>
      </c>
      <c r="K74" s="106">
        <v>2.100951131116276E-2</v>
      </c>
      <c r="L74" s="106">
        <v>1.4611173652567021E-2</v>
      </c>
      <c r="M74" s="107">
        <v>1.0328807260105589E-2</v>
      </c>
    </row>
    <row r="75" spans="1:13" ht="14.4" customHeight="1" x14ac:dyDescent="0.2">
      <c r="A75" s="2" t="s">
        <v>5</v>
      </c>
      <c r="B75" s="108">
        <v>-1.7287850541039072E-2</v>
      </c>
      <c r="C75" s="109">
        <v>2.2831192390156021E-3</v>
      </c>
      <c r="D75" s="109">
        <v>-2.9691805984021286E-2</v>
      </c>
      <c r="E75" s="109">
        <v>2.3484432941269211E-3</v>
      </c>
      <c r="F75" s="109">
        <v>1.6351370083317969E-3</v>
      </c>
      <c r="G75" s="109">
        <v>1.5603431340449217E-2</v>
      </c>
      <c r="H75" s="109">
        <v>-2.6279887157193729E-2</v>
      </c>
      <c r="I75" s="109">
        <v>-3.2650489372206992E-2</v>
      </c>
      <c r="J75" s="109">
        <v>1.6347919410918413E-2</v>
      </c>
      <c r="K75" s="109">
        <v>1.6906265085923147E-2</v>
      </c>
      <c r="L75" s="109">
        <v>-4.9824660199145054E-3</v>
      </c>
      <c r="M75" s="110">
        <v>-2.2943866796204179E-3</v>
      </c>
    </row>
    <row r="76" spans="1:13" ht="14.4" customHeight="1" x14ac:dyDescent="0.2">
      <c r="A76" s="3" t="s">
        <v>2</v>
      </c>
      <c r="B76" s="111">
        <v>2.9720054927392648E-2</v>
      </c>
      <c r="C76" s="112">
        <v>3.6925140861747807E-2</v>
      </c>
      <c r="D76" s="112">
        <v>2.3564048443808234E-2</v>
      </c>
      <c r="E76" s="112">
        <v>4.1514077505234469E-2</v>
      </c>
      <c r="F76" s="112">
        <v>5.5788552757444453E-2</v>
      </c>
      <c r="G76" s="112">
        <v>5.2021149285232493E-2</v>
      </c>
      <c r="H76" s="112">
        <v>3.4305983923634273E-3</v>
      </c>
      <c r="I76" s="112">
        <v>-9.9515697308496121E-3</v>
      </c>
      <c r="J76" s="112">
        <v>5.6842279245352671E-2</v>
      </c>
      <c r="K76" s="112">
        <v>5.8662762526941907E-2</v>
      </c>
      <c r="L76" s="112">
        <v>4.0292800417792075E-2</v>
      </c>
      <c r="M76" s="113">
        <v>-5.3947739494899401E-3</v>
      </c>
    </row>
    <row r="77" spans="1:13" ht="14.4" customHeight="1" x14ac:dyDescent="0.2">
      <c r="A77" s="1" t="s">
        <v>91</v>
      </c>
      <c r="B77" s="105">
        <v>0.1702301126437164</v>
      </c>
      <c r="C77" s="106">
        <v>3.2444190746540369E-2</v>
      </c>
      <c r="D77" s="106">
        <v>4.3154828368245274E-2</v>
      </c>
      <c r="E77" s="106">
        <v>0.1045222737116643</v>
      </c>
      <c r="F77" s="106">
        <v>0.23452976426307448</v>
      </c>
      <c r="G77" s="106">
        <v>0.14921308165503416</v>
      </c>
      <c r="H77" s="106">
        <v>-9.4356387184217461E-2</v>
      </c>
      <c r="I77" s="106">
        <v>1.683615310775138E-2</v>
      </c>
      <c r="J77" s="106">
        <v>8.2543123615833311E-2</v>
      </c>
      <c r="K77" s="106">
        <v>5.7511074743940634E-2</v>
      </c>
      <c r="L77" s="106">
        <v>-2.2414066759138495E-2</v>
      </c>
      <c r="M77" s="107">
        <v>-9.5459514996641071E-2</v>
      </c>
    </row>
    <row r="78" spans="1:13" ht="14.4" customHeight="1" x14ac:dyDescent="0.2">
      <c r="A78" s="1" t="s">
        <v>92</v>
      </c>
      <c r="B78" s="105">
        <v>3.3759369063959307E-2</v>
      </c>
      <c r="C78" s="106">
        <v>4.8313306982201536E-2</v>
      </c>
      <c r="D78" s="106">
        <v>2.5415665739965992E-2</v>
      </c>
      <c r="E78" s="106">
        <v>2.2491818631561959E-2</v>
      </c>
      <c r="F78" s="106">
        <v>2.9879912328752815E-2</v>
      </c>
      <c r="G78" s="106">
        <v>2.9709167431068904E-2</v>
      </c>
      <c r="H78" s="106">
        <v>-2.7266419242194125E-3</v>
      </c>
      <c r="I78" s="106">
        <v>-1.5771782568207066E-2</v>
      </c>
      <c r="J78" s="106">
        <v>4.2981495902261392E-2</v>
      </c>
      <c r="K78" s="106">
        <v>4.3403572210174483E-2</v>
      </c>
      <c r="L78" s="106">
        <v>2.8479284742985288E-2</v>
      </c>
      <c r="M78" s="107">
        <v>-1.5189324208054399E-2</v>
      </c>
    </row>
    <row r="79" spans="1:13" ht="14.4" customHeight="1" x14ac:dyDescent="0.2">
      <c r="A79" s="1" t="s">
        <v>3</v>
      </c>
      <c r="B79" s="105">
        <v>2.1591944102978926E-3</v>
      </c>
      <c r="C79" s="106">
        <v>2.5885749761872363E-2</v>
      </c>
      <c r="D79" s="106">
        <v>2.8430673400183376E-2</v>
      </c>
      <c r="E79" s="106">
        <v>0.10787350374762278</v>
      </c>
      <c r="F79" s="106">
        <v>9.7691074322593274E-2</v>
      </c>
      <c r="G79" s="106">
        <v>0.10965444309663774</v>
      </c>
      <c r="H79" s="106">
        <v>6.1094690237126187E-2</v>
      </c>
      <c r="I79" s="106">
        <v>1.7932270202472674E-2</v>
      </c>
      <c r="J79" s="106">
        <v>0.10630320725669067</v>
      </c>
      <c r="K79" s="106">
        <v>0.11127314538915102</v>
      </c>
      <c r="L79" s="106">
        <v>9.7705349313066361E-2</v>
      </c>
      <c r="M79" s="107">
        <v>4.4945692083429238E-2</v>
      </c>
    </row>
    <row r="80" spans="1:13" ht="14.4" customHeight="1" x14ac:dyDescent="0.2">
      <c r="A80" s="1" t="s">
        <v>4</v>
      </c>
      <c r="B80" s="105">
        <v>-5.8970941082378036E-3</v>
      </c>
      <c r="C80" s="106">
        <v>-3.055676606694474E-3</v>
      </c>
      <c r="D80" s="106">
        <v>1.3942855907609665E-3</v>
      </c>
      <c r="E80" s="106">
        <v>3.6472929936305735E-2</v>
      </c>
      <c r="F80" s="106">
        <v>3.8857916367213939E-2</v>
      </c>
      <c r="G80" s="106">
        <v>5.0526111308964936E-2</v>
      </c>
      <c r="H80" s="106">
        <v>1.9311492511363353E-3</v>
      </c>
      <c r="I80" s="106">
        <v>-4.1569276133625807E-2</v>
      </c>
      <c r="J80" s="106">
        <v>4.8306648413784896E-2</v>
      </c>
      <c r="K80" s="106">
        <v>7.0780766484170435E-2</v>
      </c>
      <c r="L80" s="106">
        <v>5.8481198111671823E-2</v>
      </c>
      <c r="M80" s="107">
        <v>2.3942833123160992E-2</v>
      </c>
    </row>
    <row r="81" spans="1:14" ht="14.4" customHeight="1" x14ac:dyDescent="0.2">
      <c r="A81" s="2" t="s">
        <v>5</v>
      </c>
      <c r="B81" s="105">
        <v>-3.864725293163556E-2</v>
      </c>
      <c r="C81" s="106">
        <v>-4.3044619422572178E-2</v>
      </c>
      <c r="D81" s="106">
        <v>-5.2821407795229786E-2</v>
      </c>
      <c r="E81" s="106">
        <v>3.1707375307403959E-2</v>
      </c>
      <c r="F81" s="106">
        <v>2.5673765333576543E-2</v>
      </c>
      <c r="G81" s="106">
        <v>4.6679639446196512E-2</v>
      </c>
      <c r="H81" s="106">
        <v>-3.8538120624317554E-3</v>
      </c>
      <c r="I81" s="106">
        <v>-2.3510871648529507E-2</v>
      </c>
      <c r="J81" s="106">
        <v>4.4068742088437855E-2</v>
      </c>
      <c r="K81" s="106">
        <v>6.196924489327519E-2</v>
      </c>
      <c r="L81" s="106">
        <v>4.0474528960223306E-2</v>
      </c>
      <c r="M81" s="107">
        <v>2.3950408565793183E-2</v>
      </c>
    </row>
    <row r="82" spans="1:14" ht="14.4" customHeight="1" x14ac:dyDescent="0.2">
      <c r="A82" s="3" t="s">
        <v>6</v>
      </c>
      <c r="B82" s="114">
        <v>-8.5266089675876105E-3</v>
      </c>
      <c r="C82" s="115">
        <v>-1.1271475863234025E-2</v>
      </c>
      <c r="D82" s="115">
        <v>-1.2933221100352841E-2</v>
      </c>
      <c r="E82" s="115">
        <v>-1.7330607861792218E-3</v>
      </c>
      <c r="F82" s="115">
        <v>3.2294495354601863E-3</v>
      </c>
      <c r="G82" s="115">
        <v>1.5093341899769783E-2</v>
      </c>
      <c r="H82" s="115">
        <v>-2.4225578015865813E-2</v>
      </c>
      <c r="I82" s="115">
        <v>-1.9087781896653029E-3</v>
      </c>
      <c r="J82" s="115">
        <v>1.3565722276176856E-2</v>
      </c>
      <c r="K82" s="115">
        <v>1.3381881233526238E-2</v>
      </c>
      <c r="L82" s="115">
        <v>1.4196585762673542E-2</v>
      </c>
      <c r="M82" s="116">
        <v>5.8941308079660665E-3</v>
      </c>
    </row>
    <row r="83" spans="1:14" ht="14.4" customHeight="1" x14ac:dyDescent="0.2">
      <c r="A83" s="1" t="s">
        <v>91</v>
      </c>
      <c r="B83" s="105">
        <v>-6.9913969278332169E-3</v>
      </c>
      <c r="C83" s="106">
        <v>-1.9387369709098864E-2</v>
      </c>
      <c r="D83" s="106">
        <v>8.4547314200470805E-2</v>
      </c>
      <c r="E83" s="106">
        <v>2.9281359646782811E-2</v>
      </c>
      <c r="F83" s="106">
        <v>1.7780495292738532E-2</v>
      </c>
      <c r="G83" s="106">
        <v>4.5519883020374227E-2</v>
      </c>
      <c r="H83" s="106">
        <v>-4.6200861382402057E-2</v>
      </c>
      <c r="I83" s="106">
        <v>2.1281110658385631E-3</v>
      </c>
      <c r="J83" s="106">
        <v>1.3022016925722378E-2</v>
      </c>
      <c r="K83" s="106">
        <v>1.4721188656476267E-2</v>
      </c>
      <c r="L83" s="106">
        <v>3.0142437100551088E-4</v>
      </c>
      <c r="M83" s="107">
        <v>-4.8684374265448062E-3</v>
      </c>
    </row>
    <row r="84" spans="1:14" ht="14.4" customHeight="1" x14ac:dyDescent="0.2">
      <c r="A84" s="1" t="s">
        <v>92</v>
      </c>
      <c r="B84" s="105">
        <v>-2.9107219669937297E-2</v>
      </c>
      <c r="C84" s="106">
        <v>-2.8596985651911547E-2</v>
      </c>
      <c r="D84" s="106">
        <v>-7.7476460126990249E-2</v>
      </c>
      <c r="E84" s="106">
        <v>-6.3782768431811271E-2</v>
      </c>
      <c r="F84" s="106">
        <v>-3.3527197970279858E-2</v>
      </c>
      <c r="G84" s="106">
        <v>-5.5520020385474312E-3</v>
      </c>
      <c r="H84" s="106">
        <v>-6.8533485225614657E-2</v>
      </c>
      <c r="I84" s="106">
        <v>-1.3392763189925822E-2</v>
      </c>
      <c r="J84" s="106">
        <v>1.4115536255814029E-2</v>
      </c>
      <c r="K84" s="106">
        <v>9.3892535174265185E-3</v>
      </c>
      <c r="L84" s="106">
        <v>1.3152885996672621E-2</v>
      </c>
      <c r="M84" s="107">
        <v>-1.054999076739589E-2</v>
      </c>
    </row>
    <row r="85" spans="1:14" ht="14.4" customHeight="1" x14ac:dyDescent="0.2">
      <c r="A85" s="1" t="s">
        <v>3</v>
      </c>
      <c r="B85" s="105">
        <v>1.3672357462733981E-2</v>
      </c>
      <c r="C85" s="106">
        <v>8.8327961286568182E-3</v>
      </c>
      <c r="D85" s="106">
        <v>-1.8691434305646941E-3</v>
      </c>
      <c r="E85" s="106">
        <v>9.0483140838515889E-3</v>
      </c>
      <c r="F85" s="106">
        <v>2.2415310559583141E-2</v>
      </c>
      <c r="G85" s="106">
        <v>2.331468531096316E-2</v>
      </c>
      <c r="H85" s="106">
        <v>1.2826467161537052E-2</v>
      </c>
      <c r="I85" s="106">
        <v>1.4959348140313118E-2</v>
      </c>
      <c r="J85" s="106">
        <v>1.4751220764382874E-2</v>
      </c>
      <c r="K85" s="106">
        <v>1.4161892678276314E-2</v>
      </c>
      <c r="L85" s="106">
        <v>2.6265400064718163E-2</v>
      </c>
      <c r="M85" s="107">
        <v>2.447660005192813E-2</v>
      </c>
    </row>
    <row r="86" spans="1:14" ht="14.4" customHeight="1" x14ac:dyDescent="0.2">
      <c r="A86" s="1" t="s">
        <v>4</v>
      </c>
      <c r="B86" s="105">
        <v>-1.3474267560046341E-2</v>
      </c>
      <c r="C86" s="106">
        <v>-2.1812686984227642E-2</v>
      </c>
      <c r="D86" s="106">
        <v>-2.4044719203384541E-2</v>
      </c>
      <c r="E86" s="106">
        <v>2.5071629661475307E-2</v>
      </c>
      <c r="F86" s="106">
        <v>1.2762270597188083E-2</v>
      </c>
      <c r="G86" s="106">
        <v>9.9509161028286646E-3</v>
      </c>
      <c r="H86" s="106">
        <v>-6.0023260793971057E-3</v>
      </c>
      <c r="I86" s="106">
        <v>-6.9638522681534998E-3</v>
      </c>
      <c r="J86" s="106">
        <v>1.0088678374026246E-2</v>
      </c>
      <c r="K86" s="106">
        <v>1.6724585868739358E-2</v>
      </c>
      <c r="L86" s="106">
        <v>1.0984638039451652E-2</v>
      </c>
      <c r="M86" s="107">
        <v>9.1549779014442108E-3</v>
      </c>
    </row>
    <row r="87" spans="1:14" ht="14.4" customHeight="1" x14ac:dyDescent="0.2">
      <c r="A87" s="2" t="s">
        <v>5</v>
      </c>
      <c r="B87" s="105">
        <v>-1.5775165600949572E-2</v>
      </c>
      <c r="C87" s="106">
        <v>5.0399130730589235E-3</v>
      </c>
      <c r="D87" s="106">
        <v>-2.7958237670557957E-2</v>
      </c>
      <c r="E87" s="106">
        <v>1.7988434494763074E-4</v>
      </c>
      <c r="F87" s="106">
        <v>1.2728851156823737E-4</v>
      </c>
      <c r="G87" s="106">
        <v>1.3670617007098927E-2</v>
      </c>
      <c r="H87" s="106">
        <v>-2.7711381797160393E-2</v>
      </c>
      <c r="I87" s="106">
        <v>-3.3226573741972895E-2</v>
      </c>
      <c r="J87" s="106">
        <v>1.4843924607017805E-2</v>
      </c>
      <c r="K87" s="106">
        <v>1.4025037754072904E-2</v>
      </c>
      <c r="L87" s="106">
        <v>-8.0055363095091845E-3</v>
      </c>
      <c r="M87" s="107">
        <v>-4.0595051166820075E-3</v>
      </c>
    </row>
    <row r="88" spans="1:14" ht="14.4" customHeight="1" x14ac:dyDescent="0.2">
      <c r="A88" s="3" t="s">
        <v>32</v>
      </c>
      <c r="B88" s="114">
        <v>-1.5920380507511173E-2</v>
      </c>
      <c r="C88" s="115">
        <v>-1.1817779397290819E-2</v>
      </c>
      <c r="D88" s="115">
        <v>-8.155754647160781E-3</v>
      </c>
      <c r="E88" s="115">
        <v>3.8108377970968847E-3</v>
      </c>
      <c r="F88" s="115">
        <v>2.7563697930724344E-3</v>
      </c>
      <c r="G88" s="115">
        <v>1.2719964619620118E-2</v>
      </c>
      <c r="H88" s="115">
        <v>-3.1701008041819127E-2</v>
      </c>
      <c r="I88" s="115">
        <v>-2.8616981082283154E-3</v>
      </c>
      <c r="J88" s="115">
        <v>8.7673972380617783E-3</v>
      </c>
      <c r="K88" s="115">
        <v>2.5830783593163997E-2</v>
      </c>
      <c r="L88" s="115">
        <v>2.3049650747823999E-2</v>
      </c>
      <c r="M88" s="116">
        <v>1.609470891829318E-2</v>
      </c>
    </row>
    <row r="89" spans="1:14" ht="14.4" customHeight="1" x14ac:dyDescent="0.2">
      <c r="A89" s="1" t="s">
        <v>91</v>
      </c>
      <c r="B89" s="105">
        <v>1.6933063985622485E-2</v>
      </c>
      <c r="C89" s="106">
        <v>-1.754763033384661E-3</v>
      </c>
      <c r="D89" s="106">
        <v>8.9260825510710504E-2</v>
      </c>
      <c r="E89" s="106">
        <v>3.6064565135934659E-2</v>
      </c>
      <c r="F89" s="106">
        <v>1.9073137539521598E-2</v>
      </c>
      <c r="G89" s="106">
        <v>4.2633455413921759E-2</v>
      </c>
      <c r="H89" s="106">
        <v>-4.1448132016528562E-2</v>
      </c>
      <c r="I89" s="106">
        <v>1.5013906842081958E-3</v>
      </c>
      <c r="J89" s="106">
        <v>1.5612210999512295E-2</v>
      </c>
      <c r="K89" s="106">
        <v>3.928870459710538E-2</v>
      </c>
      <c r="L89" s="106">
        <v>1.3942309111464676E-2</v>
      </c>
      <c r="M89" s="107">
        <v>1.0191303000656994E-2</v>
      </c>
    </row>
    <row r="90" spans="1:14" ht="14.4" customHeight="1" x14ac:dyDescent="0.2">
      <c r="A90" s="1" t="s">
        <v>92</v>
      </c>
      <c r="B90" s="105">
        <v>-7.0904914288107621E-2</v>
      </c>
      <c r="C90" s="106">
        <v>-3.9665902459795239E-2</v>
      </c>
      <c r="D90" s="106">
        <v>-6.4746240310580655E-2</v>
      </c>
      <c r="E90" s="106">
        <v>-5.5573041214913785E-2</v>
      </c>
      <c r="F90" s="106">
        <v>-3.9716564579835072E-2</v>
      </c>
      <c r="G90" s="106">
        <v>-1.5429275567093965E-2</v>
      </c>
      <c r="H90" s="106">
        <v>-9.8763252358293682E-2</v>
      </c>
      <c r="I90" s="106">
        <v>-2.1208136880001893E-2</v>
      </c>
      <c r="J90" s="106">
        <v>-4.634100086818695E-3</v>
      </c>
      <c r="K90" s="106">
        <v>3.8922023217617681E-2</v>
      </c>
      <c r="L90" s="106">
        <v>3.8819279296267974E-2</v>
      </c>
      <c r="M90" s="107">
        <v>1.9501037529830886E-2</v>
      </c>
    </row>
    <row r="91" spans="1:14" ht="14.4" customHeight="1" x14ac:dyDescent="0.2">
      <c r="A91" s="1" t="s">
        <v>3</v>
      </c>
      <c r="B91" s="105">
        <v>1.3109742472718726E-2</v>
      </c>
      <c r="C91" s="106">
        <v>8.4120643722976514E-3</v>
      </c>
      <c r="D91" s="106">
        <v>-7.213916073775295E-4</v>
      </c>
      <c r="E91" s="106">
        <v>1.7958743663132468E-2</v>
      </c>
      <c r="F91" s="106">
        <v>2.4842287686151716E-2</v>
      </c>
      <c r="G91" s="106">
        <v>2.2983588012365608E-2</v>
      </c>
      <c r="H91" s="106">
        <v>1.0469518111524445E-2</v>
      </c>
      <c r="I91" s="106">
        <v>1.4722886841851265E-2</v>
      </c>
      <c r="J91" s="106">
        <v>1.8403343447390766E-2</v>
      </c>
      <c r="K91" s="106">
        <v>2.236236638944572E-2</v>
      </c>
      <c r="L91" s="106">
        <v>2.710744792677983E-2</v>
      </c>
      <c r="M91" s="107">
        <v>2.3799549392916793E-2</v>
      </c>
    </row>
    <row r="92" spans="1:14" ht="14.4" customHeight="1" x14ac:dyDescent="0.2">
      <c r="A92" s="1" t="s">
        <v>4</v>
      </c>
      <c r="B92" s="105">
        <v>-1.4143836811097604E-2</v>
      </c>
      <c r="C92" s="106">
        <v>-1.5651723311337098E-2</v>
      </c>
      <c r="D92" s="106">
        <v>-3.5612342988119175E-2</v>
      </c>
      <c r="E92" s="106">
        <v>1.1469896322398249E-2</v>
      </c>
      <c r="F92" s="106">
        <v>8.0450825933861339E-3</v>
      </c>
      <c r="G92" s="106">
        <v>1.2882831015714129E-2</v>
      </c>
      <c r="H92" s="106">
        <v>-1.104090572853773E-2</v>
      </c>
      <c r="I92" s="106">
        <v>-1.2329336653015192E-3</v>
      </c>
      <c r="J92" s="106">
        <v>1.1354466818312378E-2</v>
      </c>
      <c r="K92" s="106">
        <v>1.5868511568656821E-2</v>
      </c>
      <c r="L92" s="106">
        <v>1.4217533415895564E-2</v>
      </c>
      <c r="M92" s="107">
        <v>1.2640147822963002E-2</v>
      </c>
    </row>
    <row r="93" spans="1:14" ht="14.4" customHeight="1" x14ac:dyDescent="0.2">
      <c r="A93" s="2" t="s">
        <v>5</v>
      </c>
      <c r="B93" s="108">
        <v>-4.9325928910250054E-2</v>
      </c>
      <c r="C93" s="109">
        <v>-4.0801336714857875E-2</v>
      </c>
      <c r="D93" s="109">
        <v>-5.8286031992906613E-2</v>
      </c>
      <c r="E93" s="109">
        <v>-1.2285545404891771E-2</v>
      </c>
      <c r="F93" s="109">
        <v>-1.9305623559344391E-2</v>
      </c>
      <c r="G93" s="109">
        <v>-1.6219138583528563E-2</v>
      </c>
      <c r="H93" s="109">
        <v>-4.8649189641551342E-2</v>
      </c>
      <c r="I93" s="109">
        <v>-6.5945421569867976E-2</v>
      </c>
      <c r="J93" s="109">
        <v>-2.6194194387331601E-2</v>
      </c>
      <c r="K93" s="109">
        <v>-2.2793448393372474E-2</v>
      </c>
      <c r="L93" s="109">
        <v>-3.0399925263488666E-2</v>
      </c>
      <c r="M93" s="110">
        <v>-3.1142043977915961E-2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13" t="s">
        <v>103</v>
      </c>
      <c r="B96" s="213"/>
      <c r="C96" s="213"/>
      <c r="D96" s="213"/>
      <c r="E96" s="213"/>
      <c r="F96" s="213"/>
      <c r="G96" s="213"/>
      <c r="H96" s="213"/>
      <c r="I96" s="213"/>
      <c r="J96" s="213"/>
      <c r="K96" s="213"/>
      <c r="L96" s="213"/>
      <c r="M96" s="213"/>
      <c r="N96" s="213"/>
    </row>
    <row r="98" spans="1:15" ht="14.4" customHeight="1" x14ac:dyDescent="0.2">
      <c r="A98" s="214" t="s">
        <v>0</v>
      </c>
      <c r="B98" s="220" t="s">
        <v>31</v>
      </c>
      <c r="C98" s="221"/>
      <c r="D98" s="221"/>
      <c r="E98" s="221"/>
      <c r="F98" s="221"/>
      <c r="G98" s="221"/>
      <c r="H98" s="221"/>
      <c r="I98" s="221"/>
      <c r="J98" s="221"/>
      <c r="K98" s="221"/>
      <c r="L98" s="221"/>
      <c r="M98" s="221"/>
      <c r="N98" s="222"/>
    </row>
    <row r="99" spans="1:15" ht="14.4" customHeight="1" x14ac:dyDescent="0.2">
      <c r="A99" s="219"/>
      <c r="B99" s="21" t="s">
        <v>1172</v>
      </c>
      <c r="C99" s="22" t="s">
        <v>1173</v>
      </c>
      <c r="D99" s="22" t="s">
        <v>1174</v>
      </c>
      <c r="E99" s="22" t="s">
        <v>1175</v>
      </c>
      <c r="F99" s="22" t="s">
        <v>1176</v>
      </c>
      <c r="G99" s="22" t="s">
        <v>1177</v>
      </c>
      <c r="H99" s="22" t="s">
        <v>1178</v>
      </c>
      <c r="I99" s="22" t="s">
        <v>1179</v>
      </c>
      <c r="J99" s="22" t="s">
        <v>1180</v>
      </c>
      <c r="K99" s="22" t="s">
        <v>1181</v>
      </c>
      <c r="L99" s="22" t="s">
        <v>1182</v>
      </c>
      <c r="M99" s="22" t="s">
        <v>1184</v>
      </c>
      <c r="N99" s="51" t="s">
        <v>1186</v>
      </c>
    </row>
    <row r="100" spans="1:15" ht="14.4" customHeight="1" x14ac:dyDescent="0.3">
      <c r="A100" s="3" t="s">
        <v>1</v>
      </c>
      <c r="B100" s="84">
        <v>12555162</v>
      </c>
      <c r="C100" s="85">
        <v>12656903</v>
      </c>
      <c r="D100" s="85">
        <v>12656803</v>
      </c>
      <c r="E100" s="85">
        <v>12301314</v>
      </c>
      <c r="F100" s="85">
        <v>12077669</v>
      </c>
      <c r="G100" s="85">
        <v>12392978</v>
      </c>
      <c r="H100" s="85">
        <v>12511425</v>
      </c>
      <c r="I100" s="85">
        <v>12181645</v>
      </c>
      <c r="J100" s="85">
        <v>12402722</v>
      </c>
      <c r="K100" s="85">
        <v>12633057</v>
      </c>
      <c r="L100" s="85">
        <v>12703219</v>
      </c>
      <c r="M100" s="85">
        <v>12689079</v>
      </c>
      <c r="N100" s="86">
        <v>12572527</v>
      </c>
      <c r="O100" s="152"/>
    </row>
    <row r="101" spans="1:15" ht="14.4" customHeight="1" x14ac:dyDescent="0.2">
      <c r="A101" s="1" t="s">
        <v>91</v>
      </c>
      <c r="B101" s="87">
        <v>1556981</v>
      </c>
      <c r="C101" s="88">
        <v>1561065</v>
      </c>
      <c r="D101" s="88">
        <v>1497650</v>
      </c>
      <c r="E101" s="88">
        <v>1972504</v>
      </c>
      <c r="F101" s="88">
        <v>2361052</v>
      </c>
      <c r="G101" s="88">
        <v>1735906</v>
      </c>
      <c r="H101" s="88">
        <v>1628509</v>
      </c>
      <c r="I101" s="88">
        <v>1482075</v>
      </c>
      <c r="J101" s="88">
        <v>1568640</v>
      </c>
      <c r="K101" s="88">
        <v>1596893</v>
      </c>
      <c r="L101" s="88">
        <v>1716317</v>
      </c>
      <c r="M101" s="88">
        <v>1520507</v>
      </c>
      <c r="N101" s="89">
        <v>1532985</v>
      </c>
    </row>
    <row r="102" spans="1:15" ht="14.4" customHeight="1" x14ac:dyDescent="0.2">
      <c r="A102" s="1" t="s">
        <v>92</v>
      </c>
      <c r="B102" s="90">
        <v>4092810</v>
      </c>
      <c r="C102" s="91">
        <v>4113724</v>
      </c>
      <c r="D102" s="91">
        <v>4103519</v>
      </c>
      <c r="E102" s="91">
        <v>3550865</v>
      </c>
      <c r="F102" s="91">
        <v>3551759</v>
      </c>
      <c r="G102" s="91">
        <v>3979225</v>
      </c>
      <c r="H102" s="91">
        <v>4056496</v>
      </c>
      <c r="I102" s="91">
        <v>3891736</v>
      </c>
      <c r="J102" s="91">
        <v>3992427</v>
      </c>
      <c r="K102" s="91">
        <v>4110120</v>
      </c>
      <c r="L102" s="91">
        <v>4055072</v>
      </c>
      <c r="M102" s="91">
        <v>4100754</v>
      </c>
      <c r="N102" s="92">
        <v>4008668</v>
      </c>
    </row>
    <row r="103" spans="1:15" ht="14.4" customHeight="1" x14ac:dyDescent="0.2">
      <c r="A103" s="1" t="s">
        <v>3</v>
      </c>
      <c r="B103" s="90">
        <v>4214412</v>
      </c>
      <c r="C103" s="91">
        <v>4280898</v>
      </c>
      <c r="D103" s="91">
        <v>4288301</v>
      </c>
      <c r="E103" s="91">
        <v>4086492</v>
      </c>
      <c r="F103" s="91">
        <v>3840008</v>
      </c>
      <c r="G103" s="91">
        <v>4146796</v>
      </c>
      <c r="H103" s="91">
        <v>4237820</v>
      </c>
      <c r="I103" s="91">
        <v>4208556</v>
      </c>
      <c r="J103" s="91">
        <v>4251254</v>
      </c>
      <c r="K103" s="91">
        <v>4269940</v>
      </c>
      <c r="L103" s="91">
        <v>4279391</v>
      </c>
      <c r="M103" s="91">
        <v>4355424</v>
      </c>
      <c r="N103" s="92">
        <v>4324614</v>
      </c>
    </row>
    <row r="104" spans="1:15" ht="14.4" customHeight="1" x14ac:dyDescent="0.2">
      <c r="A104" s="1" t="s">
        <v>4</v>
      </c>
      <c r="B104" s="90">
        <v>1974701</v>
      </c>
      <c r="C104" s="91">
        <v>1987694</v>
      </c>
      <c r="D104" s="91">
        <v>2014435</v>
      </c>
      <c r="E104" s="91">
        <v>1889757</v>
      </c>
      <c r="F104" s="91">
        <v>1735736</v>
      </c>
      <c r="G104" s="91">
        <v>1865791</v>
      </c>
      <c r="H104" s="91">
        <v>1895393</v>
      </c>
      <c r="I104" s="91">
        <v>1921167</v>
      </c>
      <c r="J104" s="91">
        <v>1912919</v>
      </c>
      <c r="K104" s="91">
        <v>1881413</v>
      </c>
      <c r="L104" s="91">
        <v>1933282</v>
      </c>
      <c r="M104" s="91">
        <v>2017404</v>
      </c>
      <c r="N104" s="92">
        <v>2003952</v>
      </c>
    </row>
    <row r="105" spans="1:15" ht="14.4" customHeight="1" x14ac:dyDescent="0.2">
      <c r="A105" s="2" t="s">
        <v>5</v>
      </c>
      <c r="B105" s="93">
        <v>716258</v>
      </c>
      <c r="C105" s="94">
        <v>713522</v>
      </c>
      <c r="D105" s="94">
        <v>752898</v>
      </c>
      <c r="E105" s="94">
        <v>801696</v>
      </c>
      <c r="F105" s="94">
        <v>589114</v>
      </c>
      <c r="G105" s="94">
        <v>665260</v>
      </c>
      <c r="H105" s="94">
        <v>693207</v>
      </c>
      <c r="I105" s="94">
        <v>678111</v>
      </c>
      <c r="J105" s="94">
        <v>677482</v>
      </c>
      <c r="K105" s="94">
        <v>774691</v>
      </c>
      <c r="L105" s="94">
        <v>719157</v>
      </c>
      <c r="M105" s="94">
        <v>694990</v>
      </c>
      <c r="N105" s="95">
        <v>702308</v>
      </c>
    </row>
    <row r="106" spans="1:15" ht="14.4" customHeight="1" x14ac:dyDescent="0.3">
      <c r="A106" s="3" t="s">
        <v>2</v>
      </c>
      <c r="B106" s="84">
        <v>2274728</v>
      </c>
      <c r="C106" s="85">
        <v>2300670</v>
      </c>
      <c r="D106" s="85">
        <v>2308267</v>
      </c>
      <c r="E106" s="85">
        <v>2210607</v>
      </c>
      <c r="F106" s="85">
        <v>2050228</v>
      </c>
      <c r="G106" s="85">
        <v>2157171</v>
      </c>
      <c r="H106" s="85">
        <v>2216149</v>
      </c>
      <c r="I106" s="85">
        <v>2154033</v>
      </c>
      <c r="J106" s="85">
        <v>2140081</v>
      </c>
      <c r="K106" s="85">
        <v>2307733</v>
      </c>
      <c r="L106" s="85">
        <v>2320339</v>
      </c>
      <c r="M106" s="85">
        <v>2314045</v>
      </c>
      <c r="N106" s="86">
        <v>2245003</v>
      </c>
      <c r="O106" s="152"/>
    </row>
    <row r="107" spans="1:15" ht="14.4" customHeight="1" x14ac:dyDescent="0.2">
      <c r="A107" s="1" t="s">
        <v>91</v>
      </c>
      <c r="B107" s="87">
        <v>116039</v>
      </c>
      <c r="C107" s="88">
        <v>104832</v>
      </c>
      <c r="D107" s="88">
        <v>95362</v>
      </c>
      <c r="E107" s="88">
        <v>171041</v>
      </c>
      <c r="F107" s="88">
        <v>150016</v>
      </c>
      <c r="G107" s="88">
        <v>154225</v>
      </c>
      <c r="H107" s="88">
        <v>118125</v>
      </c>
      <c r="I107" s="88">
        <v>89469</v>
      </c>
      <c r="J107" s="88">
        <v>96666</v>
      </c>
      <c r="K107" s="88">
        <v>99973</v>
      </c>
      <c r="L107" s="88">
        <v>108811</v>
      </c>
      <c r="M107" s="88">
        <v>104993</v>
      </c>
      <c r="N107" s="89">
        <v>98435</v>
      </c>
    </row>
    <row r="108" spans="1:15" ht="14.4" customHeight="1" x14ac:dyDescent="0.2">
      <c r="A108" s="1" t="s">
        <v>92</v>
      </c>
      <c r="B108" s="90">
        <v>1515969</v>
      </c>
      <c r="C108" s="91">
        <v>1528673</v>
      </c>
      <c r="D108" s="91">
        <v>1528999</v>
      </c>
      <c r="E108" s="91">
        <v>1412547</v>
      </c>
      <c r="F108" s="91">
        <v>1441593</v>
      </c>
      <c r="G108" s="91">
        <v>1463276</v>
      </c>
      <c r="H108" s="91">
        <v>1501084</v>
      </c>
      <c r="I108" s="91">
        <v>1467803</v>
      </c>
      <c r="J108" s="91">
        <v>1453282</v>
      </c>
      <c r="K108" s="91">
        <v>1555382</v>
      </c>
      <c r="L108" s="91">
        <v>1549961</v>
      </c>
      <c r="M108" s="91">
        <v>1540695</v>
      </c>
      <c r="N108" s="92">
        <v>1481211</v>
      </c>
    </row>
    <row r="109" spans="1:15" ht="14.4" customHeight="1" x14ac:dyDescent="0.2">
      <c r="A109" s="1" t="s">
        <v>3</v>
      </c>
      <c r="B109" s="90">
        <v>429541</v>
      </c>
      <c r="C109" s="91">
        <v>444411</v>
      </c>
      <c r="D109" s="91">
        <v>454513</v>
      </c>
      <c r="E109" s="91">
        <v>399624</v>
      </c>
      <c r="F109" s="91">
        <v>297601</v>
      </c>
      <c r="G109" s="91">
        <v>358932</v>
      </c>
      <c r="H109" s="91">
        <v>402182</v>
      </c>
      <c r="I109" s="91">
        <v>403239</v>
      </c>
      <c r="J109" s="91">
        <v>398923</v>
      </c>
      <c r="K109" s="91">
        <v>442893</v>
      </c>
      <c r="L109" s="91">
        <v>446320</v>
      </c>
      <c r="M109" s="91">
        <v>451411</v>
      </c>
      <c r="N109" s="92">
        <v>447379</v>
      </c>
    </row>
    <row r="110" spans="1:15" ht="14.4" customHeight="1" x14ac:dyDescent="0.2">
      <c r="A110" s="1" t="s">
        <v>4</v>
      </c>
      <c r="B110" s="90">
        <v>166884</v>
      </c>
      <c r="C110" s="91">
        <v>174677</v>
      </c>
      <c r="D110" s="91">
        <v>180059</v>
      </c>
      <c r="E110" s="91">
        <v>173892</v>
      </c>
      <c r="F110" s="91">
        <v>121301</v>
      </c>
      <c r="G110" s="91">
        <v>139421</v>
      </c>
      <c r="H110" s="91">
        <v>151740</v>
      </c>
      <c r="I110" s="91">
        <v>150719</v>
      </c>
      <c r="J110" s="91">
        <v>149096</v>
      </c>
      <c r="K110" s="91">
        <v>164748</v>
      </c>
      <c r="L110" s="91">
        <v>168330</v>
      </c>
      <c r="M110" s="91">
        <v>170224</v>
      </c>
      <c r="N110" s="92">
        <v>170992</v>
      </c>
    </row>
    <row r="111" spans="1:15" ht="14.4" customHeight="1" x14ac:dyDescent="0.2">
      <c r="A111" s="2" t="s">
        <v>5</v>
      </c>
      <c r="B111" s="93">
        <v>46295</v>
      </c>
      <c r="C111" s="94">
        <v>48077</v>
      </c>
      <c r="D111" s="94">
        <v>49334</v>
      </c>
      <c r="E111" s="94">
        <v>53503</v>
      </c>
      <c r="F111" s="94">
        <v>39717</v>
      </c>
      <c r="G111" s="94">
        <v>41317</v>
      </c>
      <c r="H111" s="94">
        <v>43018</v>
      </c>
      <c r="I111" s="94">
        <v>42803</v>
      </c>
      <c r="J111" s="94">
        <v>42114</v>
      </c>
      <c r="K111" s="94">
        <v>44737</v>
      </c>
      <c r="L111" s="94">
        <v>46917</v>
      </c>
      <c r="M111" s="94">
        <v>46722</v>
      </c>
      <c r="N111" s="95">
        <v>46986</v>
      </c>
    </row>
    <row r="112" spans="1:15" ht="14.4" customHeight="1" x14ac:dyDescent="0.3">
      <c r="A112" s="3" t="s">
        <v>6</v>
      </c>
      <c r="B112" s="84">
        <v>10280434</v>
      </c>
      <c r="C112" s="85">
        <v>10356233</v>
      </c>
      <c r="D112" s="85">
        <v>10348536</v>
      </c>
      <c r="E112" s="85">
        <v>10090707</v>
      </c>
      <c r="F112" s="85">
        <v>10027441</v>
      </c>
      <c r="G112" s="85">
        <v>10235807</v>
      </c>
      <c r="H112" s="85">
        <v>10295276</v>
      </c>
      <c r="I112" s="85">
        <v>10027612</v>
      </c>
      <c r="J112" s="85">
        <v>10262641</v>
      </c>
      <c r="K112" s="85">
        <v>10325324</v>
      </c>
      <c r="L112" s="85">
        <v>10382880</v>
      </c>
      <c r="M112" s="85">
        <v>10375034</v>
      </c>
      <c r="N112" s="86">
        <v>10327524</v>
      </c>
      <c r="O112" s="152"/>
    </row>
    <row r="113" spans="1:15" ht="14.4" customHeight="1" x14ac:dyDescent="0.2">
      <c r="A113" s="1" t="s">
        <v>91</v>
      </c>
      <c r="B113" s="87">
        <v>1440942</v>
      </c>
      <c r="C113" s="88">
        <v>1456233</v>
      </c>
      <c r="D113" s="88">
        <v>1402288</v>
      </c>
      <c r="E113" s="88">
        <v>1801463</v>
      </c>
      <c r="F113" s="88">
        <v>2211036</v>
      </c>
      <c r="G113" s="88">
        <v>1581681</v>
      </c>
      <c r="H113" s="88">
        <v>1510384</v>
      </c>
      <c r="I113" s="88">
        <v>1392606</v>
      </c>
      <c r="J113" s="88">
        <v>1471974</v>
      </c>
      <c r="K113" s="88">
        <v>1496920</v>
      </c>
      <c r="L113" s="88">
        <v>1607506</v>
      </c>
      <c r="M113" s="88">
        <v>1415514</v>
      </c>
      <c r="N113" s="89">
        <v>1434550</v>
      </c>
    </row>
    <row r="114" spans="1:15" ht="14.4" customHeight="1" x14ac:dyDescent="0.2">
      <c r="A114" s="1" t="s">
        <v>92</v>
      </c>
      <c r="B114" s="90">
        <v>2576841</v>
      </c>
      <c r="C114" s="91">
        <v>2585051</v>
      </c>
      <c r="D114" s="91">
        <v>2574520</v>
      </c>
      <c r="E114" s="91">
        <v>2138318</v>
      </c>
      <c r="F114" s="91">
        <v>2110166</v>
      </c>
      <c r="G114" s="91">
        <v>2515949</v>
      </c>
      <c r="H114" s="91">
        <v>2555412</v>
      </c>
      <c r="I114" s="91">
        <v>2423933</v>
      </c>
      <c r="J114" s="91">
        <v>2539145</v>
      </c>
      <c r="K114" s="91">
        <v>2554738</v>
      </c>
      <c r="L114" s="91">
        <v>2505111</v>
      </c>
      <c r="M114" s="91">
        <v>2560059</v>
      </c>
      <c r="N114" s="92">
        <v>2527457</v>
      </c>
    </row>
    <row r="115" spans="1:15" ht="14.4" customHeight="1" x14ac:dyDescent="0.2">
      <c r="A115" s="1" t="s">
        <v>3</v>
      </c>
      <c r="B115" s="90">
        <v>3784871</v>
      </c>
      <c r="C115" s="91">
        <v>3836487</v>
      </c>
      <c r="D115" s="91">
        <v>3833788</v>
      </c>
      <c r="E115" s="91">
        <v>3686868</v>
      </c>
      <c r="F115" s="91">
        <v>3542407</v>
      </c>
      <c r="G115" s="91">
        <v>3787864</v>
      </c>
      <c r="H115" s="91">
        <v>3835638</v>
      </c>
      <c r="I115" s="91">
        <v>3805317</v>
      </c>
      <c r="J115" s="91">
        <v>3852331</v>
      </c>
      <c r="K115" s="91">
        <v>3827047</v>
      </c>
      <c r="L115" s="91">
        <v>3833071</v>
      </c>
      <c r="M115" s="91">
        <v>3904013</v>
      </c>
      <c r="N115" s="92">
        <v>3877235</v>
      </c>
    </row>
    <row r="116" spans="1:15" ht="14.4" customHeight="1" x14ac:dyDescent="0.2">
      <c r="A116" s="1" t="s">
        <v>4</v>
      </c>
      <c r="B116" s="90">
        <v>1807817</v>
      </c>
      <c r="C116" s="91">
        <v>1813017</v>
      </c>
      <c r="D116" s="91">
        <v>1834376</v>
      </c>
      <c r="E116" s="91">
        <v>1715865</v>
      </c>
      <c r="F116" s="91">
        <v>1614435</v>
      </c>
      <c r="G116" s="91">
        <v>1726370</v>
      </c>
      <c r="H116" s="91">
        <v>1743653</v>
      </c>
      <c r="I116" s="91">
        <v>1770448</v>
      </c>
      <c r="J116" s="91">
        <v>1763823</v>
      </c>
      <c r="K116" s="91">
        <v>1716665</v>
      </c>
      <c r="L116" s="91">
        <v>1764952</v>
      </c>
      <c r="M116" s="91">
        <v>1847180</v>
      </c>
      <c r="N116" s="92">
        <v>1832960</v>
      </c>
    </row>
    <row r="117" spans="1:15" ht="14.4" customHeight="1" x14ac:dyDescent="0.2">
      <c r="A117" s="2" t="s">
        <v>5</v>
      </c>
      <c r="B117" s="93">
        <v>669963</v>
      </c>
      <c r="C117" s="94">
        <v>665445</v>
      </c>
      <c r="D117" s="94">
        <v>703564</v>
      </c>
      <c r="E117" s="94">
        <v>748193</v>
      </c>
      <c r="F117" s="94">
        <v>549397</v>
      </c>
      <c r="G117" s="94">
        <v>623943</v>
      </c>
      <c r="H117" s="94">
        <v>650189</v>
      </c>
      <c r="I117" s="94">
        <v>635308</v>
      </c>
      <c r="J117" s="94">
        <v>635368</v>
      </c>
      <c r="K117" s="94">
        <v>729954</v>
      </c>
      <c r="L117" s="94">
        <v>672240</v>
      </c>
      <c r="M117" s="94">
        <v>648268</v>
      </c>
      <c r="N117" s="95">
        <v>655322</v>
      </c>
    </row>
    <row r="118" spans="1:15" ht="14.4" customHeight="1" x14ac:dyDescent="0.3">
      <c r="A118" s="3" t="s">
        <v>32</v>
      </c>
      <c r="B118" s="84">
        <v>9266658</v>
      </c>
      <c r="C118" s="85">
        <v>9325382</v>
      </c>
      <c r="D118" s="85">
        <v>9325654</v>
      </c>
      <c r="E118" s="85">
        <v>9093266</v>
      </c>
      <c r="F118" s="85">
        <v>9058657</v>
      </c>
      <c r="G118" s="85">
        <v>9240723</v>
      </c>
      <c r="H118" s="85">
        <v>9289289</v>
      </c>
      <c r="I118" s="85">
        <v>9023701</v>
      </c>
      <c r="J118" s="85">
        <v>9275656</v>
      </c>
      <c r="K118" s="85">
        <v>9312776</v>
      </c>
      <c r="L118" s="85">
        <v>9484881</v>
      </c>
      <c r="M118" s="85">
        <v>9461001</v>
      </c>
      <c r="N118" s="86">
        <v>9416438</v>
      </c>
      <c r="O118" s="152"/>
    </row>
    <row r="119" spans="1:15" ht="14.4" customHeight="1" x14ac:dyDescent="0.2">
      <c r="A119" s="1" t="s">
        <v>91</v>
      </c>
      <c r="B119" s="87">
        <v>1389625</v>
      </c>
      <c r="C119" s="88">
        <v>1391271</v>
      </c>
      <c r="D119" s="88">
        <v>1351870</v>
      </c>
      <c r="E119" s="88">
        <v>1737724</v>
      </c>
      <c r="F119" s="88">
        <v>2127057</v>
      </c>
      <c r="G119" s="88">
        <v>1512746</v>
      </c>
      <c r="H119" s="88">
        <v>1454943</v>
      </c>
      <c r="I119" s="88">
        <v>1334833</v>
      </c>
      <c r="J119" s="88">
        <v>1420060</v>
      </c>
      <c r="K119" s="88">
        <v>1432853</v>
      </c>
      <c r="L119" s="88">
        <v>1559446</v>
      </c>
      <c r="M119" s="88">
        <v>1370273</v>
      </c>
      <c r="N119" s="89">
        <v>1404532</v>
      </c>
    </row>
    <row r="120" spans="1:15" ht="14.4" customHeight="1" x14ac:dyDescent="0.2">
      <c r="A120" s="1" t="s">
        <v>92</v>
      </c>
      <c r="B120" s="90">
        <v>2287527</v>
      </c>
      <c r="C120" s="91">
        <v>2296208</v>
      </c>
      <c r="D120" s="91">
        <v>2278823</v>
      </c>
      <c r="E120" s="91">
        <v>1863894</v>
      </c>
      <c r="F120" s="91">
        <v>1845872</v>
      </c>
      <c r="G120" s="91">
        <v>2248969</v>
      </c>
      <c r="H120" s="91">
        <v>2276261</v>
      </c>
      <c r="I120" s="91">
        <v>2149074</v>
      </c>
      <c r="J120" s="91">
        <v>2261694</v>
      </c>
      <c r="K120" s="91">
        <v>2275709</v>
      </c>
      <c r="L120" s="91">
        <v>2311247</v>
      </c>
      <c r="M120" s="91">
        <v>2367090</v>
      </c>
      <c r="N120" s="92">
        <v>2332097</v>
      </c>
    </row>
    <row r="121" spans="1:15" ht="14.4" customHeight="1" x14ac:dyDescent="0.2">
      <c r="A121" s="1" t="s">
        <v>3</v>
      </c>
      <c r="B121" s="90">
        <v>3622405</v>
      </c>
      <c r="C121" s="91">
        <v>3671477</v>
      </c>
      <c r="D121" s="91">
        <v>3673605</v>
      </c>
      <c r="E121" s="91">
        <v>3533740</v>
      </c>
      <c r="F121" s="91">
        <v>3373655</v>
      </c>
      <c r="G121" s="91">
        <v>3622757</v>
      </c>
      <c r="H121" s="91">
        <v>3666577</v>
      </c>
      <c r="I121" s="91">
        <v>3635389</v>
      </c>
      <c r="J121" s="91">
        <v>3688943</v>
      </c>
      <c r="K121" s="91">
        <v>3680679</v>
      </c>
      <c r="L121" s="91">
        <v>3683577</v>
      </c>
      <c r="M121" s="91">
        <v>3733208</v>
      </c>
      <c r="N121" s="92">
        <v>3708587</v>
      </c>
    </row>
    <row r="122" spans="1:15" ht="14.4" customHeight="1" x14ac:dyDescent="0.2">
      <c r="A122" s="1" t="s">
        <v>4</v>
      </c>
      <c r="B122" s="90">
        <v>1494206</v>
      </c>
      <c r="C122" s="91">
        <v>1497259</v>
      </c>
      <c r="D122" s="91">
        <v>1522910</v>
      </c>
      <c r="E122" s="91">
        <v>1440020</v>
      </c>
      <c r="F122" s="91">
        <v>1316406</v>
      </c>
      <c r="G122" s="91">
        <v>1417991</v>
      </c>
      <c r="H122" s="91">
        <v>1433334</v>
      </c>
      <c r="I122" s="91">
        <v>1458067</v>
      </c>
      <c r="J122" s="91">
        <v>1462464</v>
      </c>
      <c r="K122" s="91">
        <v>1439442</v>
      </c>
      <c r="L122" s="91">
        <v>1477933</v>
      </c>
      <c r="M122" s="91">
        <v>1534178</v>
      </c>
      <c r="N122" s="92">
        <v>1513133</v>
      </c>
    </row>
    <row r="123" spans="1:15" ht="14.4" customHeight="1" x14ac:dyDescent="0.2">
      <c r="A123" s="2" t="s">
        <v>5</v>
      </c>
      <c r="B123" s="93">
        <v>472895</v>
      </c>
      <c r="C123" s="94">
        <v>469167</v>
      </c>
      <c r="D123" s="94">
        <v>498446</v>
      </c>
      <c r="E123" s="94">
        <v>517888</v>
      </c>
      <c r="F123" s="94">
        <v>395667</v>
      </c>
      <c r="G123" s="94">
        <v>438260</v>
      </c>
      <c r="H123" s="94">
        <v>458174</v>
      </c>
      <c r="I123" s="94">
        <v>446338</v>
      </c>
      <c r="J123" s="94">
        <v>442495</v>
      </c>
      <c r="K123" s="94">
        <v>484093</v>
      </c>
      <c r="L123" s="94">
        <v>452678</v>
      </c>
      <c r="M123" s="94">
        <v>456252</v>
      </c>
      <c r="N123" s="95">
        <v>458089</v>
      </c>
    </row>
    <row r="126" spans="1:15" ht="14.4" customHeight="1" x14ac:dyDescent="0.2">
      <c r="A126" s="213" t="s">
        <v>104</v>
      </c>
      <c r="B126" s="213"/>
      <c r="C126" s="213"/>
      <c r="D126" s="213"/>
      <c r="E126" s="213"/>
      <c r="F126" s="213"/>
      <c r="G126" s="213"/>
      <c r="H126" s="213"/>
      <c r="I126" s="213"/>
      <c r="J126" s="213"/>
      <c r="K126" s="213"/>
      <c r="L126" s="213"/>
      <c r="M126" s="213"/>
      <c r="N126" s="213"/>
    </row>
    <row r="128" spans="1:15" ht="14.4" customHeight="1" x14ac:dyDescent="0.2">
      <c r="A128" s="214" t="s">
        <v>0</v>
      </c>
      <c r="B128" s="220" t="s">
        <v>31</v>
      </c>
      <c r="C128" s="221"/>
      <c r="D128" s="221"/>
      <c r="E128" s="221"/>
      <c r="F128" s="221"/>
      <c r="G128" s="221"/>
      <c r="H128" s="221"/>
      <c r="I128" s="221"/>
      <c r="J128" s="221"/>
      <c r="K128" s="221"/>
      <c r="L128" s="221"/>
      <c r="M128" s="221"/>
      <c r="N128" s="222"/>
    </row>
    <row r="129" spans="1:15" ht="14.4" customHeight="1" x14ac:dyDescent="0.2">
      <c r="A129" s="219"/>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1184</v>
      </c>
      <c r="N129" s="51" t="s">
        <v>1186</v>
      </c>
    </row>
    <row r="130" spans="1:15" ht="14.4" customHeight="1" x14ac:dyDescent="0.3">
      <c r="A130" s="3" t="s">
        <v>1</v>
      </c>
      <c r="B130" s="84">
        <v>11613256</v>
      </c>
      <c r="C130" s="85">
        <v>11713793</v>
      </c>
      <c r="D130" s="85">
        <v>11717130</v>
      </c>
      <c r="E130" s="85">
        <v>11361061</v>
      </c>
      <c r="F130" s="85">
        <v>11136797</v>
      </c>
      <c r="G130" s="85">
        <v>11447067</v>
      </c>
      <c r="H130" s="85">
        <v>11580789</v>
      </c>
      <c r="I130" s="85">
        <v>11298339</v>
      </c>
      <c r="J130" s="85">
        <v>11489706</v>
      </c>
      <c r="K130" s="85">
        <v>11687666</v>
      </c>
      <c r="L130" s="85">
        <v>11862619</v>
      </c>
      <c r="M130" s="85">
        <v>11855477</v>
      </c>
      <c r="N130" s="86">
        <v>11751257</v>
      </c>
      <c r="O130" s="152"/>
    </row>
    <row r="131" spans="1:15" ht="14.4" customHeight="1" x14ac:dyDescent="0.2">
      <c r="A131" s="1" t="s">
        <v>91</v>
      </c>
      <c r="B131" s="87">
        <v>1453808</v>
      </c>
      <c r="C131" s="88">
        <v>1451265</v>
      </c>
      <c r="D131" s="88">
        <v>1400712</v>
      </c>
      <c r="E131" s="88">
        <v>1859336</v>
      </c>
      <c r="F131" s="88">
        <v>2226504</v>
      </c>
      <c r="G131" s="88">
        <v>1626117</v>
      </c>
      <c r="H131" s="88">
        <v>1528295</v>
      </c>
      <c r="I131" s="88">
        <v>1387276</v>
      </c>
      <c r="J131" s="88">
        <v>1471165</v>
      </c>
      <c r="K131" s="88">
        <v>1482890</v>
      </c>
      <c r="L131" s="88">
        <v>1622424</v>
      </c>
      <c r="M131" s="88">
        <v>1445224</v>
      </c>
      <c r="N131" s="89">
        <v>1462513</v>
      </c>
    </row>
    <row r="132" spans="1:15" ht="14.4" customHeight="1" x14ac:dyDescent="0.2">
      <c r="A132" s="1" t="s">
        <v>92</v>
      </c>
      <c r="B132" s="90">
        <v>3404479</v>
      </c>
      <c r="C132" s="91">
        <v>3434944</v>
      </c>
      <c r="D132" s="91">
        <v>3418101</v>
      </c>
      <c r="E132" s="91">
        <v>2875939</v>
      </c>
      <c r="F132" s="91">
        <v>2880441</v>
      </c>
      <c r="G132" s="91">
        <v>3292059</v>
      </c>
      <c r="H132" s="91">
        <v>3379405</v>
      </c>
      <c r="I132" s="91">
        <v>3255043</v>
      </c>
      <c r="J132" s="91">
        <v>3331538</v>
      </c>
      <c r="K132" s="91">
        <v>3437638</v>
      </c>
      <c r="L132" s="91">
        <v>3467359</v>
      </c>
      <c r="M132" s="91">
        <v>3507165</v>
      </c>
      <c r="N132" s="92">
        <v>3423975</v>
      </c>
    </row>
    <row r="133" spans="1:15" ht="14.4" customHeight="1" x14ac:dyDescent="0.2">
      <c r="A133" s="1" t="s">
        <v>3</v>
      </c>
      <c r="B133" s="90">
        <v>4137200</v>
      </c>
      <c r="C133" s="91">
        <v>4201171</v>
      </c>
      <c r="D133" s="91">
        <v>4207488</v>
      </c>
      <c r="E133" s="91">
        <v>4009338</v>
      </c>
      <c r="F133" s="91">
        <v>3767818</v>
      </c>
      <c r="G133" s="91">
        <v>4067372</v>
      </c>
      <c r="H133" s="91">
        <v>4156010</v>
      </c>
      <c r="I133" s="91">
        <v>4127707</v>
      </c>
      <c r="J133" s="91">
        <v>4168571</v>
      </c>
      <c r="K133" s="91">
        <v>4184680</v>
      </c>
      <c r="L133" s="91">
        <v>4194250</v>
      </c>
      <c r="M133" s="91">
        <v>4267221</v>
      </c>
      <c r="N133" s="92">
        <v>4236052</v>
      </c>
    </row>
    <row r="134" spans="1:15" ht="14.4" customHeight="1" x14ac:dyDescent="0.2">
      <c r="A134" s="1" t="s">
        <v>4</v>
      </c>
      <c r="B134" s="90">
        <v>1928407</v>
      </c>
      <c r="C134" s="91">
        <v>1940377</v>
      </c>
      <c r="D134" s="91">
        <v>1966205</v>
      </c>
      <c r="E134" s="91">
        <v>1843949</v>
      </c>
      <c r="F134" s="91">
        <v>1695715</v>
      </c>
      <c r="G134" s="91">
        <v>1821461</v>
      </c>
      <c r="H134" s="91">
        <v>1849682</v>
      </c>
      <c r="I134" s="91">
        <v>1875746</v>
      </c>
      <c r="J134" s="91">
        <v>1866744</v>
      </c>
      <c r="K134" s="91">
        <v>1834512</v>
      </c>
      <c r="L134" s="91">
        <v>1886405</v>
      </c>
      <c r="M134" s="91">
        <v>1968075</v>
      </c>
      <c r="N134" s="92">
        <v>1953862</v>
      </c>
    </row>
    <row r="135" spans="1:15" ht="14.4" customHeight="1" x14ac:dyDescent="0.2">
      <c r="A135" s="2" t="s">
        <v>5</v>
      </c>
      <c r="B135" s="93">
        <v>689362</v>
      </c>
      <c r="C135" s="94">
        <v>686036</v>
      </c>
      <c r="D135" s="94">
        <v>724624</v>
      </c>
      <c r="E135" s="94">
        <v>772499</v>
      </c>
      <c r="F135" s="94">
        <v>566319</v>
      </c>
      <c r="G135" s="94">
        <v>640058</v>
      </c>
      <c r="H135" s="94">
        <v>667397</v>
      </c>
      <c r="I135" s="94">
        <v>652567</v>
      </c>
      <c r="J135" s="94">
        <v>651688</v>
      </c>
      <c r="K135" s="94">
        <v>747946</v>
      </c>
      <c r="L135" s="94">
        <v>692181</v>
      </c>
      <c r="M135" s="94">
        <v>667792</v>
      </c>
      <c r="N135" s="95">
        <v>674855</v>
      </c>
    </row>
    <row r="136" spans="1:15" ht="14.4" customHeight="1" x14ac:dyDescent="0.3">
      <c r="A136" s="3" t="s">
        <v>2</v>
      </c>
      <c r="B136" s="84">
        <v>1794139</v>
      </c>
      <c r="C136" s="85">
        <v>1821008</v>
      </c>
      <c r="D136" s="85">
        <v>1829780</v>
      </c>
      <c r="E136" s="85">
        <v>1743850</v>
      </c>
      <c r="F136" s="85">
        <v>1585572</v>
      </c>
      <c r="G136" s="85">
        <v>1688736</v>
      </c>
      <c r="H136" s="85">
        <v>1748054</v>
      </c>
      <c r="I136" s="85">
        <v>1704303</v>
      </c>
      <c r="J136" s="85">
        <v>1691849</v>
      </c>
      <c r="K136" s="85">
        <v>1839920</v>
      </c>
      <c r="L136" s="85">
        <v>1851381</v>
      </c>
      <c r="M136" s="85">
        <v>1847765</v>
      </c>
      <c r="N136" s="86">
        <v>1793503</v>
      </c>
      <c r="O136" s="152"/>
    </row>
    <row r="137" spans="1:15" ht="14.4" customHeight="1" x14ac:dyDescent="0.2">
      <c r="A137" s="1" t="s">
        <v>91</v>
      </c>
      <c r="B137" s="87">
        <v>107234</v>
      </c>
      <c r="C137" s="88">
        <v>96460</v>
      </c>
      <c r="D137" s="88">
        <v>87842</v>
      </c>
      <c r="E137" s="88">
        <v>161820</v>
      </c>
      <c r="F137" s="88">
        <v>139732</v>
      </c>
      <c r="G137" s="88">
        <v>143428</v>
      </c>
      <c r="H137" s="88">
        <v>108805</v>
      </c>
      <c r="I137" s="88">
        <v>82371</v>
      </c>
      <c r="J137" s="88">
        <v>89107</v>
      </c>
      <c r="K137" s="88">
        <v>92299</v>
      </c>
      <c r="L137" s="88">
        <v>100623</v>
      </c>
      <c r="M137" s="88">
        <v>97234</v>
      </c>
      <c r="N137" s="89">
        <v>91040</v>
      </c>
    </row>
    <row r="138" spans="1:15" ht="14.4" customHeight="1" x14ac:dyDescent="0.2">
      <c r="A138" s="1" t="s">
        <v>92</v>
      </c>
      <c r="B138" s="90">
        <v>1099822</v>
      </c>
      <c r="C138" s="91">
        <v>1114894</v>
      </c>
      <c r="D138" s="91">
        <v>1116622</v>
      </c>
      <c r="E138" s="91">
        <v>1012708</v>
      </c>
      <c r="F138" s="91">
        <v>1033867</v>
      </c>
      <c r="G138" s="91">
        <v>1055509</v>
      </c>
      <c r="H138" s="91">
        <v>1094315</v>
      </c>
      <c r="I138" s="91">
        <v>1076860</v>
      </c>
      <c r="J138" s="91">
        <v>1063956</v>
      </c>
      <c r="K138" s="91">
        <v>1150521</v>
      </c>
      <c r="L138" s="91">
        <v>1145642</v>
      </c>
      <c r="M138" s="91">
        <v>1139298</v>
      </c>
      <c r="N138" s="92">
        <v>1094807</v>
      </c>
    </row>
    <row r="139" spans="1:15" ht="14.4" customHeight="1" x14ac:dyDescent="0.2">
      <c r="A139" s="1" t="s">
        <v>3</v>
      </c>
      <c r="B139" s="90">
        <v>396940</v>
      </c>
      <c r="C139" s="91">
        <v>410883</v>
      </c>
      <c r="D139" s="91">
        <v>420430</v>
      </c>
      <c r="E139" s="91">
        <v>367618</v>
      </c>
      <c r="F139" s="91">
        <v>269509</v>
      </c>
      <c r="G139" s="91">
        <v>328850</v>
      </c>
      <c r="H139" s="91">
        <v>370699</v>
      </c>
      <c r="I139" s="91">
        <v>371993</v>
      </c>
      <c r="J139" s="91">
        <v>367797</v>
      </c>
      <c r="K139" s="91">
        <v>409166</v>
      </c>
      <c r="L139" s="91">
        <v>412296</v>
      </c>
      <c r="M139" s="91">
        <v>416953</v>
      </c>
      <c r="N139" s="92">
        <v>412816</v>
      </c>
    </row>
    <row r="140" spans="1:15" ht="14.4" customHeight="1" x14ac:dyDescent="0.2">
      <c r="A140" s="1" t="s">
        <v>4</v>
      </c>
      <c r="B140" s="90">
        <v>149484</v>
      </c>
      <c r="C140" s="91">
        <v>156659</v>
      </c>
      <c r="D140" s="91">
        <v>161733</v>
      </c>
      <c r="E140" s="91">
        <v>155717</v>
      </c>
      <c r="F140" s="91">
        <v>107149</v>
      </c>
      <c r="G140" s="91">
        <v>124263</v>
      </c>
      <c r="H140" s="91">
        <v>135974</v>
      </c>
      <c r="I140" s="91">
        <v>135187</v>
      </c>
      <c r="J140" s="91">
        <v>133545</v>
      </c>
      <c r="K140" s="91">
        <v>148047</v>
      </c>
      <c r="L140" s="91">
        <v>151286</v>
      </c>
      <c r="M140" s="91">
        <v>152863</v>
      </c>
      <c r="N140" s="92">
        <v>153343</v>
      </c>
    </row>
    <row r="141" spans="1:15" ht="14.4" customHeight="1" x14ac:dyDescent="0.2">
      <c r="A141" s="2" t="s">
        <v>5</v>
      </c>
      <c r="B141" s="93">
        <v>40659</v>
      </c>
      <c r="C141" s="94">
        <v>42112</v>
      </c>
      <c r="D141" s="94">
        <v>43153</v>
      </c>
      <c r="E141" s="94">
        <v>45987</v>
      </c>
      <c r="F141" s="94">
        <v>35315</v>
      </c>
      <c r="G141" s="94">
        <v>36686</v>
      </c>
      <c r="H141" s="94">
        <v>38261</v>
      </c>
      <c r="I141" s="94">
        <v>37892</v>
      </c>
      <c r="J141" s="94">
        <v>37444</v>
      </c>
      <c r="K141" s="94">
        <v>39887</v>
      </c>
      <c r="L141" s="94">
        <v>41534</v>
      </c>
      <c r="M141" s="94">
        <v>41417</v>
      </c>
      <c r="N141" s="95">
        <v>41497</v>
      </c>
    </row>
    <row r="142" spans="1:15" ht="14.4" customHeight="1" x14ac:dyDescent="0.3">
      <c r="A142" s="3" t="s">
        <v>6</v>
      </c>
      <c r="B142" s="84">
        <v>9819117</v>
      </c>
      <c r="C142" s="85">
        <v>9892785</v>
      </c>
      <c r="D142" s="85">
        <v>9887350</v>
      </c>
      <c r="E142" s="85">
        <v>9617211</v>
      </c>
      <c r="F142" s="85">
        <v>9551225</v>
      </c>
      <c r="G142" s="85">
        <v>9758331</v>
      </c>
      <c r="H142" s="85">
        <v>9832735</v>
      </c>
      <c r="I142" s="85">
        <v>9594036</v>
      </c>
      <c r="J142" s="85">
        <v>9797857</v>
      </c>
      <c r="K142" s="85">
        <v>9847746</v>
      </c>
      <c r="L142" s="85">
        <v>10011238</v>
      </c>
      <c r="M142" s="85">
        <v>10007712</v>
      </c>
      <c r="N142" s="86">
        <v>9957754</v>
      </c>
      <c r="O142" s="152"/>
    </row>
    <row r="143" spans="1:15" ht="14.4" customHeight="1" x14ac:dyDescent="0.2">
      <c r="A143" s="1" t="s">
        <v>91</v>
      </c>
      <c r="B143" s="87">
        <v>1346574</v>
      </c>
      <c r="C143" s="88">
        <v>1354805</v>
      </c>
      <c r="D143" s="88">
        <v>1312870</v>
      </c>
      <c r="E143" s="88">
        <v>1697516</v>
      </c>
      <c r="F143" s="88">
        <v>2086772</v>
      </c>
      <c r="G143" s="88">
        <v>1482689</v>
      </c>
      <c r="H143" s="88">
        <v>1419490</v>
      </c>
      <c r="I143" s="88">
        <v>1304905</v>
      </c>
      <c r="J143" s="88">
        <v>1382058</v>
      </c>
      <c r="K143" s="88">
        <v>1390591</v>
      </c>
      <c r="L143" s="88">
        <v>1521801</v>
      </c>
      <c r="M143" s="88">
        <v>1347990</v>
      </c>
      <c r="N143" s="89">
        <v>1371473</v>
      </c>
    </row>
    <row r="144" spans="1:15" ht="14.4" customHeight="1" x14ac:dyDescent="0.2">
      <c r="A144" s="1" t="s">
        <v>92</v>
      </c>
      <c r="B144" s="90">
        <v>2304657</v>
      </c>
      <c r="C144" s="91">
        <v>2320050</v>
      </c>
      <c r="D144" s="91">
        <v>2301479</v>
      </c>
      <c r="E144" s="91">
        <v>1863231</v>
      </c>
      <c r="F144" s="91">
        <v>1846574</v>
      </c>
      <c r="G144" s="91">
        <v>2236550</v>
      </c>
      <c r="H144" s="91">
        <v>2285090</v>
      </c>
      <c r="I144" s="91">
        <v>2178183</v>
      </c>
      <c r="J144" s="91">
        <v>2267582</v>
      </c>
      <c r="K144" s="91">
        <v>2287117</v>
      </c>
      <c r="L144" s="91">
        <v>2321717</v>
      </c>
      <c r="M144" s="91">
        <v>2367867</v>
      </c>
      <c r="N144" s="92">
        <v>2329168</v>
      </c>
    </row>
    <row r="145" spans="1:15" ht="14.4" customHeight="1" x14ac:dyDescent="0.2">
      <c r="A145" s="1" t="s">
        <v>3</v>
      </c>
      <c r="B145" s="90">
        <v>3740260</v>
      </c>
      <c r="C145" s="91">
        <v>3790288</v>
      </c>
      <c r="D145" s="91">
        <v>3787058</v>
      </c>
      <c r="E145" s="91">
        <v>3641720</v>
      </c>
      <c r="F145" s="91">
        <v>3498309</v>
      </c>
      <c r="G145" s="91">
        <v>3738522</v>
      </c>
      <c r="H145" s="91">
        <v>3785311</v>
      </c>
      <c r="I145" s="91">
        <v>3755714</v>
      </c>
      <c r="J145" s="91">
        <v>3800774</v>
      </c>
      <c r="K145" s="91">
        <v>3775514</v>
      </c>
      <c r="L145" s="91">
        <v>3781954</v>
      </c>
      <c r="M145" s="91">
        <v>3850268</v>
      </c>
      <c r="N145" s="92">
        <v>3823236</v>
      </c>
    </row>
    <row r="146" spans="1:15" ht="14.4" customHeight="1" x14ac:dyDescent="0.2">
      <c r="A146" s="1" t="s">
        <v>4</v>
      </c>
      <c r="B146" s="90">
        <v>1778923</v>
      </c>
      <c r="C146" s="91">
        <v>1783718</v>
      </c>
      <c r="D146" s="91">
        <v>1804472</v>
      </c>
      <c r="E146" s="91">
        <v>1688232</v>
      </c>
      <c r="F146" s="91">
        <v>1588566</v>
      </c>
      <c r="G146" s="91">
        <v>1697198</v>
      </c>
      <c r="H146" s="91">
        <v>1713708</v>
      </c>
      <c r="I146" s="91">
        <v>1740559</v>
      </c>
      <c r="J146" s="91">
        <v>1733199</v>
      </c>
      <c r="K146" s="91">
        <v>1686465</v>
      </c>
      <c r="L146" s="91">
        <v>1735119</v>
      </c>
      <c r="M146" s="91">
        <v>1815212</v>
      </c>
      <c r="N146" s="92">
        <v>1800519</v>
      </c>
    </row>
    <row r="147" spans="1:15" ht="14.4" customHeight="1" x14ac:dyDescent="0.2">
      <c r="A147" s="2" t="s">
        <v>5</v>
      </c>
      <c r="B147" s="93">
        <v>648703</v>
      </c>
      <c r="C147" s="94">
        <v>643924</v>
      </c>
      <c r="D147" s="94">
        <v>681471</v>
      </c>
      <c r="E147" s="94">
        <v>726512</v>
      </c>
      <c r="F147" s="94">
        <v>531004</v>
      </c>
      <c r="G147" s="94">
        <v>603372</v>
      </c>
      <c r="H147" s="94">
        <v>629136</v>
      </c>
      <c r="I147" s="94">
        <v>614675</v>
      </c>
      <c r="J147" s="94">
        <v>614244</v>
      </c>
      <c r="K147" s="94">
        <v>708059</v>
      </c>
      <c r="L147" s="94">
        <v>650647</v>
      </c>
      <c r="M147" s="94">
        <v>626375</v>
      </c>
      <c r="N147" s="95">
        <v>633358</v>
      </c>
    </row>
    <row r="148" spans="1:15" ht="14.4" customHeight="1" x14ac:dyDescent="0.3">
      <c r="A148" s="3" t="s">
        <v>32</v>
      </c>
      <c r="B148" s="84">
        <v>8909561</v>
      </c>
      <c r="C148" s="85">
        <v>8972653</v>
      </c>
      <c r="D148" s="85">
        <v>8973854</v>
      </c>
      <c r="E148" s="85">
        <v>8752893</v>
      </c>
      <c r="F148" s="85">
        <v>8707484</v>
      </c>
      <c r="G148" s="85">
        <v>8870123</v>
      </c>
      <c r="H148" s="85">
        <v>8933066</v>
      </c>
      <c r="I148" s="85">
        <v>8697038</v>
      </c>
      <c r="J148" s="85">
        <v>8913602</v>
      </c>
      <c r="K148" s="85">
        <v>8938756</v>
      </c>
      <c r="L148" s="85">
        <v>9105318</v>
      </c>
      <c r="M148" s="85">
        <v>9082665</v>
      </c>
      <c r="N148" s="86">
        <v>9040572</v>
      </c>
      <c r="O148" s="152"/>
    </row>
    <row r="149" spans="1:15" ht="14.4" customHeight="1" x14ac:dyDescent="0.2">
      <c r="A149" s="1" t="s">
        <v>91</v>
      </c>
      <c r="B149" s="87">
        <v>1327057</v>
      </c>
      <c r="C149" s="88">
        <v>1334350</v>
      </c>
      <c r="D149" s="88">
        <v>1292323</v>
      </c>
      <c r="E149" s="88">
        <v>1667624</v>
      </c>
      <c r="F149" s="88">
        <v>2052059</v>
      </c>
      <c r="G149" s="88">
        <v>1451673</v>
      </c>
      <c r="H149" s="88">
        <v>1397442</v>
      </c>
      <c r="I149" s="88">
        <v>1285651</v>
      </c>
      <c r="J149" s="88">
        <v>1363312</v>
      </c>
      <c r="K149" s="88">
        <v>1362419</v>
      </c>
      <c r="L149" s="88">
        <v>1486418</v>
      </c>
      <c r="M149" s="88">
        <v>1312305</v>
      </c>
      <c r="N149" s="89">
        <v>1348738</v>
      </c>
    </row>
    <row r="150" spans="1:15" ht="14.4" customHeight="1" x14ac:dyDescent="0.2">
      <c r="A150" s="1" t="s">
        <v>92</v>
      </c>
      <c r="B150" s="90">
        <v>2081853</v>
      </c>
      <c r="C150" s="91">
        <v>2091427</v>
      </c>
      <c r="D150" s="91">
        <v>2079292</v>
      </c>
      <c r="E150" s="91">
        <v>1683064</v>
      </c>
      <c r="F150" s="91">
        <v>1654534</v>
      </c>
      <c r="G150" s="91">
        <v>2033195</v>
      </c>
      <c r="H150" s="91">
        <v>2073044</v>
      </c>
      <c r="I150" s="91">
        <v>1965847</v>
      </c>
      <c r="J150" s="91">
        <v>2053799</v>
      </c>
      <c r="K150" s="91">
        <v>2070324</v>
      </c>
      <c r="L150" s="91">
        <v>2102858</v>
      </c>
      <c r="M150" s="91">
        <v>2148239</v>
      </c>
      <c r="N150" s="92">
        <v>2113786</v>
      </c>
    </row>
    <row r="151" spans="1:15" ht="14.4" customHeight="1" x14ac:dyDescent="0.2">
      <c r="A151" s="1" t="s">
        <v>3</v>
      </c>
      <c r="B151" s="90">
        <v>3580240</v>
      </c>
      <c r="C151" s="91">
        <v>3627738</v>
      </c>
      <c r="D151" s="91">
        <v>3629258</v>
      </c>
      <c r="E151" s="91">
        <v>3490638</v>
      </c>
      <c r="F151" s="91">
        <v>3331029</v>
      </c>
      <c r="G151" s="91">
        <v>3575830</v>
      </c>
      <c r="H151" s="91">
        <v>3618838</v>
      </c>
      <c r="I151" s="91">
        <v>3588512</v>
      </c>
      <c r="J151" s="91">
        <v>3639969</v>
      </c>
      <c r="K151" s="91">
        <v>3631526</v>
      </c>
      <c r="L151" s="91">
        <v>3634369</v>
      </c>
      <c r="M151" s="91">
        <v>3682447</v>
      </c>
      <c r="N151" s="92">
        <v>3657696</v>
      </c>
    </row>
    <row r="152" spans="1:15" ht="14.4" customHeight="1" x14ac:dyDescent="0.2">
      <c r="A152" s="1" t="s">
        <v>4</v>
      </c>
      <c r="B152" s="90">
        <v>1467646</v>
      </c>
      <c r="C152" s="91">
        <v>1470350</v>
      </c>
      <c r="D152" s="91">
        <v>1495412</v>
      </c>
      <c r="E152" s="91">
        <v>1414093</v>
      </c>
      <c r="F152" s="91">
        <v>1291661</v>
      </c>
      <c r="G152" s="91">
        <v>1390701</v>
      </c>
      <c r="H152" s="91">
        <v>1405568</v>
      </c>
      <c r="I152" s="91">
        <v>1430314</v>
      </c>
      <c r="J152" s="91">
        <v>1434095</v>
      </c>
      <c r="K152" s="91">
        <v>1411122</v>
      </c>
      <c r="L152" s="91">
        <v>1449491</v>
      </c>
      <c r="M152" s="91">
        <v>1504288</v>
      </c>
      <c r="N152" s="92">
        <v>1483146</v>
      </c>
    </row>
    <row r="153" spans="1:15" ht="14.4" customHeight="1" x14ac:dyDescent="0.2">
      <c r="A153" s="2" t="s">
        <v>5</v>
      </c>
      <c r="B153" s="93">
        <v>452765</v>
      </c>
      <c r="C153" s="94">
        <v>448788</v>
      </c>
      <c r="D153" s="94">
        <v>477569</v>
      </c>
      <c r="E153" s="94">
        <v>497474</v>
      </c>
      <c r="F153" s="94">
        <v>378201</v>
      </c>
      <c r="G153" s="94">
        <v>418724</v>
      </c>
      <c r="H153" s="94">
        <v>438174</v>
      </c>
      <c r="I153" s="94">
        <v>426714</v>
      </c>
      <c r="J153" s="94">
        <v>422427</v>
      </c>
      <c r="K153" s="94">
        <v>463365</v>
      </c>
      <c r="L153" s="94">
        <v>432182</v>
      </c>
      <c r="M153" s="94">
        <v>435386</v>
      </c>
      <c r="N153" s="95">
        <v>437206</v>
      </c>
    </row>
    <row r="156" spans="1:15" ht="14.4" customHeight="1" x14ac:dyDescent="0.2">
      <c r="A156" s="213" t="s">
        <v>105</v>
      </c>
      <c r="B156" s="213"/>
      <c r="C156" s="213"/>
      <c r="D156" s="213"/>
      <c r="E156" s="213"/>
      <c r="F156" s="213"/>
      <c r="G156" s="213"/>
      <c r="H156" s="213"/>
      <c r="I156" s="213"/>
      <c r="J156" s="213"/>
      <c r="K156" s="213"/>
      <c r="L156" s="213"/>
      <c r="M156" s="213"/>
      <c r="N156" s="213"/>
    </row>
    <row r="158" spans="1:15" ht="14.4" customHeight="1" x14ac:dyDescent="0.2">
      <c r="A158" s="214" t="s">
        <v>0</v>
      </c>
      <c r="B158" s="216" t="s">
        <v>31</v>
      </c>
      <c r="C158" s="217"/>
      <c r="D158" s="217"/>
      <c r="E158" s="217"/>
      <c r="F158" s="217"/>
      <c r="G158" s="217"/>
      <c r="H158" s="217"/>
      <c r="I158" s="217"/>
      <c r="J158" s="217"/>
      <c r="K158" s="217"/>
      <c r="L158" s="217"/>
      <c r="M158" s="217"/>
      <c r="N158" s="218"/>
    </row>
    <row r="159" spans="1:15" ht="14.4" customHeight="1" x14ac:dyDescent="0.2">
      <c r="A159" s="215"/>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1184</v>
      </c>
      <c r="N159" s="51" t="s">
        <v>1186</v>
      </c>
    </row>
    <row r="160" spans="1:15" ht="14.4" customHeight="1" x14ac:dyDescent="0.3">
      <c r="A160" s="3" t="s">
        <v>1</v>
      </c>
      <c r="B160" s="84">
        <v>12031409</v>
      </c>
      <c r="C160" s="85">
        <v>12142638</v>
      </c>
      <c r="D160" s="85">
        <v>12114832</v>
      </c>
      <c r="E160" s="85">
        <v>11366557</v>
      </c>
      <c r="F160" s="85">
        <v>11000388</v>
      </c>
      <c r="G160" s="85">
        <v>11522631</v>
      </c>
      <c r="H160" s="85">
        <v>11768006</v>
      </c>
      <c r="I160" s="85">
        <v>11531142</v>
      </c>
      <c r="J160" s="85">
        <v>11787384</v>
      </c>
      <c r="K160" s="85">
        <v>11938662</v>
      </c>
      <c r="L160" s="85">
        <v>12052837</v>
      </c>
      <c r="M160" s="85">
        <v>12186910</v>
      </c>
      <c r="N160" s="86">
        <v>12174912</v>
      </c>
      <c r="O160" s="152"/>
    </row>
    <row r="161" spans="1:15" ht="14.4" customHeight="1" x14ac:dyDescent="0.2">
      <c r="A161" s="1" t="s">
        <v>91</v>
      </c>
      <c r="B161" s="87">
        <v>1534445</v>
      </c>
      <c r="C161" s="88">
        <v>1533622</v>
      </c>
      <c r="D161" s="88">
        <v>1476470</v>
      </c>
      <c r="E161" s="88">
        <v>1965893</v>
      </c>
      <c r="F161" s="88">
        <v>2327276</v>
      </c>
      <c r="G161" s="88">
        <v>1720996</v>
      </c>
      <c r="H161" s="88">
        <v>1602505</v>
      </c>
      <c r="I161" s="88">
        <v>1447175</v>
      </c>
      <c r="J161" s="88">
        <v>1543462</v>
      </c>
      <c r="K161" s="88">
        <v>1568609</v>
      </c>
      <c r="L161" s="88">
        <v>1695391</v>
      </c>
      <c r="M161" s="88">
        <v>1505784</v>
      </c>
      <c r="N161" s="89">
        <v>1520705</v>
      </c>
    </row>
    <row r="162" spans="1:15" ht="14.4" customHeight="1" x14ac:dyDescent="0.2">
      <c r="A162" s="1" t="s">
        <v>92</v>
      </c>
      <c r="B162" s="90">
        <v>3793461</v>
      </c>
      <c r="C162" s="91">
        <v>3835153</v>
      </c>
      <c r="D162" s="91">
        <v>3790977</v>
      </c>
      <c r="E162" s="91">
        <v>2844127</v>
      </c>
      <c r="F162" s="91">
        <v>2716528</v>
      </c>
      <c r="G162" s="91">
        <v>3318290</v>
      </c>
      <c r="H162" s="91">
        <v>3542639</v>
      </c>
      <c r="I162" s="91">
        <v>3472757</v>
      </c>
      <c r="J162" s="91">
        <v>3600057</v>
      </c>
      <c r="K162" s="91">
        <v>3649837</v>
      </c>
      <c r="L162" s="91">
        <v>3640948</v>
      </c>
      <c r="M162" s="91">
        <v>3822036</v>
      </c>
      <c r="N162" s="92">
        <v>3825208</v>
      </c>
    </row>
    <row r="163" spans="1:15" ht="14.4" customHeight="1" x14ac:dyDescent="0.2">
      <c r="A163" s="1" t="s">
        <v>3</v>
      </c>
      <c r="B163" s="90">
        <v>4097243</v>
      </c>
      <c r="C163" s="91">
        <v>4160680</v>
      </c>
      <c r="D163" s="91">
        <v>4169156</v>
      </c>
      <c r="E163" s="91">
        <v>3962546</v>
      </c>
      <c r="F163" s="91">
        <v>3717628</v>
      </c>
      <c r="G163" s="91">
        <v>4032932</v>
      </c>
      <c r="H163" s="91">
        <v>4118836</v>
      </c>
      <c r="I163" s="91">
        <v>4095452</v>
      </c>
      <c r="J163" s="91">
        <v>4136236</v>
      </c>
      <c r="K163" s="91">
        <v>4151264</v>
      </c>
      <c r="L163" s="91">
        <v>4157575</v>
      </c>
      <c r="M163" s="91">
        <v>4235157</v>
      </c>
      <c r="N163" s="92">
        <v>4210178</v>
      </c>
    </row>
    <row r="164" spans="1:15" ht="14.4" customHeight="1" x14ac:dyDescent="0.2">
      <c r="A164" s="1" t="s">
        <v>4</v>
      </c>
      <c r="B164" s="90">
        <v>1919872</v>
      </c>
      <c r="C164" s="91">
        <v>1930577</v>
      </c>
      <c r="D164" s="91">
        <v>1957587</v>
      </c>
      <c r="E164" s="91">
        <v>1827514</v>
      </c>
      <c r="F164" s="91">
        <v>1678006</v>
      </c>
      <c r="G164" s="91">
        <v>1811902</v>
      </c>
      <c r="H164" s="91">
        <v>1840322</v>
      </c>
      <c r="I164" s="91">
        <v>1866487</v>
      </c>
      <c r="J164" s="91">
        <v>1859432</v>
      </c>
      <c r="K164" s="91">
        <v>1823706</v>
      </c>
      <c r="L164" s="91">
        <v>1871549</v>
      </c>
      <c r="M164" s="91">
        <v>1959078</v>
      </c>
      <c r="N164" s="92">
        <v>1946625</v>
      </c>
    </row>
    <row r="165" spans="1:15" ht="14.4" customHeight="1" x14ac:dyDescent="0.2">
      <c r="A165" s="2" t="s">
        <v>5</v>
      </c>
      <c r="B165" s="93">
        <v>686388</v>
      </c>
      <c r="C165" s="94">
        <v>682606</v>
      </c>
      <c r="D165" s="94">
        <v>720642</v>
      </c>
      <c r="E165" s="94">
        <v>766477</v>
      </c>
      <c r="F165" s="94">
        <v>560950</v>
      </c>
      <c r="G165" s="94">
        <v>638511</v>
      </c>
      <c r="H165" s="94">
        <v>663704</v>
      </c>
      <c r="I165" s="94">
        <v>649271</v>
      </c>
      <c r="J165" s="94">
        <v>648197</v>
      </c>
      <c r="K165" s="94">
        <v>745246</v>
      </c>
      <c r="L165" s="94">
        <v>687374</v>
      </c>
      <c r="M165" s="94">
        <v>664855</v>
      </c>
      <c r="N165" s="95">
        <v>672196</v>
      </c>
    </row>
    <row r="166" spans="1:15" ht="14.4" customHeight="1" x14ac:dyDescent="0.3">
      <c r="A166" s="3" t="s">
        <v>2</v>
      </c>
      <c r="B166" s="84">
        <v>1312931</v>
      </c>
      <c r="C166" s="85">
        <v>1347102</v>
      </c>
      <c r="D166" s="85">
        <v>1363449</v>
      </c>
      <c r="E166" s="85">
        <v>1278671</v>
      </c>
      <c r="F166" s="85">
        <v>1040206</v>
      </c>
      <c r="G166" s="85">
        <v>1171582</v>
      </c>
      <c r="H166" s="85">
        <v>1246553</v>
      </c>
      <c r="I166" s="85">
        <v>1228563</v>
      </c>
      <c r="J166" s="85">
        <v>1222762</v>
      </c>
      <c r="K166" s="85">
        <v>1353796</v>
      </c>
      <c r="L166" s="85">
        <v>1368847</v>
      </c>
      <c r="M166" s="85">
        <v>1372983</v>
      </c>
      <c r="N166" s="86">
        <v>1350712</v>
      </c>
      <c r="O166" s="152"/>
    </row>
    <row r="167" spans="1:15" ht="14.4" customHeight="1" x14ac:dyDescent="0.2">
      <c r="A167" s="1" t="s">
        <v>91</v>
      </c>
      <c r="B167" s="87">
        <v>132520</v>
      </c>
      <c r="C167" s="88">
        <v>123437</v>
      </c>
      <c r="D167" s="88">
        <v>119366</v>
      </c>
      <c r="E167" s="88">
        <v>198202</v>
      </c>
      <c r="F167" s="88">
        <v>162050</v>
      </c>
      <c r="G167" s="88">
        <v>175065</v>
      </c>
      <c r="H167" s="88">
        <v>138136</v>
      </c>
      <c r="I167" s="88">
        <v>104359</v>
      </c>
      <c r="J167" s="88">
        <v>118819</v>
      </c>
      <c r="K167" s="88">
        <v>122570</v>
      </c>
      <c r="L167" s="88">
        <v>132237</v>
      </c>
      <c r="M167" s="88">
        <v>125984</v>
      </c>
      <c r="N167" s="89">
        <v>121916</v>
      </c>
    </row>
    <row r="168" spans="1:15" ht="14.4" customHeight="1" x14ac:dyDescent="0.2">
      <c r="A168" s="1" t="s">
        <v>92</v>
      </c>
      <c r="B168" s="90">
        <v>694689</v>
      </c>
      <c r="C168" s="91">
        <v>715747</v>
      </c>
      <c r="D168" s="91">
        <v>721032</v>
      </c>
      <c r="E168" s="91">
        <v>618064</v>
      </c>
      <c r="F168" s="91">
        <v>578956</v>
      </c>
      <c r="G168" s="91">
        <v>616675</v>
      </c>
      <c r="H168" s="91">
        <v>670204</v>
      </c>
      <c r="I168" s="91">
        <v>679713</v>
      </c>
      <c r="J168" s="91">
        <v>667020</v>
      </c>
      <c r="K168" s="91">
        <v>738963</v>
      </c>
      <c r="L168" s="91">
        <v>736894</v>
      </c>
      <c r="M168" s="91">
        <v>740276</v>
      </c>
      <c r="N168" s="92">
        <v>720073</v>
      </c>
    </row>
    <row r="169" spans="1:15" ht="14.4" customHeight="1" x14ac:dyDescent="0.2">
      <c r="A169" s="1" t="s">
        <v>3</v>
      </c>
      <c r="B169" s="90">
        <v>333618</v>
      </c>
      <c r="C169" s="91">
        <v>347802</v>
      </c>
      <c r="D169" s="91">
        <v>357336</v>
      </c>
      <c r="E169" s="91">
        <v>302163</v>
      </c>
      <c r="F169" s="91">
        <v>198623</v>
      </c>
      <c r="G169" s="91">
        <v>260047</v>
      </c>
      <c r="H169" s="91">
        <v>304899</v>
      </c>
      <c r="I169" s="91">
        <v>310983</v>
      </c>
      <c r="J169" s="91">
        <v>305772</v>
      </c>
      <c r="K169" s="91">
        <v>345472</v>
      </c>
      <c r="L169" s="91">
        <v>348543</v>
      </c>
      <c r="M169" s="91">
        <v>353991</v>
      </c>
      <c r="N169" s="92">
        <v>354325</v>
      </c>
    </row>
    <row r="170" spans="1:15" ht="14.4" customHeight="1" x14ac:dyDescent="0.2">
      <c r="A170" s="1" t="s">
        <v>4</v>
      </c>
      <c r="B170" s="90">
        <v>122757</v>
      </c>
      <c r="C170" s="91">
        <v>129634</v>
      </c>
      <c r="D170" s="91">
        <v>134545</v>
      </c>
      <c r="E170" s="91">
        <v>128130</v>
      </c>
      <c r="F170" s="91">
        <v>76759</v>
      </c>
      <c r="G170" s="91">
        <v>94392</v>
      </c>
      <c r="H170" s="91">
        <v>106636</v>
      </c>
      <c r="I170" s="91">
        <v>107212</v>
      </c>
      <c r="J170" s="91">
        <v>105268</v>
      </c>
      <c r="K170" s="91">
        <v>118960</v>
      </c>
      <c r="L170" s="91">
        <v>121993</v>
      </c>
      <c r="M170" s="91">
        <v>123747</v>
      </c>
      <c r="N170" s="92">
        <v>125164</v>
      </c>
    </row>
    <row r="171" spans="1:15" ht="14.4" customHeight="1" x14ac:dyDescent="0.2">
      <c r="A171" s="2" t="s">
        <v>5</v>
      </c>
      <c r="B171" s="93">
        <v>29347</v>
      </c>
      <c r="C171" s="94">
        <v>30482</v>
      </c>
      <c r="D171" s="94">
        <v>31170</v>
      </c>
      <c r="E171" s="94">
        <v>32112</v>
      </c>
      <c r="F171" s="94">
        <v>23818</v>
      </c>
      <c r="G171" s="94">
        <v>25403</v>
      </c>
      <c r="H171" s="94">
        <v>26678</v>
      </c>
      <c r="I171" s="94">
        <v>26296</v>
      </c>
      <c r="J171" s="94">
        <v>25883</v>
      </c>
      <c r="K171" s="94">
        <v>27831</v>
      </c>
      <c r="L171" s="94">
        <v>29180</v>
      </c>
      <c r="M171" s="94">
        <v>28985</v>
      </c>
      <c r="N171" s="95">
        <v>29234</v>
      </c>
    </row>
    <row r="172" spans="1:15" ht="14.4" customHeight="1" x14ac:dyDescent="0.3">
      <c r="A172" s="3" t="s">
        <v>6</v>
      </c>
      <c r="B172" s="84">
        <v>10718478</v>
      </c>
      <c r="C172" s="85">
        <v>10795536</v>
      </c>
      <c r="D172" s="85">
        <v>10751383</v>
      </c>
      <c r="E172" s="85">
        <v>10087886</v>
      </c>
      <c r="F172" s="85">
        <v>9960182</v>
      </c>
      <c r="G172" s="85">
        <v>10351049</v>
      </c>
      <c r="H172" s="85">
        <v>10521453</v>
      </c>
      <c r="I172" s="85">
        <v>10302579</v>
      </c>
      <c r="J172" s="85">
        <v>10564622</v>
      </c>
      <c r="K172" s="85">
        <v>10584866</v>
      </c>
      <c r="L172" s="85">
        <v>10683990</v>
      </c>
      <c r="M172" s="85">
        <v>10813927</v>
      </c>
      <c r="N172" s="86">
        <v>10824200</v>
      </c>
      <c r="O172" s="152"/>
    </row>
    <row r="173" spans="1:15" ht="14.4" customHeight="1" x14ac:dyDescent="0.2">
      <c r="A173" s="1" t="s">
        <v>91</v>
      </c>
      <c r="B173" s="87">
        <v>1401925</v>
      </c>
      <c r="C173" s="88">
        <v>1410185</v>
      </c>
      <c r="D173" s="88">
        <v>1357104</v>
      </c>
      <c r="E173" s="88">
        <v>1767691</v>
      </c>
      <c r="F173" s="88">
        <v>2165226</v>
      </c>
      <c r="G173" s="88">
        <v>1545931</v>
      </c>
      <c r="H173" s="88">
        <v>1464369</v>
      </c>
      <c r="I173" s="88">
        <v>1342816</v>
      </c>
      <c r="J173" s="88">
        <v>1424643</v>
      </c>
      <c r="K173" s="88">
        <v>1446039</v>
      </c>
      <c r="L173" s="88">
        <v>1563154</v>
      </c>
      <c r="M173" s="88">
        <v>1379800</v>
      </c>
      <c r="N173" s="89">
        <v>1398789</v>
      </c>
    </row>
    <row r="174" spans="1:15" ht="14.4" customHeight="1" x14ac:dyDescent="0.2">
      <c r="A174" s="1" t="s">
        <v>92</v>
      </c>
      <c r="B174" s="90">
        <v>3098772</v>
      </c>
      <c r="C174" s="91">
        <v>3119406</v>
      </c>
      <c r="D174" s="91">
        <v>3069945</v>
      </c>
      <c r="E174" s="91">
        <v>2226063</v>
      </c>
      <c r="F174" s="91">
        <v>2137572</v>
      </c>
      <c r="G174" s="91">
        <v>2701615</v>
      </c>
      <c r="H174" s="91">
        <v>2872435</v>
      </c>
      <c r="I174" s="91">
        <v>2793044</v>
      </c>
      <c r="J174" s="91">
        <v>2933037</v>
      </c>
      <c r="K174" s="91">
        <v>2910874</v>
      </c>
      <c r="L174" s="91">
        <v>2904054</v>
      </c>
      <c r="M174" s="91">
        <v>3081760</v>
      </c>
      <c r="N174" s="92">
        <v>3105135</v>
      </c>
    </row>
    <row r="175" spans="1:15" ht="14.4" customHeight="1" x14ac:dyDescent="0.2">
      <c r="A175" s="1" t="s">
        <v>3</v>
      </c>
      <c r="B175" s="90">
        <v>3763625</v>
      </c>
      <c r="C175" s="91">
        <v>3812878</v>
      </c>
      <c r="D175" s="91">
        <v>3811820</v>
      </c>
      <c r="E175" s="91">
        <v>3660383</v>
      </c>
      <c r="F175" s="91">
        <v>3519005</v>
      </c>
      <c r="G175" s="91">
        <v>3772885</v>
      </c>
      <c r="H175" s="91">
        <v>3813937</v>
      </c>
      <c r="I175" s="91">
        <v>3784469</v>
      </c>
      <c r="J175" s="91">
        <v>3830464</v>
      </c>
      <c r="K175" s="91">
        <v>3805792</v>
      </c>
      <c r="L175" s="91">
        <v>3809032</v>
      </c>
      <c r="M175" s="91">
        <v>3881166</v>
      </c>
      <c r="N175" s="92">
        <v>3855853</v>
      </c>
    </row>
    <row r="176" spans="1:15" ht="14.4" customHeight="1" x14ac:dyDescent="0.2">
      <c r="A176" s="1" t="s">
        <v>4</v>
      </c>
      <c r="B176" s="90">
        <v>1797115</v>
      </c>
      <c r="C176" s="91">
        <v>1800943</v>
      </c>
      <c r="D176" s="91">
        <v>1823042</v>
      </c>
      <c r="E176" s="91">
        <v>1699384</v>
      </c>
      <c r="F176" s="91">
        <v>1601247</v>
      </c>
      <c r="G176" s="91">
        <v>1717510</v>
      </c>
      <c r="H176" s="91">
        <v>1733686</v>
      </c>
      <c r="I176" s="91">
        <v>1759275</v>
      </c>
      <c r="J176" s="91">
        <v>1754164</v>
      </c>
      <c r="K176" s="91">
        <v>1704746</v>
      </c>
      <c r="L176" s="91">
        <v>1749556</v>
      </c>
      <c r="M176" s="91">
        <v>1835331</v>
      </c>
      <c r="N176" s="92">
        <v>1821461</v>
      </c>
    </row>
    <row r="177" spans="1:15" ht="14.4" customHeight="1" x14ac:dyDescent="0.2">
      <c r="A177" s="2" t="s">
        <v>5</v>
      </c>
      <c r="B177" s="93">
        <v>657041</v>
      </c>
      <c r="C177" s="94">
        <v>652124</v>
      </c>
      <c r="D177" s="94">
        <v>689472</v>
      </c>
      <c r="E177" s="94">
        <v>734365</v>
      </c>
      <c r="F177" s="94">
        <v>537132</v>
      </c>
      <c r="G177" s="94">
        <v>613108</v>
      </c>
      <c r="H177" s="94">
        <v>637026</v>
      </c>
      <c r="I177" s="94">
        <v>622975</v>
      </c>
      <c r="J177" s="94">
        <v>622314</v>
      </c>
      <c r="K177" s="94">
        <v>717415</v>
      </c>
      <c r="L177" s="94">
        <v>658194</v>
      </c>
      <c r="M177" s="94">
        <v>635870</v>
      </c>
      <c r="N177" s="95">
        <v>642962</v>
      </c>
    </row>
    <row r="178" spans="1:15" ht="14.4" customHeight="1" x14ac:dyDescent="0.3">
      <c r="A178" s="3" t="s">
        <v>32</v>
      </c>
      <c r="B178" s="84">
        <v>9152417</v>
      </c>
      <c r="C178" s="85">
        <v>9190893</v>
      </c>
      <c r="D178" s="85">
        <v>9197643</v>
      </c>
      <c r="E178" s="85">
        <v>8975827</v>
      </c>
      <c r="F178" s="85">
        <v>8927108</v>
      </c>
      <c r="G178" s="85">
        <v>9129774</v>
      </c>
      <c r="H178" s="85">
        <v>9164768</v>
      </c>
      <c r="I178" s="85">
        <v>8901128</v>
      </c>
      <c r="J178" s="85">
        <v>9145823</v>
      </c>
      <c r="K178" s="85">
        <v>9180001</v>
      </c>
      <c r="L178" s="85">
        <v>9342378</v>
      </c>
      <c r="M178" s="85">
        <v>9324903</v>
      </c>
      <c r="N178" s="86">
        <v>9279112</v>
      </c>
      <c r="O178" s="152"/>
    </row>
    <row r="179" spans="1:15" ht="14.4" customHeight="1" x14ac:dyDescent="0.2">
      <c r="A179" s="1" t="s">
        <v>91</v>
      </c>
      <c r="B179" s="87">
        <v>1359659</v>
      </c>
      <c r="C179" s="88">
        <v>1354736</v>
      </c>
      <c r="D179" s="88">
        <v>1315612</v>
      </c>
      <c r="E179" s="88">
        <v>1711451</v>
      </c>
      <c r="F179" s="88">
        <v>2089687</v>
      </c>
      <c r="G179" s="88">
        <v>1485414</v>
      </c>
      <c r="H179" s="88">
        <v>1417896</v>
      </c>
      <c r="I179" s="88">
        <v>1292853</v>
      </c>
      <c r="J179" s="88">
        <v>1382765</v>
      </c>
      <c r="K179" s="88">
        <v>1390385</v>
      </c>
      <c r="L179" s="88">
        <v>1516131</v>
      </c>
      <c r="M179" s="88">
        <v>1335494</v>
      </c>
      <c r="N179" s="89">
        <v>1369567</v>
      </c>
    </row>
    <row r="180" spans="1:15" ht="14.4" customHeight="1" x14ac:dyDescent="0.2">
      <c r="A180" s="1" t="s">
        <v>92</v>
      </c>
      <c r="B180" s="90">
        <v>2232609</v>
      </c>
      <c r="C180" s="91">
        <v>2231193</v>
      </c>
      <c r="D180" s="91">
        <v>2218253</v>
      </c>
      <c r="E180" s="91">
        <v>1813261</v>
      </c>
      <c r="F180" s="91">
        <v>1784126</v>
      </c>
      <c r="G180" s="91">
        <v>2185738</v>
      </c>
      <c r="H180" s="91">
        <v>2218032</v>
      </c>
      <c r="I180" s="91">
        <v>2097236</v>
      </c>
      <c r="J180" s="91">
        <v>2198542</v>
      </c>
      <c r="K180" s="91">
        <v>2215251</v>
      </c>
      <c r="L180" s="91">
        <v>2247930</v>
      </c>
      <c r="M180" s="91">
        <v>2297077</v>
      </c>
      <c r="N180" s="92">
        <v>2259359</v>
      </c>
    </row>
    <row r="181" spans="1:15" ht="14.4" customHeight="1" x14ac:dyDescent="0.2">
      <c r="A181" s="1" t="s">
        <v>3</v>
      </c>
      <c r="B181" s="90">
        <v>3602834</v>
      </c>
      <c r="C181" s="91">
        <v>3649620</v>
      </c>
      <c r="D181" s="91">
        <v>3653376</v>
      </c>
      <c r="E181" s="91">
        <v>3508815</v>
      </c>
      <c r="F181" s="91">
        <v>3352072</v>
      </c>
      <c r="G181" s="91">
        <v>3609147</v>
      </c>
      <c r="H181" s="91">
        <v>3646651</v>
      </c>
      <c r="I181" s="91">
        <v>3616345</v>
      </c>
      <c r="J181" s="91">
        <v>3668761</v>
      </c>
      <c r="K181" s="91">
        <v>3661049</v>
      </c>
      <c r="L181" s="91">
        <v>3661235</v>
      </c>
      <c r="M181" s="91">
        <v>3712097</v>
      </c>
      <c r="N181" s="92">
        <v>3689003</v>
      </c>
    </row>
    <row r="182" spans="1:15" ht="14.4" customHeight="1" x14ac:dyDescent="0.2">
      <c r="A182" s="1" t="s">
        <v>4</v>
      </c>
      <c r="B182" s="90">
        <v>1487247</v>
      </c>
      <c r="C182" s="91">
        <v>1489344</v>
      </c>
      <c r="D182" s="91">
        <v>1515130</v>
      </c>
      <c r="E182" s="91">
        <v>1427874</v>
      </c>
      <c r="F182" s="91">
        <v>1308239</v>
      </c>
      <c r="G182" s="91">
        <v>1413182</v>
      </c>
      <c r="H182" s="91">
        <v>1426676</v>
      </c>
      <c r="I182" s="91">
        <v>1451060</v>
      </c>
      <c r="J182" s="91">
        <v>1455776</v>
      </c>
      <c r="K182" s="91">
        <v>1432097</v>
      </c>
      <c r="L182" s="91">
        <v>1467878</v>
      </c>
      <c r="M182" s="91">
        <v>1526729</v>
      </c>
      <c r="N182" s="92">
        <v>1505752</v>
      </c>
    </row>
    <row r="183" spans="1:15" ht="14.4" customHeight="1" x14ac:dyDescent="0.2">
      <c r="A183" s="2" t="s">
        <v>5</v>
      </c>
      <c r="B183" s="93">
        <v>470068</v>
      </c>
      <c r="C183" s="94">
        <v>466000</v>
      </c>
      <c r="D183" s="94">
        <v>495272</v>
      </c>
      <c r="E183" s="94">
        <v>514426</v>
      </c>
      <c r="F183" s="94">
        <v>392984</v>
      </c>
      <c r="G183" s="94">
        <v>436293</v>
      </c>
      <c r="H183" s="94">
        <v>455513</v>
      </c>
      <c r="I183" s="94">
        <v>443634</v>
      </c>
      <c r="J183" s="94">
        <v>439979</v>
      </c>
      <c r="K183" s="94">
        <v>481219</v>
      </c>
      <c r="L183" s="94">
        <v>449204</v>
      </c>
      <c r="M183" s="94">
        <v>453506</v>
      </c>
      <c r="N183" s="95">
        <v>455431</v>
      </c>
    </row>
    <row r="186" spans="1:15" ht="14.4" customHeight="1" x14ac:dyDescent="0.2">
      <c r="A186" s="213" t="s">
        <v>106</v>
      </c>
      <c r="B186" s="213"/>
      <c r="C186" s="213"/>
      <c r="D186" s="213"/>
      <c r="E186" s="213"/>
      <c r="F186" s="213"/>
      <c r="G186" s="213"/>
      <c r="H186" s="213"/>
      <c r="I186" s="213"/>
      <c r="J186" s="213"/>
      <c r="K186" s="213"/>
      <c r="L186" s="213"/>
      <c r="M186" s="213"/>
      <c r="N186" s="213"/>
    </row>
    <row r="188" spans="1:15" ht="14.4" customHeight="1" x14ac:dyDescent="0.2">
      <c r="A188" s="214" t="s">
        <v>0</v>
      </c>
      <c r="B188" s="220" t="s">
        <v>31</v>
      </c>
      <c r="C188" s="221"/>
      <c r="D188" s="221"/>
      <c r="E188" s="221"/>
      <c r="F188" s="221"/>
      <c r="G188" s="221"/>
      <c r="H188" s="221"/>
      <c r="I188" s="221"/>
      <c r="J188" s="221"/>
      <c r="K188" s="221"/>
      <c r="L188" s="221"/>
      <c r="M188" s="221"/>
      <c r="N188" s="222"/>
    </row>
    <row r="189" spans="1:15" ht="14.4" customHeight="1" x14ac:dyDescent="0.2">
      <c r="A189" s="219"/>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1184</v>
      </c>
      <c r="N189" s="51" t="s">
        <v>1186</v>
      </c>
    </row>
    <row r="190" spans="1:15" ht="14.4" customHeight="1" x14ac:dyDescent="0.3">
      <c r="A190" s="3" t="s">
        <v>1</v>
      </c>
      <c r="B190" s="84">
        <v>10558376</v>
      </c>
      <c r="C190" s="85">
        <v>10621266</v>
      </c>
      <c r="D190" s="85">
        <v>10622314</v>
      </c>
      <c r="E190" s="85">
        <v>10343683</v>
      </c>
      <c r="F190" s="85">
        <v>10298273</v>
      </c>
      <c r="G190" s="85">
        <v>10539999</v>
      </c>
      <c r="H190" s="85">
        <v>10586203</v>
      </c>
      <c r="I190" s="85">
        <v>10308629</v>
      </c>
      <c r="J190" s="85">
        <v>10552693</v>
      </c>
      <c r="K190" s="85">
        <v>10629213</v>
      </c>
      <c r="L190" s="85">
        <v>10804759</v>
      </c>
      <c r="M190" s="85">
        <v>10803130</v>
      </c>
      <c r="N190" s="86">
        <v>10747154</v>
      </c>
      <c r="O190" s="152"/>
    </row>
    <row r="191" spans="1:15" ht="14.4" customHeight="1" x14ac:dyDescent="0.2">
      <c r="A191" s="1" t="s">
        <v>91</v>
      </c>
      <c r="B191" s="87">
        <v>1392302</v>
      </c>
      <c r="C191" s="88">
        <v>1389040</v>
      </c>
      <c r="D191" s="88">
        <v>1348839</v>
      </c>
      <c r="E191" s="88">
        <v>1758307</v>
      </c>
      <c r="F191" s="88">
        <v>2144843</v>
      </c>
      <c r="G191" s="88">
        <v>1529334</v>
      </c>
      <c r="H191" s="88">
        <v>1454518</v>
      </c>
      <c r="I191" s="88">
        <v>1326704</v>
      </c>
      <c r="J191" s="88">
        <v>1417032</v>
      </c>
      <c r="K191" s="88">
        <v>1434100</v>
      </c>
      <c r="L191" s="88">
        <v>1567500</v>
      </c>
      <c r="M191" s="88">
        <v>1383252</v>
      </c>
      <c r="N191" s="89">
        <v>1407530</v>
      </c>
    </row>
    <row r="192" spans="1:15" ht="14.4" customHeight="1" x14ac:dyDescent="0.2">
      <c r="A192" s="1" t="s">
        <v>92</v>
      </c>
      <c r="B192" s="90">
        <v>2559906</v>
      </c>
      <c r="C192" s="91">
        <v>2573012</v>
      </c>
      <c r="D192" s="91">
        <v>2553272</v>
      </c>
      <c r="E192" s="91">
        <v>2098623</v>
      </c>
      <c r="F192" s="91">
        <v>2115770</v>
      </c>
      <c r="G192" s="91">
        <v>2524929</v>
      </c>
      <c r="H192" s="91">
        <v>2558101</v>
      </c>
      <c r="I192" s="91">
        <v>2425905</v>
      </c>
      <c r="J192" s="91">
        <v>2537797</v>
      </c>
      <c r="K192" s="91">
        <v>2566810</v>
      </c>
      <c r="L192" s="91">
        <v>2608728</v>
      </c>
      <c r="M192" s="91">
        <v>2659641</v>
      </c>
      <c r="N192" s="92">
        <v>2614401</v>
      </c>
    </row>
    <row r="193" spans="1:15" ht="14.4" customHeight="1" x14ac:dyDescent="0.2">
      <c r="A193" s="1" t="s">
        <v>3</v>
      </c>
      <c r="B193" s="90">
        <v>3818462</v>
      </c>
      <c r="C193" s="91">
        <v>3869221</v>
      </c>
      <c r="D193" s="91">
        <v>3864206</v>
      </c>
      <c r="E193" s="91">
        <v>3762424</v>
      </c>
      <c r="F193" s="91">
        <v>3641124</v>
      </c>
      <c r="G193" s="91">
        <v>3824514</v>
      </c>
      <c r="H193" s="91">
        <v>3870053</v>
      </c>
      <c r="I193" s="91">
        <v>3841105</v>
      </c>
      <c r="J193" s="91">
        <v>3886753</v>
      </c>
      <c r="K193" s="91">
        <v>3889273</v>
      </c>
      <c r="L193" s="91">
        <v>3899919</v>
      </c>
      <c r="M193" s="91">
        <v>3946472</v>
      </c>
      <c r="N193" s="92">
        <v>3919922</v>
      </c>
    </row>
    <row r="194" spans="1:15" ht="14.4" customHeight="1" x14ac:dyDescent="0.2">
      <c r="A194" s="1" t="s">
        <v>4</v>
      </c>
      <c r="B194" s="90">
        <v>2065408</v>
      </c>
      <c r="C194" s="91">
        <v>2061258</v>
      </c>
      <c r="D194" s="91">
        <v>1960334</v>
      </c>
      <c r="E194" s="91">
        <v>1959279</v>
      </c>
      <c r="F194" s="91">
        <v>1842954</v>
      </c>
      <c r="G194" s="91">
        <v>1976639</v>
      </c>
      <c r="H194" s="91">
        <v>1991480</v>
      </c>
      <c r="I194" s="91">
        <v>2019203</v>
      </c>
      <c r="J194" s="91">
        <v>2007526</v>
      </c>
      <c r="K194" s="91">
        <v>1883181</v>
      </c>
      <c r="L194" s="91">
        <v>1983500</v>
      </c>
      <c r="M194" s="91">
        <v>2102339</v>
      </c>
      <c r="N194" s="92">
        <v>2085699</v>
      </c>
    </row>
    <row r="195" spans="1:15" ht="14.4" customHeight="1" x14ac:dyDescent="0.2">
      <c r="A195" s="2" t="s">
        <v>5</v>
      </c>
      <c r="B195" s="93">
        <v>722298</v>
      </c>
      <c r="C195" s="94">
        <v>728735</v>
      </c>
      <c r="D195" s="94">
        <v>895663</v>
      </c>
      <c r="E195" s="94">
        <v>765050</v>
      </c>
      <c r="F195" s="94">
        <v>553582</v>
      </c>
      <c r="G195" s="94">
        <v>684583</v>
      </c>
      <c r="H195" s="94">
        <v>712051</v>
      </c>
      <c r="I195" s="94">
        <v>695712</v>
      </c>
      <c r="J195" s="94">
        <v>703585</v>
      </c>
      <c r="K195" s="94">
        <v>855849</v>
      </c>
      <c r="L195" s="94">
        <v>745112</v>
      </c>
      <c r="M195" s="94">
        <v>711426</v>
      </c>
      <c r="N195" s="95">
        <v>719602</v>
      </c>
    </row>
    <row r="196" spans="1:15" ht="14.4" customHeight="1" x14ac:dyDescent="0.3">
      <c r="A196" s="3" t="s">
        <v>2</v>
      </c>
      <c r="B196" s="84">
        <v>249195</v>
      </c>
      <c r="C196" s="85">
        <v>251250</v>
      </c>
      <c r="D196" s="85">
        <v>252007</v>
      </c>
      <c r="E196" s="85">
        <v>243964</v>
      </c>
      <c r="F196" s="85">
        <v>250223</v>
      </c>
      <c r="G196" s="85">
        <v>254899</v>
      </c>
      <c r="H196" s="85">
        <v>258020</v>
      </c>
      <c r="I196" s="85">
        <v>248771</v>
      </c>
      <c r="J196" s="85">
        <v>251051</v>
      </c>
      <c r="K196" s="85">
        <v>268011</v>
      </c>
      <c r="L196" s="85">
        <v>272271</v>
      </c>
      <c r="M196" s="85">
        <v>273245</v>
      </c>
      <c r="N196" s="86">
        <v>265834</v>
      </c>
      <c r="O196" s="152"/>
    </row>
    <row r="197" spans="1:15" ht="14.4" customHeight="1" x14ac:dyDescent="0.2">
      <c r="A197" s="1" t="s">
        <v>91</v>
      </c>
      <c r="B197" s="87">
        <v>5781</v>
      </c>
      <c r="C197" s="88">
        <v>5395</v>
      </c>
      <c r="D197" s="88">
        <v>4828</v>
      </c>
      <c r="E197" s="88">
        <v>6741</v>
      </c>
      <c r="F197" s="88">
        <v>11249</v>
      </c>
      <c r="G197" s="88">
        <v>8574</v>
      </c>
      <c r="H197" s="88">
        <v>6482</v>
      </c>
      <c r="I197" s="88">
        <v>5533</v>
      </c>
      <c r="J197" s="88">
        <v>5854</v>
      </c>
      <c r="K197" s="88">
        <v>5623</v>
      </c>
      <c r="L197" s="88">
        <v>6097</v>
      </c>
      <c r="M197" s="88">
        <v>5733</v>
      </c>
      <c r="N197" s="89">
        <v>5664</v>
      </c>
    </row>
    <row r="198" spans="1:15" ht="14.4" customHeight="1" x14ac:dyDescent="0.2">
      <c r="A198" s="1" t="s">
        <v>92</v>
      </c>
      <c r="B198" s="90">
        <v>163728</v>
      </c>
      <c r="C198" s="91">
        <v>164075</v>
      </c>
      <c r="D198" s="91">
        <v>163863</v>
      </c>
      <c r="E198" s="91">
        <v>159502</v>
      </c>
      <c r="F198" s="91">
        <v>176987</v>
      </c>
      <c r="G198" s="91">
        <v>173845</v>
      </c>
      <c r="H198" s="91">
        <v>172546</v>
      </c>
      <c r="I198" s="91">
        <v>165005</v>
      </c>
      <c r="J198" s="91">
        <v>166839</v>
      </c>
      <c r="K198" s="91">
        <v>175996</v>
      </c>
      <c r="L198" s="91">
        <v>177396</v>
      </c>
      <c r="M198" s="91">
        <v>177012</v>
      </c>
      <c r="N198" s="92">
        <v>170052</v>
      </c>
    </row>
    <row r="199" spans="1:15" ht="14.4" customHeight="1" x14ac:dyDescent="0.2">
      <c r="A199" s="1" t="s">
        <v>3</v>
      </c>
      <c r="B199" s="90">
        <v>56437</v>
      </c>
      <c r="C199" s="91">
        <v>57549</v>
      </c>
      <c r="D199" s="91">
        <v>58345</v>
      </c>
      <c r="E199" s="91">
        <v>53278</v>
      </c>
      <c r="F199" s="91">
        <v>45507</v>
      </c>
      <c r="G199" s="91">
        <v>52973</v>
      </c>
      <c r="H199" s="91">
        <v>57405</v>
      </c>
      <c r="I199" s="91">
        <v>56702</v>
      </c>
      <c r="J199" s="91">
        <v>56935</v>
      </c>
      <c r="K199" s="91">
        <v>62682</v>
      </c>
      <c r="L199" s="91">
        <v>64239</v>
      </c>
      <c r="M199" s="91">
        <v>65513</v>
      </c>
      <c r="N199" s="92">
        <v>65018</v>
      </c>
    </row>
    <row r="200" spans="1:15" ht="14.4" customHeight="1" x14ac:dyDescent="0.2">
      <c r="A200" s="1" t="s">
        <v>4</v>
      </c>
      <c r="B200" s="90">
        <v>19987</v>
      </c>
      <c r="C200" s="91">
        <v>20895</v>
      </c>
      <c r="D200" s="91">
        <v>21424</v>
      </c>
      <c r="E200" s="91">
        <v>20744</v>
      </c>
      <c r="F200" s="91">
        <v>13927</v>
      </c>
      <c r="G200" s="91">
        <v>16755</v>
      </c>
      <c r="H200" s="91">
        <v>18669</v>
      </c>
      <c r="I200" s="91">
        <v>18622</v>
      </c>
      <c r="J200" s="91">
        <v>18530</v>
      </c>
      <c r="K200" s="91">
        <v>20569</v>
      </c>
      <c r="L200" s="91">
        <v>21278</v>
      </c>
      <c r="M200" s="91">
        <v>21622</v>
      </c>
      <c r="N200" s="92">
        <v>21760</v>
      </c>
    </row>
    <row r="201" spans="1:15" ht="14.4" customHeight="1" x14ac:dyDescent="0.2">
      <c r="A201" s="2" t="s">
        <v>5</v>
      </c>
      <c r="B201" s="93">
        <v>3262</v>
      </c>
      <c r="C201" s="94">
        <v>3336</v>
      </c>
      <c r="D201" s="94">
        <v>3547</v>
      </c>
      <c r="E201" s="94">
        <v>3699</v>
      </c>
      <c r="F201" s="94">
        <v>2553</v>
      </c>
      <c r="G201" s="94">
        <v>2752</v>
      </c>
      <c r="H201" s="94">
        <v>2918</v>
      </c>
      <c r="I201" s="94">
        <v>2909</v>
      </c>
      <c r="J201" s="94">
        <v>2893</v>
      </c>
      <c r="K201" s="94">
        <v>3141</v>
      </c>
      <c r="L201" s="94">
        <v>3261</v>
      </c>
      <c r="M201" s="94">
        <v>3365</v>
      </c>
      <c r="N201" s="95">
        <v>3340</v>
      </c>
    </row>
    <row r="202" spans="1:15" ht="14.4" customHeight="1" x14ac:dyDescent="0.3">
      <c r="A202" s="3" t="s">
        <v>6</v>
      </c>
      <c r="B202" s="84">
        <v>10309181</v>
      </c>
      <c r="C202" s="85">
        <v>10370016</v>
      </c>
      <c r="D202" s="85">
        <v>10370307</v>
      </c>
      <c r="E202" s="85">
        <v>10099719</v>
      </c>
      <c r="F202" s="85">
        <v>10048050</v>
      </c>
      <c r="G202" s="85">
        <v>10285100</v>
      </c>
      <c r="H202" s="85">
        <v>10328183</v>
      </c>
      <c r="I202" s="85">
        <v>10059858</v>
      </c>
      <c r="J202" s="85">
        <v>10301642</v>
      </c>
      <c r="K202" s="85">
        <v>10361202</v>
      </c>
      <c r="L202" s="85">
        <v>10532488</v>
      </c>
      <c r="M202" s="85">
        <v>10529885</v>
      </c>
      <c r="N202" s="86">
        <v>10481320</v>
      </c>
      <c r="O202" s="152"/>
    </row>
    <row r="203" spans="1:15" ht="14.4" customHeight="1" x14ac:dyDescent="0.2">
      <c r="A203" s="1" t="s">
        <v>91</v>
      </c>
      <c r="B203" s="87">
        <v>1386521</v>
      </c>
      <c r="C203" s="88">
        <v>1383645</v>
      </c>
      <c r="D203" s="88">
        <v>1344011</v>
      </c>
      <c r="E203" s="88">
        <v>1751566</v>
      </c>
      <c r="F203" s="88">
        <v>2133594</v>
      </c>
      <c r="G203" s="88">
        <v>1520760</v>
      </c>
      <c r="H203" s="88">
        <v>1448036</v>
      </c>
      <c r="I203" s="88">
        <v>1321171</v>
      </c>
      <c r="J203" s="88">
        <v>1411178</v>
      </c>
      <c r="K203" s="88">
        <v>1428477</v>
      </c>
      <c r="L203" s="88">
        <v>1561403</v>
      </c>
      <c r="M203" s="88">
        <v>1377519</v>
      </c>
      <c r="N203" s="89">
        <v>1401866</v>
      </c>
    </row>
    <row r="204" spans="1:15" ht="14.4" customHeight="1" x14ac:dyDescent="0.2">
      <c r="A204" s="1" t="s">
        <v>92</v>
      </c>
      <c r="B204" s="90">
        <v>2396178</v>
      </c>
      <c r="C204" s="91">
        <v>2408937</v>
      </c>
      <c r="D204" s="91">
        <v>2389409</v>
      </c>
      <c r="E204" s="91">
        <v>1939121</v>
      </c>
      <c r="F204" s="91">
        <v>1938783</v>
      </c>
      <c r="G204" s="91">
        <v>2351084</v>
      </c>
      <c r="H204" s="91">
        <v>2385555</v>
      </c>
      <c r="I204" s="91">
        <v>2260900</v>
      </c>
      <c r="J204" s="91">
        <v>2370958</v>
      </c>
      <c r="K204" s="91">
        <v>2390814</v>
      </c>
      <c r="L204" s="91">
        <v>2431332</v>
      </c>
      <c r="M204" s="91">
        <v>2482629</v>
      </c>
      <c r="N204" s="92">
        <v>2444349</v>
      </c>
    </row>
    <row r="205" spans="1:15" ht="14.4" customHeight="1" x14ac:dyDescent="0.2">
      <c r="A205" s="1" t="s">
        <v>3</v>
      </c>
      <c r="B205" s="90">
        <v>3762025</v>
      </c>
      <c r="C205" s="91">
        <v>3811672</v>
      </c>
      <c r="D205" s="91">
        <v>3805861</v>
      </c>
      <c r="E205" s="91">
        <v>3709146</v>
      </c>
      <c r="F205" s="91">
        <v>3595617</v>
      </c>
      <c r="G205" s="91">
        <v>3771541</v>
      </c>
      <c r="H205" s="91">
        <v>3812648</v>
      </c>
      <c r="I205" s="91">
        <v>3784403</v>
      </c>
      <c r="J205" s="91">
        <v>3829818</v>
      </c>
      <c r="K205" s="91">
        <v>3826591</v>
      </c>
      <c r="L205" s="91">
        <v>3835680</v>
      </c>
      <c r="M205" s="91">
        <v>3880959</v>
      </c>
      <c r="N205" s="92">
        <v>3854904</v>
      </c>
    </row>
    <row r="206" spans="1:15" ht="14.4" customHeight="1" x14ac:dyDescent="0.2">
      <c r="A206" s="1" t="s">
        <v>4</v>
      </c>
      <c r="B206" s="90">
        <v>2045421</v>
      </c>
      <c r="C206" s="91">
        <v>2040363</v>
      </c>
      <c r="D206" s="91">
        <v>1938910</v>
      </c>
      <c r="E206" s="91">
        <v>1938535</v>
      </c>
      <c r="F206" s="91">
        <v>1829027</v>
      </c>
      <c r="G206" s="91">
        <v>1959884</v>
      </c>
      <c r="H206" s="91">
        <v>1972811</v>
      </c>
      <c r="I206" s="91">
        <v>2000581</v>
      </c>
      <c r="J206" s="91">
        <v>1988996</v>
      </c>
      <c r="K206" s="91">
        <v>1862612</v>
      </c>
      <c r="L206" s="91">
        <v>1962222</v>
      </c>
      <c r="M206" s="91">
        <v>2080717</v>
      </c>
      <c r="N206" s="92">
        <v>2063939</v>
      </c>
    </row>
    <row r="207" spans="1:15" ht="14.4" customHeight="1" x14ac:dyDescent="0.2">
      <c r="A207" s="2" t="s">
        <v>5</v>
      </c>
      <c r="B207" s="93">
        <v>719036</v>
      </c>
      <c r="C207" s="94">
        <v>725399</v>
      </c>
      <c r="D207" s="94">
        <v>892116</v>
      </c>
      <c r="E207" s="94">
        <v>761351</v>
      </c>
      <c r="F207" s="94">
        <v>551029</v>
      </c>
      <c r="G207" s="94">
        <v>681831</v>
      </c>
      <c r="H207" s="94">
        <v>709133</v>
      </c>
      <c r="I207" s="94">
        <v>692803</v>
      </c>
      <c r="J207" s="94">
        <v>700692</v>
      </c>
      <c r="K207" s="94">
        <v>852708</v>
      </c>
      <c r="L207" s="94">
        <v>741851</v>
      </c>
      <c r="M207" s="94">
        <v>708061</v>
      </c>
      <c r="N207" s="95">
        <v>716262</v>
      </c>
    </row>
    <row r="208" spans="1:15" ht="14.4" customHeight="1" x14ac:dyDescent="0.3">
      <c r="A208" s="3" t="s">
        <v>32</v>
      </c>
      <c r="B208" s="84">
        <v>9205992</v>
      </c>
      <c r="C208" s="85">
        <v>9255212</v>
      </c>
      <c r="D208" s="85">
        <v>9259165</v>
      </c>
      <c r="E208" s="85">
        <v>9034989</v>
      </c>
      <c r="F208" s="85">
        <v>8990846</v>
      </c>
      <c r="G208" s="85">
        <v>9186569</v>
      </c>
      <c r="H208" s="85">
        <v>9222229</v>
      </c>
      <c r="I208" s="85">
        <v>8957619</v>
      </c>
      <c r="J208" s="85">
        <v>9208691</v>
      </c>
      <c r="K208" s="85">
        <v>9245366</v>
      </c>
      <c r="L208" s="85">
        <v>9414612</v>
      </c>
      <c r="M208" s="85">
        <v>9395858</v>
      </c>
      <c r="N208" s="86">
        <v>9351802</v>
      </c>
      <c r="O208" s="152"/>
    </row>
    <row r="209" spans="1:14" ht="14.4" customHeight="1" x14ac:dyDescent="0.2">
      <c r="A209" s="1" t="s">
        <v>91</v>
      </c>
      <c r="B209" s="87">
        <v>1369153</v>
      </c>
      <c r="C209" s="88">
        <v>1364602</v>
      </c>
      <c r="D209" s="88">
        <v>1325015</v>
      </c>
      <c r="E209" s="88">
        <v>1721566</v>
      </c>
      <c r="F209" s="88">
        <v>2100660</v>
      </c>
      <c r="G209" s="88">
        <v>1492464</v>
      </c>
      <c r="H209" s="88">
        <v>1427798</v>
      </c>
      <c r="I209" s="88">
        <v>1302742</v>
      </c>
      <c r="J209" s="88">
        <v>1393333</v>
      </c>
      <c r="K209" s="88">
        <v>1401482</v>
      </c>
      <c r="L209" s="88">
        <v>1527728</v>
      </c>
      <c r="M209" s="88">
        <v>1346279</v>
      </c>
      <c r="N209" s="89">
        <v>1381211</v>
      </c>
    </row>
    <row r="210" spans="1:14" ht="14.4" customHeight="1" x14ac:dyDescent="0.2">
      <c r="A210" s="1" t="s">
        <v>92</v>
      </c>
      <c r="B210" s="90">
        <v>2266483</v>
      </c>
      <c r="C210" s="91">
        <v>2273717</v>
      </c>
      <c r="D210" s="91">
        <v>2259070</v>
      </c>
      <c r="E210" s="91">
        <v>1847549</v>
      </c>
      <c r="F210" s="91">
        <v>1824174</v>
      </c>
      <c r="G210" s="91">
        <v>2227079</v>
      </c>
      <c r="H210" s="91">
        <v>2254741</v>
      </c>
      <c r="I210" s="91">
        <v>2132547</v>
      </c>
      <c r="J210" s="91">
        <v>2239877</v>
      </c>
      <c r="K210" s="91">
        <v>2258435</v>
      </c>
      <c r="L210" s="91">
        <v>2294658</v>
      </c>
      <c r="M210" s="91">
        <v>2345575</v>
      </c>
      <c r="N210" s="92">
        <v>2309560</v>
      </c>
    </row>
    <row r="211" spans="1:14" ht="14.4" customHeight="1" x14ac:dyDescent="0.2">
      <c r="A211" s="1" t="s">
        <v>3</v>
      </c>
      <c r="B211" s="90">
        <v>3609272</v>
      </c>
      <c r="C211" s="91">
        <v>3656944</v>
      </c>
      <c r="D211" s="91">
        <v>3660225</v>
      </c>
      <c r="E211" s="91">
        <v>3517735</v>
      </c>
      <c r="F211" s="91">
        <v>3360252</v>
      </c>
      <c r="G211" s="91">
        <v>3614768</v>
      </c>
      <c r="H211" s="91">
        <v>3653861</v>
      </c>
      <c r="I211" s="91">
        <v>3623532</v>
      </c>
      <c r="J211" s="91">
        <v>3675994</v>
      </c>
      <c r="K211" s="91">
        <v>3668076</v>
      </c>
      <c r="L211" s="91">
        <v>3669188</v>
      </c>
      <c r="M211" s="91">
        <v>3719618</v>
      </c>
      <c r="N211" s="92">
        <v>3695923</v>
      </c>
    </row>
    <row r="212" spans="1:14" ht="14.4" customHeight="1" x14ac:dyDescent="0.2">
      <c r="A212" s="1" t="s">
        <v>4</v>
      </c>
      <c r="B212" s="90">
        <v>1489848</v>
      </c>
      <c r="C212" s="91">
        <v>1492525</v>
      </c>
      <c r="D212" s="91">
        <v>1518158</v>
      </c>
      <c r="E212" s="91">
        <v>1431975</v>
      </c>
      <c r="F212" s="91">
        <v>1311476</v>
      </c>
      <c r="G212" s="91">
        <v>1415123</v>
      </c>
      <c r="H212" s="91">
        <v>1429170</v>
      </c>
      <c r="I212" s="91">
        <v>1453932</v>
      </c>
      <c r="J212" s="91">
        <v>1458446</v>
      </c>
      <c r="K212" s="91">
        <v>1434879</v>
      </c>
      <c r="L212" s="91">
        <v>1472137</v>
      </c>
      <c r="M212" s="91">
        <v>1529681</v>
      </c>
      <c r="N212" s="92">
        <v>1508597</v>
      </c>
    </row>
    <row r="213" spans="1:14" ht="14.4" customHeight="1" x14ac:dyDescent="0.2">
      <c r="A213" s="2" t="s">
        <v>5</v>
      </c>
      <c r="B213" s="93">
        <v>471236</v>
      </c>
      <c r="C213" s="94">
        <v>467424</v>
      </c>
      <c r="D213" s="94">
        <v>496697</v>
      </c>
      <c r="E213" s="94">
        <v>516164</v>
      </c>
      <c r="F213" s="94">
        <v>394284</v>
      </c>
      <c r="G213" s="94">
        <v>437135</v>
      </c>
      <c r="H213" s="94">
        <v>456659</v>
      </c>
      <c r="I213" s="94">
        <v>444866</v>
      </c>
      <c r="J213" s="94">
        <v>441041</v>
      </c>
      <c r="K213" s="94">
        <v>482494</v>
      </c>
      <c r="L213" s="94">
        <v>450901</v>
      </c>
      <c r="M213" s="94">
        <v>454705</v>
      </c>
      <c r="N213" s="95">
        <v>456511</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tabSelected="1" zoomScaleNormal="100" workbookViewId="0">
      <selection activeCell="I75" sqref="I7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38" t="s">
        <v>1171</v>
      </c>
      <c r="E2" s="239"/>
      <c r="F2" s="239"/>
      <c r="G2" s="239"/>
      <c r="H2" s="239"/>
      <c r="I2" s="239"/>
      <c r="J2" s="226" t="str">
        <f>"Sep 25"</f>
        <v>Sep 25</v>
      </c>
      <c r="K2" s="227"/>
      <c r="M2" s="185"/>
    </row>
    <row r="3" spans="1:14" ht="14.25" customHeight="1" x14ac:dyDescent="0.25">
      <c r="D3" s="240"/>
      <c r="E3" s="241"/>
      <c r="F3" s="241"/>
      <c r="G3" s="241"/>
      <c r="H3" s="241"/>
      <c r="I3" s="241"/>
      <c r="J3" s="228"/>
      <c r="K3" s="229"/>
    </row>
    <row r="4" spans="1:14" ht="15" customHeight="1" thickBot="1" x14ac:dyDescent="0.3">
      <c r="D4" s="242"/>
      <c r="E4" s="243"/>
      <c r="F4" s="243"/>
      <c r="G4" s="243"/>
      <c r="H4" s="243"/>
      <c r="I4" s="243"/>
      <c r="J4" s="230"/>
      <c r="K4" s="231"/>
    </row>
    <row r="5" spans="1:14" ht="14.4" customHeight="1" thickBot="1" x14ac:dyDescent="0.3">
      <c r="D5" s="223" t="s">
        <v>1185</v>
      </c>
      <c r="E5" s="224"/>
      <c r="F5" s="224"/>
      <c r="G5" s="224"/>
      <c r="H5" s="224"/>
      <c r="I5" s="224"/>
      <c r="J5" s="224"/>
      <c r="K5" s="225"/>
    </row>
    <row r="10" spans="1:14" x14ac:dyDescent="0.25">
      <c r="A10" s="213" t="s">
        <v>33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ht="15" customHeight="1" x14ac:dyDescent="0.25">
      <c r="A12" s="248" t="s">
        <v>39</v>
      </c>
      <c r="B12" s="257" t="s">
        <v>40</v>
      </c>
      <c r="C12" s="258"/>
      <c r="D12" s="258"/>
      <c r="E12" s="258"/>
      <c r="F12" s="258"/>
      <c r="G12" s="258"/>
      <c r="H12" s="258"/>
      <c r="I12" s="258"/>
      <c r="J12" s="258"/>
      <c r="K12" s="258"/>
      <c r="L12" s="258"/>
      <c r="M12" s="258"/>
      <c r="N12" s="259"/>
    </row>
    <row r="13" spans="1:14" x14ac:dyDescent="0.25">
      <c r="A13" s="249"/>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1186</v>
      </c>
    </row>
    <row r="14" spans="1:14" x14ac:dyDescent="0.25">
      <c r="A14" s="63" t="s">
        <v>37</v>
      </c>
      <c r="B14" s="202">
        <v>195753</v>
      </c>
      <c r="C14" s="203">
        <v>195310</v>
      </c>
      <c r="D14" s="203">
        <v>194339</v>
      </c>
      <c r="E14" s="203">
        <v>188606</v>
      </c>
      <c r="F14" s="203">
        <v>195554</v>
      </c>
      <c r="G14" s="203">
        <v>195317</v>
      </c>
      <c r="H14" s="203">
        <v>193973</v>
      </c>
      <c r="I14" s="203">
        <v>184217</v>
      </c>
      <c r="J14" s="203">
        <v>190204</v>
      </c>
      <c r="K14" s="203">
        <v>198549</v>
      </c>
      <c r="L14" s="203">
        <v>197954</v>
      </c>
      <c r="M14" s="203">
        <v>196399</v>
      </c>
      <c r="N14" s="204">
        <v>186188</v>
      </c>
    </row>
    <row r="15" spans="1:14" x14ac:dyDescent="0.25">
      <c r="A15" s="64" t="s">
        <v>28</v>
      </c>
      <c r="B15" s="205">
        <v>293070</v>
      </c>
      <c r="C15" s="29">
        <v>293506</v>
      </c>
      <c r="D15" s="29">
        <v>292441</v>
      </c>
      <c r="E15" s="29">
        <v>286215</v>
      </c>
      <c r="F15" s="29">
        <v>290774</v>
      </c>
      <c r="G15" s="29">
        <v>294200</v>
      </c>
      <c r="H15" s="29">
        <v>294160</v>
      </c>
      <c r="I15" s="29">
        <v>277978</v>
      </c>
      <c r="J15" s="29">
        <v>294807</v>
      </c>
      <c r="K15" s="29">
        <v>299991</v>
      </c>
      <c r="L15" s="29">
        <v>299963</v>
      </c>
      <c r="M15" s="29">
        <v>298926</v>
      </c>
      <c r="N15" s="206">
        <v>288190</v>
      </c>
    </row>
    <row r="16" spans="1:14" x14ac:dyDescent="0.25">
      <c r="A16" s="64" t="s">
        <v>36</v>
      </c>
      <c r="B16" s="205">
        <v>79855</v>
      </c>
      <c r="C16" s="29">
        <v>80357</v>
      </c>
      <c r="D16" s="29">
        <v>80279</v>
      </c>
      <c r="E16" s="29">
        <v>76827</v>
      </c>
      <c r="F16" s="29">
        <v>76754</v>
      </c>
      <c r="G16" s="29">
        <v>79782</v>
      </c>
      <c r="H16" s="29">
        <v>80154</v>
      </c>
      <c r="I16" s="29">
        <v>76923</v>
      </c>
      <c r="J16" s="29">
        <v>80149</v>
      </c>
      <c r="K16" s="29">
        <v>80866</v>
      </c>
      <c r="L16" s="29">
        <v>81529</v>
      </c>
      <c r="M16" s="29">
        <v>81377</v>
      </c>
      <c r="N16" s="206">
        <v>80463</v>
      </c>
    </row>
    <row r="17" spans="1:15" x14ac:dyDescent="0.25">
      <c r="A17" s="64" t="s">
        <v>26</v>
      </c>
      <c r="B17" s="205">
        <v>19364</v>
      </c>
      <c r="C17" s="29">
        <v>19469</v>
      </c>
      <c r="D17" s="29">
        <v>19268</v>
      </c>
      <c r="E17" s="29">
        <v>18474</v>
      </c>
      <c r="F17" s="29">
        <v>18544</v>
      </c>
      <c r="G17" s="29">
        <v>19074</v>
      </c>
      <c r="H17" s="29">
        <v>19290</v>
      </c>
      <c r="I17" s="29">
        <v>18460</v>
      </c>
      <c r="J17" s="29">
        <v>19195</v>
      </c>
      <c r="K17" s="29">
        <v>19260</v>
      </c>
      <c r="L17" s="29">
        <v>19463</v>
      </c>
      <c r="M17" s="29">
        <v>19344</v>
      </c>
      <c r="N17" s="206">
        <v>19181</v>
      </c>
    </row>
    <row r="18" spans="1:15" x14ac:dyDescent="0.25">
      <c r="A18" s="64" t="s">
        <v>35</v>
      </c>
      <c r="B18" s="205">
        <v>3904</v>
      </c>
      <c r="C18" s="29">
        <v>3900</v>
      </c>
      <c r="D18" s="29">
        <v>3865</v>
      </c>
      <c r="E18" s="29">
        <v>3715</v>
      </c>
      <c r="F18" s="29">
        <v>3677</v>
      </c>
      <c r="G18" s="29">
        <v>3795</v>
      </c>
      <c r="H18" s="29">
        <v>3796</v>
      </c>
      <c r="I18" s="29">
        <v>3691</v>
      </c>
      <c r="J18" s="29">
        <v>3847</v>
      </c>
      <c r="K18" s="29">
        <v>3853</v>
      </c>
      <c r="L18" s="29">
        <v>3884</v>
      </c>
      <c r="M18" s="29">
        <v>3870</v>
      </c>
      <c r="N18" s="206">
        <v>3842</v>
      </c>
    </row>
    <row r="19" spans="1:15" x14ac:dyDescent="0.25">
      <c r="A19" s="65" t="s">
        <v>34</v>
      </c>
      <c r="B19" s="205">
        <v>2264</v>
      </c>
      <c r="C19" s="29">
        <v>2286</v>
      </c>
      <c r="D19" s="29">
        <v>2292</v>
      </c>
      <c r="E19" s="29">
        <v>2225</v>
      </c>
      <c r="F19" s="29">
        <v>2194</v>
      </c>
      <c r="G19" s="29">
        <v>2234</v>
      </c>
      <c r="H19" s="29">
        <v>2268</v>
      </c>
      <c r="I19" s="29">
        <v>2230</v>
      </c>
      <c r="J19" s="29">
        <v>2262</v>
      </c>
      <c r="K19" s="29">
        <v>2274</v>
      </c>
      <c r="L19" s="29">
        <v>2281</v>
      </c>
      <c r="M19" s="29">
        <v>2299</v>
      </c>
      <c r="N19" s="206">
        <v>2328</v>
      </c>
    </row>
    <row r="20" spans="1:15" ht="14.4" x14ac:dyDescent="0.3">
      <c r="A20" s="198" t="s">
        <v>8</v>
      </c>
      <c r="B20" s="117">
        <v>594210</v>
      </c>
      <c r="C20" s="118">
        <v>594828</v>
      </c>
      <c r="D20" s="118">
        <v>592484</v>
      </c>
      <c r="E20" s="118">
        <v>576062</v>
      </c>
      <c r="F20" s="118">
        <v>587497</v>
      </c>
      <c r="G20" s="118">
        <v>594402</v>
      </c>
      <c r="H20" s="118">
        <v>593641</v>
      </c>
      <c r="I20" s="118">
        <v>563499</v>
      </c>
      <c r="J20" s="118">
        <v>590464</v>
      </c>
      <c r="K20" s="118">
        <v>604793</v>
      </c>
      <c r="L20" s="118">
        <v>605074</v>
      </c>
      <c r="M20" s="118">
        <v>602215</v>
      </c>
      <c r="N20" s="119">
        <v>580192</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13" t="s">
        <v>42</v>
      </c>
      <c r="B23" s="213"/>
      <c r="C23" s="213"/>
      <c r="D23" s="213"/>
      <c r="E23" s="213"/>
      <c r="F23" s="213"/>
      <c r="G23" s="213"/>
      <c r="H23" s="213"/>
      <c r="I23" s="213"/>
      <c r="J23" s="213"/>
      <c r="K23" s="213"/>
      <c r="L23" s="213"/>
      <c r="M23" s="213"/>
      <c r="N23" s="213"/>
    </row>
    <row r="24" spans="1:15" x14ac:dyDescent="0.25">
      <c r="A24" s="9"/>
      <c r="B24" s="9"/>
      <c r="C24" s="9"/>
      <c r="D24" s="9"/>
      <c r="E24" s="9"/>
      <c r="F24" s="9"/>
      <c r="G24" s="9"/>
      <c r="H24" s="9"/>
      <c r="I24" s="9"/>
      <c r="J24" s="9"/>
      <c r="K24" s="9"/>
    </row>
    <row r="25" spans="1:15" x14ac:dyDescent="0.25">
      <c r="A25" s="248" t="s">
        <v>41</v>
      </c>
      <c r="B25" s="245" t="s">
        <v>30</v>
      </c>
      <c r="C25" s="246"/>
      <c r="D25" s="246"/>
      <c r="E25" s="246"/>
      <c r="F25" s="246"/>
      <c r="G25" s="246"/>
      <c r="H25" s="246"/>
      <c r="I25" s="246"/>
      <c r="J25" s="246"/>
      <c r="K25" s="246"/>
      <c r="L25" s="246"/>
      <c r="M25" s="246"/>
      <c r="N25" s="247"/>
    </row>
    <row r="26" spans="1:15" x14ac:dyDescent="0.25">
      <c r="A26" s="249"/>
      <c r="B26" s="21" t="s">
        <v>1172</v>
      </c>
      <c r="C26" s="22" t="s">
        <v>1173</v>
      </c>
      <c r="D26" s="22" t="s">
        <v>1174</v>
      </c>
      <c r="E26" s="22" t="s">
        <v>1175</v>
      </c>
      <c r="F26" s="22" t="s">
        <v>1176</v>
      </c>
      <c r="G26" s="22" t="s">
        <v>1177</v>
      </c>
      <c r="H26" s="22" t="s">
        <v>1178</v>
      </c>
      <c r="I26" s="22" t="s">
        <v>1179</v>
      </c>
      <c r="J26" s="22" t="s">
        <v>1180</v>
      </c>
      <c r="K26" s="22" t="s">
        <v>1181</v>
      </c>
      <c r="L26" s="22" t="s">
        <v>1182</v>
      </c>
      <c r="M26" s="22" t="s">
        <v>1184</v>
      </c>
      <c r="N26" s="51" t="s">
        <v>1186</v>
      </c>
    </row>
    <row r="27" spans="1:15" x14ac:dyDescent="0.25">
      <c r="A27" s="24" t="s">
        <v>43</v>
      </c>
      <c r="B27" s="39">
        <v>911241</v>
      </c>
      <c r="C27" s="40">
        <v>950163</v>
      </c>
      <c r="D27" s="40">
        <v>865023</v>
      </c>
      <c r="E27" s="40">
        <v>723931</v>
      </c>
      <c r="F27" s="40">
        <v>1357674</v>
      </c>
      <c r="G27" s="40">
        <v>1151149</v>
      </c>
      <c r="H27" s="40">
        <v>939674</v>
      </c>
      <c r="I27" s="40">
        <v>832097</v>
      </c>
      <c r="J27" s="40">
        <v>876979</v>
      </c>
      <c r="K27" s="40">
        <v>802930</v>
      </c>
      <c r="L27" s="40">
        <v>974395</v>
      </c>
      <c r="M27" s="40">
        <v>945435</v>
      </c>
      <c r="N27" s="41">
        <v>901196</v>
      </c>
    </row>
    <row r="28" spans="1:15" x14ac:dyDescent="0.25">
      <c r="A28" s="25" t="s">
        <v>44</v>
      </c>
      <c r="B28" s="27">
        <v>843969</v>
      </c>
      <c r="C28" s="29">
        <v>857600</v>
      </c>
      <c r="D28" s="29">
        <v>1021712</v>
      </c>
      <c r="E28" s="29">
        <v>1483684</v>
      </c>
      <c r="F28" s="29">
        <v>894143</v>
      </c>
      <c r="G28" s="29">
        <v>836189</v>
      </c>
      <c r="H28" s="29">
        <v>842835</v>
      </c>
      <c r="I28" s="29">
        <v>742556</v>
      </c>
      <c r="J28" s="29">
        <v>905263</v>
      </c>
      <c r="K28" s="29">
        <v>909183</v>
      </c>
      <c r="L28" s="29">
        <v>881904</v>
      </c>
      <c r="M28" s="29">
        <v>794516</v>
      </c>
      <c r="N28" s="30">
        <v>803063</v>
      </c>
    </row>
    <row r="29" spans="1:15" x14ac:dyDescent="0.25">
      <c r="A29" s="26" t="s">
        <v>45</v>
      </c>
      <c r="B29" s="28">
        <v>309292</v>
      </c>
      <c r="C29" s="31">
        <v>301014</v>
      </c>
      <c r="D29" s="31">
        <v>299630</v>
      </c>
      <c r="E29" s="31">
        <v>330891</v>
      </c>
      <c r="F29" s="31">
        <v>355369</v>
      </c>
      <c r="G29" s="31">
        <v>281915</v>
      </c>
      <c r="H29" s="31">
        <v>293232</v>
      </c>
      <c r="I29" s="31">
        <v>306550</v>
      </c>
      <c r="J29" s="31">
        <v>312994</v>
      </c>
      <c r="K29" s="31">
        <v>305075</v>
      </c>
      <c r="L29" s="31">
        <v>324075</v>
      </c>
      <c r="M29" s="31">
        <v>296631</v>
      </c>
      <c r="N29" s="32">
        <v>310066</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8" t="s">
        <v>41</v>
      </c>
      <c r="B33" s="245" t="s">
        <v>90</v>
      </c>
      <c r="C33" s="246"/>
      <c r="D33" s="246"/>
      <c r="E33" s="246"/>
      <c r="F33" s="246"/>
      <c r="G33" s="246"/>
      <c r="H33" s="246"/>
      <c r="I33" s="246"/>
      <c r="J33" s="246"/>
      <c r="K33" s="246"/>
      <c r="L33" s="246"/>
      <c r="M33" s="246"/>
      <c r="N33" s="247"/>
    </row>
    <row r="34" spans="1:28" x14ac:dyDescent="0.25">
      <c r="A34" s="249"/>
      <c r="B34" s="21" t="s">
        <v>1172</v>
      </c>
      <c r="C34" s="22" t="s">
        <v>1173</v>
      </c>
      <c r="D34" s="22" t="s">
        <v>1174</v>
      </c>
      <c r="E34" s="22" t="s">
        <v>1175</v>
      </c>
      <c r="F34" s="22" t="s">
        <v>1176</v>
      </c>
      <c r="G34" s="22" t="s">
        <v>1177</v>
      </c>
      <c r="H34" s="22" t="s">
        <v>1178</v>
      </c>
      <c r="I34" s="22" t="s">
        <v>1179</v>
      </c>
      <c r="J34" s="22" t="s">
        <v>1180</v>
      </c>
      <c r="K34" s="22" t="s">
        <v>1181</v>
      </c>
      <c r="L34" s="22" t="s">
        <v>1182</v>
      </c>
      <c r="M34" s="22" t="s">
        <v>1184</v>
      </c>
      <c r="N34" s="51" t="s">
        <v>1186</v>
      </c>
    </row>
    <row r="35" spans="1:28" x14ac:dyDescent="0.25">
      <c r="A35" s="24" t="s">
        <v>43</v>
      </c>
      <c r="B35" s="44">
        <v>-8.2046927131183209E-2</v>
      </c>
      <c r="C35" s="45">
        <v>4.2713179060204713E-2</v>
      </c>
      <c r="D35" s="45">
        <v>-8.960567818363796E-2</v>
      </c>
      <c r="E35" s="45">
        <v>-0.16310780175787234</v>
      </c>
      <c r="F35" s="45">
        <v>0.87541906618172172</v>
      </c>
      <c r="G35" s="45">
        <v>-0.1521167820846536</v>
      </c>
      <c r="H35" s="45">
        <v>-0.1837077563373638</v>
      </c>
      <c r="I35" s="45">
        <v>-0.11448332081126007</v>
      </c>
      <c r="J35" s="45">
        <v>5.3938423044428717E-2</v>
      </c>
      <c r="K35" s="45">
        <v>-8.4436457429425335E-2</v>
      </c>
      <c r="L35" s="45">
        <v>0.2135491263248353</v>
      </c>
      <c r="M35" s="45">
        <v>-2.9721006368054022E-2</v>
      </c>
      <c r="N35" s="46">
        <v>-4.6792217339108454E-2</v>
      </c>
    </row>
    <row r="36" spans="1:28" x14ac:dyDescent="0.25">
      <c r="A36" s="25" t="s">
        <v>44</v>
      </c>
      <c r="B36" s="33">
        <v>-6.2820015968179127E-2</v>
      </c>
      <c r="C36" s="34">
        <v>1.6151067160049718E-2</v>
      </c>
      <c r="D36" s="34">
        <v>0.19136194029850745</v>
      </c>
      <c r="E36" s="34">
        <v>0.45215481466401491</v>
      </c>
      <c r="F36" s="34">
        <v>-0.39734943559410224</v>
      </c>
      <c r="G36" s="34">
        <v>-6.4815135833977341E-2</v>
      </c>
      <c r="H36" s="34">
        <v>7.9479639172483733E-3</v>
      </c>
      <c r="I36" s="34">
        <v>-0.11897821044451168</v>
      </c>
      <c r="J36" s="34">
        <v>0.21911748070179218</v>
      </c>
      <c r="K36" s="34">
        <v>4.3302333134127872E-3</v>
      </c>
      <c r="L36" s="34">
        <v>-3.0003860608920317E-2</v>
      </c>
      <c r="M36" s="34">
        <v>-9.9090150401857799E-2</v>
      </c>
      <c r="N36" s="35">
        <v>1.075749261185426E-2</v>
      </c>
    </row>
    <row r="37" spans="1:28" x14ac:dyDescent="0.25">
      <c r="A37" s="26" t="s">
        <v>45</v>
      </c>
      <c r="B37" s="36">
        <v>0.10424357537112541</v>
      </c>
      <c r="C37" s="37">
        <v>-2.6764352133259187E-2</v>
      </c>
      <c r="D37" s="37">
        <v>-4.5977927936906591E-3</v>
      </c>
      <c r="E37" s="37">
        <v>0.10433200947835664</v>
      </c>
      <c r="F37" s="37">
        <v>7.3976022315505707E-2</v>
      </c>
      <c r="G37" s="37">
        <v>-0.20669782676598128</v>
      </c>
      <c r="H37" s="37">
        <v>4.0143305606299771E-2</v>
      </c>
      <c r="I37" s="37">
        <v>4.5417962568887436E-2</v>
      </c>
      <c r="J37" s="37">
        <v>2.1021040613276792E-2</v>
      </c>
      <c r="K37" s="37">
        <v>-2.5300804488264952E-2</v>
      </c>
      <c r="L37" s="37">
        <v>6.2279767270343359E-2</v>
      </c>
      <c r="M37" s="37">
        <v>-8.4684100902568851E-2</v>
      </c>
      <c r="N37" s="38">
        <v>4.5291962067349673E-2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8" t="s">
        <v>41</v>
      </c>
      <c r="B41" s="245" t="s">
        <v>46</v>
      </c>
      <c r="C41" s="246"/>
      <c r="D41" s="246"/>
      <c r="E41" s="246"/>
      <c r="F41" s="246"/>
      <c r="G41" s="246"/>
      <c r="H41" s="246"/>
      <c r="I41" s="246"/>
      <c r="J41" s="246"/>
      <c r="K41" s="246"/>
      <c r="L41" s="246"/>
      <c r="M41" s="246"/>
      <c r="N41" s="247"/>
    </row>
    <row r="42" spans="1:28" x14ac:dyDescent="0.25">
      <c r="A42" s="249"/>
      <c r="B42" s="21" t="s">
        <v>1172</v>
      </c>
      <c r="C42" s="22" t="s">
        <v>1173</v>
      </c>
      <c r="D42" s="22" t="s">
        <v>1174</v>
      </c>
      <c r="E42" s="22" t="s">
        <v>1175</v>
      </c>
      <c r="F42" s="22" t="s">
        <v>1176</v>
      </c>
      <c r="G42" s="22" t="s">
        <v>1177</v>
      </c>
      <c r="H42" s="22" t="s">
        <v>1178</v>
      </c>
      <c r="I42" s="22" t="s">
        <v>1179</v>
      </c>
      <c r="J42" s="22" t="s">
        <v>1180</v>
      </c>
      <c r="K42" s="22" t="s">
        <v>1181</v>
      </c>
      <c r="L42" s="22" t="s">
        <v>1182</v>
      </c>
      <c r="M42" s="22" t="s">
        <v>1184</v>
      </c>
      <c r="N42" s="51" t="s">
        <v>1184</v>
      </c>
      <c r="O42" s="80"/>
      <c r="P42" s="81"/>
      <c r="Q42" s="81"/>
      <c r="R42" s="81"/>
      <c r="S42" s="81"/>
      <c r="T42" s="81"/>
      <c r="U42" s="81"/>
      <c r="V42" s="81"/>
      <c r="W42" s="81"/>
      <c r="X42" s="81"/>
      <c r="Y42" s="81"/>
      <c r="Z42" s="81"/>
      <c r="AA42" s="81"/>
      <c r="AB42" s="81"/>
    </row>
    <row r="43" spans="1:28" x14ac:dyDescent="0.25">
      <c r="A43" s="24" t="s">
        <v>43</v>
      </c>
      <c r="B43" s="44">
        <v>-0.22995193331508015</v>
      </c>
      <c r="C43" s="45">
        <v>-0.15979541433107755</v>
      </c>
      <c r="D43" s="45">
        <v>-0.17766443897291592</v>
      </c>
      <c r="E43" s="45">
        <v>-0.18785822063418164</v>
      </c>
      <c r="F43" s="45">
        <v>-9.4370083499930202E-2</v>
      </c>
      <c r="G43" s="45">
        <v>-4.2610152106607194E-2</v>
      </c>
      <c r="H43" s="45">
        <v>-3.4225058695148969E-2</v>
      </c>
      <c r="I43" s="45">
        <v>-0.25552045878658231</v>
      </c>
      <c r="J43" s="45">
        <v>-8.6611196384458092E-2</v>
      </c>
      <c r="K43" s="45">
        <v>-0.11903210826442825</v>
      </c>
      <c r="L43" s="45">
        <v>-4.0142061416590942E-2</v>
      </c>
      <c r="M43" s="191">
        <v>-6.4490554937704489E-2</v>
      </c>
      <c r="N43" s="46">
        <f>(N27-B27)/B27</f>
        <v>-1.1023428489280004E-2</v>
      </c>
      <c r="O43" s="29"/>
      <c r="P43" s="29"/>
      <c r="Q43" s="29"/>
      <c r="R43" s="29"/>
      <c r="S43" s="29"/>
      <c r="T43" s="29"/>
      <c r="U43" s="29"/>
      <c r="V43" s="29"/>
      <c r="W43" s="29"/>
      <c r="X43" s="29"/>
      <c r="Y43" s="29"/>
      <c r="Z43" s="29"/>
      <c r="AA43" s="29"/>
      <c r="AB43" s="29"/>
    </row>
    <row r="44" spans="1:28" x14ac:dyDescent="0.25">
      <c r="A44" s="25" t="s">
        <v>44</v>
      </c>
      <c r="B44" s="33">
        <v>-0.23782805527936343</v>
      </c>
      <c r="C44" s="34">
        <v>-0.21676931956834639</v>
      </c>
      <c r="D44" s="34">
        <v>-2.9225508351298991E-2</v>
      </c>
      <c r="E44" s="34">
        <v>4.9880784653733605E-3</v>
      </c>
      <c r="F44" s="34">
        <v>-3.6920563213689458E-2</v>
      </c>
      <c r="G44" s="34">
        <v>-1.7389727736122299E-2</v>
      </c>
      <c r="H44" s="34">
        <v>2.2421444142113412E-3</v>
      </c>
      <c r="I44" s="34">
        <v>-0.19019835469437957</v>
      </c>
      <c r="J44" s="34">
        <v>-0.10814384521495411</v>
      </c>
      <c r="K44" s="34">
        <v>-9.659191170972678E-2</v>
      </c>
      <c r="L44" s="34">
        <v>-0.12926673523016846</v>
      </c>
      <c r="M44" s="192">
        <v>-0.13843456322366221</v>
      </c>
      <c r="N44" s="35">
        <f>(N28-B28)/B28</f>
        <v>-4.8468604889516084E-2</v>
      </c>
      <c r="O44" s="29"/>
      <c r="P44" s="29"/>
      <c r="Q44" s="29"/>
      <c r="R44" s="29"/>
      <c r="S44" s="29"/>
      <c r="T44" s="29"/>
      <c r="U44" s="29"/>
      <c r="V44" s="29"/>
      <c r="W44" s="29"/>
      <c r="X44" s="29"/>
      <c r="Y44" s="29"/>
      <c r="Z44" s="29"/>
      <c r="AA44" s="29"/>
      <c r="AB44" s="29"/>
    </row>
    <row r="45" spans="1:28" x14ac:dyDescent="0.25">
      <c r="A45" s="26" t="s">
        <v>45</v>
      </c>
      <c r="B45" s="36">
        <v>-7.9800305848610892E-2</v>
      </c>
      <c r="C45" s="37">
        <v>-0.12554650801351419</v>
      </c>
      <c r="D45" s="37">
        <v>-0.31215048530316525</v>
      </c>
      <c r="E45" s="37">
        <v>-0.29863432397659084</v>
      </c>
      <c r="F45" s="37">
        <v>-0.25873730385804111</v>
      </c>
      <c r="G45" s="37">
        <v>-0.17426603759658893</v>
      </c>
      <c r="H45" s="37">
        <v>-1.40826573186378E-2</v>
      </c>
      <c r="I45" s="37">
        <v>4.1471310942430235E-2</v>
      </c>
      <c r="J45" s="37">
        <v>9.3703882393007157E-2</v>
      </c>
      <c r="K45" s="37">
        <v>1.8466421650517876E-2</v>
      </c>
      <c r="L45" s="37">
        <v>3.2185509172582574E-2</v>
      </c>
      <c r="M45" s="193">
        <v>4.9097802880461561E-2</v>
      </c>
      <c r="N45" s="38">
        <f>(N29-B29)/B29</f>
        <v>2.5024895567942267E-3</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4" t="s">
        <v>21</v>
      </c>
      <c r="B49" s="244"/>
      <c r="C49" s="244"/>
      <c r="D49" s="244"/>
      <c r="E49" s="244"/>
      <c r="F49" s="244"/>
      <c r="G49" s="244"/>
      <c r="H49" s="244"/>
      <c r="I49" s="244"/>
      <c r="J49" s="244"/>
      <c r="K49" s="244"/>
      <c r="L49" s="244"/>
      <c r="M49" s="244"/>
      <c r="N49" s="244"/>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1184</v>
      </c>
      <c r="D52" s="157" t="s">
        <v>1186</v>
      </c>
      <c r="E52" s="70" t="str">
        <f>"Particip. % en el total "&amp;D52</f>
        <v>Particip. % en el total sep-25</v>
      </c>
      <c r="F52" s="153" t="str">
        <f>"Δ% "&amp;D52&amp;" - "&amp;C52</f>
        <v>Δ% sep-25 - ago-25</v>
      </c>
      <c r="G52" s="10" t="s">
        <v>1170</v>
      </c>
      <c r="H52" s="73" t="str">
        <f>"Δ% Anual "&amp;D52</f>
        <v>Δ% Anual sep-25</v>
      </c>
      <c r="I52" s="10" t="s">
        <v>1170</v>
      </c>
    </row>
    <row r="53" spans="1:14" ht="14.4" x14ac:dyDescent="0.3">
      <c r="A53" s="154" t="s">
        <v>62</v>
      </c>
      <c r="B53" s="39">
        <v>1501705</v>
      </c>
      <c r="C53" s="40">
        <v>1571983</v>
      </c>
      <c r="D53" s="41">
        <v>1572810</v>
      </c>
      <c r="E53" s="121">
        <f t="shared" ref="E53:E74" si="0">D53/$D$75</f>
        <v>0.1667087286960944</v>
      </c>
      <c r="F53" s="122">
        <f t="shared" ref="F53:F73" si="1">(D53-C53)/C53</f>
        <v>5.2608711417362656E-4</v>
      </c>
      <c r="G53" s="121">
        <f t="shared" ref="G53:G74" si="2">(D53-C53)/$C$75</f>
        <v>8.7239378948452176E-5</v>
      </c>
      <c r="H53" s="122">
        <f t="shared" ref="H53:H73" si="3">(D53-B53)/B53</f>
        <v>4.7349512720540984E-2</v>
      </c>
      <c r="I53" s="121">
        <f t="shared" ref="I53:I74" si="4">(D53-B53)/$B$75</f>
        <v>7.6580184531265839E-3</v>
      </c>
      <c r="J53"/>
      <c r="K53"/>
      <c r="L53"/>
    </row>
    <row r="54" spans="1:14" ht="14.4" x14ac:dyDescent="0.3">
      <c r="A54" s="154" t="s">
        <v>101</v>
      </c>
      <c r="B54" s="27">
        <v>1255085</v>
      </c>
      <c r="C54" s="29">
        <v>1271214</v>
      </c>
      <c r="D54" s="30">
        <v>1263260</v>
      </c>
      <c r="E54" s="121">
        <f t="shared" si="0"/>
        <v>0.13389822585857683</v>
      </c>
      <c r="F54" s="122">
        <f t="shared" si="1"/>
        <v>-6.2570110146678683E-3</v>
      </c>
      <c r="G54" s="121">
        <f t="shared" si="2"/>
        <v>-8.3905927467471425E-4</v>
      </c>
      <c r="H54" s="122">
        <f t="shared" si="3"/>
        <v>6.5135030695132202E-3</v>
      </c>
      <c r="I54" s="121">
        <f t="shared" si="4"/>
        <v>8.8044864431910299E-4</v>
      </c>
      <c r="J54"/>
      <c r="K54"/>
      <c r="L54"/>
    </row>
    <row r="55" spans="1:14" ht="14.4" x14ac:dyDescent="0.3">
      <c r="A55" s="154" t="s">
        <v>102</v>
      </c>
      <c r="B55" s="27">
        <v>1195661</v>
      </c>
      <c r="C55" s="29">
        <v>1235593</v>
      </c>
      <c r="D55" s="30">
        <v>1227252</v>
      </c>
      <c r="E55" s="121">
        <f t="shared" si="0"/>
        <v>0.13008158691115854</v>
      </c>
      <c r="F55" s="122">
        <f t="shared" si="1"/>
        <v>-6.750604770341043E-3</v>
      </c>
      <c r="G55" s="121">
        <f t="shared" si="2"/>
        <v>-8.7988350641963683E-4</v>
      </c>
      <c r="H55" s="122">
        <f t="shared" si="3"/>
        <v>2.6421368598624526E-2</v>
      </c>
      <c r="I55" s="121">
        <f t="shared" si="4"/>
        <v>3.4023551220409521E-3</v>
      </c>
      <c r="J55"/>
      <c r="K55"/>
      <c r="L55"/>
    </row>
    <row r="56" spans="1:14" ht="14.4" x14ac:dyDescent="0.3">
      <c r="A56" s="154" t="s">
        <v>11</v>
      </c>
      <c r="B56" s="27">
        <v>972935</v>
      </c>
      <c r="C56" s="29">
        <v>1024884</v>
      </c>
      <c r="D56" s="30">
        <v>1020918</v>
      </c>
      <c r="E56" s="121">
        <f t="shared" si="0"/>
        <v>0.10821138082982643</v>
      </c>
      <c r="F56" s="122">
        <f t="shared" si="1"/>
        <v>-3.8697062301684872E-3</v>
      </c>
      <c r="G56" s="121">
        <f t="shared" si="2"/>
        <v>-4.1836925865726887E-4</v>
      </c>
      <c r="H56" s="122">
        <f t="shared" si="3"/>
        <v>4.9317785874698719E-2</v>
      </c>
      <c r="I56" s="121">
        <f t="shared" si="4"/>
        <v>5.1677758165582285E-3</v>
      </c>
      <c r="J56"/>
      <c r="K56"/>
      <c r="L56"/>
    </row>
    <row r="57" spans="1:14" ht="14.4" x14ac:dyDescent="0.3">
      <c r="A57" s="154" t="s">
        <v>10</v>
      </c>
      <c r="B57" s="27">
        <v>773386</v>
      </c>
      <c r="C57" s="29">
        <v>761642</v>
      </c>
      <c r="D57" s="30">
        <v>758460</v>
      </c>
      <c r="E57" s="121">
        <f>D57/$D$75</f>
        <v>8.0392356589060188E-2</v>
      </c>
      <c r="F57" s="122">
        <f t="shared" si="1"/>
        <v>-4.1778158242323825E-3</v>
      </c>
      <c r="G57" s="121">
        <f t="shared" si="2"/>
        <v>-3.356659054582525E-4</v>
      </c>
      <c r="H57" s="122">
        <f t="shared" si="3"/>
        <v>-1.9299547703216763E-2</v>
      </c>
      <c r="I57" s="121">
        <f>(D57-B57)/$B$75</f>
        <v>-1.6075322893097164E-3</v>
      </c>
      <c r="J57"/>
      <c r="K57"/>
      <c r="L57"/>
    </row>
    <row r="58" spans="1:14" ht="14.4" x14ac:dyDescent="0.3">
      <c r="A58" s="154" t="s">
        <v>13</v>
      </c>
      <c r="B58" s="27">
        <v>552509</v>
      </c>
      <c r="C58" s="29">
        <v>591006</v>
      </c>
      <c r="D58" s="30">
        <v>588260</v>
      </c>
      <c r="E58" s="121">
        <f t="shared" si="0"/>
        <v>6.2352144723624908E-2</v>
      </c>
      <c r="F58" s="122">
        <f t="shared" si="1"/>
        <v>-4.6463149274288251E-3</v>
      </c>
      <c r="G58" s="121">
        <f t="shared" si="2"/>
        <v>-2.8967271413839142E-4</v>
      </c>
      <c r="H58" s="122">
        <f t="shared" si="3"/>
        <v>6.4706638262906124E-2</v>
      </c>
      <c r="I58" s="121">
        <f t="shared" si="4"/>
        <v>3.8503877043488993E-3</v>
      </c>
      <c r="J58"/>
      <c r="K58"/>
      <c r="L58"/>
    </row>
    <row r="59" spans="1:14" ht="14.4" x14ac:dyDescent="0.3">
      <c r="A59" s="154" t="s">
        <v>15</v>
      </c>
      <c r="B59" s="27">
        <v>494798</v>
      </c>
      <c r="C59" s="29">
        <v>462308</v>
      </c>
      <c r="D59" s="30">
        <v>466934</v>
      </c>
      <c r="E59" s="121">
        <f t="shared" si="0"/>
        <v>4.9492293109137241E-2</v>
      </c>
      <c r="F59" s="122">
        <f t="shared" si="1"/>
        <v>1.0006316135563305E-2</v>
      </c>
      <c r="G59" s="121">
        <f t="shared" si="2"/>
        <v>4.879919794625632E-4</v>
      </c>
      <c r="H59" s="122">
        <f t="shared" si="3"/>
        <v>-5.631388970852752E-2</v>
      </c>
      <c r="I59" s="121">
        <f t="shared" si="4"/>
        <v>-3.0009567003434234E-3</v>
      </c>
      <c r="J59"/>
      <c r="K59"/>
      <c r="L59"/>
    </row>
    <row r="60" spans="1:14" ht="14.4" x14ac:dyDescent="0.3">
      <c r="A60" s="154" t="s">
        <v>64</v>
      </c>
      <c r="B60" s="27">
        <v>401001</v>
      </c>
      <c r="C60" s="29">
        <v>396659</v>
      </c>
      <c r="D60" s="30">
        <v>393474</v>
      </c>
      <c r="E60" s="121">
        <f t="shared" si="0"/>
        <v>4.1705959597768995E-2</v>
      </c>
      <c r="F60" s="122">
        <f t="shared" si="1"/>
        <v>-8.0295669580168361E-3</v>
      </c>
      <c r="G60" s="121">
        <f t="shared" si="2"/>
        <v>-3.3598237237100385E-4</v>
      </c>
      <c r="H60" s="122">
        <f t="shared" si="3"/>
        <v>-1.8770526756791129E-2</v>
      </c>
      <c r="I60" s="121">
        <f t="shared" si="4"/>
        <v>-8.1065895361344203E-4</v>
      </c>
      <c r="J60"/>
      <c r="K60"/>
      <c r="L60"/>
    </row>
    <row r="61" spans="1:14" ht="14.4" x14ac:dyDescent="0.3">
      <c r="A61" s="154" t="s">
        <v>1163</v>
      </c>
      <c r="B61" s="27">
        <v>388345</v>
      </c>
      <c r="C61" s="29">
        <v>395027</v>
      </c>
      <c r="D61" s="30">
        <v>388907</v>
      </c>
      <c r="E61" s="121">
        <f t="shared" si="0"/>
        <v>4.1221884112519619E-2</v>
      </c>
      <c r="F61" s="122">
        <f t="shared" si="1"/>
        <v>-1.5492611897414608E-2</v>
      </c>
      <c r="G61" s="121">
        <f t="shared" si="2"/>
        <v>-6.4559250201272952E-4</v>
      </c>
      <c r="H61" s="122">
        <f t="shared" si="3"/>
        <v>1.447166823314321E-3</v>
      </c>
      <c r="I61" s="121">
        <f t="shared" si="4"/>
        <v>6.0527478667564026E-5</v>
      </c>
      <c r="J61"/>
      <c r="K61"/>
      <c r="L61"/>
    </row>
    <row r="62" spans="1:14" ht="14.4" x14ac:dyDescent="0.3">
      <c r="A62" s="154" t="s">
        <v>19</v>
      </c>
      <c r="B62" s="27">
        <v>302226</v>
      </c>
      <c r="C62" s="29">
        <v>309208</v>
      </c>
      <c r="D62" s="30">
        <v>307242</v>
      </c>
      <c r="E62" s="121">
        <f t="shared" si="0"/>
        <v>3.2565868237133179E-2</v>
      </c>
      <c r="F62" s="122">
        <f t="shared" si="1"/>
        <v>-6.3581796072546635E-3</v>
      </c>
      <c r="G62" s="121">
        <f t="shared" si="2"/>
        <v>-2.0739131682304352E-4</v>
      </c>
      <c r="H62" s="122">
        <f t="shared" si="3"/>
        <v>1.6596851362887376E-2</v>
      </c>
      <c r="I62" s="121">
        <f t="shared" si="4"/>
        <v>5.4022390212900555E-4</v>
      </c>
      <c r="J62"/>
      <c r="K62"/>
      <c r="L62"/>
    </row>
    <row r="63" spans="1:14" ht="14.4" x14ac:dyDescent="0.3">
      <c r="A63" s="154" t="s">
        <v>14</v>
      </c>
      <c r="B63" s="27">
        <v>299584</v>
      </c>
      <c r="C63" s="29">
        <v>298221</v>
      </c>
      <c r="D63" s="30">
        <v>296306</v>
      </c>
      <c r="E63" s="121">
        <f t="shared" si="0"/>
        <v>3.1406715728552685E-2</v>
      </c>
      <c r="F63" s="122">
        <f t="shared" si="1"/>
        <v>-6.4214123083216812E-3</v>
      </c>
      <c r="G63" s="121">
        <f t="shared" si="2"/>
        <v>-2.0201137930627076E-4</v>
      </c>
      <c r="H63" s="122">
        <f t="shared" si="3"/>
        <v>-1.0941839350566118E-2</v>
      </c>
      <c r="I63" s="121">
        <f t="shared" si="4"/>
        <v>-3.5304105884746418E-4</v>
      </c>
      <c r="J63"/>
      <c r="K63"/>
      <c r="L63"/>
    </row>
    <row r="64" spans="1:14" ht="14.4" x14ac:dyDescent="0.3">
      <c r="A64" s="154" t="s">
        <v>12</v>
      </c>
      <c r="B64" s="27">
        <v>281679</v>
      </c>
      <c r="C64" s="29">
        <v>295344</v>
      </c>
      <c r="D64" s="30">
        <v>292093</v>
      </c>
      <c r="E64" s="121">
        <f t="shared" si="0"/>
        <v>3.0960162188076311E-2</v>
      </c>
      <c r="F64" s="122">
        <f t="shared" si="1"/>
        <v>-1.1007503115011648E-2</v>
      </c>
      <c r="G64" s="121">
        <f t="shared" si="2"/>
        <v>-3.4294464445153329E-4</v>
      </c>
      <c r="H64" s="122">
        <f t="shared" si="3"/>
        <v>3.6971162209465384E-2</v>
      </c>
      <c r="I64" s="121">
        <f t="shared" si="4"/>
        <v>1.1215892577295583E-3</v>
      </c>
      <c r="J64"/>
      <c r="K64"/>
      <c r="L64"/>
    </row>
    <row r="65" spans="1:14" ht="14.4" x14ac:dyDescent="0.3">
      <c r="A65" s="154" t="s">
        <v>17</v>
      </c>
      <c r="B65" s="27">
        <v>224912</v>
      </c>
      <c r="C65" s="29">
        <v>233561</v>
      </c>
      <c r="D65" s="30">
        <v>232661</v>
      </c>
      <c r="E65" s="121">
        <f t="shared" si="0"/>
        <v>2.4660715233983773E-2</v>
      </c>
      <c r="F65" s="122">
        <f t="shared" si="1"/>
        <v>-3.8533830562465479E-3</v>
      </c>
      <c r="G65" s="121">
        <f t="shared" si="2"/>
        <v>-9.4940073825401408E-5</v>
      </c>
      <c r="H65" s="122">
        <f t="shared" si="3"/>
        <v>3.4453475136942448E-2</v>
      </c>
      <c r="I65" s="121">
        <f t="shared" si="4"/>
        <v>8.3456838468852956E-4</v>
      </c>
      <c r="J65"/>
      <c r="K65"/>
      <c r="L65"/>
    </row>
    <row r="66" spans="1:14" ht="14.4" x14ac:dyDescent="0.3">
      <c r="A66" s="154" t="s">
        <v>63</v>
      </c>
      <c r="B66" s="27">
        <v>221563</v>
      </c>
      <c r="C66" s="29">
        <v>217299</v>
      </c>
      <c r="D66" s="30">
        <v>214521</v>
      </c>
      <c r="E66" s="121">
        <f t="shared" si="0"/>
        <v>2.2737980549853362E-2</v>
      </c>
      <c r="F66" s="122">
        <f t="shared" si="1"/>
        <v>-1.2784228183286624E-2</v>
      </c>
      <c r="G66" s="121">
        <f t="shared" si="2"/>
        <v>-2.9304836120773903E-4</v>
      </c>
      <c r="H66" s="122">
        <f t="shared" si="3"/>
        <v>-3.1783285115294518E-2</v>
      </c>
      <c r="I66" s="121">
        <f t="shared" si="4"/>
        <v>-7.5842438572417412E-4</v>
      </c>
      <c r="J66"/>
      <c r="K66"/>
      <c r="L66"/>
    </row>
    <row r="67" spans="1:14" ht="14.4" x14ac:dyDescent="0.3">
      <c r="A67" s="154" t="s">
        <v>16</v>
      </c>
      <c r="B67" s="27">
        <v>105441</v>
      </c>
      <c r="C67" s="29">
        <v>105388</v>
      </c>
      <c r="D67" s="30">
        <v>103527</v>
      </c>
      <c r="E67" s="121">
        <f t="shared" si="0"/>
        <v>1.0973260950604691E-2</v>
      </c>
      <c r="F67" s="122">
        <f t="shared" si="1"/>
        <v>-1.7658556951455573E-2</v>
      </c>
      <c r="G67" s="121">
        <f t="shared" si="2"/>
        <v>-1.9631497487674669E-4</v>
      </c>
      <c r="H67" s="122">
        <f t="shared" si="3"/>
        <v>-1.8152331635701482E-2</v>
      </c>
      <c r="I67" s="121">
        <f t="shared" si="4"/>
        <v>-2.0613806791764687E-4</v>
      </c>
      <c r="J67"/>
      <c r="K67"/>
      <c r="L67"/>
    </row>
    <row r="68" spans="1:14" ht="14.4" x14ac:dyDescent="0.3">
      <c r="A68" s="154" t="s">
        <v>61</v>
      </c>
      <c r="B68" s="27">
        <v>99735</v>
      </c>
      <c r="C68" s="29">
        <v>96000</v>
      </c>
      <c r="D68" s="30">
        <v>94954</v>
      </c>
      <c r="E68" s="121">
        <f t="shared" si="0"/>
        <v>1.0064572723093666E-2</v>
      </c>
      <c r="F68" s="122">
        <f t="shared" si="1"/>
        <v>-1.0895833333333334E-2</v>
      </c>
      <c r="G68" s="121">
        <f t="shared" si="2"/>
        <v>-1.1034146357929986E-4</v>
      </c>
      <c r="H68" s="122">
        <f t="shared" si="3"/>
        <v>-4.7937033137815208E-2</v>
      </c>
      <c r="I68" s="121">
        <f t="shared" si="4"/>
        <v>-5.1491436923420571E-4</v>
      </c>
      <c r="J68"/>
      <c r="K68"/>
      <c r="L68"/>
    </row>
    <row r="69" spans="1:14" ht="14.4" x14ac:dyDescent="0.3">
      <c r="A69" s="154" t="s">
        <v>18</v>
      </c>
      <c r="B69" s="27">
        <v>82243</v>
      </c>
      <c r="C69" s="29">
        <v>86281</v>
      </c>
      <c r="D69" s="30">
        <v>85269</v>
      </c>
      <c r="E69" s="121">
        <f t="shared" si="0"/>
        <v>9.0380189515499483E-3</v>
      </c>
      <c r="F69" s="122">
        <f t="shared" si="1"/>
        <v>-1.1729117650467658E-2</v>
      </c>
      <c r="G69" s="121">
        <f t="shared" si="2"/>
        <v>-1.0675483856811802E-4</v>
      </c>
      <c r="H69" s="122">
        <f t="shared" si="3"/>
        <v>3.6793404909840351E-2</v>
      </c>
      <c r="I69" s="121">
        <f t="shared" si="4"/>
        <v>3.2590062357304043E-4</v>
      </c>
      <c r="J69"/>
      <c r="K69"/>
      <c r="L69"/>
    </row>
    <row r="70" spans="1:14" ht="14.4" x14ac:dyDescent="0.3">
      <c r="A70" s="154" t="s">
        <v>65</v>
      </c>
      <c r="B70" s="27">
        <v>59979</v>
      </c>
      <c r="C70" s="29">
        <v>63869</v>
      </c>
      <c r="D70" s="30">
        <v>63986</v>
      </c>
      <c r="E70" s="121">
        <f t="shared" si="0"/>
        <v>6.7821445148163453E-3</v>
      </c>
      <c r="F70" s="122">
        <f t="shared" si="1"/>
        <v>1.8318746183594546E-3</v>
      </c>
      <c r="G70" s="121">
        <f t="shared" si="2"/>
        <v>1.2342209597302183E-5</v>
      </c>
      <c r="H70" s="122">
        <f t="shared" si="3"/>
        <v>6.6806715683822668E-2</v>
      </c>
      <c r="I70" s="121">
        <f t="shared" si="4"/>
        <v>4.3155446089133281E-4</v>
      </c>
      <c r="J70"/>
      <c r="K70"/>
      <c r="L70"/>
    </row>
    <row r="71" spans="1:14" ht="14.4" x14ac:dyDescent="0.3">
      <c r="A71" s="154" t="s">
        <v>1164</v>
      </c>
      <c r="B71" s="27">
        <v>44465</v>
      </c>
      <c r="C71" s="29">
        <v>36877</v>
      </c>
      <c r="D71" s="30">
        <v>36242</v>
      </c>
      <c r="E71" s="121">
        <f t="shared" si="0"/>
        <v>3.8414415888784106E-3</v>
      </c>
      <c r="F71" s="122">
        <f t="shared" si="1"/>
        <v>-1.7219405049217668E-2</v>
      </c>
      <c r="G71" s="121">
        <f t="shared" si="2"/>
        <v>-6.6985496532366543E-5</v>
      </c>
      <c r="H71" s="122">
        <f t="shared" si="3"/>
        <v>-0.18493196896435399</v>
      </c>
      <c r="I71" s="121">
        <f t="shared" si="4"/>
        <v>-8.8561825103804085E-4</v>
      </c>
      <c r="J71"/>
      <c r="K71"/>
      <c r="L71"/>
    </row>
    <row r="72" spans="1:14" ht="14.4" x14ac:dyDescent="0.3">
      <c r="A72" s="154" t="s">
        <v>67</v>
      </c>
      <c r="B72" s="27">
        <v>18848</v>
      </c>
      <c r="C72" s="29">
        <v>19286</v>
      </c>
      <c r="D72" s="30">
        <v>19489</v>
      </c>
      <c r="E72" s="121">
        <f t="shared" si="0"/>
        <v>2.0657208522060415E-3</v>
      </c>
      <c r="F72" s="122">
        <f t="shared" si="1"/>
        <v>1.0525769988592762E-2</v>
      </c>
      <c r="G72" s="121">
        <f t="shared" si="2"/>
        <v>2.1414261096173872E-5</v>
      </c>
      <c r="H72" s="122">
        <f t="shared" si="3"/>
        <v>3.4008913412563666E-2</v>
      </c>
      <c r="I72" s="121">
        <f t="shared" si="4"/>
        <v>6.9035789725815902E-5</v>
      </c>
      <c r="J72"/>
      <c r="K72"/>
      <c r="L72"/>
    </row>
    <row r="73" spans="1:14" ht="14.4" x14ac:dyDescent="0.3">
      <c r="A73" s="154" t="s">
        <v>66</v>
      </c>
      <c r="B73" s="27">
        <v>8939</v>
      </c>
      <c r="C73" s="29">
        <v>8014</v>
      </c>
      <c r="D73" s="30">
        <v>7914</v>
      </c>
      <c r="E73" s="121">
        <f t="shared" si="0"/>
        <v>8.3883805348445846E-4</v>
      </c>
      <c r="F73" s="122">
        <f t="shared" si="1"/>
        <v>-1.2478163214374845E-2</v>
      </c>
      <c r="G73" s="121">
        <f t="shared" si="2"/>
        <v>-1.0548897091711268E-5</v>
      </c>
      <c r="H73" s="122">
        <f t="shared" si="3"/>
        <v>-0.11466607003020472</v>
      </c>
      <c r="I73" s="121">
        <f t="shared" si="4"/>
        <v>-1.1039264347731872E-4</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9285039</v>
      </c>
      <c r="C75" s="139">
        <v>9479664</v>
      </c>
      <c r="D75" s="140">
        <v>9434479</v>
      </c>
      <c r="E75" s="123">
        <v>1</v>
      </c>
      <c r="F75" s="124">
        <f>(D75-C75)/C75</f>
        <v>-4.7665191508897359E-3</v>
      </c>
      <c r="G75" s="123">
        <f>(D75-C75)/$C$75</f>
        <v>-4.7665191508897359E-3</v>
      </c>
      <c r="H75" s="124">
        <f>(D75-B75)/B75</f>
        <v>1.609470891829318E-2</v>
      </c>
      <c r="I75" s="123">
        <f>(D75-B75)/$B$75</f>
        <v>1.609470891829318E-2</v>
      </c>
      <c r="K75" s="49"/>
    </row>
    <row r="76" spans="1:14" x14ac:dyDescent="0.25">
      <c r="A76" s="12"/>
      <c r="B76" s="13"/>
      <c r="C76" s="13"/>
      <c r="D76" s="13"/>
      <c r="E76" s="13"/>
      <c r="F76" s="14"/>
      <c r="G76" s="14"/>
      <c r="H76" s="14"/>
      <c r="I76" s="14"/>
      <c r="J76" s="14"/>
      <c r="K76" s="9"/>
    </row>
    <row r="78" spans="1:14" ht="14.4" customHeight="1" x14ac:dyDescent="0.25"/>
    <row r="79" spans="1:14" x14ac:dyDescent="0.25">
      <c r="A79" s="244" t="s">
        <v>47</v>
      </c>
      <c r="B79" s="244"/>
      <c r="C79" s="244"/>
      <c r="D79" s="244"/>
      <c r="E79" s="244"/>
      <c r="F79" s="244"/>
      <c r="G79" s="244"/>
      <c r="H79" s="244"/>
      <c r="I79" s="244"/>
      <c r="J79" s="244"/>
      <c r="K79" s="244"/>
      <c r="L79" s="244"/>
      <c r="M79" s="244"/>
      <c r="N79" s="244"/>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1184</v>
      </c>
      <c r="D82" s="72" t="s">
        <v>1186</v>
      </c>
      <c r="E82" s="69" t="s">
        <v>49</v>
      </c>
      <c r="F82" s="197" t="s">
        <v>50</v>
      </c>
    </row>
    <row r="83" spans="1:16" x14ac:dyDescent="0.25">
      <c r="A83" s="23" t="e" vm="1">
        <v>#VALUE!</v>
      </c>
      <c r="B83" s="29">
        <v>11190</v>
      </c>
      <c r="C83" s="29">
        <v>11888</v>
      </c>
      <c r="D83" s="29">
        <v>11795</v>
      </c>
      <c r="E83" s="33">
        <f>(D83-C83)/C83</f>
        <v>-7.8230148048452214E-3</v>
      </c>
      <c r="F83" s="54">
        <f>(D83-B83)/B83</f>
        <v>5.4066130473637175E-2</v>
      </c>
      <c r="P83" s="53"/>
    </row>
    <row r="84" spans="1:16" x14ac:dyDescent="0.25">
      <c r="A84" s="23" t="e" vm="2">
        <v>#VALUE!</v>
      </c>
      <c r="B84" s="29">
        <v>1677271</v>
      </c>
      <c r="C84" s="29">
        <v>1730952</v>
      </c>
      <c r="D84" s="29">
        <v>1717287</v>
      </c>
      <c r="E84" s="33">
        <f t="shared" ref="E84:E115" si="5">(D84-C84)/C84</f>
        <v>-7.8944996741677417E-3</v>
      </c>
      <c r="F84" s="55">
        <f t="shared" ref="F84:F117" si="6">(D84-B84)/B84</f>
        <v>2.3857802346788325E-2</v>
      </c>
    </row>
    <row r="85" spans="1:16" x14ac:dyDescent="0.25">
      <c r="A85" s="23" t="e" vm="3">
        <v>#VALUE!</v>
      </c>
      <c r="B85" s="29">
        <v>73332</v>
      </c>
      <c r="C85" s="29">
        <v>68491</v>
      </c>
      <c r="D85" s="29">
        <v>70232</v>
      </c>
      <c r="E85" s="33">
        <f t="shared" si="5"/>
        <v>2.5419398169102509E-2</v>
      </c>
      <c r="F85" s="55">
        <f t="shared" si="6"/>
        <v>-4.2273495881743305E-2</v>
      </c>
    </row>
    <row r="86" spans="1:16" x14ac:dyDescent="0.25">
      <c r="A86" s="23" t="e" vm="4">
        <v>#VALUE!</v>
      </c>
      <c r="B86" s="29">
        <v>50023</v>
      </c>
      <c r="C86" s="29">
        <v>56088</v>
      </c>
      <c r="D86" s="29">
        <v>56043</v>
      </c>
      <c r="E86" s="33">
        <f t="shared" si="5"/>
        <v>-8.0231065468549427E-4</v>
      </c>
      <c r="F86" s="55">
        <f t="shared" si="6"/>
        <v>0.12034464146492613</v>
      </c>
    </row>
    <row r="87" spans="1:16" x14ac:dyDescent="0.25">
      <c r="A87" s="23" t="e" vm="5">
        <v>#VALUE!</v>
      </c>
      <c r="B87" s="29">
        <v>474311</v>
      </c>
      <c r="C87" s="29">
        <v>483748</v>
      </c>
      <c r="D87" s="29">
        <v>478123</v>
      </c>
      <c r="E87" s="33">
        <f t="shared" si="5"/>
        <v>-1.1627955050976954E-2</v>
      </c>
      <c r="F87" s="55">
        <f t="shared" si="6"/>
        <v>8.0369209231917448E-3</v>
      </c>
    </row>
    <row r="88" spans="1:16" x14ac:dyDescent="0.25">
      <c r="A88" s="23" t="e" vm="6">
        <v>#VALUE!</v>
      </c>
      <c r="B88" s="29">
        <v>2793318</v>
      </c>
      <c r="C88" s="29">
        <v>2842703</v>
      </c>
      <c r="D88" s="29">
        <v>2837772</v>
      </c>
      <c r="E88" s="33">
        <f t="shared" si="5"/>
        <v>-1.7346166658986184E-3</v>
      </c>
      <c r="F88" s="55">
        <f t="shared" si="6"/>
        <v>1.591440716739018E-2</v>
      </c>
    </row>
    <row r="89" spans="1:16" x14ac:dyDescent="0.25">
      <c r="A89" s="23" t="e" vm="7">
        <v>#VALUE!</v>
      </c>
      <c r="B89" s="29">
        <v>275533</v>
      </c>
      <c r="C89" s="29">
        <v>284403</v>
      </c>
      <c r="D89" s="29">
        <v>280998</v>
      </c>
      <c r="E89" s="33">
        <f t="shared" si="5"/>
        <v>-1.1972447548021646E-2</v>
      </c>
      <c r="F89" s="55">
        <f t="shared" si="6"/>
        <v>1.9834284822507649E-2</v>
      </c>
    </row>
    <row r="90" spans="1:16" x14ac:dyDescent="0.25">
      <c r="A90" s="23" t="e" vm="8">
        <v>#VALUE!</v>
      </c>
      <c r="B90" s="29">
        <v>153193</v>
      </c>
      <c r="C90" s="29">
        <v>151918</v>
      </c>
      <c r="D90" s="29">
        <v>151085</v>
      </c>
      <c r="E90" s="33">
        <f t="shared" si="5"/>
        <v>-5.4832212114430149E-3</v>
      </c>
      <c r="F90" s="55">
        <f t="shared" si="6"/>
        <v>-1.3760419862526355E-2</v>
      </c>
    </row>
    <row r="91" spans="1:16" x14ac:dyDescent="0.25">
      <c r="A91" s="23" t="e" vm="9">
        <v>#VALUE!</v>
      </c>
      <c r="B91" s="29">
        <v>154174</v>
      </c>
      <c r="C91" s="29">
        <v>158120</v>
      </c>
      <c r="D91" s="29">
        <v>157745</v>
      </c>
      <c r="E91" s="33">
        <f t="shared" si="5"/>
        <v>-2.3716164938021754E-3</v>
      </c>
      <c r="F91" s="55">
        <f t="shared" si="6"/>
        <v>2.3162141476513548E-2</v>
      </c>
    </row>
    <row r="92" spans="1:16" x14ac:dyDescent="0.25">
      <c r="A92" s="23" t="e" vm="10">
        <v>#VALUE!</v>
      </c>
      <c r="B92" s="29">
        <v>32949</v>
      </c>
      <c r="C92" s="29">
        <v>34766</v>
      </c>
      <c r="D92" s="29">
        <v>34250</v>
      </c>
      <c r="E92" s="33">
        <f t="shared" si="5"/>
        <v>-1.4842087096588621E-2</v>
      </c>
      <c r="F92" s="55">
        <f t="shared" si="6"/>
        <v>3.9485265106680018E-2</v>
      </c>
    </row>
    <row r="93" spans="1:16" x14ac:dyDescent="0.25">
      <c r="A93" s="23" t="e" vm="11">
        <v>#VALUE!</v>
      </c>
      <c r="B93" s="29">
        <v>78491</v>
      </c>
      <c r="C93" s="29">
        <v>78653</v>
      </c>
      <c r="D93" s="29">
        <v>76392</v>
      </c>
      <c r="E93" s="33">
        <f t="shared" si="5"/>
        <v>-2.8746519522459411E-2</v>
      </c>
      <c r="F93" s="55">
        <f t="shared" si="6"/>
        <v>-2.674191945573378E-2</v>
      </c>
    </row>
    <row r="94" spans="1:16" x14ac:dyDescent="0.25">
      <c r="A94" s="23" t="e" vm="12">
        <v>#VALUE!</v>
      </c>
      <c r="B94" s="29">
        <v>98673</v>
      </c>
      <c r="C94" s="29">
        <v>97769</v>
      </c>
      <c r="D94" s="29">
        <v>95417</v>
      </c>
      <c r="E94" s="33">
        <f t="shared" si="5"/>
        <v>-2.4056705090570632E-2</v>
      </c>
      <c r="F94" s="55">
        <f t="shared" si="6"/>
        <v>-3.2997881892716345E-2</v>
      </c>
    </row>
    <row r="95" spans="1:16" x14ac:dyDescent="0.25">
      <c r="A95" s="23" t="e" vm="13">
        <v>#VALUE!</v>
      </c>
      <c r="B95" s="29">
        <v>113900</v>
      </c>
      <c r="C95" s="29">
        <v>117548</v>
      </c>
      <c r="D95" s="29">
        <v>116686</v>
      </c>
      <c r="E95" s="33">
        <f t="shared" si="5"/>
        <v>-7.3331745329567495E-3</v>
      </c>
      <c r="F95" s="55">
        <f t="shared" si="6"/>
        <v>2.4460052677787534E-2</v>
      </c>
    </row>
    <row r="96" spans="1:16" x14ac:dyDescent="0.25">
      <c r="A96" s="23" t="e" vm="14">
        <v>#VALUE!</v>
      </c>
      <c r="B96" s="29">
        <v>33153</v>
      </c>
      <c r="C96" s="29">
        <v>31627</v>
      </c>
      <c r="D96" s="29">
        <v>29914</v>
      </c>
      <c r="E96" s="33">
        <f t="shared" si="5"/>
        <v>-5.4162582603471718E-2</v>
      </c>
      <c r="F96" s="55">
        <f t="shared" si="6"/>
        <v>-9.7698549150906408E-2</v>
      </c>
    </row>
    <row r="97" spans="1:6" x14ac:dyDescent="0.25">
      <c r="A97" s="23" t="e" vm="15">
        <v>#VALUE!</v>
      </c>
      <c r="B97" s="29">
        <v>123119</v>
      </c>
      <c r="C97" s="29">
        <v>125161</v>
      </c>
      <c r="D97" s="29">
        <v>123001</v>
      </c>
      <c r="E97" s="33">
        <f t="shared" si="5"/>
        <v>-1.7257771989677297E-2</v>
      </c>
      <c r="F97" s="55">
        <f t="shared" si="6"/>
        <v>-9.5842233936273042E-4</v>
      </c>
    </row>
    <row r="98" spans="1:6" x14ac:dyDescent="0.25">
      <c r="A98" s="23" t="e" vm="16">
        <v>#VALUE!</v>
      </c>
      <c r="B98" s="29">
        <v>426266</v>
      </c>
      <c r="C98" s="29">
        <v>443970</v>
      </c>
      <c r="D98" s="29">
        <v>447987</v>
      </c>
      <c r="E98" s="33">
        <f t="shared" si="5"/>
        <v>9.0479086424758437E-3</v>
      </c>
      <c r="F98" s="55">
        <f t="shared" si="6"/>
        <v>5.0956445036667249E-2</v>
      </c>
    </row>
    <row r="99" spans="1:6" x14ac:dyDescent="0.25">
      <c r="A99" s="23" t="e" vm="17">
        <v>#VALUE!</v>
      </c>
      <c r="B99" s="29">
        <v>11871</v>
      </c>
      <c r="C99" s="29">
        <v>12138</v>
      </c>
      <c r="D99" s="29">
        <v>12261</v>
      </c>
      <c r="E99" s="33">
        <f t="shared" si="5"/>
        <v>1.0133465150766189E-2</v>
      </c>
      <c r="F99" s="55">
        <f t="shared" si="6"/>
        <v>3.2853171594642405E-2</v>
      </c>
    </row>
    <row r="100" spans="1:6" x14ac:dyDescent="0.25">
      <c r="A100" s="23" t="e" vm="18">
        <v>#VALUE!</v>
      </c>
      <c r="B100" s="29">
        <v>17744</v>
      </c>
      <c r="C100" s="29">
        <v>19488</v>
      </c>
      <c r="D100" s="29">
        <v>19036</v>
      </c>
      <c r="E100" s="33">
        <f t="shared" si="5"/>
        <v>-2.3193760262725779E-2</v>
      </c>
      <c r="F100" s="55">
        <f t="shared" si="6"/>
        <v>7.2813345356176742E-2</v>
      </c>
    </row>
    <row r="101" spans="1:6" x14ac:dyDescent="0.25">
      <c r="A101" s="23" t="e" vm="19">
        <v>#VALUE!</v>
      </c>
      <c r="B101" s="29">
        <v>108624</v>
      </c>
      <c r="C101" s="29">
        <v>111808</v>
      </c>
      <c r="D101" s="29">
        <v>111706</v>
      </c>
      <c r="E101" s="33">
        <f t="shared" si="5"/>
        <v>-9.1227819118488843E-4</v>
      </c>
      <c r="F101" s="55">
        <f t="shared" si="6"/>
        <v>2.8373103549860067E-2</v>
      </c>
    </row>
    <row r="102" spans="1:6" x14ac:dyDescent="0.25">
      <c r="A102" s="23" t="e" vm="20">
        <v>#VALUE!</v>
      </c>
      <c r="B102" s="29">
        <v>63650</v>
      </c>
      <c r="C102" s="29">
        <v>65856</v>
      </c>
      <c r="D102" s="29">
        <v>66060</v>
      </c>
      <c r="E102" s="33">
        <f t="shared" si="5"/>
        <v>3.097667638483965E-3</v>
      </c>
      <c r="F102" s="55">
        <f t="shared" si="6"/>
        <v>3.7863315003927728E-2</v>
      </c>
    </row>
    <row r="103" spans="1:6" x14ac:dyDescent="0.25">
      <c r="A103" s="23" t="e" vm="21">
        <v>#VALUE!</v>
      </c>
      <c r="B103" s="29">
        <v>121953</v>
      </c>
      <c r="C103" s="29">
        <v>125619</v>
      </c>
      <c r="D103" s="29">
        <v>124181</v>
      </c>
      <c r="E103" s="33">
        <f t="shared" si="5"/>
        <v>-1.1447312906487076E-2</v>
      </c>
      <c r="F103" s="55">
        <f t="shared" si="6"/>
        <v>1.8269333267734292E-2</v>
      </c>
    </row>
    <row r="104" spans="1:6" x14ac:dyDescent="0.25">
      <c r="A104" s="23" t="e" vm="22">
        <v>#VALUE!</v>
      </c>
      <c r="B104" s="29">
        <v>186453</v>
      </c>
      <c r="C104" s="29">
        <v>188827</v>
      </c>
      <c r="D104" s="29">
        <v>186587</v>
      </c>
      <c r="E104" s="33">
        <f t="shared" si="5"/>
        <v>-1.1862710311555022E-2</v>
      </c>
      <c r="F104" s="55">
        <f t="shared" si="6"/>
        <v>7.1867977452762894E-4</v>
      </c>
    </row>
    <row r="105" spans="1:6" x14ac:dyDescent="0.25">
      <c r="A105" s="23" t="e" vm="23">
        <v>#VALUE!</v>
      </c>
      <c r="B105" s="29">
        <v>99990</v>
      </c>
      <c r="C105" s="29">
        <v>101041</v>
      </c>
      <c r="D105" s="29">
        <v>101118</v>
      </c>
      <c r="E105" s="33">
        <f t="shared" si="5"/>
        <v>7.6206688374026385E-4</v>
      </c>
      <c r="F105" s="55">
        <f t="shared" si="6"/>
        <v>1.1281128112811281E-2</v>
      </c>
    </row>
    <row r="106" spans="1:6" x14ac:dyDescent="0.25">
      <c r="A106" s="23" t="e" vm="24">
        <v>#VALUE!</v>
      </c>
      <c r="B106" s="29">
        <v>156792</v>
      </c>
      <c r="C106" s="29">
        <v>155181</v>
      </c>
      <c r="D106" s="29">
        <v>153737</v>
      </c>
      <c r="E106" s="33">
        <f t="shared" si="5"/>
        <v>-9.3052628865647209E-3</v>
      </c>
      <c r="F106" s="55">
        <f t="shared" si="6"/>
        <v>-1.9484412470023981E-2</v>
      </c>
    </row>
    <row r="107" spans="1:6" x14ac:dyDescent="0.25">
      <c r="A107" s="23" t="e" vm="25">
        <v>#VALUE!</v>
      </c>
      <c r="B107" s="29">
        <v>21632</v>
      </c>
      <c r="C107" s="29">
        <v>21763</v>
      </c>
      <c r="D107" s="29">
        <v>21874</v>
      </c>
      <c r="E107" s="33">
        <f t="shared" si="5"/>
        <v>5.1003997610623531E-3</v>
      </c>
      <c r="F107" s="55">
        <f t="shared" si="6"/>
        <v>1.1187130177514793E-2</v>
      </c>
    </row>
    <row r="108" spans="1:6" x14ac:dyDescent="0.25">
      <c r="A108" s="23" t="e" vm="26">
        <v>#VALUE!</v>
      </c>
      <c r="B108" s="29">
        <v>89593</v>
      </c>
      <c r="C108" s="29">
        <v>91017</v>
      </c>
      <c r="D108" s="29">
        <v>90198</v>
      </c>
      <c r="E108" s="33">
        <f t="shared" si="5"/>
        <v>-8.9983189953525174E-3</v>
      </c>
      <c r="F108" s="55">
        <f t="shared" si="6"/>
        <v>6.7527597022088775E-3</v>
      </c>
    </row>
    <row r="109" spans="1:6" x14ac:dyDescent="0.25">
      <c r="A109" s="23" t="e" vm="27">
        <v>#VALUE!</v>
      </c>
      <c r="B109" s="29">
        <v>199535</v>
      </c>
      <c r="C109" s="29">
        <v>206306</v>
      </c>
      <c r="D109" s="29">
        <v>205434</v>
      </c>
      <c r="E109" s="33">
        <f t="shared" si="5"/>
        <v>-4.2267311663257492E-3</v>
      </c>
      <c r="F109" s="55">
        <f t="shared" si="6"/>
        <v>2.9563735685468714E-2</v>
      </c>
    </row>
    <row r="110" spans="1:6" x14ac:dyDescent="0.25">
      <c r="A110" s="23" t="e" vm="28">
        <v>#VALUE!</v>
      </c>
      <c r="B110" s="29">
        <v>385229</v>
      </c>
      <c r="C110" s="29">
        <v>395620</v>
      </c>
      <c r="D110" s="29">
        <v>395445</v>
      </c>
      <c r="E110" s="33">
        <f t="shared" si="5"/>
        <v>-4.4234366311106616E-4</v>
      </c>
      <c r="F110" s="55">
        <f t="shared" si="6"/>
        <v>2.6519291122942459E-2</v>
      </c>
    </row>
    <row r="111" spans="1:6" x14ac:dyDescent="0.25">
      <c r="A111" s="23" t="e" vm="29">
        <v>#VALUE!</v>
      </c>
      <c r="B111" s="29">
        <v>54481</v>
      </c>
      <c r="C111" s="29">
        <v>54891</v>
      </c>
      <c r="D111" s="29">
        <v>53487</v>
      </c>
      <c r="E111" s="33">
        <f t="shared" si="5"/>
        <v>-2.557796360059026E-2</v>
      </c>
      <c r="F111" s="55">
        <f t="shared" si="6"/>
        <v>-1.8244892714891429E-2</v>
      </c>
    </row>
    <row r="112" spans="1:6" x14ac:dyDescent="0.25">
      <c r="A112" s="23" t="e" vm="30">
        <v>#VALUE!</v>
      </c>
      <c r="B112" s="29">
        <v>151058</v>
      </c>
      <c r="C112" s="29">
        <v>153924</v>
      </c>
      <c r="D112" s="29">
        <v>152549</v>
      </c>
      <c r="E112" s="33">
        <f t="shared" si="5"/>
        <v>-8.9329799121644453E-3</v>
      </c>
      <c r="F112" s="55">
        <f t="shared" si="6"/>
        <v>9.8703809132915828E-3</v>
      </c>
    </row>
    <row r="113" spans="1:14" x14ac:dyDescent="0.25">
      <c r="A113" s="23" t="e" vm="31">
        <v>#VALUE!</v>
      </c>
      <c r="B113" s="29">
        <v>874309</v>
      </c>
      <c r="C113" s="29">
        <v>881838</v>
      </c>
      <c r="D113" s="29">
        <v>880657</v>
      </c>
      <c r="E113" s="33">
        <f t="shared" si="5"/>
        <v>-1.3392482519465026E-3</v>
      </c>
      <c r="F113" s="55">
        <f t="shared" si="6"/>
        <v>7.2605909352414302E-3</v>
      </c>
    </row>
    <row r="114" spans="1:14" x14ac:dyDescent="0.25">
      <c r="A114" s="23" t="e" vm="32">
        <v>#VALUE!</v>
      </c>
      <c r="B114" s="29">
        <v>3655</v>
      </c>
      <c r="C114" s="29">
        <v>4963</v>
      </c>
      <c r="D114" s="29">
        <v>4930</v>
      </c>
      <c r="E114" s="33">
        <f t="shared" si="5"/>
        <v>-6.6492041104170866E-3</v>
      </c>
      <c r="F114" s="55">
        <f t="shared" si="6"/>
        <v>0.34883720930232559</v>
      </c>
    </row>
    <row r="115" spans="1:14" x14ac:dyDescent="0.25">
      <c r="A115" s="23" t="e" vm="33">
        <v>#VALUE!</v>
      </c>
      <c r="B115" s="29">
        <v>169574</v>
      </c>
      <c r="C115" s="29">
        <v>171579</v>
      </c>
      <c r="D115" s="29">
        <v>170492</v>
      </c>
      <c r="E115" s="33">
        <f t="shared" si="5"/>
        <v>-6.3352741302840094E-3</v>
      </c>
      <c r="F115" s="55">
        <f t="shared" si="6"/>
        <v>5.4135657589017188E-3</v>
      </c>
    </row>
    <row r="116" spans="1:14" x14ac:dyDescent="0.25">
      <c r="A116" s="23" t="s">
        <v>51</v>
      </c>
      <c r="B116" s="29">
        <v>0</v>
      </c>
      <c r="C116" s="29">
        <v>0</v>
      </c>
      <c r="D116" s="29">
        <v>0</v>
      </c>
      <c r="E116" s="33">
        <v>0</v>
      </c>
      <c r="F116" s="56">
        <v>0</v>
      </c>
    </row>
    <row r="117" spans="1:14" x14ac:dyDescent="0.25">
      <c r="A117" s="47" t="s">
        <v>8</v>
      </c>
      <c r="B117" s="43">
        <v>9285039</v>
      </c>
      <c r="C117" s="43">
        <v>9479664</v>
      </c>
      <c r="D117" s="43">
        <v>9434479</v>
      </c>
      <c r="E117" s="68">
        <f>(D117-C117)/C117</f>
        <v>-4.7665191508897359E-3</v>
      </c>
      <c r="F117" s="68">
        <f t="shared" si="6"/>
        <v>1.609470891829318E-2</v>
      </c>
    </row>
    <row r="122" spans="1:14" x14ac:dyDescent="0.25">
      <c r="A122" s="244" t="s">
        <v>89</v>
      </c>
      <c r="B122" s="244"/>
      <c r="C122" s="244"/>
      <c r="D122" s="244"/>
      <c r="E122" s="244"/>
      <c r="F122" s="244"/>
      <c r="G122" s="244"/>
      <c r="H122" s="244"/>
      <c r="I122" s="244"/>
      <c r="J122" s="244"/>
      <c r="K122" s="244"/>
      <c r="L122" s="244"/>
      <c r="M122" s="244"/>
      <c r="N122" s="244"/>
    </row>
    <row r="124" spans="1:14" ht="14.25" customHeight="1" x14ac:dyDescent="0.3">
      <c r="A124" s="248" t="s">
        <v>87</v>
      </c>
      <c r="B124" s="254" t="str">
        <f>B82</f>
        <v>sep-24</v>
      </c>
      <c r="C124" s="255"/>
      <c r="D124" s="256"/>
      <c r="E124" s="254" t="str">
        <f>D82</f>
        <v>sep-25</v>
      </c>
      <c r="F124" s="255"/>
      <c r="G124" s="256"/>
      <c r="H124" s="250" t="str">
        <f>"Mujeres por cada 100 hombres "&amp;B82</f>
        <v>Mujeres por cada 100 hombres sep-24</v>
      </c>
      <c r="I124" s="252" t="str">
        <f>"Mujeres por cada 100 hombres "&amp;D82</f>
        <v>Mujeres por cada 100 hombres sep-25</v>
      </c>
    </row>
    <row r="125" spans="1:14" ht="30" customHeight="1" x14ac:dyDescent="0.25">
      <c r="A125" s="249"/>
      <c r="B125" s="129" t="s">
        <v>84</v>
      </c>
      <c r="C125" s="130" t="s">
        <v>85</v>
      </c>
      <c r="D125" s="131" t="s">
        <v>86</v>
      </c>
      <c r="E125" s="129" t="s">
        <v>84</v>
      </c>
      <c r="F125" s="130" t="s">
        <v>85</v>
      </c>
      <c r="G125" s="131" t="s">
        <v>86</v>
      </c>
      <c r="H125" s="251"/>
      <c r="I125" s="253"/>
    </row>
    <row r="126" spans="1:14" x14ac:dyDescent="0.25">
      <c r="A126" s="165" t="s">
        <v>69</v>
      </c>
      <c r="B126" s="39">
        <v>41761</v>
      </c>
      <c r="C126" s="40">
        <v>23325</v>
      </c>
      <c r="D126" s="41">
        <v>0</v>
      </c>
      <c r="E126" s="39">
        <v>42143</v>
      </c>
      <c r="F126" s="40">
        <v>28358</v>
      </c>
      <c r="G126" s="41">
        <v>0</v>
      </c>
      <c r="H126" s="132">
        <f>C126/B126*100</f>
        <v>55.853547568305359</v>
      </c>
      <c r="I126" s="133">
        <f t="shared" ref="I126:I142" si="7">F126/E126*100</f>
        <v>67.289941390029185</v>
      </c>
    </row>
    <row r="127" spans="1:14" x14ac:dyDescent="0.25">
      <c r="A127" s="166" t="s">
        <v>70</v>
      </c>
      <c r="B127" s="27">
        <v>542764</v>
      </c>
      <c r="C127" s="29">
        <v>391048</v>
      </c>
      <c r="D127" s="30">
        <v>0</v>
      </c>
      <c r="E127" s="27">
        <v>562646</v>
      </c>
      <c r="F127" s="29">
        <v>413576</v>
      </c>
      <c r="G127" s="30">
        <v>0</v>
      </c>
      <c r="H127" s="134">
        <f t="shared" ref="H127:H142" si="8">C127/B127*100</f>
        <v>72.047519732333015</v>
      </c>
      <c r="I127" s="135">
        <f t="shared" si="7"/>
        <v>73.505543450055626</v>
      </c>
    </row>
    <row r="128" spans="1:14" x14ac:dyDescent="0.25">
      <c r="A128" s="166" t="s">
        <v>71</v>
      </c>
      <c r="B128" s="27">
        <v>832393</v>
      </c>
      <c r="C128" s="29">
        <v>677671</v>
      </c>
      <c r="D128" s="30">
        <v>0</v>
      </c>
      <c r="E128" s="27">
        <v>825524</v>
      </c>
      <c r="F128" s="29">
        <v>676188</v>
      </c>
      <c r="G128" s="30">
        <v>0</v>
      </c>
      <c r="H128" s="134">
        <f t="shared" si="8"/>
        <v>81.412385736064579</v>
      </c>
      <c r="I128" s="135">
        <f t="shared" si="7"/>
        <v>81.910156458201087</v>
      </c>
    </row>
    <row r="129" spans="1:12" x14ac:dyDescent="0.25">
      <c r="A129" s="166" t="s">
        <v>72</v>
      </c>
      <c r="B129" s="27">
        <v>849517</v>
      </c>
      <c r="C129" s="29">
        <v>700880</v>
      </c>
      <c r="D129" s="30">
        <v>0</v>
      </c>
      <c r="E129" s="27">
        <v>847555</v>
      </c>
      <c r="F129" s="29">
        <v>709311</v>
      </c>
      <c r="G129" s="30">
        <v>0</v>
      </c>
      <c r="H129" s="134">
        <f t="shared" si="8"/>
        <v>82.503351904670538</v>
      </c>
      <c r="I129" s="135">
        <f t="shared" si="7"/>
        <v>83.689082124463894</v>
      </c>
      <c r="J129" s="29"/>
      <c r="K129" s="29"/>
      <c r="L129" s="29"/>
    </row>
    <row r="130" spans="1:12" x14ac:dyDescent="0.25">
      <c r="A130" s="166" t="s">
        <v>73</v>
      </c>
      <c r="B130" s="27">
        <v>728972</v>
      </c>
      <c r="C130" s="29">
        <v>602689</v>
      </c>
      <c r="D130" s="30">
        <v>0</v>
      </c>
      <c r="E130" s="27">
        <v>736488</v>
      </c>
      <c r="F130" s="29">
        <v>619525</v>
      </c>
      <c r="G130" s="30">
        <v>0</v>
      </c>
      <c r="H130" s="134">
        <f t="shared" si="8"/>
        <v>82.676563708894165</v>
      </c>
      <c r="I130" s="135">
        <f t="shared" si="7"/>
        <v>84.118817957658507</v>
      </c>
      <c r="J130" s="29"/>
      <c r="K130" s="29"/>
      <c r="L130" s="29"/>
    </row>
    <row r="131" spans="1:12" x14ac:dyDescent="0.25">
      <c r="A131" s="166" t="s">
        <v>74</v>
      </c>
      <c r="B131" s="27">
        <v>646646</v>
      </c>
      <c r="C131" s="29">
        <v>524693</v>
      </c>
      <c r="D131" s="30">
        <v>0</v>
      </c>
      <c r="E131" s="27">
        <v>640572</v>
      </c>
      <c r="F131" s="29">
        <v>530613</v>
      </c>
      <c r="G131" s="30">
        <v>0</v>
      </c>
      <c r="H131" s="134">
        <f t="shared" si="8"/>
        <v>81.14068593944755</v>
      </c>
      <c r="I131" s="135">
        <f t="shared" si="7"/>
        <v>82.834248140724227</v>
      </c>
      <c r="J131" s="29"/>
      <c r="K131" s="29"/>
      <c r="L131" s="29"/>
    </row>
    <row r="132" spans="1:12" x14ac:dyDescent="0.25">
      <c r="A132" s="166" t="s">
        <v>75</v>
      </c>
      <c r="B132" s="27">
        <v>522599</v>
      </c>
      <c r="C132" s="29">
        <v>403949</v>
      </c>
      <c r="D132" s="30">
        <v>0</v>
      </c>
      <c r="E132" s="27">
        <v>535539</v>
      </c>
      <c r="F132" s="29">
        <v>423448</v>
      </c>
      <c r="G132" s="30">
        <v>0</v>
      </c>
      <c r="H132" s="134">
        <f t="shared" si="8"/>
        <v>77.29616780743936</v>
      </c>
      <c r="I132" s="135">
        <f t="shared" si="7"/>
        <v>79.069498206479821</v>
      </c>
      <c r="J132" s="29"/>
      <c r="K132" s="29"/>
      <c r="L132" s="29"/>
    </row>
    <row r="133" spans="1:12" x14ac:dyDescent="0.25">
      <c r="A133" s="166" t="s">
        <v>76</v>
      </c>
      <c r="B133" s="27">
        <v>414494</v>
      </c>
      <c r="C133" s="29">
        <v>293889</v>
      </c>
      <c r="D133" s="30">
        <v>0</v>
      </c>
      <c r="E133" s="27">
        <v>410496</v>
      </c>
      <c r="F133" s="29">
        <v>299035</v>
      </c>
      <c r="G133" s="30">
        <v>0</v>
      </c>
      <c r="H133" s="134">
        <f>C133/B133*100</f>
        <v>70.90307700473349</v>
      </c>
      <c r="I133" s="135">
        <f t="shared" si="7"/>
        <v>72.847238462737764</v>
      </c>
      <c r="J133" s="29"/>
      <c r="K133" s="29"/>
      <c r="L133" s="29"/>
    </row>
    <row r="134" spans="1:12" x14ac:dyDescent="0.25">
      <c r="A134" s="166" t="s">
        <v>77</v>
      </c>
      <c r="B134" s="27">
        <v>352146</v>
      </c>
      <c r="C134" s="29">
        <v>203813</v>
      </c>
      <c r="D134" s="30">
        <v>0</v>
      </c>
      <c r="E134" s="27">
        <v>351062</v>
      </c>
      <c r="F134" s="29">
        <v>205776</v>
      </c>
      <c r="G134" s="30">
        <v>0</v>
      </c>
      <c r="H134" s="134">
        <f t="shared" si="8"/>
        <v>57.877414481493474</v>
      </c>
      <c r="I134" s="135">
        <f t="shared" si="7"/>
        <v>58.615287328164257</v>
      </c>
    </row>
    <row r="135" spans="1:12" x14ac:dyDescent="0.25">
      <c r="A135" s="166" t="s">
        <v>78</v>
      </c>
      <c r="B135" s="27">
        <v>227935</v>
      </c>
      <c r="C135" s="29">
        <v>94146</v>
      </c>
      <c r="D135" s="30">
        <v>0</v>
      </c>
      <c r="E135" s="27">
        <v>231456</v>
      </c>
      <c r="F135" s="29">
        <v>94777</v>
      </c>
      <c r="G135" s="30">
        <v>0</v>
      </c>
      <c r="H135" s="134">
        <f t="shared" si="8"/>
        <v>41.303880492245597</v>
      </c>
      <c r="I135" s="135">
        <f t="shared" si="7"/>
        <v>40.948171574726942</v>
      </c>
    </row>
    <row r="136" spans="1:12" x14ac:dyDescent="0.25">
      <c r="A136" s="166" t="s">
        <v>79</v>
      </c>
      <c r="B136" s="27">
        <v>77763</v>
      </c>
      <c r="C136" s="29">
        <v>42027</v>
      </c>
      <c r="D136" s="30">
        <v>0</v>
      </c>
      <c r="E136" s="27">
        <v>82032</v>
      </c>
      <c r="F136" s="29">
        <v>43434</v>
      </c>
      <c r="G136" s="30">
        <v>0</v>
      </c>
      <c r="H136" s="134">
        <f t="shared" si="8"/>
        <v>54.044982832452447</v>
      </c>
      <c r="I136" s="135">
        <f t="shared" si="7"/>
        <v>52.947630193095371</v>
      </c>
    </row>
    <row r="137" spans="1:12" x14ac:dyDescent="0.25">
      <c r="A137" s="166" t="s">
        <v>80</v>
      </c>
      <c r="B137" s="27">
        <v>28536</v>
      </c>
      <c r="C137" s="29">
        <v>17040</v>
      </c>
      <c r="D137" s="30">
        <v>0</v>
      </c>
      <c r="E137" s="27">
        <v>31101</v>
      </c>
      <c r="F137" s="29">
        <v>18436</v>
      </c>
      <c r="G137" s="30">
        <v>0</v>
      </c>
      <c r="H137" s="134">
        <f t="shared" si="8"/>
        <v>59.714045416316232</v>
      </c>
      <c r="I137" s="135">
        <f t="shared" si="7"/>
        <v>59.277836725507214</v>
      </c>
    </row>
    <row r="138" spans="1:12" x14ac:dyDescent="0.25">
      <c r="A138" s="166" t="s">
        <v>81</v>
      </c>
      <c r="B138" s="27">
        <v>9065</v>
      </c>
      <c r="C138" s="29">
        <v>7303</v>
      </c>
      <c r="D138" s="30">
        <v>0</v>
      </c>
      <c r="E138" s="27">
        <v>10083</v>
      </c>
      <c r="F138" s="29">
        <v>7966</v>
      </c>
      <c r="G138" s="30">
        <v>0</v>
      </c>
      <c r="H138" s="134">
        <f t="shared" si="8"/>
        <v>80.562603419746281</v>
      </c>
      <c r="I138" s="135">
        <f t="shared" si="7"/>
        <v>79.004264603788556</v>
      </c>
    </row>
    <row r="139" spans="1:12" x14ac:dyDescent="0.25">
      <c r="A139" s="166" t="s">
        <v>82</v>
      </c>
      <c r="B139" s="27">
        <v>2981</v>
      </c>
      <c r="C139" s="29">
        <v>3224</v>
      </c>
      <c r="D139" s="30">
        <v>0</v>
      </c>
      <c r="E139" s="27">
        <v>3285</v>
      </c>
      <c r="F139" s="29">
        <v>3545</v>
      </c>
      <c r="G139" s="30">
        <v>0</v>
      </c>
      <c r="H139" s="134">
        <f t="shared" si="8"/>
        <v>108.15162697081517</v>
      </c>
      <c r="I139" s="135">
        <f t="shared" si="7"/>
        <v>107.91476407914764</v>
      </c>
    </row>
    <row r="140" spans="1:12" x14ac:dyDescent="0.25">
      <c r="A140" s="64" t="s">
        <v>1166</v>
      </c>
      <c r="B140" s="27">
        <v>1861</v>
      </c>
      <c r="C140" s="29">
        <v>2301</v>
      </c>
      <c r="D140" s="30">
        <v>0</v>
      </c>
      <c r="E140" s="27">
        <v>1888</v>
      </c>
      <c r="F140" s="29">
        <v>2543</v>
      </c>
      <c r="G140" s="30">
        <v>0</v>
      </c>
      <c r="H140" s="134">
        <f t="shared" si="8"/>
        <v>123.64320257925847</v>
      </c>
      <c r="I140" s="135">
        <f t="shared" si="7"/>
        <v>134.69279661016949</v>
      </c>
    </row>
    <row r="141" spans="1:12" x14ac:dyDescent="0.25">
      <c r="A141" s="167" t="s">
        <v>83</v>
      </c>
      <c r="B141" s="28">
        <v>169</v>
      </c>
      <c r="C141" s="31">
        <v>55</v>
      </c>
      <c r="D141" s="32">
        <v>17384</v>
      </c>
      <c r="E141" s="28">
        <v>151</v>
      </c>
      <c r="F141" s="31">
        <v>89</v>
      </c>
      <c r="G141" s="32">
        <v>45838</v>
      </c>
      <c r="H141" s="136">
        <f t="shared" si="8"/>
        <v>32.544378698224854</v>
      </c>
      <c r="I141" s="137">
        <f t="shared" si="7"/>
        <v>58.940397350993379</v>
      </c>
    </row>
    <row r="142" spans="1:12" x14ac:dyDescent="0.25">
      <c r="A142" s="168" t="s">
        <v>8</v>
      </c>
      <c r="B142" s="138">
        <v>5279602</v>
      </c>
      <c r="C142" s="139">
        <v>3988053</v>
      </c>
      <c r="D142" s="140">
        <v>17384</v>
      </c>
      <c r="E142" s="138">
        <v>5312021</v>
      </c>
      <c r="F142" s="139">
        <v>4076620</v>
      </c>
      <c r="G142" s="140">
        <v>45838</v>
      </c>
      <c r="H142" s="136">
        <f t="shared" si="8"/>
        <v>75.537000705735011</v>
      </c>
      <c r="I142" s="137">
        <f t="shared" si="7"/>
        <v>76.743296007301183</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B109" sqref="B109:G12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38" t="s">
        <v>52</v>
      </c>
      <c r="E2" s="239"/>
      <c r="F2" s="239"/>
      <c r="G2" s="239"/>
      <c r="H2" s="239"/>
      <c r="I2" s="239"/>
      <c r="J2" s="226" t="str">
        <f>"Sep 25"</f>
        <v>Sep 25</v>
      </c>
      <c r="K2" s="227"/>
    </row>
    <row r="3" spans="1:14" ht="14.25" customHeight="1" x14ac:dyDescent="0.25">
      <c r="D3" s="240"/>
      <c r="E3" s="241"/>
      <c r="F3" s="241"/>
      <c r="G3" s="241"/>
      <c r="H3" s="241"/>
      <c r="I3" s="241"/>
      <c r="J3" s="228"/>
      <c r="K3" s="229"/>
    </row>
    <row r="4" spans="1:14" ht="14.25" customHeight="1" thickBot="1" x14ac:dyDescent="0.3">
      <c r="D4" s="242"/>
      <c r="E4" s="243"/>
      <c r="F4" s="243"/>
      <c r="G4" s="243"/>
      <c r="H4" s="243"/>
      <c r="I4" s="243"/>
      <c r="J4" s="230"/>
      <c r="K4" s="231"/>
    </row>
    <row r="5" spans="1:14" ht="14.4" thickBot="1" x14ac:dyDescent="0.3">
      <c r="D5" s="223" t="s">
        <v>1185</v>
      </c>
      <c r="E5" s="224"/>
      <c r="F5" s="224"/>
      <c r="G5" s="224"/>
      <c r="H5" s="224"/>
      <c r="I5" s="224"/>
      <c r="J5" s="224"/>
      <c r="K5" s="225"/>
    </row>
    <row r="9" spans="1:14" x14ac:dyDescent="0.25">
      <c r="J9" s="201"/>
    </row>
    <row r="10" spans="1:14" x14ac:dyDescent="0.25">
      <c r="A10" s="213" t="s">
        <v>53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x14ac:dyDescent="0.25">
      <c r="A12" s="248" t="s">
        <v>41</v>
      </c>
      <c r="B12" s="245" t="s">
        <v>30</v>
      </c>
      <c r="C12" s="246"/>
      <c r="D12" s="246"/>
      <c r="E12" s="246"/>
      <c r="F12" s="246"/>
      <c r="G12" s="246"/>
      <c r="H12" s="246"/>
      <c r="I12" s="246"/>
      <c r="J12" s="246"/>
      <c r="K12" s="246"/>
      <c r="L12" s="246"/>
      <c r="M12" s="246"/>
      <c r="N12" s="247"/>
    </row>
    <row r="13" spans="1:14" x14ac:dyDescent="0.25">
      <c r="A13" s="249"/>
      <c r="B13" s="21" t="s">
        <v>1172</v>
      </c>
      <c r="C13" s="22" t="s">
        <v>1173</v>
      </c>
      <c r="D13" s="22" t="s">
        <v>1174</v>
      </c>
      <c r="E13" s="22" t="s">
        <v>1175</v>
      </c>
      <c r="F13" s="22" t="s">
        <v>1176</v>
      </c>
      <c r="G13" s="22" t="s">
        <v>1177</v>
      </c>
      <c r="H13" s="22" t="s">
        <v>1178</v>
      </c>
      <c r="I13" s="22" t="s">
        <v>1179</v>
      </c>
      <c r="J13" s="22" t="s">
        <v>1180</v>
      </c>
      <c r="K13" s="22" t="s">
        <v>1181</v>
      </c>
      <c r="L13" s="22" t="s">
        <v>1182</v>
      </c>
      <c r="M13" s="22" t="s">
        <v>1184</v>
      </c>
      <c r="N13" s="51" t="s">
        <v>1186</v>
      </c>
    </row>
    <row r="14" spans="1:14" x14ac:dyDescent="0.25">
      <c r="A14" s="24" t="s">
        <v>43</v>
      </c>
      <c r="B14" s="39">
        <v>204782</v>
      </c>
      <c r="C14" s="40">
        <v>201759</v>
      </c>
      <c r="D14" s="40">
        <v>181479</v>
      </c>
      <c r="E14" s="40">
        <v>146222</v>
      </c>
      <c r="F14" s="40">
        <v>230766</v>
      </c>
      <c r="G14" s="40">
        <v>281917</v>
      </c>
      <c r="H14" s="40">
        <v>227248</v>
      </c>
      <c r="I14" s="40">
        <v>181634</v>
      </c>
      <c r="J14" s="40">
        <v>181097</v>
      </c>
      <c r="K14" s="40">
        <v>177373</v>
      </c>
      <c r="L14" s="40">
        <v>201874</v>
      </c>
      <c r="M14" s="40">
        <v>193665</v>
      </c>
      <c r="N14" s="41">
        <v>187475</v>
      </c>
    </row>
    <row r="15" spans="1:14" x14ac:dyDescent="0.25">
      <c r="A15" s="26" t="s">
        <v>44</v>
      </c>
      <c r="B15" s="28">
        <v>143938</v>
      </c>
      <c r="C15" s="31">
        <v>141420</v>
      </c>
      <c r="D15" s="31">
        <v>179325</v>
      </c>
      <c r="E15" s="31">
        <v>429428</v>
      </c>
      <c r="F15" s="31">
        <v>144862</v>
      </c>
      <c r="G15" s="31">
        <v>137833</v>
      </c>
      <c r="H15" s="31">
        <v>135728</v>
      </c>
      <c r="I15" s="31">
        <v>118877</v>
      </c>
      <c r="J15" s="31">
        <v>130690</v>
      </c>
      <c r="K15" s="31">
        <v>158697</v>
      </c>
      <c r="L15" s="31">
        <v>128362</v>
      </c>
      <c r="M15" s="31">
        <v>107986</v>
      </c>
      <c r="N15" s="32">
        <v>101118</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8" t="s">
        <v>41</v>
      </c>
      <c r="B19" s="245" t="s">
        <v>90</v>
      </c>
      <c r="C19" s="246"/>
      <c r="D19" s="246"/>
      <c r="E19" s="246"/>
      <c r="F19" s="246"/>
      <c r="G19" s="246"/>
      <c r="H19" s="246"/>
      <c r="I19" s="246"/>
      <c r="J19" s="246"/>
      <c r="K19" s="246"/>
      <c r="L19" s="246"/>
      <c r="M19" s="246"/>
      <c r="N19" s="247"/>
    </row>
    <row r="20" spans="1:14" x14ac:dyDescent="0.25">
      <c r="A20" s="249"/>
      <c r="B20" s="21" t="s">
        <v>1172</v>
      </c>
      <c r="C20" s="22" t="s">
        <v>1173</v>
      </c>
      <c r="D20" s="22" t="s">
        <v>1174</v>
      </c>
      <c r="E20" s="22" t="s">
        <v>1175</v>
      </c>
      <c r="F20" s="22" t="s">
        <v>1176</v>
      </c>
      <c r="G20" s="22" t="s">
        <v>1177</v>
      </c>
      <c r="H20" s="22" t="s">
        <v>1178</v>
      </c>
      <c r="I20" s="22" t="s">
        <v>1179</v>
      </c>
      <c r="J20" s="22" t="s">
        <v>1180</v>
      </c>
      <c r="K20" s="22" t="s">
        <v>1181</v>
      </c>
      <c r="L20" s="22" t="s">
        <v>1182</v>
      </c>
      <c r="M20" s="22" t="s">
        <v>1184</v>
      </c>
      <c r="N20" s="51" t="s">
        <v>1186</v>
      </c>
    </row>
    <row r="21" spans="1:14" x14ac:dyDescent="0.25">
      <c r="A21" s="24" t="s">
        <v>43</v>
      </c>
      <c r="B21" s="44">
        <v>1.6474489112144663E-2</v>
      </c>
      <c r="C21" s="45">
        <v>-1.4762039632389565E-2</v>
      </c>
      <c r="D21" s="45">
        <v>-0.10051596211321429</v>
      </c>
      <c r="E21" s="45">
        <v>-0.19427592173199104</v>
      </c>
      <c r="F21" s="45">
        <v>0.57818932855521055</v>
      </c>
      <c r="G21" s="45">
        <v>0.22165743653744485</v>
      </c>
      <c r="H21" s="45">
        <v>-0.19391877751253028</v>
      </c>
      <c r="I21" s="45">
        <v>-0.20072343871013165</v>
      </c>
      <c r="J21" s="45">
        <v>-2.9564949293634452E-3</v>
      </c>
      <c r="K21" s="45">
        <v>-2.0563565382088051E-2</v>
      </c>
      <c r="L21" s="45">
        <v>0.13813263574501192</v>
      </c>
      <c r="M21" s="45">
        <v>-4.0663978521255834E-2</v>
      </c>
      <c r="N21" s="46">
        <v>-3.1962409315054348E-2</v>
      </c>
    </row>
    <row r="22" spans="1:14" x14ac:dyDescent="0.25">
      <c r="A22" s="26" t="s">
        <v>44</v>
      </c>
      <c r="B22" s="36">
        <v>5.3712745077495825E-3</v>
      </c>
      <c r="C22" s="37">
        <v>-1.7493643096333143E-2</v>
      </c>
      <c r="D22" s="37">
        <v>0.26803139584217223</v>
      </c>
      <c r="E22" s="37">
        <v>1.3946912031228218</v>
      </c>
      <c r="F22" s="37">
        <v>-0.66266289110165155</v>
      </c>
      <c r="G22" s="37">
        <v>-4.852204166724193E-2</v>
      </c>
      <c r="H22" s="37">
        <v>-1.5272104648378835E-2</v>
      </c>
      <c r="I22" s="37">
        <v>-0.12415271719910409</v>
      </c>
      <c r="J22" s="37">
        <v>9.9371619404931152E-2</v>
      </c>
      <c r="K22" s="37">
        <v>0.2143010176754151</v>
      </c>
      <c r="L22" s="37">
        <v>-0.19115043132510381</v>
      </c>
      <c r="M22" s="37">
        <v>-0.15873856748882068</v>
      </c>
      <c r="N22" s="38">
        <v>-6.3600837145555908E-2</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8" t="s">
        <v>41</v>
      </c>
      <c r="B26" s="245" t="s">
        <v>46</v>
      </c>
      <c r="C26" s="246"/>
      <c r="D26" s="246"/>
      <c r="E26" s="246"/>
      <c r="F26" s="246"/>
      <c r="G26" s="246"/>
      <c r="H26" s="246"/>
      <c r="I26" s="246"/>
      <c r="J26" s="246"/>
      <c r="K26" s="246"/>
      <c r="L26" s="246"/>
      <c r="M26" s="246"/>
      <c r="N26" s="247"/>
    </row>
    <row r="27" spans="1:14" x14ac:dyDescent="0.25">
      <c r="A27" s="249"/>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1184</v>
      </c>
      <c r="N27" s="194" t="s">
        <v>1186</v>
      </c>
    </row>
    <row r="28" spans="1:14" x14ac:dyDescent="0.25">
      <c r="A28" s="199" t="s">
        <v>43</v>
      </c>
      <c r="B28" s="44">
        <v>0.23758528787869632</v>
      </c>
      <c r="C28" s="45">
        <v>0.2557744374941649</v>
      </c>
      <c r="D28" s="45">
        <v>9.1045179908016957E-2</v>
      </c>
      <c r="E28" s="45">
        <v>7.482636974975196E-3</v>
      </c>
      <c r="F28" s="45">
        <v>9.2616178594256762E-2</v>
      </c>
      <c r="G28" s="45">
        <v>0.15021685114994349</v>
      </c>
      <c r="H28" s="45">
        <v>8.1432976738873869E-2</v>
      </c>
      <c r="I28" s="45">
        <v>-6.3694004845610594E-2</v>
      </c>
      <c r="J28" s="45">
        <v>1.2882607926397735E-3</v>
      </c>
      <c r="K28" s="45">
        <v>6.457440551214183E-2</v>
      </c>
      <c r="L28" s="45">
        <v>0.11394738003796406</v>
      </c>
      <c r="M28" s="45">
        <v>-3.8706859324044614E-2</v>
      </c>
      <c r="N28" s="46">
        <v>-8.4514263948979887E-2</v>
      </c>
    </row>
    <row r="29" spans="1:14" x14ac:dyDescent="0.25">
      <c r="A29" s="168" t="s">
        <v>44</v>
      </c>
      <c r="B29" s="36">
        <v>0.10412383786935044</v>
      </c>
      <c r="C29" s="37">
        <v>-5.8022660210083191E-2</v>
      </c>
      <c r="D29" s="37">
        <v>-3.78424492161092E-2</v>
      </c>
      <c r="E29" s="37">
        <v>0.10783820528497756</v>
      </c>
      <c r="F29" s="37">
        <v>-2.4583560002479016E-3</v>
      </c>
      <c r="G29" s="37">
        <v>8.7826052641963623E-2</v>
      </c>
      <c r="H29" s="37">
        <v>3.6281456144637188E-2</v>
      </c>
      <c r="I29" s="37">
        <v>-0.10665814984594574</v>
      </c>
      <c r="J29" s="37">
        <v>-1.4292717879096429E-2</v>
      </c>
      <c r="K29" s="37">
        <v>6.4259128860275627E-2</v>
      </c>
      <c r="L29" s="37">
        <v>-0.13384211556239331</v>
      </c>
      <c r="M29" s="37">
        <v>-0.24574453966990062</v>
      </c>
      <c r="N29" s="38">
        <v>-0.2974891967374842</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4" t="s">
        <v>54</v>
      </c>
      <c r="B32" s="244"/>
      <c r="C32" s="244"/>
      <c r="D32" s="244"/>
      <c r="E32" s="244"/>
      <c r="F32" s="244"/>
      <c r="G32" s="244"/>
      <c r="H32" s="244"/>
      <c r="I32" s="244"/>
      <c r="J32" s="244"/>
      <c r="K32" s="244"/>
      <c r="L32" s="244"/>
      <c r="M32" s="244"/>
      <c r="N32" s="244"/>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1184</v>
      </c>
      <c r="D35" s="72" t="s">
        <v>1186</v>
      </c>
      <c r="E35" s="70" t="str">
        <f>"Particip. % en el total "&amp;D35</f>
        <v>Particip. % en el total sep-25</v>
      </c>
      <c r="F35" s="153" t="str">
        <f>"Δ% "&amp;D35&amp;" - "&amp;C35</f>
        <v>Δ% sep-25 - ago-25</v>
      </c>
      <c r="G35" s="10" t="s">
        <v>1170</v>
      </c>
      <c r="H35" s="73" t="str">
        <f>"Δ% Anual "&amp;D35</f>
        <v>Δ% Anual sep-25</v>
      </c>
      <c r="I35" s="10" t="s">
        <v>1170</v>
      </c>
    </row>
    <row r="36" spans="1:11" x14ac:dyDescent="0.25">
      <c r="A36" s="11" t="s">
        <v>101</v>
      </c>
      <c r="B36" s="27">
        <v>1043203</v>
      </c>
      <c r="C36" s="29">
        <v>1046737</v>
      </c>
      <c r="D36" s="29">
        <v>1015442</v>
      </c>
      <c r="E36" s="160">
        <f>D36/$D$58</f>
        <v>0.41368434346520655</v>
      </c>
      <c r="F36" s="158">
        <f>(D36-C36)/C36</f>
        <v>-2.9897672481244093E-2</v>
      </c>
      <c r="G36" s="121">
        <f>(D36-C36)/$C$58</f>
        <v>-1.2389971941929652E-2</v>
      </c>
      <c r="H36" s="122">
        <f t="shared" ref="H36:H56" si="0">(D36-B36)/B36</f>
        <v>-2.6611311508881779E-2</v>
      </c>
      <c r="I36" s="121">
        <f t="shared" ref="I36:I58" si="1">(D36-B36)/$B$58</f>
        <v>-1.1248634490896066E-2</v>
      </c>
      <c r="K36" s="49"/>
    </row>
    <row r="37" spans="1:11" x14ac:dyDescent="0.25">
      <c r="A37" s="11" t="s">
        <v>15</v>
      </c>
      <c r="B37" s="27">
        <v>292930</v>
      </c>
      <c r="C37" s="29">
        <v>324923</v>
      </c>
      <c r="D37" s="29">
        <v>315407</v>
      </c>
      <c r="E37" s="160">
        <f t="shared" ref="E37:E57" si="2">D37/$D$58</f>
        <v>0.12849472221882727</v>
      </c>
      <c r="F37" s="158">
        <f t="shared" ref="F37:F56" si="3">(D37-C37)/C37</f>
        <v>-2.9286938751642698E-2</v>
      </c>
      <c r="G37" s="121">
        <f t="shared" ref="G37:G58" si="4">(D37-C37)/$C$58</f>
        <v>-3.7674699792108186E-3</v>
      </c>
      <c r="H37" s="122">
        <f t="shared" si="0"/>
        <v>7.6731642371897724E-2</v>
      </c>
      <c r="I37" s="121">
        <f t="shared" si="1"/>
        <v>9.1075810472198721E-3</v>
      </c>
      <c r="K37" s="49"/>
    </row>
    <row r="38" spans="1:11" x14ac:dyDescent="0.25">
      <c r="A38" s="11" t="s">
        <v>62</v>
      </c>
      <c r="B38" s="27">
        <v>217425</v>
      </c>
      <c r="C38" s="29">
        <v>229892</v>
      </c>
      <c r="D38" s="29">
        <v>223791</v>
      </c>
      <c r="E38" s="160">
        <f t="shared" si="2"/>
        <v>9.1170970777673208E-2</v>
      </c>
      <c r="F38" s="158">
        <f t="shared" si="3"/>
        <v>-2.6538548535834219E-2</v>
      </c>
      <c r="G38" s="121">
        <f t="shared" si="4"/>
        <v>-2.415440767461665E-3</v>
      </c>
      <c r="H38" s="122">
        <f t="shared" si="0"/>
        <v>2.927906174542946E-2</v>
      </c>
      <c r="I38" s="121">
        <f t="shared" si="1"/>
        <v>2.5794750610224544E-3</v>
      </c>
      <c r="K38" s="49"/>
    </row>
    <row r="39" spans="1:11" x14ac:dyDescent="0.25">
      <c r="A39" s="11" t="s">
        <v>63</v>
      </c>
      <c r="B39" s="27">
        <v>239192</v>
      </c>
      <c r="C39" s="29">
        <v>229154</v>
      </c>
      <c r="D39" s="29">
        <v>223276</v>
      </c>
      <c r="E39" s="160">
        <f t="shared" si="2"/>
        <v>9.0961163189564209E-2</v>
      </c>
      <c r="F39" s="158">
        <f t="shared" si="3"/>
        <v>-2.5650872339125653E-2</v>
      </c>
      <c r="G39" s="121">
        <f t="shared" si="4"/>
        <v>-2.3271530619799487E-3</v>
      </c>
      <c r="H39" s="122">
        <f t="shared" si="0"/>
        <v>-6.6540686979497637E-2</v>
      </c>
      <c r="I39" s="121">
        <f t="shared" si="1"/>
        <v>-6.4490928481359382E-3</v>
      </c>
      <c r="K39" s="49"/>
    </row>
    <row r="40" spans="1:11" x14ac:dyDescent="0.25">
      <c r="A40" s="11" t="s">
        <v>102</v>
      </c>
      <c r="B40" s="27">
        <v>191514</v>
      </c>
      <c r="C40" s="29">
        <v>193418</v>
      </c>
      <c r="D40" s="29">
        <v>186596</v>
      </c>
      <c r="E40" s="160">
        <f t="shared" si="2"/>
        <v>7.6017974195703636E-2</v>
      </c>
      <c r="F40" s="158">
        <f t="shared" si="3"/>
        <v>-3.5270760735815691E-2</v>
      </c>
      <c r="G40" s="121">
        <f t="shared" si="4"/>
        <v>-2.7008911515527751E-3</v>
      </c>
      <c r="H40" s="122">
        <f t="shared" si="0"/>
        <v>-2.5679584782313563E-2</v>
      </c>
      <c r="I40" s="121">
        <f t="shared" si="1"/>
        <v>-1.9927518614684934E-3</v>
      </c>
      <c r="K40" s="49"/>
    </row>
    <row r="41" spans="1:11" x14ac:dyDescent="0.25">
      <c r="A41" s="11" t="s">
        <v>1163</v>
      </c>
      <c r="B41" s="27">
        <v>82326</v>
      </c>
      <c r="C41" s="29">
        <v>90098</v>
      </c>
      <c r="D41" s="29">
        <v>88728</v>
      </c>
      <c r="E41" s="160">
        <f t="shared" si="2"/>
        <v>3.6147199374243773E-2</v>
      </c>
      <c r="F41" s="158">
        <f t="shared" si="3"/>
        <v>-1.5205664942618038E-2</v>
      </c>
      <c r="G41" s="121">
        <f t="shared" si="4"/>
        <v>-5.4239532067242762E-4</v>
      </c>
      <c r="H41" s="122">
        <f t="shared" si="0"/>
        <v>7.7764011369433714E-2</v>
      </c>
      <c r="I41" s="121">
        <f t="shared" si="1"/>
        <v>2.5940621018953427E-3</v>
      </c>
      <c r="K41" s="49"/>
    </row>
    <row r="42" spans="1:11" x14ac:dyDescent="0.25">
      <c r="A42" s="11" t="s">
        <v>13</v>
      </c>
      <c r="B42" s="27">
        <v>81282</v>
      </c>
      <c r="C42" s="29">
        <v>84161</v>
      </c>
      <c r="D42" s="29">
        <v>83600</v>
      </c>
      <c r="E42" s="160">
        <f t="shared" si="2"/>
        <v>3.405808614740307E-2</v>
      </c>
      <c r="F42" s="158">
        <f t="shared" si="3"/>
        <v>-6.6657953208730889E-3</v>
      </c>
      <c r="G42" s="121">
        <f t="shared" si="4"/>
        <v>-2.2210494518046126E-4</v>
      </c>
      <c r="H42" s="122">
        <f t="shared" si="0"/>
        <v>2.8517999064983639E-2</v>
      </c>
      <c r="I42" s="121">
        <f t="shared" si="1"/>
        <v>9.3924335398210012E-4</v>
      </c>
      <c r="K42" s="49"/>
    </row>
    <row r="43" spans="1:11" x14ac:dyDescent="0.25">
      <c r="A43" s="11" t="s">
        <v>14</v>
      </c>
      <c r="B43" s="27">
        <v>45421</v>
      </c>
      <c r="C43" s="29">
        <v>47739</v>
      </c>
      <c r="D43" s="29">
        <v>45922</v>
      </c>
      <c r="E43" s="160">
        <f t="shared" si="2"/>
        <v>1.8708318565323491E-2</v>
      </c>
      <c r="F43" s="158">
        <f t="shared" si="3"/>
        <v>-3.8061124028572028E-2</v>
      </c>
      <c r="G43" s="121">
        <f t="shared" si="4"/>
        <v>-7.1936664062905191E-4</v>
      </c>
      <c r="H43" s="122">
        <f t="shared" si="0"/>
        <v>1.1030140243499702E-2</v>
      </c>
      <c r="I43" s="121">
        <f t="shared" si="1"/>
        <v>2.0300298548103199E-4</v>
      </c>
      <c r="K43" s="49"/>
    </row>
    <row r="44" spans="1:11" x14ac:dyDescent="0.25">
      <c r="A44" s="11" t="s">
        <v>19</v>
      </c>
      <c r="B44" s="27">
        <v>46399</v>
      </c>
      <c r="C44" s="29">
        <v>46872</v>
      </c>
      <c r="D44" s="29">
        <v>45767</v>
      </c>
      <c r="E44" s="160">
        <f t="shared" si="2"/>
        <v>1.8645172592203305E-2</v>
      </c>
      <c r="F44" s="158">
        <f t="shared" si="3"/>
        <v>-2.3574842123229221E-2</v>
      </c>
      <c r="G44" s="121">
        <f t="shared" si="4"/>
        <v>-4.3747943747666612E-4</v>
      </c>
      <c r="H44" s="122">
        <f t="shared" si="0"/>
        <v>-1.3620983210845062E-2</v>
      </c>
      <c r="I44" s="121">
        <f t="shared" si="1"/>
        <v>-2.560836064351541E-4</v>
      </c>
      <c r="K44" s="200"/>
    </row>
    <row r="45" spans="1:11" x14ac:dyDescent="0.25">
      <c r="A45" s="11" t="s">
        <v>10</v>
      </c>
      <c r="B45" s="27">
        <v>39839</v>
      </c>
      <c r="C45" s="29">
        <v>41344</v>
      </c>
      <c r="D45" s="29">
        <v>39599</v>
      </c>
      <c r="E45" s="160">
        <f t="shared" si="2"/>
        <v>1.6132370255394907E-2</v>
      </c>
      <c r="F45" s="158">
        <f t="shared" si="3"/>
        <v>-4.220684984520124E-2</v>
      </c>
      <c r="G45" s="121">
        <f t="shared" si="4"/>
        <v>-6.9086119311926003E-4</v>
      </c>
      <c r="H45" s="122">
        <f t="shared" si="0"/>
        <v>-6.0242475965762189E-3</v>
      </c>
      <c r="I45" s="121">
        <f t="shared" si="1"/>
        <v>-9.7246939152590165E-5</v>
      </c>
      <c r="K45" s="49"/>
    </row>
    <row r="46" spans="1:11" x14ac:dyDescent="0.25">
      <c r="A46" s="11" t="s">
        <v>11</v>
      </c>
      <c r="B46" s="27">
        <v>37656</v>
      </c>
      <c r="C46" s="29">
        <v>37870</v>
      </c>
      <c r="D46" s="29">
        <v>36667</v>
      </c>
      <c r="E46" s="160">
        <f t="shared" si="2"/>
        <v>1.4937892879985986E-2</v>
      </c>
      <c r="F46" s="158">
        <f t="shared" si="3"/>
        <v>-3.1766569844203854E-2</v>
      </c>
      <c r="G46" s="121">
        <f>(D46-C46)/$C$58</f>
        <v>-4.7627851880943829E-4</v>
      </c>
      <c r="H46" s="122">
        <f t="shared" si="0"/>
        <v>-2.626407478223922E-2</v>
      </c>
      <c r="I46" s="121">
        <f t="shared" si="1"/>
        <v>-4.0073842842463202E-4</v>
      </c>
      <c r="K46" s="49"/>
    </row>
    <row r="47" spans="1:11" x14ac:dyDescent="0.25">
      <c r="A47" s="11" t="s">
        <v>1164</v>
      </c>
      <c r="B47" s="27">
        <v>36577</v>
      </c>
      <c r="C47" s="29">
        <v>36981</v>
      </c>
      <c r="D47" s="29">
        <v>35423</v>
      </c>
      <c r="E47" s="160">
        <f t="shared" si="2"/>
        <v>1.4431095521524629E-2</v>
      </c>
      <c r="F47" s="158">
        <f t="shared" si="3"/>
        <v>-4.2129742300100054E-2</v>
      </c>
      <c r="G47" s="121">
        <f t="shared" si="4"/>
        <v>-6.1682621139243969E-4</v>
      </c>
      <c r="H47" s="122">
        <f t="shared" si="0"/>
        <v>-3.1549881072805312E-2</v>
      </c>
      <c r="I47" s="121">
        <f t="shared" si="1"/>
        <v>-4.6759569909203774E-4</v>
      </c>
      <c r="K47" s="49"/>
    </row>
    <row r="48" spans="1:11" x14ac:dyDescent="0.25">
      <c r="A48" s="11" t="s">
        <v>64</v>
      </c>
      <c r="B48" s="27">
        <v>32150</v>
      </c>
      <c r="C48" s="29">
        <v>32385</v>
      </c>
      <c r="D48" s="29">
        <v>31256</v>
      </c>
      <c r="E48" s="160">
        <f t="shared" si="2"/>
        <v>1.2733487328029071E-2</v>
      </c>
      <c r="F48" s="158">
        <f t="shared" si="3"/>
        <v>-3.4861818743245329E-2</v>
      </c>
      <c r="G48" s="121">
        <f t="shared" si="4"/>
        <v>-4.4698125331326337E-4</v>
      </c>
      <c r="H48" s="122">
        <f t="shared" si="0"/>
        <v>-2.780715396578538E-2</v>
      </c>
      <c r="I48" s="121">
        <f t="shared" si="1"/>
        <v>-3.6224484834339842E-4</v>
      </c>
      <c r="K48" s="49"/>
    </row>
    <row r="49" spans="1:14" x14ac:dyDescent="0.25">
      <c r="A49" s="11" t="s">
        <v>61</v>
      </c>
      <c r="B49" s="27">
        <v>22100</v>
      </c>
      <c r="C49" s="29">
        <v>22250</v>
      </c>
      <c r="D49" s="29">
        <v>22616</v>
      </c>
      <c r="E49" s="160">
        <f t="shared" si="2"/>
        <v>9.2136085682974628E-3</v>
      </c>
      <c r="F49" s="158">
        <f t="shared" si="3"/>
        <v>1.6449438202247191E-2</v>
      </c>
      <c r="G49" s="121">
        <f t="shared" si="4"/>
        <v>1.4490269150810843E-4</v>
      </c>
      <c r="H49" s="122">
        <f t="shared" si="0"/>
        <v>2.334841628959276E-2</v>
      </c>
      <c r="I49" s="121">
        <f t="shared" si="1"/>
        <v>2.0908091917806886E-4</v>
      </c>
      <c r="K49" s="49"/>
    </row>
    <row r="50" spans="1:14" x14ac:dyDescent="0.25">
      <c r="A50" s="11" t="s">
        <v>17</v>
      </c>
      <c r="B50" s="27">
        <v>19022</v>
      </c>
      <c r="C50" s="29">
        <v>20461</v>
      </c>
      <c r="D50" s="29">
        <v>20262</v>
      </c>
      <c r="E50" s="160">
        <f t="shared" si="2"/>
        <v>8.2546045636205864E-3</v>
      </c>
      <c r="F50" s="158">
        <f t="shared" si="3"/>
        <v>-9.7258198524021316E-3</v>
      </c>
      <c r="G50" s="121">
        <f t="shared" si="4"/>
        <v>-7.878588964511906E-5</v>
      </c>
      <c r="H50" s="122">
        <f t="shared" si="0"/>
        <v>6.5187677426138152E-2</v>
      </c>
      <c r="I50" s="121">
        <f t="shared" si="1"/>
        <v>5.0244251895504926E-4</v>
      </c>
      <c r="K50" s="49"/>
    </row>
    <row r="51" spans="1:14" x14ac:dyDescent="0.25">
      <c r="A51" s="11" t="s">
        <v>12</v>
      </c>
      <c r="B51" s="27">
        <v>18370</v>
      </c>
      <c r="C51" s="29">
        <v>18311</v>
      </c>
      <c r="D51" s="29">
        <v>17587</v>
      </c>
      <c r="E51" s="160">
        <f t="shared" si="2"/>
        <v>7.1648272855786817E-3</v>
      </c>
      <c r="F51" s="158">
        <f t="shared" si="3"/>
        <v>-3.9539074873027144E-2</v>
      </c>
      <c r="G51" s="121">
        <f>(D51-C51)/$C$58</f>
        <v>-2.8663811107068442E-4</v>
      </c>
      <c r="H51" s="122">
        <f t="shared" si="0"/>
        <v>-4.2623843222645619E-2</v>
      </c>
      <c r="I51" s="121">
        <f t="shared" si="1"/>
        <v>-3.1726813898532542E-4</v>
      </c>
      <c r="K51" s="49"/>
    </row>
    <row r="52" spans="1:14" x14ac:dyDescent="0.25">
      <c r="A52" s="11" t="s">
        <v>18</v>
      </c>
      <c r="B52" s="27">
        <v>13451</v>
      </c>
      <c r="C52" s="29">
        <v>13963</v>
      </c>
      <c r="D52" s="29">
        <v>13669</v>
      </c>
      <c r="E52" s="160">
        <f t="shared" si="2"/>
        <v>5.56866004245039E-3</v>
      </c>
      <c r="F52" s="158">
        <f t="shared" si="3"/>
        <v>-2.1055647067249158E-2</v>
      </c>
      <c r="G52" s="121">
        <f t="shared" si="4"/>
        <v>-1.1639724399831659E-4</v>
      </c>
      <c r="H52" s="122">
        <f t="shared" si="0"/>
        <v>1.6206973459222361E-2</v>
      </c>
      <c r="I52" s="121">
        <f t="shared" si="1"/>
        <v>8.8332636396936079E-5</v>
      </c>
      <c r="K52" s="49"/>
    </row>
    <row r="53" spans="1:14" x14ac:dyDescent="0.25">
      <c r="A53" s="11" t="s">
        <v>16</v>
      </c>
      <c r="B53" s="27">
        <v>3707</v>
      </c>
      <c r="C53" s="29">
        <v>3926</v>
      </c>
      <c r="D53" s="29">
        <v>3789</v>
      </c>
      <c r="E53" s="160">
        <f t="shared" si="2"/>
        <v>1.5436134977572995E-3</v>
      </c>
      <c r="F53" s="158">
        <f t="shared" si="3"/>
        <v>-3.4895568008150787E-2</v>
      </c>
      <c r="G53" s="121">
        <f t="shared" si="4"/>
        <v>-5.423953206724277E-5</v>
      </c>
      <c r="H53" s="122">
        <f t="shared" si="0"/>
        <v>2.2120312921499866E-2</v>
      </c>
      <c r="I53" s="121">
        <f t="shared" si="1"/>
        <v>3.3226037543801642E-5</v>
      </c>
      <c r="K53" s="49"/>
    </row>
    <row r="54" spans="1:14" x14ac:dyDescent="0.25">
      <c r="A54" s="11" t="s">
        <v>65</v>
      </c>
      <c r="B54" s="27">
        <v>3543</v>
      </c>
      <c r="C54" s="29">
        <v>3649</v>
      </c>
      <c r="D54" s="29">
        <v>3571</v>
      </c>
      <c r="E54" s="160">
        <f t="shared" si="2"/>
        <v>1.4548017420140714E-3</v>
      </c>
      <c r="F54" s="158">
        <f t="shared" si="3"/>
        <v>-2.1375719375171281E-2</v>
      </c>
      <c r="G54" s="121">
        <f t="shared" si="4"/>
        <v>-3.0880901468941137E-5</v>
      </c>
      <c r="H54" s="122">
        <f t="shared" si="0"/>
        <v>7.9029071408410947E-3</v>
      </c>
      <c r="I54" s="121">
        <f t="shared" si="1"/>
        <v>1.1345476234468853E-5</v>
      </c>
      <c r="K54" s="49"/>
    </row>
    <row r="55" spans="1:14" x14ac:dyDescent="0.25">
      <c r="A55" s="11" t="s">
        <v>67</v>
      </c>
      <c r="B55" s="27">
        <v>992</v>
      </c>
      <c r="C55" s="29">
        <v>880</v>
      </c>
      <c r="D55" s="29">
        <v>910</v>
      </c>
      <c r="E55" s="160">
        <f t="shared" si="2"/>
        <v>3.70727971221732E-4</v>
      </c>
      <c r="F55" s="158">
        <f t="shared" si="3"/>
        <v>3.4090909090909088E-2</v>
      </c>
      <c r="G55" s="121">
        <f t="shared" si="4"/>
        <v>1.1877269795746591E-5</v>
      </c>
      <c r="H55" s="122">
        <f t="shared" si="0"/>
        <v>-8.2661290322580641E-2</v>
      </c>
      <c r="I55" s="121">
        <f t="shared" si="1"/>
        <v>-3.3226037543801642E-5</v>
      </c>
      <c r="K55" s="49"/>
    </row>
    <row r="56" spans="1:14" x14ac:dyDescent="0.25">
      <c r="A56" s="11" t="s">
        <v>66</v>
      </c>
      <c r="B56" s="27">
        <v>845</v>
      </c>
      <c r="C56" s="29">
        <v>819</v>
      </c>
      <c r="D56" s="29">
        <v>752</v>
      </c>
      <c r="E56" s="160">
        <f t="shared" si="2"/>
        <v>3.0635981797664006E-4</v>
      </c>
      <c r="F56" s="158">
        <f t="shared" si="3"/>
        <v>-8.1807081807081808E-2</v>
      </c>
      <c r="G56" s="121">
        <f t="shared" si="4"/>
        <v>-2.6525902543834053E-5</v>
      </c>
      <c r="H56" s="122">
        <f t="shared" si="0"/>
        <v>-0.11005917159763313</v>
      </c>
      <c r="I56" s="121">
        <f t="shared" si="1"/>
        <v>-3.7683188921628692E-5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2467944</v>
      </c>
      <c r="C58" s="43">
        <v>2525833</v>
      </c>
      <c r="D58" s="43">
        <v>2454630</v>
      </c>
      <c r="E58" s="161">
        <v>1</v>
      </c>
      <c r="F58" s="159">
        <f>(D58-C58)/C58</f>
        <v>-2.8189908042218152E-2</v>
      </c>
      <c r="G58" s="123">
        <f t="shared" si="4"/>
        <v>-2.8189908042218152E-2</v>
      </c>
      <c r="H58" s="124">
        <f>(D58-B58)/B58</f>
        <v>-5.3947739494899401E-3</v>
      </c>
      <c r="I58" s="123">
        <f t="shared" si="1"/>
        <v>-5.3947739494899401E-3</v>
      </c>
      <c r="J58" s="49"/>
    </row>
    <row r="59" spans="1:14" x14ac:dyDescent="0.25">
      <c r="A59" s="12"/>
      <c r="B59" s="13"/>
      <c r="C59" s="13"/>
      <c r="D59" s="13"/>
      <c r="E59" s="13"/>
      <c r="F59" s="14"/>
      <c r="G59" s="14"/>
      <c r="H59" s="14"/>
      <c r="I59" s="14"/>
      <c r="J59" s="14"/>
      <c r="K59" s="9"/>
    </row>
    <row r="61" spans="1:14" ht="14.4" customHeight="1" x14ac:dyDescent="0.25"/>
    <row r="62" spans="1:14" x14ac:dyDescent="0.25">
      <c r="A62" s="244" t="s">
        <v>55</v>
      </c>
      <c r="B62" s="244"/>
      <c r="C62" s="244"/>
      <c r="D62" s="244"/>
      <c r="E62" s="244"/>
      <c r="F62" s="244"/>
      <c r="G62" s="244"/>
      <c r="H62" s="244"/>
      <c r="I62" s="244"/>
      <c r="J62" s="244"/>
      <c r="K62" s="244"/>
      <c r="L62" s="244"/>
      <c r="M62" s="244"/>
      <c r="N62" s="244"/>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1184</v>
      </c>
      <c r="D65" s="72" t="s">
        <v>1186</v>
      </c>
      <c r="E65" s="48" t="s">
        <v>49</v>
      </c>
      <c r="F65" s="67" t="s">
        <v>50</v>
      </c>
    </row>
    <row r="66" spans="1:6" x14ac:dyDescent="0.25">
      <c r="A66" s="23" t="e" vm="1">
        <v>#VALUE!</v>
      </c>
      <c r="B66" s="29">
        <v>4360</v>
      </c>
      <c r="C66" s="29">
        <v>4335</v>
      </c>
      <c r="D66" s="29">
        <v>4196</v>
      </c>
      <c r="E66" s="120">
        <f t="shared" ref="E66:E98" si="5">D66/C66-1</f>
        <v>-3.2064590542099203E-2</v>
      </c>
      <c r="F66" s="125">
        <f t="shared" ref="F66:F98" si="6">D66/B66-1</f>
        <v>-3.7614678899082543E-2</v>
      </c>
    </row>
    <row r="67" spans="1:6" x14ac:dyDescent="0.25">
      <c r="A67" s="23" t="e" vm="2">
        <v>#VALUE!</v>
      </c>
      <c r="B67" s="29">
        <v>368887</v>
      </c>
      <c r="C67" s="29">
        <v>384257</v>
      </c>
      <c r="D67" s="29">
        <v>374982</v>
      </c>
      <c r="E67" s="120">
        <f t="shared" si="5"/>
        <v>-2.4137491314406789E-2</v>
      </c>
      <c r="F67" s="126">
        <f t="shared" si="6"/>
        <v>1.6522674965504303E-2</v>
      </c>
    </row>
    <row r="68" spans="1:6" x14ac:dyDescent="0.25">
      <c r="A68" s="23" t="e" vm="3">
        <v>#VALUE!</v>
      </c>
      <c r="B68" s="29">
        <v>11919</v>
      </c>
      <c r="C68" s="29">
        <v>12402</v>
      </c>
      <c r="D68" s="29">
        <v>11934</v>
      </c>
      <c r="E68" s="120">
        <f t="shared" si="5"/>
        <v>-3.7735849056603765E-2</v>
      </c>
      <c r="F68" s="126">
        <f t="shared" si="6"/>
        <v>1.2584948401712648E-3</v>
      </c>
    </row>
    <row r="69" spans="1:6" x14ac:dyDescent="0.25">
      <c r="A69" s="23" t="e" vm="4">
        <v>#VALUE!</v>
      </c>
      <c r="B69" s="29">
        <v>7589</v>
      </c>
      <c r="C69" s="29">
        <v>8031</v>
      </c>
      <c r="D69" s="29">
        <v>7284</v>
      </c>
      <c r="E69" s="120">
        <f>D69/C69-1</f>
        <v>-9.3014568546880838E-2</v>
      </c>
      <c r="F69" s="126">
        <f t="shared" si="6"/>
        <v>-4.0189748319936713E-2</v>
      </c>
    </row>
    <row r="70" spans="1:6" x14ac:dyDescent="0.25">
      <c r="A70" s="23" t="e" vm="5">
        <v>#VALUE!</v>
      </c>
      <c r="B70" s="29">
        <v>89368</v>
      </c>
      <c r="C70" s="29">
        <v>92568</v>
      </c>
      <c r="D70" s="29">
        <v>87946</v>
      </c>
      <c r="E70" s="120">
        <f t="shared" si="5"/>
        <v>-4.9930861636850787E-2</v>
      </c>
      <c r="F70" s="126">
        <f t="shared" si="6"/>
        <v>-1.5911735744338018E-2</v>
      </c>
    </row>
    <row r="71" spans="1:6" x14ac:dyDescent="0.25">
      <c r="A71" s="23" t="e" vm="6">
        <v>#VALUE!</v>
      </c>
      <c r="B71" s="29">
        <v>729385</v>
      </c>
      <c r="C71" s="29">
        <v>736663</v>
      </c>
      <c r="D71" s="29">
        <v>714925</v>
      </c>
      <c r="E71" s="120">
        <f t="shared" si="5"/>
        <v>-2.9508744161169997E-2</v>
      </c>
      <c r="F71" s="126">
        <f t="shared" si="6"/>
        <v>-1.9824920995084927E-2</v>
      </c>
    </row>
    <row r="72" spans="1:6" x14ac:dyDescent="0.25">
      <c r="A72" s="23" t="e" vm="7">
        <v>#VALUE!</v>
      </c>
      <c r="B72" s="29">
        <v>57977</v>
      </c>
      <c r="C72" s="29">
        <v>58682</v>
      </c>
      <c r="D72" s="29">
        <v>56449</v>
      </c>
      <c r="E72" s="120">
        <f t="shared" si="5"/>
        <v>-3.8052554445997089E-2</v>
      </c>
      <c r="F72" s="126">
        <f t="shared" si="6"/>
        <v>-2.6355278817462136E-2</v>
      </c>
    </row>
    <row r="73" spans="1:6" x14ac:dyDescent="0.25">
      <c r="A73" s="23" t="e" vm="8">
        <v>#VALUE!</v>
      </c>
      <c r="B73" s="29">
        <v>56543</v>
      </c>
      <c r="C73" s="29">
        <v>56872</v>
      </c>
      <c r="D73" s="29">
        <v>55282</v>
      </c>
      <c r="E73" s="120">
        <f t="shared" si="5"/>
        <v>-2.7957518638345724E-2</v>
      </c>
      <c r="F73" s="126">
        <f t="shared" si="6"/>
        <v>-2.230161116318552E-2</v>
      </c>
    </row>
    <row r="74" spans="1:6" x14ac:dyDescent="0.25">
      <c r="A74" s="23" t="e" vm="9">
        <v>#VALUE!</v>
      </c>
      <c r="B74" s="29">
        <v>49375</v>
      </c>
      <c r="C74" s="29">
        <v>50601</v>
      </c>
      <c r="D74" s="29">
        <v>49694</v>
      </c>
      <c r="E74" s="120">
        <f t="shared" si="5"/>
        <v>-1.7924546945712549E-2</v>
      </c>
      <c r="F74" s="126">
        <f t="shared" si="6"/>
        <v>6.4607594936709756E-3</v>
      </c>
    </row>
    <row r="75" spans="1:6" x14ac:dyDescent="0.25">
      <c r="A75" s="23" t="e" vm="10">
        <v>#VALUE!</v>
      </c>
      <c r="B75" s="29">
        <v>14642</v>
      </c>
      <c r="C75" s="29">
        <v>14291</v>
      </c>
      <c r="D75" s="29">
        <v>14411</v>
      </c>
      <c r="E75" s="120">
        <f t="shared" si="5"/>
        <v>8.3968931495346233E-3</v>
      </c>
      <c r="F75" s="126">
        <f t="shared" si="6"/>
        <v>-1.5776533260483561E-2</v>
      </c>
    </row>
    <row r="76" spans="1:6" x14ac:dyDescent="0.25">
      <c r="A76" s="23" t="e" vm="11">
        <v>#VALUE!</v>
      </c>
      <c r="B76" s="29">
        <v>23375</v>
      </c>
      <c r="C76" s="29">
        <v>23067</v>
      </c>
      <c r="D76" s="29">
        <v>22521</v>
      </c>
      <c r="E76" s="120">
        <f t="shared" si="5"/>
        <v>-2.3670178176615986E-2</v>
      </c>
      <c r="F76" s="126">
        <f t="shared" si="6"/>
        <v>-3.653475935828876E-2</v>
      </c>
    </row>
    <row r="77" spans="1:6" x14ac:dyDescent="0.25">
      <c r="A77" s="23" t="e" vm="12">
        <v>#VALUE!</v>
      </c>
      <c r="B77" s="29">
        <v>37687</v>
      </c>
      <c r="C77" s="29">
        <v>40812</v>
      </c>
      <c r="D77" s="29">
        <v>40086</v>
      </c>
      <c r="E77" s="120">
        <f t="shared" si="5"/>
        <v>-1.7788885621875972E-2</v>
      </c>
      <c r="F77" s="126">
        <f t="shared" si="6"/>
        <v>6.3655902565871614E-2</v>
      </c>
    </row>
    <row r="78" spans="1:6" x14ac:dyDescent="0.25">
      <c r="A78" s="23" t="e" vm="13">
        <v>#VALUE!</v>
      </c>
      <c r="B78" s="29">
        <v>34859</v>
      </c>
      <c r="C78" s="29">
        <v>35756</v>
      </c>
      <c r="D78" s="29">
        <v>34963</v>
      </c>
      <c r="E78" s="120">
        <f t="shared" si="5"/>
        <v>-2.2178095983890866E-2</v>
      </c>
      <c r="F78" s="126">
        <f t="shared" si="6"/>
        <v>2.9834476032015722E-3</v>
      </c>
    </row>
    <row r="79" spans="1:6" x14ac:dyDescent="0.25">
      <c r="A79" s="23" t="e" vm="14">
        <v>#VALUE!</v>
      </c>
      <c r="B79" s="29">
        <v>13782</v>
      </c>
      <c r="C79" s="29">
        <v>14218</v>
      </c>
      <c r="D79" s="29">
        <v>13116</v>
      </c>
      <c r="E79" s="120">
        <f t="shared" si="5"/>
        <v>-7.7507385004923379E-2</v>
      </c>
      <c r="F79" s="126">
        <f t="shared" si="6"/>
        <v>-4.8323900740095738E-2</v>
      </c>
    </row>
    <row r="80" spans="1:6" x14ac:dyDescent="0.25">
      <c r="A80" s="23" t="e" vm="15">
        <v>#VALUE!</v>
      </c>
      <c r="B80" s="29">
        <v>34785</v>
      </c>
      <c r="C80" s="29">
        <v>34951</v>
      </c>
      <c r="D80" s="29">
        <v>33458</v>
      </c>
      <c r="E80" s="120">
        <f t="shared" si="5"/>
        <v>-4.271694658235814E-2</v>
      </c>
      <c r="F80" s="126">
        <f t="shared" si="6"/>
        <v>-3.8148627281874403E-2</v>
      </c>
    </row>
    <row r="81" spans="1:6" x14ac:dyDescent="0.25">
      <c r="A81" s="23" t="e" vm="16">
        <v>#VALUE!</v>
      </c>
      <c r="B81" s="29">
        <v>130601</v>
      </c>
      <c r="C81" s="29">
        <v>139350</v>
      </c>
      <c r="D81" s="29">
        <v>136552</v>
      </c>
      <c r="E81" s="120">
        <f t="shared" si="5"/>
        <v>-2.0078937926085394E-2</v>
      </c>
      <c r="F81" s="126">
        <f t="shared" si="6"/>
        <v>4.5566266720775461E-2</v>
      </c>
    </row>
    <row r="82" spans="1:6" x14ac:dyDescent="0.25">
      <c r="A82" s="23" t="e" vm="17">
        <v>#VALUE!</v>
      </c>
      <c r="B82" s="29">
        <v>2342</v>
      </c>
      <c r="C82" s="29">
        <v>2275</v>
      </c>
      <c r="D82" s="29">
        <v>2175</v>
      </c>
      <c r="E82" s="120">
        <f t="shared" si="5"/>
        <v>-4.3956043956043911E-2</v>
      </c>
      <c r="F82" s="126">
        <f t="shared" si="6"/>
        <v>-7.1306575576430387E-2</v>
      </c>
    </row>
    <row r="83" spans="1:6" x14ac:dyDescent="0.25">
      <c r="A83" s="23" t="e" vm="18">
        <v>#VALUE!</v>
      </c>
      <c r="B83" s="29">
        <v>4779</v>
      </c>
      <c r="C83" s="29">
        <v>4452</v>
      </c>
      <c r="D83" s="29">
        <v>4458</v>
      </c>
      <c r="E83" s="120">
        <f>D83/C83-1</f>
        <v>1.3477088948787852E-3</v>
      </c>
      <c r="F83" s="126">
        <f t="shared" si="6"/>
        <v>-6.7168863779033305E-2</v>
      </c>
    </row>
    <row r="84" spans="1:6" x14ac:dyDescent="0.25">
      <c r="A84" s="23" t="e" vm="19">
        <v>#VALUE!</v>
      </c>
      <c r="B84" s="29">
        <v>45198</v>
      </c>
      <c r="C84" s="29">
        <v>45361</v>
      </c>
      <c r="D84" s="29">
        <v>44355</v>
      </c>
      <c r="E84" s="120">
        <f t="shared" si="5"/>
        <v>-2.21776415863848E-2</v>
      </c>
      <c r="F84" s="126">
        <f t="shared" si="6"/>
        <v>-1.8651267755210421E-2</v>
      </c>
    </row>
    <row r="85" spans="1:6" x14ac:dyDescent="0.25">
      <c r="A85" s="23" t="e" vm="20">
        <v>#VALUE!</v>
      </c>
      <c r="B85" s="29">
        <v>32267</v>
      </c>
      <c r="C85" s="29">
        <v>30442</v>
      </c>
      <c r="D85" s="29">
        <v>25876</v>
      </c>
      <c r="E85" s="120">
        <f t="shared" si="5"/>
        <v>-0.14999014519413967</v>
      </c>
      <c r="F85" s="126">
        <f t="shared" si="6"/>
        <v>-0.19806613568041653</v>
      </c>
    </row>
    <row r="86" spans="1:6" x14ac:dyDescent="0.25">
      <c r="A86" s="23" t="e" vm="21">
        <v>#VALUE!</v>
      </c>
      <c r="B86" s="29">
        <v>35645</v>
      </c>
      <c r="C86" s="29">
        <v>36158</v>
      </c>
      <c r="D86" s="29">
        <v>33992</v>
      </c>
      <c r="E86" s="120">
        <f t="shared" si="5"/>
        <v>-5.9903755738702325E-2</v>
      </c>
      <c r="F86" s="126">
        <f t="shared" si="6"/>
        <v>-4.6373965493056502E-2</v>
      </c>
    </row>
    <row r="87" spans="1:6" x14ac:dyDescent="0.25">
      <c r="A87" s="23" t="e" vm="22">
        <v>#VALUE!</v>
      </c>
      <c r="B87" s="29">
        <v>48404</v>
      </c>
      <c r="C87" s="29">
        <v>49142</v>
      </c>
      <c r="D87" s="29">
        <v>47764</v>
      </c>
      <c r="E87" s="120">
        <f t="shared" si="5"/>
        <v>-2.8041186764885428E-2</v>
      </c>
      <c r="F87" s="126">
        <f t="shared" si="6"/>
        <v>-1.3222047764647527E-2</v>
      </c>
    </row>
    <row r="88" spans="1:6" x14ac:dyDescent="0.25">
      <c r="A88" s="23" t="e" vm="23">
        <v>#VALUE!</v>
      </c>
      <c r="B88" s="29">
        <v>50788</v>
      </c>
      <c r="C88" s="29">
        <v>53628</v>
      </c>
      <c r="D88" s="29">
        <v>51954</v>
      </c>
      <c r="E88" s="120">
        <f t="shared" si="5"/>
        <v>-3.1215036921011463E-2</v>
      </c>
      <c r="F88" s="126">
        <f t="shared" si="6"/>
        <v>2.295817909742448E-2</v>
      </c>
    </row>
    <row r="89" spans="1:6" x14ac:dyDescent="0.25">
      <c r="A89" s="23" t="e" vm="24">
        <v>#VALUE!</v>
      </c>
      <c r="B89" s="29">
        <v>51933</v>
      </c>
      <c r="C89" s="29">
        <v>54690</v>
      </c>
      <c r="D89" s="29">
        <v>53555</v>
      </c>
      <c r="E89" s="120">
        <f t="shared" si="5"/>
        <v>-2.0753336990309013E-2</v>
      </c>
      <c r="F89" s="126">
        <f t="shared" si="6"/>
        <v>3.1232549631255546E-2</v>
      </c>
    </row>
    <row r="90" spans="1:6" x14ac:dyDescent="0.25">
      <c r="A90" s="23" t="e" vm="25">
        <v>#VALUE!</v>
      </c>
      <c r="B90" s="29">
        <v>13463</v>
      </c>
      <c r="C90" s="29">
        <v>13630</v>
      </c>
      <c r="D90" s="29">
        <v>13391</v>
      </c>
      <c r="E90" s="120">
        <f t="shared" si="5"/>
        <v>-1.753484959647833E-2</v>
      </c>
      <c r="F90" s="126">
        <f t="shared" si="6"/>
        <v>-5.3479907895713774E-3</v>
      </c>
    </row>
    <row r="91" spans="1:6" x14ac:dyDescent="0.25">
      <c r="A91" s="23" t="e" vm="26">
        <v>#VALUE!</v>
      </c>
      <c r="B91" s="29">
        <v>32992</v>
      </c>
      <c r="C91" s="29">
        <v>34058</v>
      </c>
      <c r="D91" s="29">
        <v>33627</v>
      </c>
      <c r="E91" s="120">
        <f t="shared" si="5"/>
        <v>-1.2654882846908189E-2</v>
      </c>
      <c r="F91" s="126">
        <f t="shared" si="6"/>
        <v>1.9247090203685646E-2</v>
      </c>
    </row>
    <row r="92" spans="1:6" x14ac:dyDescent="0.25">
      <c r="A92" s="23" t="e" vm="27">
        <v>#VALUE!</v>
      </c>
      <c r="B92" s="29">
        <v>59004</v>
      </c>
      <c r="C92" s="29">
        <v>61576</v>
      </c>
      <c r="D92" s="29">
        <v>59960</v>
      </c>
      <c r="E92" s="120">
        <f t="shared" si="5"/>
        <v>-2.6243991165389113E-2</v>
      </c>
      <c r="F92" s="126">
        <f t="shared" si="6"/>
        <v>1.620229137007656E-2</v>
      </c>
    </row>
    <row r="93" spans="1:6" x14ac:dyDescent="0.25">
      <c r="A93" s="23" t="e" vm="28">
        <v>#VALUE!</v>
      </c>
      <c r="B93" s="29">
        <v>118679</v>
      </c>
      <c r="C93" s="29">
        <v>121098</v>
      </c>
      <c r="D93" s="29">
        <v>118837</v>
      </c>
      <c r="E93" s="120">
        <f t="shared" si="5"/>
        <v>-1.8670828585112931E-2</v>
      </c>
      <c r="F93" s="126">
        <f t="shared" si="6"/>
        <v>1.3313223063895485E-3</v>
      </c>
    </row>
    <row r="94" spans="1:6" x14ac:dyDescent="0.25">
      <c r="A94" s="23" t="e" vm="29">
        <v>#VALUE!</v>
      </c>
      <c r="B94" s="29">
        <v>18128</v>
      </c>
      <c r="C94" s="29">
        <v>17469</v>
      </c>
      <c r="D94" s="29">
        <v>16520</v>
      </c>
      <c r="E94" s="120">
        <f t="shared" si="5"/>
        <v>-5.4324803938405219E-2</v>
      </c>
      <c r="F94" s="126">
        <f t="shared" si="6"/>
        <v>-8.8702559576345985E-2</v>
      </c>
    </row>
    <row r="95" spans="1:6" x14ac:dyDescent="0.25">
      <c r="A95" s="23" t="e" vm="30">
        <v>#VALUE!</v>
      </c>
      <c r="B95" s="29">
        <v>54849</v>
      </c>
      <c r="C95" s="29">
        <v>56493</v>
      </c>
      <c r="D95" s="29">
        <v>54932</v>
      </c>
      <c r="E95" s="120">
        <f t="shared" si="5"/>
        <v>-2.7631741985732705E-2</v>
      </c>
      <c r="F95" s="126">
        <f t="shared" si="6"/>
        <v>1.5132454557056363E-3</v>
      </c>
    </row>
    <row r="96" spans="1:6" x14ac:dyDescent="0.25">
      <c r="A96" s="23" t="e" vm="31">
        <v>#VALUE!</v>
      </c>
      <c r="B96" s="29">
        <v>229103</v>
      </c>
      <c r="C96" s="29">
        <v>233145</v>
      </c>
      <c r="D96" s="29">
        <v>230192</v>
      </c>
      <c r="E96" s="120">
        <f t="shared" si="5"/>
        <v>-1.2665937506701863E-2</v>
      </c>
      <c r="F96" s="126">
        <f t="shared" si="6"/>
        <v>4.7533205588752292E-3</v>
      </c>
    </row>
    <row r="97" spans="1:14" x14ac:dyDescent="0.25">
      <c r="A97" s="23" t="e" vm="32">
        <v>#VALUE!</v>
      </c>
      <c r="B97" s="29">
        <v>2097</v>
      </c>
      <c r="C97" s="29">
        <v>2146</v>
      </c>
      <c r="D97" s="29">
        <v>2135</v>
      </c>
      <c r="E97" s="120">
        <f t="shared" si="5"/>
        <v>-5.1258154706430581E-3</v>
      </c>
      <c r="F97" s="126">
        <f t="shared" si="6"/>
        <v>1.8121125417262851E-2</v>
      </c>
    </row>
    <row r="98" spans="1:14" x14ac:dyDescent="0.25">
      <c r="A98" s="23" t="e" vm="33">
        <v>#VALUE!</v>
      </c>
      <c r="B98" s="29">
        <v>3139</v>
      </c>
      <c r="C98" s="29">
        <v>3214</v>
      </c>
      <c r="D98" s="29">
        <v>3108</v>
      </c>
      <c r="E98" s="120">
        <f t="shared" si="5"/>
        <v>-3.298070939639075E-2</v>
      </c>
      <c r="F98" s="126">
        <f t="shared" si="6"/>
        <v>-9.8757566103854222E-3</v>
      </c>
    </row>
    <row r="99" spans="1:14" x14ac:dyDescent="0.25">
      <c r="A99" s="23" t="s">
        <v>51</v>
      </c>
      <c r="B99" s="29">
        <v>0</v>
      </c>
      <c r="C99" s="29">
        <v>0</v>
      </c>
      <c r="D99" s="29">
        <v>0</v>
      </c>
      <c r="E99" s="120">
        <v>0</v>
      </c>
      <c r="F99" s="127">
        <v>0</v>
      </c>
      <c r="H99" s="141"/>
    </row>
    <row r="100" spans="1:14" x14ac:dyDescent="0.25">
      <c r="A100" s="47" t="s">
        <v>8</v>
      </c>
      <c r="B100" s="43">
        <v>2467944</v>
      </c>
      <c r="C100" s="43">
        <v>2525833</v>
      </c>
      <c r="D100" s="43">
        <v>2454630</v>
      </c>
      <c r="E100" s="128">
        <f>D100/C100-1</f>
        <v>-2.8189908042218104E-2</v>
      </c>
      <c r="F100" s="128">
        <f>D100/B100-1</f>
        <v>-5.3947739494899505E-3</v>
      </c>
    </row>
    <row r="105" spans="1:14" x14ac:dyDescent="0.25">
      <c r="A105" s="244" t="s">
        <v>88</v>
      </c>
      <c r="B105" s="244"/>
      <c r="C105" s="244"/>
      <c r="D105" s="244"/>
      <c r="E105" s="244"/>
      <c r="F105" s="244"/>
      <c r="G105" s="244"/>
      <c r="H105" s="244"/>
      <c r="I105" s="244"/>
      <c r="J105" s="244"/>
      <c r="K105" s="244"/>
      <c r="L105" s="244"/>
      <c r="M105" s="244"/>
      <c r="N105" s="244"/>
    </row>
    <row r="107" spans="1:14" ht="14.25" customHeight="1" x14ac:dyDescent="0.25">
      <c r="A107" s="248" t="s">
        <v>87</v>
      </c>
      <c r="B107" s="260" t="str">
        <f>B65</f>
        <v>sep-24</v>
      </c>
      <c r="C107" s="261"/>
      <c r="D107" s="262"/>
      <c r="E107" s="260" t="str">
        <f>D65</f>
        <v>sep-25</v>
      </c>
      <c r="F107" s="261"/>
      <c r="G107" s="262"/>
      <c r="H107" s="250" t="str">
        <f>"Mujeres por cada 100 hombres "&amp;B107</f>
        <v>Mujeres por cada 100 hombres sep-24</v>
      </c>
      <c r="I107" s="252" t="str">
        <f>"Mujeres por cada 100 hombres "&amp;E107</f>
        <v>Mujeres por cada 100 hombres sep-25</v>
      </c>
    </row>
    <row r="108" spans="1:14" ht="32.25" customHeight="1" x14ac:dyDescent="0.25">
      <c r="A108" s="249"/>
      <c r="B108" s="129" t="s">
        <v>84</v>
      </c>
      <c r="C108" s="130" t="s">
        <v>85</v>
      </c>
      <c r="D108" s="131" t="s">
        <v>86</v>
      </c>
      <c r="E108" s="129" t="s">
        <v>84</v>
      </c>
      <c r="F108" s="130" t="s">
        <v>85</v>
      </c>
      <c r="G108" s="131" t="s">
        <v>86</v>
      </c>
      <c r="H108" s="251"/>
      <c r="I108" s="253"/>
    </row>
    <row r="109" spans="1:14" x14ac:dyDescent="0.25">
      <c r="A109" s="165" t="s">
        <v>69</v>
      </c>
      <c r="B109" s="39">
        <v>2531</v>
      </c>
      <c r="C109" s="40">
        <v>2041</v>
      </c>
      <c r="D109" s="41">
        <v>0</v>
      </c>
      <c r="E109" s="39">
        <v>2290</v>
      </c>
      <c r="F109" s="40">
        <v>1762</v>
      </c>
      <c r="G109" s="41">
        <v>0</v>
      </c>
      <c r="H109" s="134">
        <f t="shared" ref="H109:H125" si="7">C109/B109*100</f>
        <v>80.640063216120112</v>
      </c>
      <c r="I109" s="135">
        <f t="shared" ref="I109:I125" si="8">F109/E109*100</f>
        <v>76.943231441048027</v>
      </c>
    </row>
    <row r="110" spans="1:14" x14ac:dyDescent="0.25">
      <c r="A110" s="166" t="s">
        <v>70</v>
      </c>
      <c r="B110" s="27">
        <v>39129</v>
      </c>
      <c r="C110" s="29">
        <v>47680</v>
      </c>
      <c r="D110" s="30">
        <v>0</v>
      </c>
      <c r="E110" s="27">
        <v>39002</v>
      </c>
      <c r="F110" s="29">
        <v>46598</v>
      </c>
      <c r="G110" s="30">
        <v>0</v>
      </c>
      <c r="H110" s="134">
        <f t="shared" si="7"/>
        <v>121.85335684530656</v>
      </c>
      <c r="I110" s="135">
        <f t="shared" si="8"/>
        <v>119.47592431157376</v>
      </c>
    </row>
    <row r="111" spans="1:14" x14ac:dyDescent="0.25">
      <c r="A111" s="166" t="s">
        <v>71</v>
      </c>
      <c r="B111" s="27">
        <v>99985</v>
      </c>
      <c r="C111" s="29">
        <v>129471</v>
      </c>
      <c r="D111" s="30">
        <v>0</v>
      </c>
      <c r="E111" s="27">
        <v>98867</v>
      </c>
      <c r="F111" s="29">
        <v>129767</v>
      </c>
      <c r="G111" s="30">
        <v>0</v>
      </c>
      <c r="H111" s="134">
        <f t="shared" si="7"/>
        <v>129.49042356353453</v>
      </c>
      <c r="I111" s="135">
        <f t="shared" si="8"/>
        <v>131.25410905559994</v>
      </c>
    </row>
    <row r="112" spans="1:14" x14ac:dyDescent="0.25">
      <c r="A112" s="166" t="s">
        <v>72</v>
      </c>
      <c r="B112" s="27">
        <v>131578</v>
      </c>
      <c r="C112" s="29">
        <v>153292</v>
      </c>
      <c r="D112" s="30">
        <v>0</v>
      </c>
      <c r="E112" s="27">
        <v>131406</v>
      </c>
      <c r="F112" s="29">
        <v>155713</v>
      </c>
      <c r="G112" s="30">
        <v>0</v>
      </c>
      <c r="H112" s="134">
        <f t="shared" si="7"/>
        <v>116.50275881986349</v>
      </c>
      <c r="I112" s="135">
        <f t="shared" si="8"/>
        <v>118.49763328919532</v>
      </c>
    </row>
    <row r="113" spans="1:9" x14ac:dyDescent="0.25">
      <c r="A113" s="166" t="s">
        <v>73</v>
      </c>
      <c r="B113" s="27">
        <v>134950</v>
      </c>
      <c r="C113" s="29">
        <v>147410</v>
      </c>
      <c r="D113" s="30">
        <v>0</v>
      </c>
      <c r="E113" s="27">
        <v>134215</v>
      </c>
      <c r="F113" s="29">
        <v>149579</v>
      </c>
      <c r="G113" s="30">
        <v>0</v>
      </c>
      <c r="H113" s="134">
        <f t="shared" si="7"/>
        <v>109.23304927751019</v>
      </c>
      <c r="I113" s="135">
        <f t="shared" si="8"/>
        <v>111.44730469768656</v>
      </c>
    </row>
    <row r="114" spans="1:9" x14ac:dyDescent="0.25">
      <c r="A114" s="166" t="s">
        <v>74</v>
      </c>
      <c r="B114" s="27">
        <v>140259</v>
      </c>
      <c r="C114" s="29">
        <v>143420</v>
      </c>
      <c r="D114" s="30">
        <v>0</v>
      </c>
      <c r="E114" s="27">
        <v>136873</v>
      </c>
      <c r="F114" s="29">
        <v>142626</v>
      </c>
      <c r="G114" s="30">
        <v>0</v>
      </c>
      <c r="H114" s="134">
        <f t="shared" si="7"/>
        <v>102.25368782038942</v>
      </c>
      <c r="I114" s="135">
        <f t="shared" si="8"/>
        <v>104.20316643896166</v>
      </c>
    </row>
    <row r="115" spans="1:9" x14ac:dyDescent="0.25">
      <c r="A115" s="166" t="s">
        <v>75</v>
      </c>
      <c r="B115" s="27">
        <v>132131</v>
      </c>
      <c r="C115" s="29">
        <v>126504</v>
      </c>
      <c r="D115" s="30">
        <v>0</v>
      </c>
      <c r="E115" s="27">
        <v>132861</v>
      </c>
      <c r="F115" s="29">
        <v>130317</v>
      </c>
      <c r="G115" s="30">
        <v>0</v>
      </c>
      <c r="H115" s="134">
        <f t="shared" si="7"/>
        <v>95.741347602001042</v>
      </c>
      <c r="I115" s="135">
        <f t="shared" si="8"/>
        <v>98.085216880800232</v>
      </c>
    </row>
    <row r="116" spans="1:9" x14ac:dyDescent="0.25">
      <c r="A116" s="166" t="s">
        <v>76</v>
      </c>
      <c r="B116" s="27">
        <v>118797</v>
      </c>
      <c r="C116" s="29">
        <v>107333</v>
      </c>
      <c r="D116" s="30">
        <v>0</v>
      </c>
      <c r="E116" s="27">
        <v>115788</v>
      </c>
      <c r="F116" s="29">
        <v>107183</v>
      </c>
      <c r="G116" s="30">
        <v>0</v>
      </c>
      <c r="H116" s="134">
        <f t="shared" si="7"/>
        <v>90.349924661397168</v>
      </c>
      <c r="I116" s="135">
        <f t="shared" si="8"/>
        <v>92.568314505820979</v>
      </c>
    </row>
    <row r="117" spans="1:9" x14ac:dyDescent="0.25">
      <c r="A117" s="166" t="s">
        <v>77</v>
      </c>
      <c r="B117" s="27">
        <v>123321</v>
      </c>
      <c r="C117" s="29">
        <v>103942</v>
      </c>
      <c r="D117" s="30">
        <v>0</v>
      </c>
      <c r="E117" s="27">
        <v>119019</v>
      </c>
      <c r="F117" s="29">
        <v>101107</v>
      </c>
      <c r="G117" s="30">
        <v>0</v>
      </c>
      <c r="H117" s="134">
        <f t="shared" si="7"/>
        <v>84.285725869884288</v>
      </c>
      <c r="I117" s="135">
        <f t="shared" si="8"/>
        <v>84.950302052613452</v>
      </c>
    </row>
    <row r="118" spans="1:9" x14ac:dyDescent="0.25">
      <c r="A118" s="166" t="s">
        <v>78</v>
      </c>
      <c r="B118" s="27">
        <v>116095</v>
      </c>
      <c r="C118" s="29">
        <v>86933</v>
      </c>
      <c r="D118" s="30">
        <v>0</v>
      </c>
      <c r="E118" s="27">
        <v>113153</v>
      </c>
      <c r="F118" s="29">
        <v>83838</v>
      </c>
      <c r="G118" s="30">
        <v>0</v>
      </c>
      <c r="H118" s="134">
        <f t="shared" si="7"/>
        <v>74.88091649080495</v>
      </c>
      <c r="I118" s="135">
        <f t="shared" si="8"/>
        <v>74.092600284570452</v>
      </c>
    </row>
    <row r="119" spans="1:9" x14ac:dyDescent="0.25">
      <c r="A119" s="166" t="s">
        <v>79</v>
      </c>
      <c r="B119" s="27">
        <v>74993</v>
      </c>
      <c r="C119" s="29">
        <v>66953</v>
      </c>
      <c r="D119" s="30">
        <v>0</v>
      </c>
      <c r="E119" s="27">
        <v>74665</v>
      </c>
      <c r="F119" s="29">
        <v>65783</v>
      </c>
      <c r="G119" s="30">
        <v>0</v>
      </c>
      <c r="H119" s="134">
        <f t="shared" si="7"/>
        <v>89.278999373274843</v>
      </c>
      <c r="I119" s="135">
        <f t="shared" si="8"/>
        <v>88.104198754436482</v>
      </c>
    </row>
    <row r="120" spans="1:9" x14ac:dyDescent="0.25">
      <c r="A120" s="166" t="s">
        <v>80</v>
      </c>
      <c r="B120" s="27">
        <v>45693</v>
      </c>
      <c r="C120" s="29">
        <v>48014</v>
      </c>
      <c r="D120" s="30">
        <v>0</v>
      </c>
      <c r="E120" s="27">
        <v>46498</v>
      </c>
      <c r="F120" s="29">
        <v>48236</v>
      </c>
      <c r="G120" s="30">
        <v>0</v>
      </c>
      <c r="H120" s="134">
        <f t="shared" si="7"/>
        <v>105.07955266671043</v>
      </c>
      <c r="I120" s="135">
        <f t="shared" si="8"/>
        <v>103.73779517398599</v>
      </c>
    </row>
    <row r="121" spans="1:9" x14ac:dyDescent="0.25">
      <c r="A121" s="166" t="s">
        <v>81</v>
      </c>
      <c r="B121" s="27">
        <v>25741</v>
      </c>
      <c r="C121" s="29">
        <v>35698</v>
      </c>
      <c r="D121" s="30">
        <v>0</v>
      </c>
      <c r="E121" s="27">
        <v>26306</v>
      </c>
      <c r="F121" s="29">
        <v>35192</v>
      </c>
      <c r="G121" s="30">
        <v>0</v>
      </c>
      <c r="H121" s="134">
        <f t="shared" si="7"/>
        <v>138.68148090594772</v>
      </c>
      <c r="I121" s="135">
        <f t="shared" si="8"/>
        <v>133.77936592412379</v>
      </c>
    </row>
    <row r="122" spans="1:9" x14ac:dyDescent="0.25">
      <c r="A122" s="166" t="s">
        <v>82</v>
      </c>
      <c r="B122" s="27">
        <v>13796</v>
      </c>
      <c r="C122" s="29">
        <v>25319</v>
      </c>
      <c r="D122" s="30">
        <v>0</v>
      </c>
      <c r="E122" s="27">
        <v>13919</v>
      </c>
      <c r="F122" s="29">
        <v>25055</v>
      </c>
      <c r="G122" s="30">
        <v>0</v>
      </c>
      <c r="H122" s="134">
        <f t="shared" si="7"/>
        <v>183.52420991591765</v>
      </c>
      <c r="I122" s="135">
        <f t="shared" si="8"/>
        <v>180.00574753933472</v>
      </c>
    </row>
    <row r="123" spans="1:9" x14ac:dyDescent="0.25">
      <c r="A123" s="64" t="s">
        <v>1166</v>
      </c>
      <c r="B123" s="27">
        <v>12115</v>
      </c>
      <c r="C123" s="29">
        <v>29832</v>
      </c>
      <c r="D123" s="30">
        <v>0</v>
      </c>
      <c r="E123" s="27">
        <v>12418</v>
      </c>
      <c r="F123" s="29">
        <v>30046</v>
      </c>
      <c r="G123" s="30">
        <v>0</v>
      </c>
      <c r="H123" s="134">
        <f t="shared" si="7"/>
        <v>246.24019810152703</v>
      </c>
      <c r="I123" s="135">
        <f t="shared" si="8"/>
        <v>241.95522628442583</v>
      </c>
    </row>
    <row r="124" spans="1:9" x14ac:dyDescent="0.25">
      <c r="A124" s="167" t="s">
        <v>83</v>
      </c>
      <c r="B124" s="28">
        <v>21</v>
      </c>
      <c r="C124" s="31">
        <v>10</v>
      </c>
      <c r="D124" s="32">
        <v>2957</v>
      </c>
      <c r="E124" s="28">
        <v>14</v>
      </c>
      <c r="F124" s="31">
        <v>6</v>
      </c>
      <c r="G124" s="32">
        <v>4528</v>
      </c>
      <c r="H124" s="136">
        <f t="shared" si="7"/>
        <v>47.619047619047613</v>
      </c>
      <c r="I124" s="137">
        <f t="shared" si="8"/>
        <v>42.857142857142854</v>
      </c>
    </row>
    <row r="125" spans="1:9" x14ac:dyDescent="0.25">
      <c r="A125" s="168" t="s">
        <v>8</v>
      </c>
      <c r="B125" s="138">
        <v>1211135</v>
      </c>
      <c r="C125" s="139">
        <v>1253852</v>
      </c>
      <c r="D125" s="140">
        <v>2957</v>
      </c>
      <c r="E125" s="138">
        <v>1197294</v>
      </c>
      <c r="F125" s="139">
        <v>1252808</v>
      </c>
      <c r="G125" s="140">
        <v>4528</v>
      </c>
      <c r="H125" s="136">
        <f t="shared" si="7"/>
        <v>103.52702217341584</v>
      </c>
      <c r="I125" s="137">
        <f t="shared" si="8"/>
        <v>104.63662224984004</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A85" sqref="A85:H97"/>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38" t="s">
        <v>59</v>
      </c>
      <c r="E2" s="239"/>
      <c r="F2" s="239"/>
      <c r="G2" s="239"/>
      <c r="H2" s="239"/>
      <c r="I2" s="239"/>
      <c r="J2" s="226" t="str">
        <f>"Sep 25"</f>
        <v>Sep 25</v>
      </c>
      <c r="K2" s="227"/>
    </row>
    <row r="3" spans="1:15" ht="15" customHeight="1" x14ac:dyDescent="0.3">
      <c r="D3" s="240"/>
      <c r="E3" s="241"/>
      <c r="F3" s="241"/>
      <c r="G3" s="241"/>
      <c r="H3" s="241"/>
      <c r="I3" s="241"/>
      <c r="J3" s="228"/>
      <c r="K3" s="229"/>
    </row>
    <row r="4" spans="1:15" ht="15.75" customHeight="1" thickBot="1" x14ac:dyDescent="0.35">
      <c r="D4" s="242"/>
      <c r="E4" s="243"/>
      <c r="F4" s="243"/>
      <c r="G4" s="243"/>
      <c r="H4" s="243"/>
      <c r="I4" s="243"/>
      <c r="J4" s="230"/>
      <c r="K4" s="231"/>
    </row>
    <row r="5" spans="1:15" ht="15" thickBot="1" x14ac:dyDescent="0.35">
      <c r="D5" s="223" t="s">
        <v>1185</v>
      </c>
      <c r="E5" s="224"/>
      <c r="F5" s="224"/>
      <c r="G5" s="224"/>
      <c r="H5" s="224"/>
      <c r="I5" s="224"/>
      <c r="J5" s="224"/>
      <c r="K5" s="225"/>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4" t="s">
        <v>0</v>
      </c>
      <c r="B11" s="220" t="s">
        <v>94</v>
      </c>
      <c r="C11" s="221"/>
      <c r="D11" s="221"/>
      <c r="E11" s="221"/>
      <c r="F11" s="221"/>
      <c r="G11" s="221"/>
      <c r="H11" s="221"/>
      <c r="I11" s="221"/>
      <c r="J11" s="221"/>
      <c r="K11" s="221"/>
      <c r="L11" s="221"/>
      <c r="M11" s="221"/>
      <c r="N11" s="222"/>
    </row>
    <row r="12" spans="1:15" x14ac:dyDescent="0.3">
      <c r="A12" s="219"/>
      <c r="B12" s="21" t="s">
        <v>1172</v>
      </c>
      <c r="C12" s="22" t="s">
        <v>1173</v>
      </c>
      <c r="D12" s="22" t="s">
        <v>1174</v>
      </c>
      <c r="E12" s="22" t="s">
        <v>1175</v>
      </c>
      <c r="F12" s="22" t="s">
        <v>1176</v>
      </c>
      <c r="G12" s="22" t="s">
        <v>1177</v>
      </c>
      <c r="H12" s="22" t="s">
        <v>1178</v>
      </c>
      <c r="I12" s="22" t="s">
        <v>1179</v>
      </c>
      <c r="J12" s="22" t="s">
        <v>1180</v>
      </c>
      <c r="K12" s="22" t="s">
        <v>1181</v>
      </c>
      <c r="L12" s="22" t="s">
        <v>1182</v>
      </c>
      <c r="M12" s="22" t="s">
        <v>1184</v>
      </c>
      <c r="N12" s="51" t="s">
        <v>1186</v>
      </c>
    </row>
    <row r="13" spans="1:15" x14ac:dyDescent="0.3">
      <c r="A13" s="3" t="s">
        <v>1</v>
      </c>
      <c r="B13" s="117">
        <v>8752336.2524000015</v>
      </c>
      <c r="C13" s="118">
        <v>8768740.7054999992</v>
      </c>
      <c r="D13" s="118">
        <v>9029357.5732000005</v>
      </c>
      <c r="E13" s="118">
        <v>8831421.4624000005</v>
      </c>
      <c r="F13" s="118">
        <v>8386650.3670999985</v>
      </c>
      <c r="G13" s="118">
        <v>9166085.0162610002</v>
      </c>
      <c r="H13" s="118">
        <v>9505830.1060999986</v>
      </c>
      <c r="I13" s="118">
        <v>9276511.3875999991</v>
      </c>
      <c r="J13" s="118">
        <v>9280729.2510000002</v>
      </c>
      <c r="K13" s="118">
        <v>9768858.7577</v>
      </c>
      <c r="L13" s="118">
        <v>9460844.193</v>
      </c>
      <c r="M13" s="118">
        <v>9559219.1845999993</v>
      </c>
      <c r="N13" s="119">
        <v>9541627.4792999998</v>
      </c>
      <c r="O13" s="152"/>
    </row>
    <row r="14" spans="1:15" x14ac:dyDescent="0.3">
      <c r="A14" s="1" t="s">
        <v>91</v>
      </c>
      <c r="B14" s="74">
        <v>255340.70740000001</v>
      </c>
      <c r="C14" s="75">
        <v>250797.39840000001</v>
      </c>
      <c r="D14" s="75">
        <v>241640.1096</v>
      </c>
      <c r="E14" s="75">
        <v>374162.37450000003</v>
      </c>
      <c r="F14" s="75">
        <v>472731.41200000001</v>
      </c>
      <c r="G14" s="75">
        <v>332227.7145</v>
      </c>
      <c r="H14" s="75">
        <v>297639.21549999999</v>
      </c>
      <c r="I14" s="75">
        <v>275255.2512</v>
      </c>
      <c r="J14" s="75">
        <v>284074.91570000001</v>
      </c>
      <c r="K14" s="75">
        <v>301637.3088</v>
      </c>
      <c r="L14" s="75">
        <v>315930.95090000005</v>
      </c>
      <c r="M14" s="75">
        <v>278099.33360000001</v>
      </c>
      <c r="N14" s="76">
        <v>281517.80589999998</v>
      </c>
      <c r="O14" s="152"/>
    </row>
    <row r="15" spans="1:15" ht="15" customHeight="1" x14ac:dyDescent="0.3">
      <c r="A15" s="1" t="s">
        <v>92</v>
      </c>
      <c r="B15" s="74">
        <v>1356868.1219000001</v>
      </c>
      <c r="C15" s="75">
        <v>1359511.5730000001</v>
      </c>
      <c r="D15" s="75">
        <v>1354017.2499000002</v>
      </c>
      <c r="E15" s="75">
        <v>1149106.2112</v>
      </c>
      <c r="F15" s="75">
        <v>1257799.8330000001</v>
      </c>
      <c r="G15" s="75">
        <v>1430322.5213000001</v>
      </c>
      <c r="H15" s="75">
        <v>1470582.6866000001</v>
      </c>
      <c r="I15" s="75">
        <v>1419603.8605</v>
      </c>
      <c r="J15" s="75">
        <v>1448185.1125</v>
      </c>
      <c r="K15" s="75">
        <v>1493183.5975000001</v>
      </c>
      <c r="L15" s="75">
        <v>1489720.5742000001</v>
      </c>
      <c r="M15" s="75">
        <v>1509195.8621</v>
      </c>
      <c r="N15" s="76">
        <v>1474813.3991999999</v>
      </c>
      <c r="O15" s="152"/>
    </row>
    <row r="16" spans="1:15" x14ac:dyDescent="0.3">
      <c r="A16" s="1" t="s">
        <v>3</v>
      </c>
      <c r="B16" s="74">
        <v>2088329.7533</v>
      </c>
      <c r="C16" s="75">
        <v>2121733.6135</v>
      </c>
      <c r="D16" s="75">
        <v>2132763.5005000001</v>
      </c>
      <c r="E16" s="75">
        <v>2005244.9594999999</v>
      </c>
      <c r="F16" s="75">
        <v>2064706.0829</v>
      </c>
      <c r="G16" s="75">
        <v>2213579.8314609998</v>
      </c>
      <c r="H16" s="75">
        <v>2268684.8832999999</v>
      </c>
      <c r="I16" s="75">
        <v>2275680.2121000001</v>
      </c>
      <c r="J16" s="75">
        <v>2286537.5005999999</v>
      </c>
      <c r="K16" s="75">
        <v>2293966.2729000002</v>
      </c>
      <c r="L16" s="75">
        <v>2298884.2947999998</v>
      </c>
      <c r="M16" s="75">
        <v>2352432.8566999999</v>
      </c>
      <c r="N16" s="76">
        <v>2328217.9994999999</v>
      </c>
      <c r="O16" s="152"/>
    </row>
    <row r="17" spans="1:15" x14ac:dyDescent="0.3">
      <c r="A17" s="1" t="s">
        <v>4</v>
      </c>
      <c r="B17" s="74">
        <v>2329474.2216000003</v>
      </c>
      <c r="C17" s="75">
        <v>2337442.2733999998</v>
      </c>
      <c r="D17" s="75">
        <v>2317551.1069999998</v>
      </c>
      <c r="E17" s="75">
        <v>2161765.2743000002</v>
      </c>
      <c r="F17" s="75">
        <v>2193945.4852</v>
      </c>
      <c r="G17" s="75">
        <v>2397417.6771</v>
      </c>
      <c r="H17" s="75">
        <v>2433056.6279000002</v>
      </c>
      <c r="I17" s="75">
        <v>2460324.6714999997</v>
      </c>
      <c r="J17" s="75">
        <v>2440246.6228999998</v>
      </c>
      <c r="K17" s="75">
        <v>2337986.3210999998</v>
      </c>
      <c r="L17" s="75">
        <v>2419762.2855000002</v>
      </c>
      <c r="M17" s="75">
        <v>2569142.8682999997</v>
      </c>
      <c r="N17" s="76">
        <v>2560657.1703000003</v>
      </c>
      <c r="O17" s="152"/>
    </row>
    <row r="18" spans="1:15" x14ac:dyDescent="0.3">
      <c r="A18" s="2" t="s">
        <v>5</v>
      </c>
      <c r="B18" s="74">
        <v>2722323.4482</v>
      </c>
      <c r="C18" s="75">
        <v>2699255.8472000002</v>
      </c>
      <c r="D18" s="75">
        <v>2983385.6061999998</v>
      </c>
      <c r="E18" s="75">
        <v>3141142.6429000003</v>
      </c>
      <c r="F18" s="75">
        <v>2397467.554</v>
      </c>
      <c r="G18" s="75">
        <v>2792537.2719000001</v>
      </c>
      <c r="H18" s="75">
        <v>3035866.6928000003</v>
      </c>
      <c r="I18" s="75">
        <v>2845647.3922999999</v>
      </c>
      <c r="J18" s="75">
        <v>2821685.0992999999</v>
      </c>
      <c r="K18" s="75">
        <v>3342085.2574000005</v>
      </c>
      <c r="L18" s="75">
        <v>2936546.0876000002</v>
      </c>
      <c r="M18" s="75">
        <v>2850348.2638999997</v>
      </c>
      <c r="N18" s="76">
        <v>2896421.1044000001</v>
      </c>
      <c r="O18" s="152"/>
    </row>
    <row r="19" spans="1:15" x14ac:dyDescent="0.3">
      <c r="A19" s="3" t="s">
        <v>2</v>
      </c>
      <c r="B19" s="117">
        <v>1089269.787</v>
      </c>
      <c r="C19" s="118">
        <v>1114718.757</v>
      </c>
      <c r="D19" s="118">
        <v>1129458.2489</v>
      </c>
      <c r="E19" s="118">
        <v>1091386.8772999998</v>
      </c>
      <c r="F19" s="118">
        <v>1002707.4036</v>
      </c>
      <c r="G19" s="118">
        <v>1081798.238961</v>
      </c>
      <c r="H19" s="118">
        <v>1136742.8206</v>
      </c>
      <c r="I19" s="118">
        <v>1119343.8195</v>
      </c>
      <c r="J19" s="118">
        <v>1107994.2258000001</v>
      </c>
      <c r="K19" s="118">
        <v>1201854.3487</v>
      </c>
      <c r="L19" s="118">
        <v>1215608.1697</v>
      </c>
      <c r="M19" s="118">
        <v>1215830.7784</v>
      </c>
      <c r="N19" s="119">
        <v>1194047.6006</v>
      </c>
      <c r="O19" s="152"/>
    </row>
    <row r="20" spans="1:15" x14ac:dyDescent="0.3">
      <c r="A20" s="1" t="s">
        <v>91</v>
      </c>
      <c r="B20" s="74">
        <v>17816.024700000002</v>
      </c>
      <c r="C20" s="75">
        <v>14841.8109</v>
      </c>
      <c r="D20" s="75">
        <v>13298.947700000001</v>
      </c>
      <c r="E20" s="75">
        <v>32157.197700000001</v>
      </c>
      <c r="F20" s="75">
        <v>22493.198799999998</v>
      </c>
      <c r="G20" s="75">
        <v>29210.141599999999</v>
      </c>
      <c r="H20" s="75">
        <v>20793.380700000002</v>
      </c>
      <c r="I20" s="75">
        <v>14005.698399999999</v>
      </c>
      <c r="J20" s="75">
        <v>15940.0566</v>
      </c>
      <c r="K20" s="75">
        <v>16835.479500000001</v>
      </c>
      <c r="L20" s="75">
        <v>17256.218700000001</v>
      </c>
      <c r="M20" s="75">
        <v>16653.381700000002</v>
      </c>
      <c r="N20" s="76">
        <v>15768.779500000001</v>
      </c>
      <c r="O20" s="152"/>
    </row>
    <row r="21" spans="1:15" x14ac:dyDescent="0.3">
      <c r="A21" s="1" t="s">
        <v>92</v>
      </c>
      <c r="B21" s="74">
        <v>497375.09889999998</v>
      </c>
      <c r="C21" s="75">
        <v>503201.02250000002</v>
      </c>
      <c r="D21" s="75">
        <v>503685.00410000002</v>
      </c>
      <c r="E21" s="75">
        <v>460789.2402</v>
      </c>
      <c r="F21" s="75">
        <v>513658.61</v>
      </c>
      <c r="G21" s="75">
        <v>523806.505</v>
      </c>
      <c r="H21" s="75">
        <v>540612.01280000003</v>
      </c>
      <c r="I21" s="75">
        <v>530727.86849999998</v>
      </c>
      <c r="J21" s="75">
        <v>525264.5514</v>
      </c>
      <c r="K21" s="75">
        <v>565041.09360000002</v>
      </c>
      <c r="L21" s="75">
        <v>562965.08070000005</v>
      </c>
      <c r="M21" s="75">
        <v>560211.31799999997</v>
      </c>
      <c r="N21" s="76">
        <v>538835.77170000004</v>
      </c>
      <c r="O21" s="152"/>
    </row>
    <row r="22" spans="1:15" x14ac:dyDescent="0.3">
      <c r="A22" s="1" t="s">
        <v>3</v>
      </c>
      <c r="B22" s="74">
        <v>225796.40640000001</v>
      </c>
      <c r="C22" s="75">
        <v>234001.01560000001</v>
      </c>
      <c r="D22" s="75">
        <v>239593.9768</v>
      </c>
      <c r="E22" s="75">
        <v>210215.48809999999</v>
      </c>
      <c r="F22" s="75">
        <v>165343.95800000001</v>
      </c>
      <c r="G22" s="75">
        <v>200598.24016099999</v>
      </c>
      <c r="H22" s="75">
        <v>225822.98069999999</v>
      </c>
      <c r="I22" s="75">
        <v>226779.2487</v>
      </c>
      <c r="J22" s="75">
        <v>224378.103</v>
      </c>
      <c r="K22" s="75">
        <v>249445.1496</v>
      </c>
      <c r="L22" s="75">
        <v>251644.41209999999</v>
      </c>
      <c r="M22" s="75">
        <v>254694.99729999999</v>
      </c>
      <c r="N22" s="76">
        <v>252775.4075</v>
      </c>
      <c r="O22" s="152"/>
    </row>
    <row r="23" spans="1:15" x14ac:dyDescent="0.3">
      <c r="A23" s="1" t="s">
        <v>4</v>
      </c>
      <c r="B23" s="74">
        <v>179803.9369</v>
      </c>
      <c r="C23" s="75">
        <v>188215.73009999999</v>
      </c>
      <c r="D23" s="75">
        <v>194310.94</v>
      </c>
      <c r="E23" s="75">
        <v>188068.46179999999</v>
      </c>
      <c r="F23" s="75">
        <v>141981.6488</v>
      </c>
      <c r="G23" s="75">
        <v>162518.11569999999</v>
      </c>
      <c r="H23" s="75">
        <v>176898.9994</v>
      </c>
      <c r="I23" s="75">
        <v>175656.51819999999</v>
      </c>
      <c r="J23" s="75">
        <v>173716.20749999999</v>
      </c>
      <c r="K23" s="75">
        <v>191978.70069999999</v>
      </c>
      <c r="L23" s="75">
        <v>196082.3738</v>
      </c>
      <c r="M23" s="75">
        <v>198352.47380000001</v>
      </c>
      <c r="N23" s="76">
        <v>199261.2285</v>
      </c>
      <c r="O23" s="152"/>
    </row>
    <row r="24" spans="1:15" x14ac:dyDescent="0.3">
      <c r="A24" s="2" t="s">
        <v>5</v>
      </c>
      <c r="B24" s="74">
        <v>168478.32010000001</v>
      </c>
      <c r="C24" s="75">
        <v>174459.17790000001</v>
      </c>
      <c r="D24" s="75">
        <v>178569.38029999999</v>
      </c>
      <c r="E24" s="75">
        <v>200156.4895</v>
      </c>
      <c r="F24" s="75">
        <v>159229.98800000001</v>
      </c>
      <c r="G24" s="75">
        <v>165665.2365</v>
      </c>
      <c r="H24" s="75">
        <v>172615.44699999999</v>
      </c>
      <c r="I24" s="75">
        <v>172174.48569999999</v>
      </c>
      <c r="J24" s="75">
        <v>168695.30729999999</v>
      </c>
      <c r="K24" s="75">
        <v>178553.9253</v>
      </c>
      <c r="L24" s="75">
        <v>187660.08439999999</v>
      </c>
      <c r="M24" s="75">
        <v>185918.60759999999</v>
      </c>
      <c r="N24" s="76">
        <v>187406.41339999999</v>
      </c>
      <c r="O24" s="152"/>
    </row>
    <row r="25" spans="1:15" x14ac:dyDescent="0.3">
      <c r="A25" s="3" t="s">
        <v>6</v>
      </c>
      <c r="B25" s="117">
        <v>7663066.465400001</v>
      </c>
      <c r="C25" s="118">
        <v>7654021.9484999999</v>
      </c>
      <c r="D25" s="118">
        <v>7899899.3243000004</v>
      </c>
      <c r="E25" s="118">
        <v>7740034.5851000007</v>
      </c>
      <c r="F25" s="118">
        <v>7383942.9634999987</v>
      </c>
      <c r="G25" s="118">
        <v>8084286.7773000002</v>
      </c>
      <c r="H25" s="118">
        <v>8369087.2854999993</v>
      </c>
      <c r="I25" s="118">
        <v>8157167.5680999998</v>
      </c>
      <c r="J25" s="118">
        <v>8172735.0252</v>
      </c>
      <c r="K25" s="118">
        <v>8567004.409</v>
      </c>
      <c r="L25" s="118">
        <v>8245236.0233000005</v>
      </c>
      <c r="M25" s="118">
        <v>8343388.4062000001</v>
      </c>
      <c r="N25" s="119">
        <v>8347579.8786999993</v>
      </c>
      <c r="O25" s="152"/>
    </row>
    <row r="26" spans="1:15" x14ac:dyDescent="0.3">
      <c r="A26" s="1" t="s">
        <v>91</v>
      </c>
      <c r="B26" s="74">
        <v>237524.6827</v>
      </c>
      <c r="C26" s="75">
        <v>235955.58749999999</v>
      </c>
      <c r="D26" s="75">
        <v>228341.16190000001</v>
      </c>
      <c r="E26" s="75">
        <v>342005.17680000002</v>
      </c>
      <c r="F26" s="75">
        <v>450238.2132</v>
      </c>
      <c r="G26" s="75">
        <v>303017.57290000003</v>
      </c>
      <c r="H26" s="75">
        <v>276845.83480000001</v>
      </c>
      <c r="I26" s="75">
        <v>261249.5528</v>
      </c>
      <c r="J26" s="75">
        <v>268134.8591</v>
      </c>
      <c r="K26" s="75">
        <v>284801.82929999998</v>
      </c>
      <c r="L26" s="75">
        <v>298674.73220000003</v>
      </c>
      <c r="M26" s="75">
        <v>261445.95189999999</v>
      </c>
      <c r="N26" s="76">
        <v>265749.02639999997</v>
      </c>
      <c r="O26" s="152"/>
    </row>
    <row r="27" spans="1:15" x14ac:dyDescent="0.3">
      <c r="A27" s="1" t="s">
        <v>92</v>
      </c>
      <c r="B27" s="74">
        <v>859493.02300000004</v>
      </c>
      <c r="C27" s="75">
        <v>856310.55050000001</v>
      </c>
      <c r="D27" s="75">
        <v>850332.24580000003</v>
      </c>
      <c r="E27" s="75">
        <v>688316.97100000002</v>
      </c>
      <c r="F27" s="75">
        <v>744141.223</v>
      </c>
      <c r="G27" s="75">
        <v>906516.01630000002</v>
      </c>
      <c r="H27" s="75">
        <v>929970.67379999999</v>
      </c>
      <c r="I27" s="75">
        <v>888875.99199999997</v>
      </c>
      <c r="J27" s="75">
        <v>922920.56110000005</v>
      </c>
      <c r="K27" s="75">
        <v>928142.50390000001</v>
      </c>
      <c r="L27" s="75">
        <v>926755.49349999998</v>
      </c>
      <c r="M27" s="75">
        <v>948984.54410000006</v>
      </c>
      <c r="N27" s="76">
        <v>935977.62749999994</v>
      </c>
      <c r="O27" s="152"/>
    </row>
    <row r="28" spans="1:15" x14ac:dyDescent="0.3">
      <c r="A28" s="1" t="s">
        <v>3</v>
      </c>
      <c r="B28" s="74">
        <v>1862533.3469</v>
      </c>
      <c r="C28" s="75">
        <v>1887732.5978999999</v>
      </c>
      <c r="D28" s="75">
        <v>1893169.5237</v>
      </c>
      <c r="E28" s="75">
        <v>1795029.4713999999</v>
      </c>
      <c r="F28" s="75">
        <v>1899362.1248999999</v>
      </c>
      <c r="G28" s="75">
        <v>2012981.5913</v>
      </c>
      <c r="H28" s="75">
        <v>2042861.9025999999</v>
      </c>
      <c r="I28" s="75">
        <v>2048900.9634</v>
      </c>
      <c r="J28" s="75">
        <v>2062159.3976</v>
      </c>
      <c r="K28" s="75">
        <v>2044521.1233000001</v>
      </c>
      <c r="L28" s="75">
        <v>2047239.8827</v>
      </c>
      <c r="M28" s="75">
        <v>2097737.8594</v>
      </c>
      <c r="N28" s="76">
        <v>2075442.5919999999</v>
      </c>
      <c r="O28" s="152"/>
    </row>
    <row r="29" spans="1:15" x14ac:dyDescent="0.3">
      <c r="A29" s="1" t="s">
        <v>4</v>
      </c>
      <c r="B29" s="74">
        <v>2149670.2847000002</v>
      </c>
      <c r="C29" s="75">
        <v>2149226.5433</v>
      </c>
      <c r="D29" s="75">
        <v>2123240.1669999999</v>
      </c>
      <c r="E29" s="75">
        <v>1973696.8125</v>
      </c>
      <c r="F29" s="75">
        <v>2051963.8363999999</v>
      </c>
      <c r="G29" s="75">
        <v>2234899.5614</v>
      </c>
      <c r="H29" s="75">
        <v>2256157.6285000001</v>
      </c>
      <c r="I29" s="75">
        <v>2284668.1532999999</v>
      </c>
      <c r="J29" s="75">
        <v>2266530.4153999998</v>
      </c>
      <c r="K29" s="75">
        <v>2146007.6203999999</v>
      </c>
      <c r="L29" s="75">
        <v>2223679.9117000001</v>
      </c>
      <c r="M29" s="75">
        <v>2370790.3944999999</v>
      </c>
      <c r="N29" s="76">
        <v>2361395.9418000001</v>
      </c>
      <c r="O29" s="152"/>
    </row>
    <row r="30" spans="1:15" x14ac:dyDescent="0.3">
      <c r="A30" s="2" t="s">
        <v>5</v>
      </c>
      <c r="B30" s="77">
        <v>2553845.1280999999</v>
      </c>
      <c r="C30" s="78">
        <v>2524796.6693000002</v>
      </c>
      <c r="D30" s="78">
        <v>2804816.2259</v>
      </c>
      <c r="E30" s="78">
        <v>2940986.1534000002</v>
      </c>
      <c r="F30" s="78">
        <v>2238237.5660000001</v>
      </c>
      <c r="G30" s="78">
        <v>2626872.0353999999</v>
      </c>
      <c r="H30" s="78">
        <v>2863251.2458000001</v>
      </c>
      <c r="I30" s="78">
        <v>2673472.9065999999</v>
      </c>
      <c r="J30" s="78">
        <v>2652989.7919999999</v>
      </c>
      <c r="K30" s="78">
        <v>3163531.3321000002</v>
      </c>
      <c r="L30" s="78">
        <v>2748886.0032000002</v>
      </c>
      <c r="M30" s="78">
        <v>2664429.6562999999</v>
      </c>
      <c r="N30" s="79">
        <v>2709014.6910000001</v>
      </c>
      <c r="O30" s="152"/>
    </row>
    <row r="31" spans="1:15" x14ac:dyDescent="0.3">
      <c r="A31" s="3" t="s">
        <v>32</v>
      </c>
      <c r="B31" s="117">
        <v>6078104.1053999998</v>
      </c>
      <c r="C31" s="118">
        <v>6071322.1931000007</v>
      </c>
      <c r="D31" s="118">
        <v>6227120.1057000002</v>
      </c>
      <c r="E31" s="118">
        <v>6124594.5649999995</v>
      </c>
      <c r="F31" s="118">
        <v>5932264.7925000004</v>
      </c>
      <c r="G31" s="118">
        <v>6413898.599200001</v>
      </c>
      <c r="H31" s="118">
        <v>6649700.2771999994</v>
      </c>
      <c r="I31" s="118">
        <v>6461683.4274000004</v>
      </c>
      <c r="J31" s="118">
        <v>6477757.4375</v>
      </c>
      <c r="K31" s="118">
        <v>6675821.8289999999</v>
      </c>
      <c r="L31" s="118">
        <v>6542320.5200999994</v>
      </c>
      <c r="M31" s="118">
        <v>6648101.5133999996</v>
      </c>
      <c r="N31" s="119">
        <v>6622566.0659999996</v>
      </c>
      <c r="O31" s="152"/>
    </row>
    <row r="32" spans="1:15" x14ac:dyDescent="0.3">
      <c r="A32" s="1" t="s">
        <v>91</v>
      </c>
      <c r="B32" s="74">
        <v>229026.55379999999</v>
      </c>
      <c r="C32" s="75">
        <v>226684.8584</v>
      </c>
      <c r="D32" s="75">
        <v>219658.65280000001</v>
      </c>
      <c r="E32" s="75">
        <v>330305.44349999999</v>
      </c>
      <c r="F32" s="75">
        <v>434800.89569999999</v>
      </c>
      <c r="G32" s="75">
        <v>288891.29680000001</v>
      </c>
      <c r="H32" s="75">
        <v>266749.06540000002</v>
      </c>
      <c r="I32" s="75">
        <v>251038.0129</v>
      </c>
      <c r="J32" s="75">
        <v>258784.68470000001</v>
      </c>
      <c r="K32" s="75">
        <v>272682.48420000001</v>
      </c>
      <c r="L32" s="75">
        <v>287169.92290000001</v>
      </c>
      <c r="M32" s="75">
        <v>249542.41329999999</v>
      </c>
      <c r="N32" s="76">
        <v>258459.0306</v>
      </c>
    </row>
    <row r="33" spans="1:14" x14ac:dyDescent="0.3">
      <c r="A33" s="1" t="s">
        <v>92</v>
      </c>
      <c r="B33" s="74">
        <v>759705.68130000005</v>
      </c>
      <c r="C33" s="75">
        <v>757599.47</v>
      </c>
      <c r="D33" s="75">
        <v>752305.75840000005</v>
      </c>
      <c r="E33" s="75">
        <v>604061.99430000002</v>
      </c>
      <c r="F33" s="75">
        <v>653922.02439999999</v>
      </c>
      <c r="G33" s="75">
        <v>809208.34620000003</v>
      </c>
      <c r="H33" s="75">
        <v>826884.85149999999</v>
      </c>
      <c r="I33" s="75">
        <v>785367.59360000002</v>
      </c>
      <c r="J33" s="75">
        <v>818721.87120000005</v>
      </c>
      <c r="K33" s="75">
        <v>825518.55909999995</v>
      </c>
      <c r="L33" s="75">
        <v>837816.89760000003</v>
      </c>
      <c r="M33" s="75">
        <v>857970.21120000002</v>
      </c>
      <c r="N33" s="76">
        <v>843924.80599999998</v>
      </c>
    </row>
    <row r="34" spans="1:14" x14ac:dyDescent="0.3">
      <c r="A34" s="1" t="s">
        <v>3</v>
      </c>
      <c r="B34" s="74">
        <v>1757071.3643</v>
      </c>
      <c r="C34" s="75">
        <v>1780608.4198</v>
      </c>
      <c r="D34" s="75">
        <v>1790177.0123000001</v>
      </c>
      <c r="E34" s="75">
        <v>1689881.5205999999</v>
      </c>
      <c r="F34" s="75">
        <v>1767084.4365000001</v>
      </c>
      <c r="G34" s="75">
        <v>1895455.5304</v>
      </c>
      <c r="H34" s="75">
        <v>1922942.7341</v>
      </c>
      <c r="I34" s="75">
        <v>1927577.0544</v>
      </c>
      <c r="J34" s="75">
        <v>1946270.8152999999</v>
      </c>
      <c r="K34" s="75">
        <v>1940871.4746999999</v>
      </c>
      <c r="L34" s="75">
        <v>1940015.2439999999</v>
      </c>
      <c r="M34" s="75">
        <v>1977044.7614</v>
      </c>
      <c r="N34" s="76">
        <v>1956334.0455</v>
      </c>
    </row>
    <row r="35" spans="1:14" ht="15" customHeight="1" x14ac:dyDescent="0.3">
      <c r="A35" s="1" t="s">
        <v>4</v>
      </c>
      <c r="B35" s="74">
        <v>1595782.4227</v>
      </c>
      <c r="C35" s="75">
        <v>1596169.0360999999</v>
      </c>
      <c r="D35" s="75">
        <v>1621571.3177</v>
      </c>
      <c r="E35" s="75">
        <v>1500202.5412000001</v>
      </c>
      <c r="F35" s="75">
        <v>1502802.2453999999</v>
      </c>
      <c r="G35" s="75">
        <v>1641016.0615000001</v>
      </c>
      <c r="H35" s="75">
        <v>1660480.0257000001</v>
      </c>
      <c r="I35" s="75">
        <v>1683571.4735000001</v>
      </c>
      <c r="J35" s="75">
        <v>1687612.9312</v>
      </c>
      <c r="K35" s="75">
        <v>1659634.7445</v>
      </c>
      <c r="L35" s="75">
        <v>1695969.5936</v>
      </c>
      <c r="M35" s="75">
        <v>1767331.618</v>
      </c>
      <c r="N35" s="76">
        <v>1747700.6444000001</v>
      </c>
    </row>
    <row r="36" spans="1:14" ht="15.9" customHeight="1" x14ac:dyDescent="0.3">
      <c r="A36" s="2" t="s">
        <v>5</v>
      </c>
      <c r="B36" s="77">
        <v>1736518.0833000001</v>
      </c>
      <c r="C36" s="78">
        <v>1710260.4088000001</v>
      </c>
      <c r="D36" s="78">
        <v>1843407.3644999999</v>
      </c>
      <c r="E36" s="78">
        <v>2000143.0654</v>
      </c>
      <c r="F36" s="78">
        <v>1573655.1905</v>
      </c>
      <c r="G36" s="78">
        <v>1779327.3643</v>
      </c>
      <c r="H36" s="78">
        <v>1972643.6004999999</v>
      </c>
      <c r="I36" s="78">
        <v>1814129.2930000001</v>
      </c>
      <c r="J36" s="78">
        <v>1766367.1351000001</v>
      </c>
      <c r="K36" s="78">
        <v>1977114.5665</v>
      </c>
      <c r="L36" s="78">
        <v>1781348.862</v>
      </c>
      <c r="M36" s="78">
        <v>1796212.5094999999</v>
      </c>
      <c r="N36" s="79">
        <v>1816147.5395</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8" t="s">
        <v>7</v>
      </c>
      <c r="B43" s="245" t="s">
        <v>22</v>
      </c>
      <c r="C43" s="246"/>
      <c r="D43" s="246"/>
      <c r="E43" s="246"/>
      <c r="F43" s="246"/>
      <c r="G43" s="246"/>
      <c r="H43" s="247"/>
    </row>
    <row r="44" spans="1:14" x14ac:dyDescent="0.3">
      <c r="A44" s="249"/>
      <c r="B44" s="82" t="s">
        <v>8</v>
      </c>
      <c r="C44" s="151" t="s">
        <v>56</v>
      </c>
      <c r="D44" s="151" t="s">
        <v>57</v>
      </c>
      <c r="E44" s="151" t="s">
        <v>23</v>
      </c>
      <c r="F44" s="151" t="s">
        <v>24</v>
      </c>
      <c r="G44" s="151" t="s">
        <v>1161</v>
      </c>
      <c r="H44" s="67" t="s">
        <v>1162</v>
      </c>
    </row>
    <row r="45" spans="1:14" x14ac:dyDescent="0.3">
      <c r="A45" s="149" t="s">
        <v>1172</v>
      </c>
      <c r="B45" s="162">
        <v>7663066.4654000001</v>
      </c>
      <c r="C45" s="142">
        <v>931981.78619999997</v>
      </c>
      <c r="D45" s="142">
        <v>1886412.8197000001</v>
      </c>
      <c r="E45" s="142">
        <v>178399.0895</v>
      </c>
      <c r="F45" s="142">
        <v>1046771.6862999999</v>
      </c>
      <c r="G45" s="142">
        <v>3340082.1946</v>
      </c>
      <c r="H45" s="143">
        <v>279418.88909999997</v>
      </c>
    </row>
    <row r="46" spans="1:14" x14ac:dyDescent="0.3">
      <c r="A46" s="149" t="s">
        <v>1173</v>
      </c>
      <c r="B46" s="163">
        <v>7654021.9484999999</v>
      </c>
      <c r="C46" s="144">
        <v>932047.7291</v>
      </c>
      <c r="D46" s="144">
        <v>1879065.5352</v>
      </c>
      <c r="E46" s="144">
        <v>178012.3701</v>
      </c>
      <c r="F46" s="144">
        <v>1048527.5432</v>
      </c>
      <c r="G46" s="144">
        <v>3337372.0120999999</v>
      </c>
      <c r="H46" s="145">
        <v>278996.75880000001</v>
      </c>
    </row>
    <row r="47" spans="1:14" x14ac:dyDescent="0.3">
      <c r="A47" s="149" t="s">
        <v>1174</v>
      </c>
      <c r="B47" s="163">
        <v>7899899.3242999995</v>
      </c>
      <c r="C47" s="144">
        <v>948181.15390000003</v>
      </c>
      <c r="D47" s="144">
        <v>1930056.2609000001</v>
      </c>
      <c r="E47" s="144">
        <v>182974.84479999999</v>
      </c>
      <c r="F47" s="144">
        <v>1103210.6695999999</v>
      </c>
      <c r="G47" s="144">
        <v>3418404.5227000001</v>
      </c>
      <c r="H47" s="145">
        <v>317071.87239999999</v>
      </c>
    </row>
    <row r="48" spans="1:14" x14ac:dyDescent="0.3">
      <c r="A48" s="149" t="s">
        <v>1175</v>
      </c>
      <c r="B48" s="163">
        <v>7740034.5850999998</v>
      </c>
      <c r="C48" s="144">
        <v>934269.48789999995</v>
      </c>
      <c r="D48" s="144">
        <v>1931611.1887999999</v>
      </c>
      <c r="E48" s="144">
        <v>193733.3965</v>
      </c>
      <c r="F48" s="144">
        <v>1050477.4443999999</v>
      </c>
      <c r="G48" s="144">
        <v>3325595.5033</v>
      </c>
      <c r="H48" s="145">
        <v>304347.56420000002</v>
      </c>
    </row>
    <row r="49" spans="1:14" x14ac:dyDescent="0.3">
      <c r="A49" s="149" t="s">
        <v>1176</v>
      </c>
      <c r="B49" s="163">
        <v>7383942.9634999996</v>
      </c>
      <c r="C49" s="144">
        <v>892700.89760000003</v>
      </c>
      <c r="D49" s="144">
        <v>1793267.1540000001</v>
      </c>
      <c r="E49" s="144">
        <v>160362.12340000001</v>
      </c>
      <c r="F49" s="144">
        <v>1006192.6185</v>
      </c>
      <c r="G49" s="144">
        <v>3285193.6973999999</v>
      </c>
      <c r="H49" s="145">
        <v>246226.47260000001</v>
      </c>
    </row>
    <row r="50" spans="1:14" x14ac:dyDescent="0.3">
      <c r="A50" s="149" t="s">
        <v>1177</v>
      </c>
      <c r="B50" s="163">
        <v>8084286.7772999993</v>
      </c>
      <c r="C50" s="144">
        <v>980751.17960000003</v>
      </c>
      <c r="D50" s="144">
        <v>1980322.0199</v>
      </c>
      <c r="E50" s="144">
        <v>182953.90359999999</v>
      </c>
      <c r="F50" s="144">
        <v>1110920.5955999999</v>
      </c>
      <c r="G50" s="144">
        <v>3535271.3258000002</v>
      </c>
      <c r="H50" s="145">
        <v>294067.75280000002</v>
      </c>
    </row>
    <row r="51" spans="1:14" x14ac:dyDescent="0.3">
      <c r="A51" s="149" t="s">
        <v>1178</v>
      </c>
      <c r="B51" s="163">
        <v>8369087.2855000002</v>
      </c>
      <c r="C51" s="144">
        <v>1002381.6642</v>
      </c>
      <c r="D51" s="144">
        <v>2086171.8403</v>
      </c>
      <c r="E51" s="144">
        <v>193888.50210000001</v>
      </c>
      <c r="F51" s="144">
        <v>1133002.1643000001</v>
      </c>
      <c r="G51" s="144">
        <v>3643589.1460000002</v>
      </c>
      <c r="H51" s="145">
        <v>310053.96860000002</v>
      </c>
    </row>
    <row r="52" spans="1:14" x14ac:dyDescent="0.3">
      <c r="A52" s="149" t="s">
        <v>1179</v>
      </c>
      <c r="B52" s="163">
        <v>8157167.5681000007</v>
      </c>
      <c r="C52" s="144">
        <v>989717.92749999999</v>
      </c>
      <c r="D52" s="144">
        <v>2004757.7520999999</v>
      </c>
      <c r="E52" s="144">
        <v>188833.69959999999</v>
      </c>
      <c r="F52" s="144">
        <v>1118291.6710000001</v>
      </c>
      <c r="G52" s="144">
        <v>3556016.6392999999</v>
      </c>
      <c r="H52" s="145">
        <v>299549.8786</v>
      </c>
    </row>
    <row r="53" spans="1:14" ht="15" customHeight="1" x14ac:dyDescent="0.3">
      <c r="A53" s="149" t="s">
        <v>1180</v>
      </c>
      <c r="B53" s="163">
        <v>8172735.0251999991</v>
      </c>
      <c r="C53" s="144">
        <v>995458.15529999998</v>
      </c>
      <c r="D53" s="144">
        <v>1992172.5018</v>
      </c>
      <c r="E53" s="144">
        <v>183858.2586</v>
      </c>
      <c r="F53" s="144">
        <v>1126469.0771999999</v>
      </c>
      <c r="G53" s="144">
        <v>3576522.4624999999</v>
      </c>
      <c r="H53" s="145">
        <v>298254.5698</v>
      </c>
    </row>
    <row r="54" spans="1:14" x14ac:dyDescent="0.3">
      <c r="A54" s="149" t="s">
        <v>1181</v>
      </c>
      <c r="B54" s="163">
        <v>8567004.409</v>
      </c>
      <c r="C54" s="144">
        <v>1047200.2151</v>
      </c>
      <c r="D54" s="144">
        <v>2113976.3879</v>
      </c>
      <c r="E54" s="144">
        <v>209171.12400000001</v>
      </c>
      <c r="F54" s="144">
        <v>1187729.2969</v>
      </c>
      <c r="G54" s="144">
        <v>3665947.1313</v>
      </c>
      <c r="H54" s="145">
        <v>342980.25380000001</v>
      </c>
    </row>
    <row r="55" spans="1:14" x14ac:dyDescent="0.3">
      <c r="A55" s="149" t="s">
        <v>1182</v>
      </c>
      <c r="B55" s="163">
        <v>8245236.0233000005</v>
      </c>
      <c r="C55" s="144">
        <v>976432.16830000002</v>
      </c>
      <c r="D55" s="144">
        <v>1995481.8004000001</v>
      </c>
      <c r="E55" s="144">
        <v>182278.65950000001</v>
      </c>
      <c r="F55" s="144">
        <v>1160744.6518000001</v>
      </c>
      <c r="G55" s="144">
        <v>3619424.9726999998</v>
      </c>
      <c r="H55" s="145">
        <v>310873.77059999999</v>
      </c>
    </row>
    <row r="56" spans="1:14" x14ac:dyDescent="0.3">
      <c r="A56" s="149" t="s">
        <v>1184</v>
      </c>
      <c r="B56" s="163">
        <v>8343388.406200001</v>
      </c>
      <c r="C56" s="144">
        <v>995050.91269999999</v>
      </c>
      <c r="D56" s="144">
        <v>2034643.7822</v>
      </c>
      <c r="E56" s="144">
        <v>187482.12760000001</v>
      </c>
      <c r="F56" s="144">
        <v>1154909.4131</v>
      </c>
      <c r="G56" s="144">
        <v>3670752.3144</v>
      </c>
      <c r="H56" s="145">
        <v>300549.85619999998</v>
      </c>
    </row>
    <row r="57" spans="1:14" x14ac:dyDescent="0.3">
      <c r="A57" s="150" t="s">
        <v>1186</v>
      </c>
      <c r="B57" s="164">
        <v>8347579.8786999993</v>
      </c>
      <c r="C57" s="146">
        <v>998971.05449999997</v>
      </c>
      <c r="D57" s="146">
        <v>2046302.3093999999</v>
      </c>
      <c r="E57" s="146">
        <v>189817.11979999999</v>
      </c>
      <c r="F57" s="146">
        <v>1153701.2853000001</v>
      </c>
      <c r="G57" s="146">
        <v>3654170.5728000002</v>
      </c>
      <c r="H57" s="147">
        <v>304617.53690000001</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8" t="s">
        <v>7</v>
      </c>
      <c r="B63" s="245" t="s">
        <v>22</v>
      </c>
      <c r="C63" s="246"/>
      <c r="D63" s="246"/>
      <c r="E63" s="246"/>
      <c r="F63" s="246"/>
      <c r="G63" s="246"/>
      <c r="H63" s="247"/>
    </row>
    <row r="64" spans="1:14" x14ac:dyDescent="0.3">
      <c r="A64" s="249"/>
      <c r="B64" s="82" t="s">
        <v>8</v>
      </c>
      <c r="C64" s="151" t="s">
        <v>56</v>
      </c>
      <c r="D64" s="151" t="s">
        <v>57</v>
      </c>
      <c r="E64" s="151" t="s">
        <v>23</v>
      </c>
      <c r="F64" s="151" t="s">
        <v>24</v>
      </c>
      <c r="G64" s="151" t="s">
        <v>1161</v>
      </c>
      <c r="H64" s="67" t="s">
        <v>1162</v>
      </c>
    </row>
    <row r="65" spans="1:8" x14ac:dyDescent="0.3">
      <c r="A65" s="149" t="s">
        <v>1172</v>
      </c>
      <c r="B65" s="162">
        <v>6078104.1054000007</v>
      </c>
      <c r="C65" s="142">
        <v>481466.57380000001</v>
      </c>
      <c r="D65" s="142">
        <v>1234539.4258000001</v>
      </c>
      <c r="E65" s="142">
        <v>88645.2693</v>
      </c>
      <c r="F65" s="142">
        <v>840085.58319999999</v>
      </c>
      <c r="G65" s="142">
        <v>3299250.7747</v>
      </c>
      <c r="H65" s="143">
        <v>134116.4786</v>
      </c>
    </row>
    <row r="66" spans="1:8" x14ac:dyDescent="0.3">
      <c r="A66" s="149" t="s">
        <v>1173</v>
      </c>
      <c r="B66" s="163">
        <v>6071322.1930999998</v>
      </c>
      <c r="C66" s="144">
        <v>482489.88890000002</v>
      </c>
      <c r="D66" s="144">
        <v>1229543.8178999999</v>
      </c>
      <c r="E66" s="144">
        <v>88058.023499999996</v>
      </c>
      <c r="F66" s="144">
        <v>840932.55889999995</v>
      </c>
      <c r="G66" s="144">
        <v>3297058.202</v>
      </c>
      <c r="H66" s="145">
        <v>133239.70189999999</v>
      </c>
    </row>
    <row r="67" spans="1:8" x14ac:dyDescent="0.3">
      <c r="A67" s="149" t="s">
        <v>1174</v>
      </c>
      <c r="B67" s="163">
        <v>6227120.1057000002</v>
      </c>
      <c r="C67" s="144">
        <v>495101.39870000002</v>
      </c>
      <c r="D67" s="144">
        <v>1269391.49</v>
      </c>
      <c r="E67" s="144">
        <v>92963.328699999998</v>
      </c>
      <c r="F67" s="144">
        <v>858030.74490000005</v>
      </c>
      <c r="G67" s="144">
        <v>3371001.9155000001</v>
      </c>
      <c r="H67" s="145">
        <v>140631.2279</v>
      </c>
    </row>
    <row r="68" spans="1:8" x14ac:dyDescent="0.3">
      <c r="A68" s="149" t="s">
        <v>1175</v>
      </c>
      <c r="B68" s="163">
        <v>6124594.5649999995</v>
      </c>
      <c r="C68" s="144">
        <v>473238.1017</v>
      </c>
      <c r="D68" s="144">
        <v>1278028.4583000001</v>
      </c>
      <c r="E68" s="144">
        <v>101150.3953</v>
      </c>
      <c r="F68" s="144">
        <v>839184.87549999997</v>
      </c>
      <c r="G68" s="144">
        <v>3279982.6935999999</v>
      </c>
      <c r="H68" s="145">
        <v>153010.04060000001</v>
      </c>
    </row>
    <row r="69" spans="1:8" x14ac:dyDescent="0.3">
      <c r="A69" s="149" t="s">
        <v>1176</v>
      </c>
      <c r="B69" s="163">
        <v>5932264.7925000004</v>
      </c>
      <c r="C69" s="144">
        <v>472109.89030000003</v>
      </c>
      <c r="D69" s="144">
        <v>1185569.0898</v>
      </c>
      <c r="E69" s="144">
        <v>80290.051000000007</v>
      </c>
      <c r="F69" s="144">
        <v>825373.18909999996</v>
      </c>
      <c r="G69" s="144">
        <v>3247447.5405999999</v>
      </c>
      <c r="H69" s="145">
        <v>121475.03170000001</v>
      </c>
    </row>
    <row r="70" spans="1:8" x14ac:dyDescent="0.3">
      <c r="A70" s="149" t="s">
        <v>1177</v>
      </c>
      <c r="B70" s="163">
        <v>6413898.5992000001</v>
      </c>
      <c r="C70" s="144">
        <v>507884.09009999997</v>
      </c>
      <c r="D70" s="144">
        <v>1297635.3755999999</v>
      </c>
      <c r="E70" s="144">
        <v>90985.322199999995</v>
      </c>
      <c r="F70" s="144">
        <v>887645.005</v>
      </c>
      <c r="G70" s="144">
        <v>3492049.5808999999</v>
      </c>
      <c r="H70" s="145">
        <v>137699.2254</v>
      </c>
    </row>
    <row r="71" spans="1:8" x14ac:dyDescent="0.3">
      <c r="A71" s="149" t="s">
        <v>1178</v>
      </c>
      <c r="B71" s="163">
        <v>6649700.2771999994</v>
      </c>
      <c r="C71" s="144">
        <v>518434.69030000002</v>
      </c>
      <c r="D71" s="144">
        <v>1377599.5312999999</v>
      </c>
      <c r="E71" s="144">
        <v>99088.962799999994</v>
      </c>
      <c r="F71" s="144">
        <v>905709.65610000002</v>
      </c>
      <c r="G71" s="144">
        <v>3598954.7300999998</v>
      </c>
      <c r="H71" s="145">
        <v>149912.7066</v>
      </c>
    </row>
    <row r="72" spans="1:8" x14ac:dyDescent="0.3">
      <c r="A72" s="149" t="s">
        <v>1179</v>
      </c>
      <c r="B72" s="163">
        <v>6461683.4274000004</v>
      </c>
      <c r="C72" s="144">
        <v>509284.10019999999</v>
      </c>
      <c r="D72" s="144">
        <v>1311490.1835</v>
      </c>
      <c r="E72" s="144">
        <v>93434.164199999999</v>
      </c>
      <c r="F72" s="144">
        <v>893502.86860000005</v>
      </c>
      <c r="G72" s="144">
        <v>3512469.0032000002</v>
      </c>
      <c r="H72" s="145">
        <v>141503.10769999999</v>
      </c>
    </row>
    <row r="73" spans="1:8" x14ac:dyDescent="0.3">
      <c r="A73" s="149" t="s">
        <v>1180</v>
      </c>
      <c r="B73" s="163">
        <v>6477757.4375</v>
      </c>
      <c r="C73" s="144">
        <v>521843.85470000003</v>
      </c>
      <c r="D73" s="144">
        <v>1301121.1793</v>
      </c>
      <c r="E73" s="144">
        <v>89564.639500000005</v>
      </c>
      <c r="F73" s="144">
        <v>898941.99399999995</v>
      </c>
      <c r="G73" s="144">
        <v>3530591.0263999999</v>
      </c>
      <c r="H73" s="145">
        <v>135694.74359999999</v>
      </c>
    </row>
    <row r="74" spans="1:8" x14ac:dyDescent="0.3">
      <c r="A74" s="149" t="s">
        <v>1181</v>
      </c>
      <c r="B74" s="163">
        <v>6675821.8289999999</v>
      </c>
      <c r="C74" s="144">
        <v>524219.49469999998</v>
      </c>
      <c r="D74" s="144">
        <v>1367704.4833</v>
      </c>
      <c r="E74" s="144">
        <v>100259.95</v>
      </c>
      <c r="F74" s="144">
        <v>919477.71810000006</v>
      </c>
      <c r="G74" s="144">
        <v>3612180.2422000002</v>
      </c>
      <c r="H74" s="145">
        <v>151979.94070000001</v>
      </c>
    </row>
    <row r="75" spans="1:8" x14ac:dyDescent="0.3">
      <c r="A75" s="149" t="s">
        <v>1182</v>
      </c>
      <c r="B75" s="163">
        <v>6542320.5200999994</v>
      </c>
      <c r="C75" s="144">
        <v>521003.94699999999</v>
      </c>
      <c r="D75" s="144">
        <v>1312322.3668</v>
      </c>
      <c r="E75" s="144">
        <v>90075.513999999996</v>
      </c>
      <c r="F75" s="144">
        <v>912577.90509999997</v>
      </c>
      <c r="G75" s="144">
        <v>3569505.25</v>
      </c>
      <c r="H75" s="145">
        <v>136835.53719999999</v>
      </c>
    </row>
    <row r="76" spans="1:8" x14ac:dyDescent="0.3">
      <c r="A76" s="149" t="s">
        <v>1184</v>
      </c>
      <c r="B76" s="163">
        <v>6648101.5133999996</v>
      </c>
      <c r="C76" s="144">
        <v>528021.29260000004</v>
      </c>
      <c r="D76" s="144">
        <v>1336539.044</v>
      </c>
      <c r="E76" s="144">
        <v>92268.075400000002</v>
      </c>
      <c r="F76" s="144">
        <v>925239.02630000003</v>
      </c>
      <c r="G76" s="144">
        <v>3626159.2201999999</v>
      </c>
      <c r="H76" s="145">
        <v>139874.85490000001</v>
      </c>
    </row>
    <row r="77" spans="1:8" x14ac:dyDescent="0.3">
      <c r="A77" s="150" t="s">
        <v>1186</v>
      </c>
      <c r="B77" s="164">
        <v>6622566.0659999996</v>
      </c>
      <c r="C77" s="146">
        <v>524532.84950000001</v>
      </c>
      <c r="D77" s="146">
        <v>1336107.6502</v>
      </c>
      <c r="E77" s="146">
        <v>92607.673500000004</v>
      </c>
      <c r="F77" s="146">
        <v>920135.33829999994</v>
      </c>
      <c r="G77" s="146">
        <v>3608814.2122999998</v>
      </c>
      <c r="H77" s="147">
        <v>140368.34220000001</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1089269.787</v>
      </c>
      <c r="C85" s="142">
        <v>506579.21960000001</v>
      </c>
      <c r="D85" s="142">
        <v>6515.2754000000004</v>
      </c>
      <c r="E85" s="142">
        <v>45626.091899999999</v>
      </c>
      <c r="F85" s="142">
        <v>48.244999999999997</v>
      </c>
      <c r="G85" s="142">
        <v>530376.80489999999</v>
      </c>
      <c r="H85" s="143">
        <v>124.1502</v>
      </c>
    </row>
    <row r="86" spans="1:14" x14ac:dyDescent="0.3">
      <c r="A86" s="149" t="s">
        <v>1173</v>
      </c>
      <c r="B86" s="163">
        <v>1114718.757</v>
      </c>
      <c r="C86" s="144">
        <v>517402.59</v>
      </c>
      <c r="D86" s="144">
        <v>6597.53</v>
      </c>
      <c r="E86" s="144">
        <v>47176.836900000002</v>
      </c>
      <c r="F86" s="144">
        <v>47.491700000000002</v>
      </c>
      <c r="G86" s="144">
        <v>543373.46129999997</v>
      </c>
      <c r="H86" s="145">
        <v>120.8471</v>
      </c>
    </row>
    <row r="87" spans="1:14" x14ac:dyDescent="0.3">
      <c r="A87" s="149" t="s">
        <v>1174</v>
      </c>
      <c r="B87" s="163">
        <v>1129458.2489</v>
      </c>
      <c r="C87" s="144">
        <v>523858.9803</v>
      </c>
      <c r="D87" s="144">
        <v>6659.4556000000002</v>
      </c>
      <c r="E87" s="144">
        <v>47901.972399999999</v>
      </c>
      <c r="F87" s="144">
        <v>49.205199999999998</v>
      </c>
      <c r="G87" s="144">
        <v>550870.82579999999</v>
      </c>
      <c r="H87" s="145">
        <v>117.8096</v>
      </c>
    </row>
    <row r="88" spans="1:14" x14ac:dyDescent="0.3">
      <c r="A88" s="149" t="s">
        <v>1175</v>
      </c>
      <c r="B88" s="163">
        <v>1091386.8773000001</v>
      </c>
      <c r="C88" s="144">
        <v>509198.90370000002</v>
      </c>
      <c r="D88" s="144">
        <v>6473.2057000000004</v>
      </c>
      <c r="E88" s="144">
        <v>45035.977099999996</v>
      </c>
      <c r="F88" s="144">
        <v>46.884599999999999</v>
      </c>
      <c r="G88" s="144">
        <v>530534.26439999999</v>
      </c>
      <c r="H88" s="145">
        <v>97.641800000000003</v>
      </c>
    </row>
    <row r="89" spans="1:14" x14ac:dyDescent="0.3">
      <c r="A89" s="149" t="s">
        <v>1176</v>
      </c>
      <c r="B89" s="163">
        <v>1002707.4036</v>
      </c>
      <c r="C89" s="144">
        <v>472535.70449999999</v>
      </c>
      <c r="D89" s="144">
        <v>6584.0981000000002</v>
      </c>
      <c r="E89" s="144">
        <v>39030.545899999997</v>
      </c>
      <c r="F89" s="144">
        <v>43.978099999999998</v>
      </c>
      <c r="G89" s="144">
        <v>484442.79350000003</v>
      </c>
      <c r="H89" s="145">
        <v>70.283500000000004</v>
      </c>
    </row>
    <row r="90" spans="1:14" x14ac:dyDescent="0.3">
      <c r="A90" s="149" t="s">
        <v>1177</v>
      </c>
      <c r="B90" s="163">
        <v>1081798.238961</v>
      </c>
      <c r="C90" s="144">
        <v>505830.04920000001</v>
      </c>
      <c r="D90" s="144">
        <v>6934.2769609999996</v>
      </c>
      <c r="E90" s="144">
        <v>43675.1175</v>
      </c>
      <c r="F90" s="144">
        <v>47.178899999999999</v>
      </c>
      <c r="G90" s="144">
        <v>525201.91969999997</v>
      </c>
      <c r="H90" s="145">
        <v>109.69670000000001</v>
      </c>
    </row>
    <row r="91" spans="1:14" x14ac:dyDescent="0.3">
      <c r="A91" s="149" t="s">
        <v>1178</v>
      </c>
      <c r="B91" s="163">
        <v>1136742.8206000002</v>
      </c>
      <c r="C91" s="144">
        <v>529017.02780000004</v>
      </c>
      <c r="D91" s="144">
        <v>7140.2188999999998</v>
      </c>
      <c r="E91" s="144">
        <v>46649.926899999999</v>
      </c>
      <c r="F91" s="144">
        <v>47.7789</v>
      </c>
      <c r="G91" s="144">
        <v>553771.12360000005</v>
      </c>
      <c r="H91" s="145">
        <v>116.7445</v>
      </c>
    </row>
    <row r="92" spans="1:14" x14ac:dyDescent="0.3">
      <c r="A92" s="149" t="s">
        <v>1179</v>
      </c>
      <c r="B92" s="163">
        <v>1119343.8195</v>
      </c>
      <c r="C92" s="144">
        <v>519925.82709999999</v>
      </c>
      <c r="D92" s="144">
        <v>6931.9408000000003</v>
      </c>
      <c r="E92" s="144">
        <v>46649.88</v>
      </c>
      <c r="F92" s="144">
        <v>45.561900000000001</v>
      </c>
      <c r="G92" s="144">
        <v>545675.78040000005</v>
      </c>
      <c r="H92" s="145">
        <v>114.8293</v>
      </c>
    </row>
    <row r="93" spans="1:14" x14ac:dyDescent="0.3">
      <c r="A93" s="149" t="s">
        <v>1180</v>
      </c>
      <c r="B93" s="163">
        <v>1107994.2257999999</v>
      </c>
      <c r="C93" s="144">
        <v>514324.37800000003</v>
      </c>
      <c r="D93" s="144">
        <v>7001.2388000000001</v>
      </c>
      <c r="E93" s="144">
        <v>46700.625899999999</v>
      </c>
      <c r="F93" s="144">
        <v>57.060099999999998</v>
      </c>
      <c r="G93" s="144">
        <v>539780.8014</v>
      </c>
      <c r="H93" s="145">
        <v>130.1216</v>
      </c>
    </row>
    <row r="94" spans="1:14" x14ac:dyDescent="0.3">
      <c r="A94" s="149" t="s">
        <v>1181</v>
      </c>
      <c r="B94" s="163">
        <v>1201854.3487</v>
      </c>
      <c r="C94" s="144">
        <v>555821.39489999996</v>
      </c>
      <c r="D94" s="144">
        <v>7520.5978999999998</v>
      </c>
      <c r="E94" s="144">
        <v>50796.4254</v>
      </c>
      <c r="F94" s="144">
        <v>44.764200000000002</v>
      </c>
      <c r="G94" s="144">
        <v>587537.8861</v>
      </c>
      <c r="H94" s="145">
        <v>133.28020000000001</v>
      </c>
    </row>
    <row r="95" spans="1:14" x14ac:dyDescent="0.3">
      <c r="A95" s="149" t="s">
        <v>1182</v>
      </c>
      <c r="B95" s="163">
        <v>1215608.1697</v>
      </c>
      <c r="C95" s="144">
        <v>562327.25080000004</v>
      </c>
      <c r="D95" s="144">
        <v>7594.3023000000003</v>
      </c>
      <c r="E95" s="144">
        <v>51732.948600000003</v>
      </c>
      <c r="F95" s="144">
        <v>46.876300000000001</v>
      </c>
      <c r="G95" s="144">
        <v>593826.98580000002</v>
      </c>
      <c r="H95" s="145">
        <v>79.805899999999994</v>
      </c>
    </row>
    <row r="96" spans="1:14" x14ac:dyDescent="0.3">
      <c r="A96" s="149" t="s">
        <v>1184</v>
      </c>
      <c r="B96" s="163">
        <v>1215830.7784</v>
      </c>
      <c r="C96" s="144">
        <v>561873.90110000002</v>
      </c>
      <c r="D96" s="144">
        <v>7718.3608999999997</v>
      </c>
      <c r="E96" s="144">
        <v>52050.261700000003</v>
      </c>
      <c r="F96" s="144">
        <v>61.198300000000003</v>
      </c>
      <c r="G96" s="144">
        <v>593989.80319999997</v>
      </c>
      <c r="H96" s="145">
        <v>137.25319999999999</v>
      </c>
    </row>
    <row r="97" spans="1:8" x14ac:dyDescent="0.3">
      <c r="A97" s="150" t="s">
        <v>1186</v>
      </c>
      <c r="B97" s="164">
        <v>1194047.6006</v>
      </c>
      <c r="C97" s="146">
        <v>551269.55420000001</v>
      </c>
      <c r="D97" s="146">
        <v>7544.0455000000002</v>
      </c>
      <c r="E97" s="146">
        <v>51818.448700000001</v>
      </c>
      <c r="F97" s="146">
        <v>50.045299999999997</v>
      </c>
      <c r="G97" s="146">
        <v>583240.54929999996</v>
      </c>
      <c r="H97" s="147">
        <v>124.9576</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9"/>
  <sheetViews>
    <sheetView showGridLines="0" zoomScaleNormal="100" workbookViewId="0">
      <selection activeCell="B1128" sqref="B1128"/>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38" t="s">
        <v>96</v>
      </c>
      <c r="E2" s="239"/>
      <c r="F2" s="239"/>
      <c r="G2" s="239"/>
      <c r="H2" s="239"/>
      <c r="I2" s="239"/>
      <c r="J2" s="226" t="str">
        <f>"Sep 25"</f>
        <v>Sep 25</v>
      </c>
      <c r="K2" s="227"/>
    </row>
    <row r="3" spans="1:17" ht="15" customHeight="1" x14ac:dyDescent="0.3">
      <c r="D3" s="240"/>
      <c r="E3" s="241"/>
      <c r="F3" s="241"/>
      <c r="G3" s="241"/>
      <c r="H3" s="241"/>
      <c r="I3" s="241"/>
      <c r="J3" s="228"/>
      <c r="K3" s="229"/>
    </row>
    <row r="4" spans="1:17" ht="15.75" customHeight="1" thickBot="1" x14ac:dyDescent="0.35">
      <c r="D4" s="242"/>
      <c r="E4" s="243"/>
      <c r="F4" s="243"/>
      <c r="G4" s="243"/>
      <c r="H4" s="243"/>
      <c r="I4" s="243"/>
      <c r="J4" s="230"/>
      <c r="K4" s="231"/>
    </row>
    <row r="5" spans="1:17" ht="15" thickBot="1" x14ac:dyDescent="0.35">
      <c r="D5" s="223" t="s">
        <v>1185</v>
      </c>
      <c r="E5" s="224"/>
      <c r="F5" s="224"/>
      <c r="G5" s="224"/>
      <c r="H5" s="224"/>
      <c r="I5" s="224"/>
      <c r="J5" s="224"/>
      <c r="K5" s="225"/>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1183</v>
      </c>
      <c r="F12" s="269"/>
      <c r="G12" s="269"/>
      <c r="H12" s="269"/>
      <c r="I12" s="269" t="s">
        <v>1187</v>
      </c>
      <c r="J12" s="269"/>
      <c r="K12" s="269"/>
      <c r="L12" s="269"/>
      <c r="M12" s="269" t="s">
        <v>1188</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13823444</v>
      </c>
      <c r="F14" s="173">
        <v>1784106</v>
      </c>
      <c r="G14" s="173">
        <v>9504893</v>
      </c>
      <c r="H14" s="174">
        <v>2534445</v>
      </c>
      <c r="I14" s="172">
        <v>13937088</v>
      </c>
      <c r="J14" s="173">
        <v>1931677</v>
      </c>
      <c r="K14" s="173">
        <v>9479609</v>
      </c>
      <c r="L14" s="174">
        <v>2525802</v>
      </c>
      <c r="M14" s="172">
        <v>13873215</v>
      </c>
      <c r="N14" s="173">
        <v>1984188</v>
      </c>
      <c r="O14" s="173">
        <v>9434426</v>
      </c>
      <c r="P14" s="174">
        <v>2454601</v>
      </c>
    </row>
    <row r="15" spans="1:17" x14ac:dyDescent="0.3">
      <c r="A15" s="208">
        <v>11</v>
      </c>
      <c r="B15" s="176" t="s">
        <v>256</v>
      </c>
      <c r="C15" s="176">
        <v>11001</v>
      </c>
      <c r="D15" s="175" t="s">
        <v>256</v>
      </c>
      <c r="E15" s="172">
        <v>4035960</v>
      </c>
      <c r="F15" s="177">
        <v>424383</v>
      </c>
      <c r="G15" s="177">
        <v>2868609</v>
      </c>
      <c r="H15" s="178">
        <v>742968</v>
      </c>
      <c r="I15" s="172">
        <v>4032198</v>
      </c>
      <c r="J15" s="177">
        <v>452832</v>
      </c>
      <c r="K15" s="177">
        <v>2842703</v>
      </c>
      <c r="L15" s="178">
        <v>736663</v>
      </c>
      <c r="M15" s="172">
        <v>4016099</v>
      </c>
      <c r="N15" s="177">
        <v>463402</v>
      </c>
      <c r="O15" s="177">
        <v>2837772</v>
      </c>
      <c r="P15" s="178">
        <v>714925</v>
      </c>
    </row>
    <row r="16" spans="1:17" x14ac:dyDescent="0.3">
      <c r="A16" s="208">
        <v>5</v>
      </c>
      <c r="B16" s="176" t="s">
        <v>107</v>
      </c>
      <c r="C16" s="176">
        <v>5001</v>
      </c>
      <c r="D16" s="175" t="s">
        <v>108</v>
      </c>
      <c r="E16" s="172">
        <v>1580233</v>
      </c>
      <c r="F16" s="177">
        <v>145959</v>
      </c>
      <c r="G16" s="177">
        <v>1212685</v>
      </c>
      <c r="H16" s="178">
        <v>221589</v>
      </c>
      <c r="I16" s="172">
        <v>1592208</v>
      </c>
      <c r="J16" s="177">
        <v>160542</v>
      </c>
      <c r="K16" s="177">
        <v>1210148</v>
      </c>
      <c r="L16" s="178">
        <v>221518</v>
      </c>
      <c r="M16" s="172">
        <v>1584140</v>
      </c>
      <c r="N16" s="177">
        <v>164930</v>
      </c>
      <c r="O16" s="177">
        <v>1203264</v>
      </c>
      <c r="P16" s="178">
        <v>215946</v>
      </c>
    </row>
    <row r="17" spans="1:16" x14ac:dyDescent="0.3">
      <c r="A17" s="208">
        <v>76</v>
      </c>
      <c r="B17" s="176" t="s">
        <v>1062</v>
      </c>
      <c r="C17" s="176">
        <v>76001</v>
      </c>
      <c r="D17" s="176" t="s">
        <v>1063</v>
      </c>
      <c r="E17" s="172">
        <v>915367</v>
      </c>
      <c r="F17" s="177">
        <v>88620</v>
      </c>
      <c r="G17" s="177">
        <v>675040</v>
      </c>
      <c r="H17" s="178">
        <v>151707</v>
      </c>
      <c r="I17" s="172">
        <v>927764</v>
      </c>
      <c r="J17" s="177">
        <v>102101</v>
      </c>
      <c r="K17" s="177">
        <v>674186</v>
      </c>
      <c r="L17" s="178">
        <v>151477</v>
      </c>
      <c r="M17" s="172">
        <v>929768</v>
      </c>
      <c r="N17" s="177">
        <v>107877</v>
      </c>
      <c r="O17" s="177">
        <v>672869</v>
      </c>
      <c r="P17" s="178">
        <v>149022</v>
      </c>
    </row>
    <row r="18" spans="1:16" x14ac:dyDescent="0.3">
      <c r="A18" s="208">
        <v>8</v>
      </c>
      <c r="B18" s="176" t="s">
        <v>233</v>
      </c>
      <c r="C18" s="176">
        <v>8001</v>
      </c>
      <c r="D18" s="175" t="s">
        <v>234</v>
      </c>
      <c r="E18" s="172">
        <v>577680</v>
      </c>
      <c r="F18" s="177">
        <v>61227</v>
      </c>
      <c r="G18" s="177">
        <v>442950</v>
      </c>
      <c r="H18" s="178">
        <v>73503</v>
      </c>
      <c r="I18" s="172">
        <v>582828</v>
      </c>
      <c r="J18" s="177">
        <v>68797</v>
      </c>
      <c r="K18" s="177">
        <v>441296</v>
      </c>
      <c r="L18" s="178">
        <v>72735</v>
      </c>
      <c r="M18" s="172">
        <v>573082</v>
      </c>
      <c r="N18" s="177">
        <v>67350</v>
      </c>
      <c r="O18" s="177">
        <v>436302</v>
      </c>
      <c r="P18" s="178">
        <v>69430</v>
      </c>
    </row>
    <row r="19" spans="1:16" x14ac:dyDescent="0.3">
      <c r="A19" s="208">
        <v>68</v>
      </c>
      <c r="B19" s="176" t="s">
        <v>918</v>
      </c>
      <c r="C19" s="176">
        <v>68001</v>
      </c>
      <c r="D19" s="175" t="s">
        <v>919</v>
      </c>
      <c r="E19" s="172">
        <v>363974</v>
      </c>
      <c r="F19" s="177">
        <v>35653</v>
      </c>
      <c r="G19" s="177">
        <v>264338</v>
      </c>
      <c r="H19" s="178">
        <v>63983</v>
      </c>
      <c r="I19" s="172">
        <v>381657</v>
      </c>
      <c r="J19" s="177">
        <v>52845</v>
      </c>
      <c r="K19" s="177">
        <v>264981</v>
      </c>
      <c r="L19" s="178">
        <v>63831</v>
      </c>
      <c r="M19" s="172">
        <v>381359</v>
      </c>
      <c r="N19" s="177">
        <v>56511</v>
      </c>
      <c r="O19" s="177">
        <v>262589</v>
      </c>
      <c r="P19" s="178">
        <v>62259</v>
      </c>
    </row>
    <row r="20" spans="1:16" x14ac:dyDescent="0.3">
      <c r="A20" s="208">
        <v>13</v>
      </c>
      <c r="B20" s="176" t="s">
        <v>257</v>
      </c>
      <c r="C20" s="176">
        <v>13001</v>
      </c>
      <c r="D20" s="175" t="s">
        <v>258</v>
      </c>
      <c r="E20" s="172">
        <v>344015</v>
      </c>
      <c r="F20" s="177">
        <v>41777</v>
      </c>
      <c r="G20" s="177">
        <v>255639</v>
      </c>
      <c r="H20" s="178">
        <v>46599</v>
      </c>
      <c r="I20" s="172">
        <v>349172</v>
      </c>
      <c r="J20" s="177">
        <v>45955</v>
      </c>
      <c r="K20" s="177">
        <v>257566</v>
      </c>
      <c r="L20" s="178">
        <v>45651</v>
      </c>
      <c r="M20" s="172">
        <v>345075</v>
      </c>
      <c r="N20" s="177">
        <v>46586</v>
      </c>
      <c r="O20" s="177">
        <v>254423</v>
      </c>
      <c r="P20" s="178">
        <v>44066</v>
      </c>
    </row>
    <row r="21" spans="1:16" x14ac:dyDescent="0.3">
      <c r="A21" s="208">
        <v>66</v>
      </c>
      <c r="B21" s="176" t="s">
        <v>443</v>
      </c>
      <c r="C21" s="176">
        <v>66001</v>
      </c>
      <c r="D21" s="175" t="s">
        <v>905</v>
      </c>
      <c r="E21" s="172">
        <v>239670</v>
      </c>
      <c r="F21" s="177">
        <v>23025</v>
      </c>
      <c r="G21" s="177">
        <v>171574</v>
      </c>
      <c r="H21" s="178">
        <v>45071</v>
      </c>
      <c r="I21" s="172">
        <v>243961</v>
      </c>
      <c r="J21" s="177">
        <v>28346</v>
      </c>
      <c r="K21" s="177">
        <v>170632</v>
      </c>
      <c r="L21" s="178">
        <v>44983</v>
      </c>
      <c r="M21" s="172">
        <v>241457</v>
      </c>
      <c r="N21" s="177">
        <v>27937</v>
      </c>
      <c r="O21" s="177">
        <v>169752</v>
      </c>
      <c r="P21" s="178">
        <v>43768</v>
      </c>
    </row>
    <row r="22" spans="1:16" x14ac:dyDescent="0.3">
      <c r="A22" s="208">
        <v>54</v>
      </c>
      <c r="B22" s="176" t="s">
        <v>856</v>
      </c>
      <c r="C22" s="176">
        <v>54001</v>
      </c>
      <c r="D22" s="175" t="s">
        <v>857</v>
      </c>
      <c r="E22" s="172">
        <v>197382</v>
      </c>
      <c r="F22" s="177">
        <v>33859</v>
      </c>
      <c r="G22" s="177">
        <v>126905</v>
      </c>
      <c r="H22" s="178">
        <v>36618</v>
      </c>
      <c r="I22" s="172">
        <v>200539</v>
      </c>
      <c r="J22" s="177">
        <v>38056</v>
      </c>
      <c r="K22" s="177">
        <v>125887</v>
      </c>
      <c r="L22" s="178">
        <v>36596</v>
      </c>
      <c r="M22" s="172">
        <v>205195</v>
      </c>
      <c r="N22" s="177">
        <v>45112</v>
      </c>
      <c r="O22" s="177">
        <v>124546</v>
      </c>
      <c r="P22" s="178">
        <v>35537</v>
      </c>
    </row>
    <row r="23" spans="1:16" x14ac:dyDescent="0.3">
      <c r="A23" s="208">
        <v>73</v>
      </c>
      <c r="B23" s="176" t="s">
        <v>1016</v>
      </c>
      <c r="C23" s="176">
        <v>73001</v>
      </c>
      <c r="D23" s="175" t="s">
        <v>1017</v>
      </c>
      <c r="E23" s="172">
        <v>191352</v>
      </c>
      <c r="F23" s="177">
        <v>32087</v>
      </c>
      <c r="G23" s="177">
        <v>123273</v>
      </c>
      <c r="H23" s="178">
        <v>35992</v>
      </c>
      <c r="I23" s="172">
        <v>200480</v>
      </c>
      <c r="J23" s="177">
        <v>41371</v>
      </c>
      <c r="K23" s="177">
        <v>123229</v>
      </c>
      <c r="L23" s="178">
        <v>35880</v>
      </c>
      <c r="M23" s="172">
        <v>201758</v>
      </c>
      <c r="N23" s="177">
        <v>44636</v>
      </c>
      <c r="O23" s="177">
        <v>122268</v>
      </c>
      <c r="P23" s="178">
        <v>34854</v>
      </c>
    </row>
    <row r="24" spans="1:16" x14ac:dyDescent="0.3">
      <c r="A24" s="208">
        <v>50</v>
      </c>
      <c r="B24" s="176" t="s">
        <v>777</v>
      </c>
      <c r="C24" s="176">
        <v>50001</v>
      </c>
      <c r="D24" s="175" t="s">
        <v>778</v>
      </c>
      <c r="E24" s="172">
        <v>185951</v>
      </c>
      <c r="F24" s="177">
        <v>23920</v>
      </c>
      <c r="G24" s="177">
        <v>129114</v>
      </c>
      <c r="H24" s="178">
        <v>32917</v>
      </c>
      <c r="I24" s="172">
        <v>186950</v>
      </c>
      <c r="J24" s="177">
        <v>24810</v>
      </c>
      <c r="K24" s="177">
        <v>129149</v>
      </c>
      <c r="L24" s="178">
        <v>32991</v>
      </c>
      <c r="M24" s="172">
        <v>183685</v>
      </c>
      <c r="N24" s="177">
        <v>24663</v>
      </c>
      <c r="O24" s="177">
        <v>126971</v>
      </c>
      <c r="P24" s="178">
        <v>32051</v>
      </c>
    </row>
    <row r="25" spans="1:16" x14ac:dyDescent="0.3">
      <c r="A25" s="208">
        <v>17</v>
      </c>
      <c r="B25" s="176" t="s">
        <v>134</v>
      </c>
      <c r="C25" s="176">
        <v>17001</v>
      </c>
      <c r="D25" s="175" t="s">
        <v>424</v>
      </c>
      <c r="E25" s="172">
        <v>182889</v>
      </c>
      <c r="F25" s="177">
        <v>23440</v>
      </c>
      <c r="G25" s="177">
        <v>126879</v>
      </c>
      <c r="H25" s="178">
        <v>32570</v>
      </c>
      <c r="I25" s="172">
        <v>183634</v>
      </c>
      <c r="J25" s="177">
        <v>24516</v>
      </c>
      <c r="K25" s="177">
        <v>126565</v>
      </c>
      <c r="L25" s="178">
        <v>32553</v>
      </c>
      <c r="M25" s="172">
        <v>183586</v>
      </c>
      <c r="N25" s="177">
        <v>25408</v>
      </c>
      <c r="O25" s="177">
        <v>126271</v>
      </c>
      <c r="P25" s="178">
        <v>31907</v>
      </c>
    </row>
    <row r="26" spans="1:16" x14ac:dyDescent="0.3">
      <c r="A26" s="208">
        <v>47</v>
      </c>
      <c r="B26" s="176" t="s">
        <v>748</v>
      </c>
      <c r="C26" s="176">
        <v>47001</v>
      </c>
      <c r="D26" s="175" t="s">
        <v>749</v>
      </c>
      <c r="E26" s="172">
        <v>147404</v>
      </c>
      <c r="F26" s="177">
        <v>17060</v>
      </c>
      <c r="G26" s="177">
        <v>106134</v>
      </c>
      <c r="H26" s="178">
        <v>24210</v>
      </c>
      <c r="I26" s="172">
        <v>150172</v>
      </c>
      <c r="J26" s="177">
        <v>18812</v>
      </c>
      <c r="K26" s="177">
        <v>107041</v>
      </c>
      <c r="L26" s="178">
        <v>24319</v>
      </c>
      <c r="M26" s="172">
        <v>151346</v>
      </c>
      <c r="N26" s="177">
        <v>21795</v>
      </c>
      <c r="O26" s="177">
        <v>106254</v>
      </c>
      <c r="P26" s="178">
        <v>23297</v>
      </c>
    </row>
    <row r="27" spans="1:16" x14ac:dyDescent="0.3">
      <c r="A27" s="208">
        <v>41</v>
      </c>
      <c r="B27" s="176" t="s">
        <v>699</v>
      </c>
      <c r="C27" s="176">
        <v>41001</v>
      </c>
      <c r="D27" s="175" t="s">
        <v>700</v>
      </c>
      <c r="E27" s="172">
        <v>129887</v>
      </c>
      <c r="F27" s="177">
        <v>22172</v>
      </c>
      <c r="G27" s="177">
        <v>83635</v>
      </c>
      <c r="H27" s="178">
        <v>24080</v>
      </c>
      <c r="I27" s="172">
        <v>132986</v>
      </c>
      <c r="J27" s="177">
        <v>25138</v>
      </c>
      <c r="K27" s="177">
        <v>83712</v>
      </c>
      <c r="L27" s="178">
        <v>24136</v>
      </c>
      <c r="M27" s="172">
        <v>134124</v>
      </c>
      <c r="N27" s="177">
        <v>27016</v>
      </c>
      <c r="O27" s="177">
        <v>83658</v>
      </c>
      <c r="P27" s="178">
        <v>23450</v>
      </c>
    </row>
    <row r="28" spans="1:16" x14ac:dyDescent="0.3">
      <c r="A28" s="208">
        <v>23</v>
      </c>
      <c r="B28" s="176" t="s">
        <v>268</v>
      </c>
      <c r="C28" s="176">
        <v>23001</v>
      </c>
      <c r="D28" s="175" t="s">
        <v>530</v>
      </c>
      <c r="E28" s="172">
        <v>127156</v>
      </c>
      <c r="F28" s="177">
        <v>17165</v>
      </c>
      <c r="G28" s="177">
        <v>90873</v>
      </c>
      <c r="H28" s="178">
        <v>19118</v>
      </c>
      <c r="I28" s="172">
        <v>131852</v>
      </c>
      <c r="J28" s="177">
        <v>19771</v>
      </c>
      <c r="K28" s="177">
        <v>93118</v>
      </c>
      <c r="L28" s="178">
        <v>18963</v>
      </c>
      <c r="M28" s="172">
        <v>130631</v>
      </c>
      <c r="N28" s="177">
        <v>20991</v>
      </c>
      <c r="O28" s="177">
        <v>91531</v>
      </c>
      <c r="P28" s="178">
        <v>18109</v>
      </c>
    </row>
    <row r="29" spans="1:16" x14ac:dyDescent="0.3">
      <c r="A29" s="208">
        <v>63</v>
      </c>
      <c r="B29" s="176" t="s">
        <v>895</v>
      </c>
      <c r="C29" s="176">
        <v>63001</v>
      </c>
      <c r="D29" s="175" t="s">
        <v>123</v>
      </c>
      <c r="E29" s="172">
        <v>121738</v>
      </c>
      <c r="F29" s="177">
        <v>19286</v>
      </c>
      <c r="G29" s="177">
        <v>76375</v>
      </c>
      <c r="H29" s="178">
        <v>26077</v>
      </c>
      <c r="I29" s="172">
        <v>122803</v>
      </c>
      <c r="J29" s="177">
        <v>20317</v>
      </c>
      <c r="K29" s="177">
        <v>76301</v>
      </c>
      <c r="L29" s="178">
        <v>26185</v>
      </c>
      <c r="M29" s="172">
        <v>123675</v>
      </c>
      <c r="N29" s="177">
        <v>21760</v>
      </c>
      <c r="O29" s="177">
        <v>76037</v>
      </c>
      <c r="P29" s="178">
        <v>25878</v>
      </c>
    </row>
    <row r="30" spans="1:16" x14ac:dyDescent="0.3">
      <c r="A30" s="208">
        <v>52</v>
      </c>
      <c r="B30" s="176" t="s">
        <v>180</v>
      </c>
      <c r="C30" s="176">
        <v>52001</v>
      </c>
      <c r="D30" s="175" t="s">
        <v>803</v>
      </c>
      <c r="E30" s="172">
        <v>119847</v>
      </c>
      <c r="F30" s="177">
        <v>17820</v>
      </c>
      <c r="G30" s="177">
        <v>74685</v>
      </c>
      <c r="H30" s="178">
        <v>27342</v>
      </c>
      <c r="I30" s="172">
        <v>122913</v>
      </c>
      <c r="J30" s="177">
        <v>20722</v>
      </c>
      <c r="K30" s="177">
        <v>74973</v>
      </c>
      <c r="L30" s="178">
        <v>27218</v>
      </c>
      <c r="M30" s="172">
        <v>122789</v>
      </c>
      <c r="N30" s="177">
        <v>21264</v>
      </c>
      <c r="O30" s="177">
        <v>74935</v>
      </c>
      <c r="P30" s="178">
        <v>26590</v>
      </c>
    </row>
    <row r="31" spans="1:16" x14ac:dyDescent="0.3">
      <c r="A31" s="208">
        <v>20</v>
      </c>
      <c r="B31" s="176" t="s">
        <v>504</v>
      </c>
      <c r="C31" s="176">
        <v>20001</v>
      </c>
      <c r="D31" s="175" t="s">
        <v>505</v>
      </c>
      <c r="E31" s="172">
        <v>116742</v>
      </c>
      <c r="F31" s="177">
        <v>14484</v>
      </c>
      <c r="G31" s="177">
        <v>81786</v>
      </c>
      <c r="H31" s="178">
        <v>20472</v>
      </c>
      <c r="I31" s="172">
        <v>120532</v>
      </c>
      <c r="J31" s="177">
        <v>17313</v>
      </c>
      <c r="K31" s="177">
        <v>82349</v>
      </c>
      <c r="L31" s="178">
        <v>20870</v>
      </c>
      <c r="M31" s="172">
        <v>119220</v>
      </c>
      <c r="N31" s="177">
        <v>17393</v>
      </c>
      <c r="O31" s="177">
        <v>81464</v>
      </c>
      <c r="P31" s="178">
        <v>20363</v>
      </c>
    </row>
    <row r="32" spans="1:16" x14ac:dyDescent="0.3">
      <c r="A32" s="208">
        <v>99</v>
      </c>
      <c r="B32" s="176" t="s">
        <v>1153</v>
      </c>
      <c r="C32" s="176">
        <v>99001</v>
      </c>
      <c r="D32" s="175" t="s">
        <v>1154</v>
      </c>
      <c r="E32" s="172">
        <v>118753</v>
      </c>
      <c r="F32" s="177">
        <v>1745</v>
      </c>
      <c r="G32" s="177">
        <v>114991</v>
      </c>
      <c r="H32" s="178">
        <v>2017</v>
      </c>
      <c r="I32" s="172">
        <v>117383</v>
      </c>
      <c r="J32" s="177">
        <v>1786</v>
      </c>
      <c r="K32" s="177">
        <v>113682</v>
      </c>
      <c r="L32" s="178">
        <v>1915</v>
      </c>
      <c r="M32" s="172">
        <v>116905</v>
      </c>
      <c r="N32" s="177">
        <v>1804</v>
      </c>
      <c r="O32" s="177">
        <v>113252</v>
      </c>
      <c r="P32" s="178">
        <v>1849</v>
      </c>
    </row>
    <row r="33" spans="1:16" x14ac:dyDescent="0.3">
      <c r="A33" s="208">
        <v>19</v>
      </c>
      <c r="B33" s="176" t="s">
        <v>467</v>
      </c>
      <c r="C33" s="176">
        <v>19001</v>
      </c>
      <c r="D33" s="175" t="s">
        <v>468</v>
      </c>
      <c r="E33" s="172">
        <v>111623</v>
      </c>
      <c r="F33" s="177">
        <v>24628</v>
      </c>
      <c r="G33" s="177">
        <v>63925</v>
      </c>
      <c r="H33" s="178">
        <v>23070</v>
      </c>
      <c r="I33" s="172">
        <v>114616</v>
      </c>
      <c r="J33" s="177">
        <v>26325</v>
      </c>
      <c r="K33" s="177">
        <v>64894</v>
      </c>
      <c r="L33" s="178">
        <v>23397</v>
      </c>
      <c r="M33" s="172">
        <v>111974</v>
      </c>
      <c r="N33" s="177">
        <v>26391</v>
      </c>
      <c r="O33" s="177">
        <v>62721</v>
      </c>
      <c r="P33" s="178">
        <v>22862</v>
      </c>
    </row>
    <row r="34" spans="1:16" x14ac:dyDescent="0.3">
      <c r="A34" s="208">
        <v>15</v>
      </c>
      <c r="B34" s="176" t="s">
        <v>304</v>
      </c>
      <c r="C34" s="176">
        <v>15001</v>
      </c>
      <c r="D34" s="175" t="s">
        <v>305</v>
      </c>
      <c r="E34" s="172">
        <v>94834</v>
      </c>
      <c r="F34" s="177">
        <v>15570</v>
      </c>
      <c r="G34" s="177">
        <v>60111</v>
      </c>
      <c r="H34" s="178">
        <v>19153</v>
      </c>
      <c r="I34" s="172">
        <v>98882</v>
      </c>
      <c r="J34" s="177">
        <v>18766</v>
      </c>
      <c r="K34" s="177">
        <v>61063</v>
      </c>
      <c r="L34" s="178">
        <v>19053</v>
      </c>
      <c r="M34" s="172">
        <v>97812</v>
      </c>
      <c r="N34" s="177">
        <v>19048</v>
      </c>
      <c r="O34" s="177">
        <v>60264</v>
      </c>
      <c r="P34" s="178">
        <v>18500</v>
      </c>
    </row>
    <row r="35" spans="1:16" x14ac:dyDescent="0.3">
      <c r="A35" s="208">
        <v>25</v>
      </c>
      <c r="B35" s="176" t="s">
        <v>558</v>
      </c>
      <c r="C35" s="176">
        <v>25001</v>
      </c>
      <c r="D35" s="175" t="s">
        <v>559</v>
      </c>
      <c r="E35" s="172">
        <v>65593</v>
      </c>
      <c r="F35" s="177">
        <v>1944</v>
      </c>
      <c r="G35" s="177">
        <v>63052</v>
      </c>
      <c r="H35" s="178">
        <v>597</v>
      </c>
      <c r="I35" s="172">
        <v>73073</v>
      </c>
      <c r="J35" s="177">
        <v>2124</v>
      </c>
      <c r="K35" s="177">
        <v>70376</v>
      </c>
      <c r="L35" s="178">
        <v>573</v>
      </c>
      <c r="M35" s="172">
        <v>77704</v>
      </c>
      <c r="N35" s="177">
        <v>2343</v>
      </c>
      <c r="O35" s="177">
        <v>74753</v>
      </c>
      <c r="P35" s="178">
        <v>608</v>
      </c>
    </row>
    <row r="36" spans="1:16" x14ac:dyDescent="0.3">
      <c r="A36" s="208">
        <v>85</v>
      </c>
      <c r="B36" s="176" t="s">
        <v>1105</v>
      </c>
      <c r="C36" s="176">
        <v>85001</v>
      </c>
      <c r="D36" s="175" t="s">
        <v>1106</v>
      </c>
      <c r="E36" s="172">
        <v>76468</v>
      </c>
      <c r="F36" s="177">
        <v>9144</v>
      </c>
      <c r="G36" s="177">
        <v>52778</v>
      </c>
      <c r="H36" s="178">
        <v>14546</v>
      </c>
      <c r="I36" s="172">
        <v>77995</v>
      </c>
      <c r="J36" s="177">
        <v>10837</v>
      </c>
      <c r="K36" s="177">
        <v>52743</v>
      </c>
      <c r="L36" s="178">
        <v>14415</v>
      </c>
      <c r="M36" s="172">
        <v>77123</v>
      </c>
      <c r="N36" s="177">
        <v>11028</v>
      </c>
      <c r="O36" s="177">
        <v>52081</v>
      </c>
      <c r="P36" s="178">
        <v>14014</v>
      </c>
    </row>
    <row r="37" spans="1:16" x14ac:dyDescent="0.3">
      <c r="A37" s="208">
        <v>5</v>
      </c>
      <c r="B37" s="176" t="s">
        <v>107</v>
      </c>
      <c r="C37" s="176">
        <v>5266</v>
      </c>
      <c r="D37" s="175" t="s">
        <v>154</v>
      </c>
      <c r="E37" s="172">
        <v>73664</v>
      </c>
      <c r="F37" s="177">
        <v>7939</v>
      </c>
      <c r="G37" s="177">
        <v>43568</v>
      </c>
      <c r="H37" s="178">
        <v>22157</v>
      </c>
      <c r="I37" s="172">
        <v>74015</v>
      </c>
      <c r="J37" s="177">
        <v>8417</v>
      </c>
      <c r="K37" s="177">
        <v>43342</v>
      </c>
      <c r="L37" s="178">
        <v>22256</v>
      </c>
      <c r="M37" s="172">
        <v>73530</v>
      </c>
      <c r="N37" s="177">
        <v>8778</v>
      </c>
      <c r="O37" s="177">
        <v>43101</v>
      </c>
      <c r="P37" s="178">
        <v>21651</v>
      </c>
    </row>
    <row r="38" spans="1:16" x14ac:dyDescent="0.3">
      <c r="A38" s="208">
        <v>5</v>
      </c>
      <c r="B38" s="176" t="s">
        <v>107</v>
      </c>
      <c r="C38" s="175">
        <v>5360</v>
      </c>
      <c r="D38" s="175" t="s">
        <v>166</v>
      </c>
      <c r="E38" s="172">
        <v>75035</v>
      </c>
      <c r="F38" s="177">
        <v>6773</v>
      </c>
      <c r="G38" s="177">
        <v>54710</v>
      </c>
      <c r="H38" s="178">
        <v>13552</v>
      </c>
      <c r="I38" s="172">
        <v>74754</v>
      </c>
      <c r="J38" s="177">
        <v>6801</v>
      </c>
      <c r="K38" s="177">
        <v>54491</v>
      </c>
      <c r="L38" s="178">
        <v>13462</v>
      </c>
      <c r="M38" s="179">
        <v>73600</v>
      </c>
      <c r="N38" s="180">
        <v>6859</v>
      </c>
      <c r="O38" s="180">
        <v>53535</v>
      </c>
      <c r="P38" s="181">
        <v>13206</v>
      </c>
    </row>
    <row r="39" spans="1:16" x14ac:dyDescent="0.3">
      <c r="A39" s="208">
        <v>5</v>
      </c>
      <c r="B39" s="176" t="s">
        <v>107</v>
      </c>
      <c r="C39" s="176">
        <v>5615</v>
      </c>
      <c r="D39" s="176" t="s">
        <v>192</v>
      </c>
      <c r="E39" s="172">
        <v>71125</v>
      </c>
      <c r="F39" s="177">
        <v>4839</v>
      </c>
      <c r="G39" s="177">
        <v>53845</v>
      </c>
      <c r="H39" s="178">
        <v>12441</v>
      </c>
      <c r="I39" s="172">
        <v>71715</v>
      </c>
      <c r="J39" s="177">
        <v>5447</v>
      </c>
      <c r="K39" s="177">
        <v>53816</v>
      </c>
      <c r="L39" s="178">
        <v>12452</v>
      </c>
      <c r="M39" s="172">
        <v>71822</v>
      </c>
      <c r="N39" s="177">
        <v>5873</v>
      </c>
      <c r="O39" s="177">
        <v>53762</v>
      </c>
      <c r="P39" s="178">
        <v>12187</v>
      </c>
    </row>
    <row r="40" spans="1:16" x14ac:dyDescent="0.3">
      <c r="A40" s="208">
        <v>5</v>
      </c>
      <c r="B40" s="176" t="s">
        <v>107</v>
      </c>
      <c r="C40" s="176">
        <v>5088</v>
      </c>
      <c r="D40" s="175" t="s">
        <v>126</v>
      </c>
      <c r="E40" s="172">
        <v>70384</v>
      </c>
      <c r="F40" s="177">
        <v>11147</v>
      </c>
      <c r="G40" s="177">
        <v>41709</v>
      </c>
      <c r="H40" s="178">
        <v>17528</v>
      </c>
      <c r="I40" s="172">
        <v>72943</v>
      </c>
      <c r="J40" s="177">
        <v>11390</v>
      </c>
      <c r="K40" s="177">
        <v>44048</v>
      </c>
      <c r="L40" s="178">
        <v>17505</v>
      </c>
      <c r="M40" s="172">
        <v>69487</v>
      </c>
      <c r="N40" s="177">
        <v>11508</v>
      </c>
      <c r="O40" s="177">
        <v>40993</v>
      </c>
      <c r="P40" s="178">
        <v>16986</v>
      </c>
    </row>
    <row r="41" spans="1:16" x14ac:dyDescent="0.3">
      <c r="A41" s="208">
        <v>76</v>
      </c>
      <c r="B41" s="176" t="s">
        <v>1062</v>
      </c>
      <c r="C41" s="176">
        <v>76520</v>
      </c>
      <c r="D41" s="175" t="s">
        <v>1084</v>
      </c>
      <c r="E41" s="172">
        <v>67542</v>
      </c>
      <c r="F41" s="177">
        <v>6639</v>
      </c>
      <c r="G41" s="177">
        <v>43491</v>
      </c>
      <c r="H41" s="178">
        <v>17412</v>
      </c>
      <c r="I41" s="172">
        <v>67452</v>
      </c>
      <c r="J41" s="177">
        <v>6624</v>
      </c>
      <c r="K41" s="177">
        <v>43295</v>
      </c>
      <c r="L41" s="178">
        <v>17533</v>
      </c>
      <c r="M41" s="172">
        <v>66624</v>
      </c>
      <c r="N41" s="177">
        <v>6554</v>
      </c>
      <c r="O41" s="177">
        <v>42886</v>
      </c>
      <c r="P41" s="178">
        <v>17184</v>
      </c>
    </row>
    <row r="42" spans="1:16" x14ac:dyDescent="0.3">
      <c r="A42" s="208">
        <v>70</v>
      </c>
      <c r="B42" s="176" t="s">
        <v>498</v>
      </c>
      <c r="C42" s="176">
        <v>70001</v>
      </c>
      <c r="D42" s="175" t="s">
        <v>993</v>
      </c>
      <c r="E42" s="172">
        <v>62718</v>
      </c>
      <c r="F42" s="177">
        <v>9991</v>
      </c>
      <c r="G42" s="177">
        <v>41461</v>
      </c>
      <c r="H42" s="178">
        <v>11266</v>
      </c>
      <c r="I42" s="172">
        <v>65143</v>
      </c>
      <c r="J42" s="177">
        <v>12414</v>
      </c>
      <c r="K42" s="177">
        <v>41565</v>
      </c>
      <c r="L42" s="178">
        <v>11164</v>
      </c>
      <c r="M42" s="172">
        <v>63561</v>
      </c>
      <c r="N42" s="177">
        <v>12843</v>
      </c>
      <c r="O42" s="177">
        <v>40111</v>
      </c>
      <c r="P42" s="178">
        <v>10607</v>
      </c>
    </row>
    <row r="43" spans="1:16" x14ac:dyDescent="0.3">
      <c r="A43" s="208">
        <v>81</v>
      </c>
      <c r="B43" s="176" t="s">
        <v>1098</v>
      </c>
      <c r="C43" s="176">
        <v>81001</v>
      </c>
      <c r="D43" s="175" t="s">
        <v>1098</v>
      </c>
      <c r="E43" s="172">
        <v>57630</v>
      </c>
      <c r="F43" s="177">
        <v>10254</v>
      </c>
      <c r="G43" s="177">
        <v>41605</v>
      </c>
      <c r="H43" s="178">
        <v>5771</v>
      </c>
      <c r="I43" s="172">
        <v>57213</v>
      </c>
      <c r="J43" s="177">
        <v>10595</v>
      </c>
      <c r="K43" s="177">
        <v>40905</v>
      </c>
      <c r="L43" s="178">
        <v>5713</v>
      </c>
      <c r="M43" s="172">
        <v>58147</v>
      </c>
      <c r="N43" s="177">
        <v>10131</v>
      </c>
      <c r="O43" s="177">
        <v>42510</v>
      </c>
      <c r="P43" s="178">
        <v>5506</v>
      </c>
    </row>
    <row r="44" spans="1:16" x14ac:dyDescent="0.3">
      <c r="A44" s="208">
        <v>68</v>
      </c>
      <c r="B44" s="176" t="s">
        <v>918</v>
      </c>
      <c r="C44" s="176">
        <v>68081</v>
      </c>
      <c r="D44" s="176" t="s">
        <v>923</v>
      </c>
      <c r="E44" s="172">
        <v>57954</v>
      </c>
      <c r="F44" s="177">
        <v>11289</v>
      </c>
      <c r="G44" s="177">
        <v>38177</v>
      </c>
      <c r="H44" s="178">
        <v>8488</v>
      </c>
      <c r="I44" s="172">
        <v>57724</v>
      </c>
      <c r="J44" s="177">
        <v>11673</v>
      </c>
      <c r="K44" s="177">
        <v>37788</v>
      </c>
      <c r="L44" s="178">
        <v>8263</v>
      </c>
      <c r="M44" s="172">
        <v>57387</v>
      </c>
      <c r="N44" s="177">
        <v>11316</v>
      </c>
      <c r="O44" s="177">
        <v>37755</v>
      </c>
      <c r="P44" s="178">
        <v>8316</v>
      </c>
    </row>
    <row r="45" spans="1:16" x14ac:dyDescent="0.3">
      <c r="A45" s="208">
        <v>44</v>
      </c>
      <c r="B45" s="176" t="s">
        <v>734</v>
      </c>
      <c r="C45" s="176">
        <v>44001</v>
      </c>
      <c r="D45" s="175" t="s">
        <v>735</v>
      </c>
      <c r="E45" s="172">
        <v>56007</v>
      </c>
      <c r="F45" s="177">
        <v>8455</v>
      </c>
      <c r="G45" s="177">
        <v>33441</v>
      </c>
      <c r="H45" s="178">
        <v>14111</v>
      </c>
      <c r="I45" s="172">
        <v>56303</v>
      </c>
      <c r="J45" s="177">
        <v>9017</v>
      </c>
      <c r="K45" s="177">
        <v>33924</v>
      </c>
      <c r="L45" s="178">
        <v>13362</v>
      </c>
      <c r="M45" s="172">
        <v>53060</v>
      </c>
      <c r="N45" s="177">
        <v>8254</v>
      </c>
      <c r="O45" s="177">
        <v>33832</v>
      </c>
      <c r="P45" s="178">
        <v>10974</v>
      </c>
    </row>
    <row r="46" spans="1:16" x14ac:dyDescent="0.3">
      <c r="A46" s="208">
        <v>99</v>
      </c>
      <c r="B46" s="176" t="s">
        <v>1153</v>
      </c>
      <c r="C46" s="176">
        <v>99773</v>
      </c>
      <c r="D46" s="175" t="s">
        <v>1157</v>
      </c>
      <c r="E46" s="172">
        <v>56043</v>
      </c>
      <c r="F46" s="177">
        <v>1433</v>
      </c>
      <c r="G46" s="177">
        <v>53924</v>
      </c>
      <c r="H46" s="178">
        <v>686</v>
      </c>
      <c r="I46" s="172">
        <v>55490</v>
      </c>
      <c r="J46" s="177">
        <v>1490</v>
      </c>
      <c r="K46" s="177">
        <v>53284</v>
      </c>
      <c r="L46" s="178">
        <v>716</v>
      </c>
      <c r="M46" s="172">
        <v>54785</v>
      </c>
      <c r="N46" s="177">
        <v>1415</v>
      </c>
      <c r="O46" s="177">
        <v>52657</v>
      </c>
      <c r="P46" s="178">
        <v>713</v>
      </c>
    </row>
    <row r="47" spans="1:16" x14ac:dyDescent="0.3">
      <c r="A47" s="208">
        <v>25</v>
      </c>
      <c r="B47" s="176" t="s">
        <v>558</v>
      </c>
      <c r="C47" s="176">
        <v>25175</v>
      </c>
      <c r="D47" s="175" t="s">
        <v>574</v>
      </c>
      <c r="E47" s="172">
        <v>52190</v>
      </c>
      <c r="F47" s="177">
        <v>7658</v>
      </c>
      <c r="G47" s="177">
        <v>31165</v>
      </c>
      <c r="H47" s="178">
        <v>13367</v>
      </c>
      <c r="I47" s="172">
        <v>52127</v>
      </c>
      <c r="J47" s="177">
        <v>7254</v>
      </c>
      <c r="K47" s="177">
        <v>31621</v>
      </c>
      <c r="L47" s="178">
        <v>13252</v>
      </c>
      <c r="M47" s="172">
        <v>52167</v>
      </c>
      <c r="N47" s="177">
        <v>7859</v>
      </c>
      <c r="O47" s="177">
        <v>31597</v>
      </c>
      <c r="P47" s="178">
        <v>12711</v>
      </c>
    </row>
    <row r="48" spans="1:16" x14ac:dyDescent="0.3">
      <c r="A48" s="208">
        <v>18</v>
      </c>
      <c r="B48" s="176" t="s">
        <v>451</v>
      </c>
      <c r="C48" s="176">
        <v>18001</v>
      </c>
      <c r="D48" s="175" t="s">
        <v>452</v>
      </c>
      <c r="E48" s="172">
        <v>52307</v>
      </c>
      <c r="F48" s="177">
        <v>13501</v>
      </c>
      <c r="G48" s="177">
        <v>29053</v>
      </c>
      <c r="H48" s="178">
        <v>9753</v>
      </c>
      <c r="I48" s="172">
        <v>53277</v>
      </c>
      <c r="J48" s="177">
        <v>14340</v>
      </c>
      <c r="K48" s="177">
        <v>29045</v>
      </c>
      <c r="L48" s="178">
        <v>9892</v>
      </c>
      <c r="M48" s="172">
        <v>52723</v>
      </c>
      <c r="N48" s="177">
        <v>14060</v>
      </c>
      <c r="O48" s="177">
        <v>28682</v>
      </c>
      <c r="P48" s="178">
        <v>9981</v>
      </c>
    </row>
    <row r="49" spans="1:16" x14ac:dyDescent="0.3">
      <c r="A49" s="208">
        <v>25</v>
      </c>
      <c r="B49" s="176" t="s">
        <v>558</v>
      </c>
      <c r="C49" s="176">
        <v>25754</v>
      </c>
      <c r="D49" s="175" t="s">
        <v>639</v>
      </c>
      <c r="E49" s="172">
        <v>45184</v>
      </c>
      <c r="F49" s="177">
        <v>4404</v>
      </c>
      <c r="G49" s="177">
        <v>25412</v>
      </c>
      <c r="H49" s="178">
        <v>15368</v>
      </c>
      <c r="I49" s="172">
        <v>45391</v>
      </c>
      <c r="J49" s="177">
        <v>4558</v>
      </c>
      <c r="K49" s="177">
        <v>25363</v>
      </c>
      <c r="L49" s="178">
        <v>15470</v>
      </c>
      <c r="M49" s="172">
        <v>45253</v>
      </c>
      <c r="N49" s="177">
        <v>4552</v>
      </c>
      <c r="O49" s="177">
        <v>25532</v>
      </c>
      <c r="P49" s="178">
        <v>15169</v>
      </c>
    </row>
    <row r="50" spans="1:16" x14ac:dyDescent="0.3">
      <c r="A50" s="208">
        <v>25</v>
      </c>
      <c r="B50" s="176" t="s">
        <v>558</v>
      </c>
      <c r="C50" s="176">
        <v>25269</v>
      </c>
      <c r="D50" s="175" t="s">
        <v>583</v>
      </c>
      <c r="E50" s="172">
        <v>45284</v>
      </c>
      <c r="F50" s="177">
        <v>3189</v>
      </c>
      <c r="G50" s="177">
        <v>35874</v>
      </c>
      <c r="H50" s="178">
        <v>6221</v>
      </c>
      <c r="I50" s="172">
        <v>44954</v>
      </c>
      <c r="J50" s="177">
        <v>3041</v>
      </c>
      <c r="K50" s="177">
        <v>35662</v>
      </c>
      <c r="L50" s="178">
        <v>6251</v>
      </c>
      <c r="M50" s="172">
        <v>45124</v>
      </c>
      <c r="N50" s="177">
        <v>3338</v>
      </c>
      <c r="O50" s="177">
        <v>35782</v>
      </c>
      <c r="P50" s="178">
        <v>6004</v>
      </c>
    </row>
    <row r="51" spans="1:16" x14ac:dyDescent="0.3">
      <c r="A51" s="208">
        <v>5</v>
      </c>
      <c r="B51" s="176" t="s">
        <v>107</v>
      </c>
      <c r="C51" s="176">
        <v>5045</v>
      </c>
      <c r="D51" s="175" t="s">
        <v>120</v>
      </c>
      <c r="E51" s="172">
        <v>44792</v>
      </c>
      <c r="F51" s="177">
        <v>4506</v>
      </c>
      <c r="G51" s="177">
        <v>35954</v>
      </c>
      <c r="H51" s="178">
        <v>4332</v>
      </c>
      <c r="I51" s="172">
        <v>44829</v>
      </c>
      <c r="J51" s="177">
        <v>4460</v>
      </c>
      <c r="K51" s="177">
        <v>36032</v>
      </c>
      <c r="L51" s="178">
        <v>4337</v>
      </c>
      <c r="M51" s="172">
        <v>44973</v>
      </c>
      <c r="N51" s="177">
        <v>4310</v>
      </c>
      <c r="O51" s="177">
        <v>36383</v>
      </c>
      <c r="P51" s="178">
        <v>4280</v>
      </c>
    </row>
    <row r="52" spans="1:16" x14ac:dyDescent="0.3">
      <c r="A52" s="208">
        <v>68</v>
      </c>
      <c r="B52" s="176" t="s">
        <v>918</v>
      </c>
      <c r="C52" s="176">
        <v>68276</v>
      </c>
      <c r="D52" s="175" t="s">
        <v>944</v>
      </c>
      <c r="E52" s="172">
        <v>38920</v>
      </c>
      <c r="F52" s="177">
        <v>4464</v>
      </c>
      <c r="G52" s="177">
        <v>21630</v>
      </c>
      <c r="H52" s="178">
        <v>12826</v>
      </c>
      <c r="I52" s="172">
        <v>40296</v>
      </c>
      <c r="J52" s="177">
        <v>5954</v>
      </c>
      <c r="K52" s="177">
        <v>21457</v>
      </c>
      <c r="L52" s="178">
        <v>12885</v>
      </c>
      <c r="M52" s="172">
        <v>42671</v>
      </c>
      <c r="N52" s="177">
        <v>6093</v>
      </c>
      <c r="O52" s="177">
        <v>23886</v>
      </c>
      <c r="P52" s="178">
        <v>12692</v>
      </c>
    </row>
    <row r="53" spans="1:16" x14ac:dyDescent="0.3">
      <c r="A53" s="208">
        <v>76</v>
      </c>
      <c r="B53" s="176" t="s">
        <v>1062</v>
      </c>
      <c r="C53" s="176">
        <v>76834</v>
      </c>
      <c r="D53" s="175" t="s">
        <v>1091</v>
      </c>
      <c r="E53" s="172">
        <v>39259</v>
      </c>
      <c r="F53" s="177">
        <v>7424</v>
      </c>
      <c r="G53" s="177">
        <v>21734</v>
      </c>
      <c r="H53" s="178">
        <v>10101</v>
      </c>
      <c r="I53" s="172">
        <v>40385</v>
      </c>
      <c r="J53" s="177">
        <v>8350</v>
      </c>
      <c r="K53" s="177">
        <v>21764</v>
      </c>
      <c r="L53" s="178">
        <v>10271</v>
      </c>
      <c r="M53" s="172">
        <v>41017</v>
      </c>
      <c r="N53" s="177">
        <v>8609</v>
      </c>
      <c r="O53" s="177">
        <v>22256</v>
      </c>
      <c r="P53" s="178">
        <v>10152</v>
      </c>
    </row>
    <row r="54" spans="1:16" x14ac:dyDescent="0.3">
      <c r="A54" s="208">
        <v>76</v>
      </c>
      <c r="B54" s="176" t="s">
        <v>1062</v>
      </c>
      <c r="C54" s="176">
        <v>76892</v>
      </c>
      <c r="D54" s="175" t="s">
        <v>1096</v>
      </c>
      <c r="E54" s="172">
        <v>39597</v>
      </c>
      <c r="F54" s="177">
        <v>2957</v>
      </c>
      <c r="G54" s="177">
        <v>31083</v>
      </c>
      <c r="H54" s="178">
        <v>5557</v>
      </c>
      <c r="I54" s="172">
        <v>39715</v>
      </c>
      <c r="J54" s="177">
        <v>2969</v>
      </c>
      <c r="K54" s="177">
        <v>31149</v>
      </c>
      <c r="L54" s="178">
        <v>5597</v>
      </c>
      <c r="M54" s="172">
        <v>40219</v>
      </c>
      <c r="N54" s="177">
        <v>3066</v>
      </c>
      <c r="O54" s="177">
        <v>31654</v>
      </c>
      <c r="P54" s="178">
        <v>5499</v>
      </c>
    </row>
    <row r="55" spans="1:16" x14ac:dyDescent="0.3">
      <c r="A55" s="208">
        <v>5</v>
      </c>
      <c r="B55" s="176" t="s">
        <v>107</v>
      </c>
      <c r="C55" s="176">
        <v>5631</v>
      </c>
      <c r="D55" s="175" t="s">
        <v>194</v>
      </c>
      <c r="E55" s="172">
        <v>39002</v>
      </c>
      <c r="F55" s="177">
        <v>3073</v>
      </c>
      <c r="G55" s="177">
        <v>26295</v>
      </c>
      <c r="H55" s="178">
        <v>9634</v>
      </c>
      <c r="I55" s="172">
        <v>39317</v>
      </c>
      <c r="J55" s="177">
        <v>3323</v>
      </c>
      <c r="K55" s="177">
        <v>26319</v>
      </c>
      <c r="L55" s="178">
        <v>9675</v>
      </c>
      <c r="M55" s="172">
        <v>39053</v>
      </c>
      <c r="N55" s="177">
        <v>3435</v>
      </c>
      <c r="O55" s="177">
        <v>26157</v>
      </c>
      <c r="P55" s="178">
        <v>9461</v>
      </c>
    </row>
    <row r="56" spans="1:16" x14ac:dyDescent="0.3">
      <c r="A56" s="208">
        <v>25</v>
      </c>
      <c r="B56" s="176" t="s">
        <v>558</v>
      </c>
      <c r="C56" s="176">
        <v>25473</v>
      </c>
      <c r="D56" s="175" t="s">
        <v>613</v>
      </c>
      <c r="E56" s="172">
        <v>36352</v>
      </c>
      <c r="F56" s="177">
        <v>2518</v>
      </c>
      <c r="G56" s="177">
        <v>26573</v>
      </c>
      <c r="H56" s="178">
        <v>7261</v>
      </c>
      <c r="I56" s="172">
        <v>37834</v>
      </c>
      <c r="J56" s="177">
        <v>3997</v>
      </c>
      <c r="K56" s="177">
        <v>26603</v>
      </c>
      <c r="L56" s="178">
        <v>7234</v>
      </c>
      <c r="M56" s="172">
        <v>38046</v>
      </c>
      <c r="N56" s="177">
        <v>4024</v>
      </c>
      <c r="O56" s="177">
        <v>26964</v>
      </c>
      <c r="P56" s="178">
        <v>7058</v>
      </c>
    </row>
    <row r="57" spans="1:16" x14ac:dyDescent="0.3">
      <c r="A57" s="208">
        <v>27</v>
      </c>
      <c r="B57" s="176" t="s">
        <v>669</v>
      </c>
      <c r="C57" s="176">
        <v>27001</v>
      </c>
      <c r="D57" s="175" t="s">
        <v>670</v>
      </c>
      <c r="E57" s="172">
        <v>36846</v>
      </c>
      <c r="F57" s="177">
        <v>7032</v>
      </c>
      <c r="G57" s="177">
        <v>20357</v>
      </c>
      <c r="H57" s="178">
        <v>9457</v>
      </c>
      <c r="I57" s="172">
        <v>37584</v>
      </c>
      <c r="J57" s="177">
        <v>8317</v>
      </c>
      <c r="K57" s="177">
        <v>19959</v>
      </c>
      <c r="L57" s="178">
        <v>9308</v>
      </c>
      <c r="M57" s="172">
        <v>36470</v>
      </c>
      <c r="N57" s="177">
        <v>9324</v>
      </c>
      <c r="O57" s="177">
        <v>18540</v>
      </c>
      <c r="P57" s="178">
        <v>8606</v>
      </c>
    </row>
    <row r="58" spans="1:16" x14ac:dyDescent="0.3">
      <c r="A58" s="208">
        <v>88</v>
      </c>
      <c r="B58" s="176" t="s">
        <v>1133</v>
      </c>
      <c r="C58" s="176">
        <v>88564</v>
      </c>
      <c r="D58" s="175" t="s">
        <v>841</v>
      </c>
      <c r="E58" s="172">
        <v>36851</v>
      </c>
      <c r="F58" s="177">
        <v>227</v>
      </c>
      <c r="G58" s="177">
        <v>35178</v>
      </c>
      <c r="H58" s="178">
        <v>1446</v>
      </c>
      <c r="I58" s="172">
        <v>36529</v>
      </c>
      <c r="J58" s="177">
        <v>535</v>
      </c>
      <c r="K58" s="177">
        <v>34536</v>
      </c>
      <c r="L58" s="178">
        <v>1458</v>
      </c>
      <c r="M58" s="172">
        <v>36840</v>
      </c>
      <c r="N58" s="177">
        <v>507</v>
      </c>
      <c r="O58" s="177">
        <v>35121</v>
      </c>
      <c r="P58" s="178">
        <v>1212</v>
      </c>
    </row>
    <row r="59" spans="1:16" x14ac:dyDescent="0.3">
      <c r="A59" s="208">
        <v>76</v>
      </c>
      <c r="B59" s="176" t="s">
        <v>1062</v>
      </c>
      <c r="C59" s="176">
        <v>76109</v>
      </c>
      <c r="D59" s="175" t="s">
        <v>1067</v>
      </c>
      <c r="E59" s="172">
        <v>36312</v>
      </c>
      <c r="F59" s="177">
        <v>6774</v>
      </c>
      <c r="G59" s="177">
        <v>23486</v>
      </c>
      <c r="H59" s="178">
        <v>6052</v>
      </c>
      <c r="I59" s="172">
        <v>36268</v>
      </c>
      <c r="J59" s="177">
        <v>6664</v>
      </c>
      <c r="K59" s="177">
        <v>23492</v>
      </c>
      <c r="L59" s="178">
        <v>6112</v>
      </c>
      <c r="M59" s="172">
        <v>36465</v>
      </c>
      <c r="N59" s="177">
        <v>6881</v>
      </c>
      <c r="O59" s="177">
        <v>23770</v>
      </c>
      <c r="P59" s="178">
        <v>5814</v>
      </c>
    </row>
    <row r="60" spans="1:16" x14ac:dyDescent="0.3">
      <c r="A60" s="208">
        <v>25</v>
      </c>
      <c r="B60" s="176" t="s">
        <v>558</v>
      </c>
      <c r="C60" s="176">
        <v>25286</v>
      </c>
      <c r="D60" s="175" t="s">
        <v>586</v>
      </c>
      <c r="E60" s="172">
        <v>34649</v>
      </c>
      <c r="F60" s="177">
        <v>1737</v>
      </c>
      <c r="G60" s="177">
        <v>27291</v>
      </c>
      <c r="H60" s="178">
        <v>5621</v>
      </c>
      <c r="I60" s="172">
        <v>34535</v>
      </c>
      <c r="J60" s="177">
        <v>1727</v>
      </c>
      <c r="K60" s="177">
        <v>27226</v>
      </c>
      <c r="L60" s="178">
        <v>5582</v>
      </c>
      <c r="M60" s="172">
        <v>34334</v>
      </c>
      <c r="N60" s="177">
        <v>1732</v>
      </c>
      <c r="O60" s="177">
        <v>27109</v>
      </c>
      <c r="P60" s="178">
        <v>5493</v>
      </c>
    </row>
    <row r="61" spans="1:16" x14ac:dyDescent="0.3">
      <c r="A61" s="208">
        <v>66</v>
      </c>
      <c r="B61" s="176" t="s">
        <v>443</v>
      </c>
      <c r="C61" s="176">
        <v>66170</v>
      </c>
      <c r="D61" s="175" t="s">
        <v>908</v>
      </c>
      <c r="E61" s="172">
        <v>34496</v>
      </c>
      <c r="F61" s="177">
        <v>3295</v>
      </c>
      <c r="G61" s="177">
        <v>22326</v>
      </c>
      <c r="H61" s="178">
        <v>8875</v>
      </c>
      <c r="I61" s="172">
        <v>34582</v>
      </c>
      <c r="J61" s="177">
        <v>3318</v>
      </c>
      <c r="K61" s="177">
        <v>22395</v>
      </c>
      <c r="L61" s="178">
        <v>8869</v>
      </c>
      <c r="M61" s="172">
        <v>34224</v>
      </c>
      <c r="N61" s="177">
        <v>3377</v>
      </c>
      <c r="O61" s="177">
        <v>22173</v>
      </c>
      <c r="P61" s="178">
        <v>8674</v>
      </c>
    </row>
    <row r="62" spans="1:16" x14ac:dyDescent="0.3">
      <c r="A62" s="208">
        <v>15</v>
      </c>
      <c r="B62" s="176" t="s">
        <v>304</v>
      </c>
      <c r="C62" s="176">
        <v>15238</v>
      </c>
      <c r="D62" s="175" t="s">
        <v>333</v>
      </c>
      <c r="E62" s="172">
        <v>33213</v>
      </c>
      <c r="F62" s="177">
        <v>4595</v>
      </c>
      <c r="G62" s="177">
        <v>20239</v>
      </c>
      <c r="H62" s="178">
        <v>8379</v>
      </c>
      <c r="I62" s="172">
        <v>32872</v>
      </c>
      <c r="J62" s="177">
        <v>4546</v>
      </c>
      <c r="K62" s="177">
        <v>20006</v>
      </c>
      <c r="L62" s="178">
        <v>8320</v>
      </c>
      <c r="M62" s="172">
        <v>32622</v>
      </c>
      <c r="N62" s="177">
        <v>4678</v>
      </c>
      <c r="O62" s="177">
        <v>19920</v>
      </c>
      <c r="P62" s="178">
        <v>8024</v>
      </c>
    </row>
    <row r="63" spans="1:16" x14ac:dyDescent="0.3">
      <c r="A63" s="208">
        <v>15</v>
      </c>
      <c r="B63" s="176" t="s">
        <v>304</v>
      </c>
      <c r="C63" s="176">
        <v>15759</v>
      </c>
      <c r="D63" s="175" t="s">
        <v>398</v>
      </c>
      <c r="E63" s="172">
        <v>33477</v>
      </c>
      <c r="F63" s="177">
        <v>6213</v>
      </c>
      <c r="G63" s="177">
        <v>18870</v>
      </c>
      <c r="H63" s="178">
        <v>8394</v>
      </c>
      <c r="I63" s="172">
        <v>32432</v>
      </c>
      <c r="J63" s="177">
        <v>6237</v>
      </c>
      <c r="K63" s="177">
        <v>17860</v>
      </c>
      <c r="L63" s="178">
        <v>8335</v>
      </c>
      <c r="M63" s="172">
        <v>32120</v>
      </c>
      <c r="N63" s="177">
        <v>6284</v>
      </c>
      <c r="O63" s="177">
        <v>17828</v>
      </c>
      <c r="P63" s="178">
        <v>8008</v>
      </c>
    </row>
    <row r="64" spans="1:16" x14ac:dyDescent="0.3">
      <c r="A64" s="208">
        <v>25</v>
      </c>
      <c r="B64" s="176" t="s">
        <v>558</v>
      </c>
      <c r="C64" s="176">
        <v>25290</v>
      </c>
      <c r="D64" s="175" t="s">
        <v>588</v>
      </c>
      <c r="E64" s="172">
        <v>32455</v>
      </c>
      <c r="F64" s="177">
        <v>4714</v>
      </c>
      <c r="G64" s="177">
        <v>17690</v>
      </c>
      <c r="H64" s="178">
        <v>10051</v>
      </c>
      <c r="I64" s="172">
        <v>32598</v>
      </c>
      <c r="J64" s="177">
        <v>5396</v>
      </c>
      <c r="K64" s="177">
        <v>17276</v>
      </c>
      <c r="L64" s="178">
        <v>9926</v>
      </c>
      <c r="M64" s="172">
        <v>31970</v>
      </c>
      <c r="N64" s="177">
        <v>5414</v>
      </c>
      <c r="O64" s="177">
        <v>16865</v>
      </c>
      <c r="P64" s="178">
        <v>9691</v>
      </c>
    </row>
    <row r="65" spans="1:16" x14ac:dyDescent="0.3">
      <c r="A65" s="208">
        <v>25</v>
      </c>
      <c r="B65" s="176" t="s">
        <v>558</v>
      </c>
      <c r="C65" s="176">
        <v>25899</v>
      </c>
      <c r="D65" s="175" t="s">
        <v>668</v>
      </c>
      <c r="E65" s="172">
        <v>32582</v>
      </c>
      <c r="F65" s="177">
        <v>2404</v>
      </c>
      <c r="G65" s="177">
        <v>21078</v>
      </c>
      <c r="H65" s="178">
        <v>9100</v>
      </c>
      <c r="I65" s="172">
        <v>32437</v>
      </c>
      <c r="J65" s="177">
        <v>2595</v>
      </c>
      <c r="K65" s="177">
        <v>20906</v>
      </c>
      <c r="L65" s="178">
        <v>8936</v>
      </c>
      <c r="M65" s="172">
        <v>31803</v>
      </c>
      <c r="N65" s="177">
        <v>2531</v>
      </c>
      <c r="O65" s="177">
        <v>20591</v>
      </c>
      <c r="P65" s="178">
        <v>8681</v>
      </c>
    </row>
    <row r="66" spans="1:16" x14ac:dyDescent="0.3">
      <c r="A66" s="208">
        <v>25</v>
      </c>
      <c r="B66" s="176" t="s">
        <v>558</v>
      </c>
      <c r="C66" s="176">
        <v>25126</v>
      </c>
      <c r="D66" s="175" t="s">
        <v>569</v>
      </c>
      <c r="E66" s="172">
        <v>30613</v>
      </c>
      <c r="F66" s="177">
        <v>2213</v>
      </c>
      <c r="G66" s="177">
        <v>20381</v>
      </c>
      <c r="H66" s="178">
        <v>8019</v>
      </c>
      <c r="I66" s="172">
        <v>30514</v>
      </c>
      <c r="J66" s="177">
        <v>2193</v>
      </c>
      <c r="K66" s="177">
        <v>20290</v>
      </c>
      <c r="L66" s="178">
        <v>8031</v>
      </c>
      <c r="M66" s="172">
        <v>30189</v>
      </c>
      <c r="N66" s="177">
        <v>2215</v>
      </c>
      <c r="O66" s="177">
        <v>20168</v>
      </c>
      <c r="P66" s="178">
        <v>7806</v>
      </c>
    </row>
    <row r="67" spans="1:16" x14ac:dyDescent="0.3">
      <c r="A67" s="208">
        <v>88</v>
      </c>
      <c r="B67" s="176" t="s">
        <v>1133</v>
      </c>
      <c r="C67" s="176">
        <v>88001</v>
      </c>
      <c r="D67" s="175" t="s">
        <v>976</v>
      </c>
      <c r="E67" s="172">
        <v>30992</v>
      </c>
      <c r="F67" s="177">
        <v>2168</v>
      </c>
      <c r="G67" s="177">
        <v>22278</v>
      </c>
      <c r="H67" s="178">
        <v>6546</v>
      </c>
      <c r="I67" s="172">
        <v>30360</v>
      </c>
      <c r="J67" s="177">
        <v>2235</v>
      </c>
      <c r="K67" s="177">
        <v>21552</v>
      </c>
      <c r="L67" s="178">
        <v>6573</v>
      </c>
      <c r="M67" s="172">
        <v>29582</v>
      </c>
      <c r="N67" s="177">
        <v>2588</v>
      </c>
      <c r="O67" s="177">
        <v>20922</v>
      </c>
      <c r="P67" s="178">
        <v>6072</v>
      </c>
    </row>
    <row r="68" spans="1:16" x14ac:dyDescent="0.3">
      <c r="A68" s="208">
        <v>25</v>
      </c>
      <c r="B68" s="176" t="s">
        <v>558</v>
      </c>
      <c r="C68" s="176">
        <v>25430</v>
      </c>
      <c r="D68" s="175" t="s">
        <v>610</v>
      </c>
      <c r="E68" s="172">
        <v>29107</v>
      </c>
      <c r="F68" s="177">
        <v>2454</v>
      </c>
      <c r="G68" s="177">
        <v>21216</v>
      </c>
      <c r="H68" s="178">
        <v>5437</v>
      </c>
      <c r="I68" s="172">
        <v>28788</v>
      </c>
      <c r="J68" s="177">
        <v>2281</v>
      </c>
      <c r="K68" s="177">
        <v>21151</v>
      </c>
      <c r="L68" s="178">
        <v>5356</v>
      </c>
      <c r="M68" s="172">
        <v>29209</v>
      </c>
      <c r="N68" s="177">
        <v>2333</v>
      </c>
      <c r="O68" s="177">
        <v>21649</v>
      </c>
      <c r="P68" s="178">
        <v>5227</v>
      </c>
    </row>
    <row r="69" spans="1:16" x14ac:dyDescent="0.3">
      <c r="A69" s="208">
        <v>76</v>
      </c>
      <c r="B69" s="176" t="s">
        <v>1062</v>
      </c>
      <c r="C69" s="176">
        <v>76111</v>
      </c>
      <c r="D69" s="175" t="s">
        <v>1068</v>
      </c>
      <c r="E69" s="172">
        <v>28557</v>
      </c>
      <c r="F69" s="177">
        <v>3545</v>
      </c>
      <c r="G69" s="177">
        <v>18252</v>
      </c>
      <c r="H69" s="178">
        <v>6760</v>
      </c>
      <c r="I69" s="172">
        <v>27885</v>
      </c>
      <c r="J69" s="177">
        <v>3476</v>
      </c>
      <c r="K69" s="177">
        <v>17738</v>
      </c>
      <c r="L69" s="178">
        <v>6671</v>
      </c>
      <c r="M69" s="172">
        <v>27623</v>
      </c>
      <c r="N69" s="177">
        <v>3394</v>
      </c>
      <c r="O69" s="177">
        <v>17696</v>
      </c>
      <c r="P69" s="178">
        <v>6533</v>
      </c>
    </row>
    <row r="70" spans="1:16" x14ac:dyDescent="0.3">
      <c r="A70" s="208">
        <v>25</v>
      </c>
      <c r="B70" s="176" t="s">
        <v>558</v>
      </c>
      <c r="C70" s="176">
        <v>25307</v>
      </c>
      <c r="D70" s="175" t="s">
        <v>593</v>
      </c>
      <c r="E70" s="172">
        <v>26714</v>
      </c>
      <c r="F70" s="177">
        <v>3291</v>
      </c>
      <c r="G70" s="177">
        <v>17240</v>
      </c>
      <c r="H70" s="178">
        <v>6183</v>
      </c>
      <c r="I70" s="172">
        <v>26674</v>
      </c>
      <c r="J70" s="177">
        <v>3539</v>
      </c>
      <c r="K70" s="177">
        <v>17036</v>
      </c>
      <c r="L70" s="178">
        <v>6099</v>
      </c>
      <c r="M70" s="172">
        <v>26306</v>
      </c>
      <c r="N70" s="177">
        <v>3608</v>
      </c>
      <c r="O70" s="177">
        <v>16775</v>
      </c>
      <c r="P70" s="178">
        <v>5923</v>
      </c>
    </row>
    <row r="71" spans="1:16" x14ac:dyDescent="0.3">
      <c r="A71" s="208">
        <v>25</v>
      </c>
      <c r="B71" s="176" t="s">
        <v>558</v>
      </c>
      <c r="C71" s="176">
        <v>25214</v>
      </c>
      <c r="D71" s="175" t="s">
        <v>579</v>
      </c>
      <c r="E71" s="172">
        <v>26340</v>
      </c>
      <c r="F71" s="177">
        <v>978</v>
      </c>
      <c r="G71" s="177">
        <v>21616</v>
      </c>
      <c r="H71" s="178">
        <v>3746</v>
      </c>
      <c r="I71" s="172">
        <v>26257</v>
      </c>
      <c r="J71" s="177">
        <v>910</v>
      </c>
      <c r="K71" s="177">
        <v>21599</v>
      </c>
      <c r="L71" s="178">
        <v>3748</v>
      </c>
      <c r="M71" s="172">
        <v>27454</v>
      </c>
      <c r="N71" s="177">
        <v>997</v>
      </c>
      <c r="O71" s="177">
        <v>21503</v>
      </c>
      <c r="P71" s="178">
        <v>4954</v>
      </c>
    </row>
    <row r="72" spans="1:16" x14ac:dyDescent="0.3">
      <c r="A72" s="208">
        <v>81</v>
      </c>
      <c r="B72" s="176" t="s">
        <v>1098</v>
      </c>
      <c r="C72" s="176">
        <v>81300</v>
      </c>
      <c r="D72" s="175" t="s">
        <v>1101</v>
      </c>
      <c r="E72" s="172">
        <v>22607</v>
      </c>
      <c r="F72" s="177">
        <v>753</v>
      </c>
      <c r="G72" s="177">
        <v>21161</v>
      </c>
      <c r="H72" s="178">
        <v>693</v>
      </c>
      <c r="I72" s="172">
        <v>22569</v>
      </c>
      <c r="J72" s="177">
        <v>704</v>
      </c>
      <c r="K72" s="177">
        <v>21162</v>
      </c>
      <c r="L72" s="178">
        <v>703</v>
      </c>
      <c r="M72" s="172">
        <v>25995</v>
      </c>
      <c r="N72" s="177">
        <v>3766</v>
      </c>
      <c r="O72" s="177">
        <v>21553</v>
      </c>
      <c r="P72" s="178">
        <v>676</v>
      </c>
    </row>
    <row r="73" spans="1:16" x14ac:dyDescent="0.3">
      <c r="A73" s="208">
        <v>8</v>
      </c>
      <c r="B73" s="176" t="s">
        <v>233</v>
      </c>
      <c r="C73" s="176">
        <v>8758</v>
      </c>
      <c r="D73" s="175" t="s">
        <v>252</v>
      </c>
      <c r="E73" s="172">
        <v>26811</v>
      </c>
      <c r="F73" s="177">
        <v>5305</v>
      </c>
      <c r="G73" s="177">
        <v>14427</v>
      </c>
      <c r="H73" s="178">
        <v>7079</v>
      </c>
      <c r="I73" s="172">
        <v>26648</v>
      </c>
      <c r="J73" s="177">
        <v>5321</v>
      </c>
      <c r="K73" s="177">
        <v>14251</v>
      </c>
      <c r="L73" s="178">
        <v>7076</v>
      </c>
      <c r="M73" s="172">
        <v>25311</v>
      </c>
      <c r="N73" s="177">
        <v>4818</v>
      </c>
      <c r="O73" s="177">
        <v>13791</v>
      </c>
      <c r="P73" s="178">
        <v>6702</v>
      </c>
    </row>
    <row r="74" spans="1:16" x14ac:dyDescent="0.3">
      <c r="A74" s="208">
        <v>76</v>
      </c>
      <c r="B74" s="176" t="s">
        <v>1062</v>
      </c>
      <c r="C74" s="176">
        <v>76147</v>
      </c>
      <c r="D74" s="175" t="s">
        <v>1072</v>
      </c>
      <c r="E74" s="172">
        <v>27511</v>
      </c>
      <c r="F74" s="177">
        <v>4804</v>
      </c>
      <c r="G74" s="177">
        <v>15440</v>
      </c>
      <c r="H74" s="178">
        <v>7267</v>
      </c>
      <c r="I74" s="172">
        <v>27780</v>
      </c>
      <c r="J74" s="177">
        <v>4832</v>
      </c>
      <c r="K74" s="177">
        <v>15708</v>
      </c>
      <c r="L74" s="178">
        <v>7240</v>
      </c>
      <c r="M74" s="172">
        <v>25361</v>
      </c>
      <c r="N74" s="177">
        <v>2842</v>
      </c>
      <c r="O74" s="177">
        <v>15298</v>
      </c>
      <c r="P74" s="178">
        <v>7221</v>
      </c>
    </row>
    <row r="75" spans="1:16" x14ac:dyDescent="0.3">
      <c r="A75" s="208">
        <v>95</v>
      </c>
      <c r="B75" s="176" t="s">
        <v>1146</v>
      </c>
      <c r="C75" s="176">
        <v>95001</v>
      </c>
      <c r="D75" s="175" t="s">
        <v>1147</v>
      </c>
      <c r="E75" s="172">
        <v>24324</v>
      </c>
      <c r="F75" s="177">
        <v>4056</v>
      </c>
      <c r="G75" s="177">
        <v>16282</v>
      </c>
      <c r="H75" s="178">
        <v>3986</v>
      </c>
      <c r="I75" s="172">
        <v>24615</v>
      </c>
      <c r="J75" s="177">
        <v>4523</v>
      </c>
      <c r="K75" s="177">
        <v>16226</v>
      </c>
      <c r="L75" s="178">
        <v>3866</v>
      </c>
      <c r="M75" s="172">
        <v>23974</v>
      </c>
      <c r="N75" s="177">
        <v>4483</v>
      </c>
      <c r="O75" s="177">
        <v>15635</v>
      </c>
      <c r="P75" s="178">
        <v>3856</v>
      </c>
    </row>
    <row r="76" spans="1:16" x14ac:dyDescent="0.3">
      <c r="A76" s="208">
        <v>5</v>
      </c>
      <c r="B76" s="176" t="s">
        <v>107</v>
      </c>
      <c r="C76" s="176">
        <v>5380</v>
      </c>
      <c r="D76" s="175" t="s">
        <v>171</v>
      </c>
      <c r="E76" s="172">
        <v>23234</v>
      </c>
      <c r="F76" s="177">
        <v>1574</v>
      </c>
      <c r="G76" s="177">
        <v>17716</v>
      </c>
      <c r="H76" s="178">
        <v>3944</v>
      </c>
      <c r="I76" s="172">
        <v>23507</v>
      </c>
      <c r="J76" s="177">
        <v>1749</v>
      </c>
      <c r="K76" s="177">
        <v>17784</v>
      </c>
      <c r="L76" s="178">
        <v>3974</v>
      </c>
      <c r="M76" s="172">
        <v>23175</v>
      </c>
      <c r="N76" s="177">
        <v>1763</v>
      </c>
      <c r="O76" s="177">
        <v>17534</v>
      </c>
      <c r="P76" s="178">
        <v>3878</v>
      </c>
    </row>
    <row r="77" spans="1:16" x14ac:dyDescent="0.3">
      <c r="A77" s="208">
        <v>68</v>
      </c>
      <c r="B77" s="176" t="s">
        <v>918</v>
      </c>
      <c r="C77" s="176">
        <v>68307</v>
      </c>
      <c r="D77" s="175" t="s">
        <v>947</v>
      </c>
      <c r="E77" s="172">
        <v>23526</v>
      </c>
      <c r="F77" s="177">
        <v>3182</v>
      </c>
      <c r="G77" s="177">
        <v>15848</v>
      </c>
      <c r="H77" s="178">
        <v>4496</v>
      </c>
      <c r="I77" s="172">
        <v>23274</v>
      </c>
      <c r="J77" s="177">
        <v>3161</v>
      </c>
      <c r="K77" s="177">
        <v>15634</v>
      </c>
      <c r="L77" s="178">
        <v>4479</v>
      </c>
      <c r="M77" s="172">
        <v>23148</v>
      </c>
      <c r="N77" s="177">
        <v>3183</v>
      </c>
      <c r="O77" s="177">
        <v>15541</v>
      </c>
      <c r="P77" s="178">
        <v>4424</v>
      </c>
    </row>
    <row r="78" spans="1:16" x14ac:dyDescent="0.3">
      <c r="A78" s="208">
        <v>68</v>
      </c>
      <c r="B78" s="176" t="s">
        <v>918</v>
      </c>
      <c r="C78" s="176">
        <v>68547</v>
      </c>
      <c r="D78" s="175" t="s">
        <v>970</v>
      </c>
      <c r="E78" s="172">
        <v>21460</v>
      </c>
      <c r="F78" s="177">
        <v>4359</v>
      </c>
      <c r="G78" s="177">
        <v>11122</v>
      </c>
      <c r="H78" s="178">
        <v>5979</v>
      </c>
      <c r="I78" s="172">
        <v>21566</v>
      </c>
      <c r="J78" s="177">
        <v>4419</v>
      </c>
      <c r="K78" s="177">
        <v>11102</v>
      </c>
      <c r="L78" s="178">
        <v>6045</v>
      </c>
      <c r="M78" s="172">
        <v>21600</v>
      </c>
      <c r="N78" s="177">
        <v>4612</v>
      </c>
      <c r="O78" s="177">
        <v>11057</v>
      </c>
      <c r="P78" s="178">
        <v>5931</v>
      </c>
    </row>
    <row r="79" spans="1:16" x14ac:dyDescent="0.3">
      <c r="A79" s="208">
        <v>25</v>
      </c>
      <c r="B79" s="176" t="s">
        <v>558</v>
      </c>
      <c r="C79" s="176">
        <v>25817</v>
      </c>
      <c r="D79" s="175" t="s">
        <v>653</v>
      </c>
      <c r="E79" s="172">
        <v>21430</v>
      </c>
      <c r="F79" s="177">
        <v>2066</v>
      </c>
      <c r="G79" s="177">
        <v>16696</v>
      </c>
      <c r="H79" s="178">
        <v>2668</v>
      </c>
      <c r="I79" s="172">
        <v>21507</v>
      </c>
      <c r="J79" s="177">
        <v>2043</v>
      </c>
      <c r="K79" s="177">
        <v>16834</v>
      </c>
      <c r="L79" s="178">
        <v>2630</v>
      </c>
      <c r="M79" s="172">
        <v>21438</v>
      </c>
      <c r="N79" s="177">
        <v>2023</v>
      </c>
      <c r="O79" s="177">
        <v>16853</v>
      </c>
      <c r="P79" s="178">
        <v>2562</v>
      </c>
    </row>
    <row r="80" spans="1:16" x14ac:dyDescent="0.3">
      <c r="A80" s="208">
        <v>5</v>
      </c>
      <c r="B80" s="176" t="s">
        <v>107</v>
      </c>
      <c r="C80" s="176">
        <v>5376</v>
      </c>
      <c r="D80" s="175" t="s">
        <v>170</v>
      </c>
      <c r="E80" s="172">
        <v>21479</v>
      </c>
      <c r="F80" s="177">
        <v>1630</v>
      </c>
      <c r="G80" s="177">
        <v>14789</v>
      </c>
      <c r="H80" s="178">
        <v>5060</v>
      </c>
      <c r="I80" s="172">
        <v>20574</v>
      </c>
      <c r="J80" s="177">
        <v>1659</v>
      </c>
      <c r="K80" s="177">
        <v>13848</v>
      </c>
      <c r="L80" s="178">
        <v>5067</v>
      </c>
      <c r="M80" s="172">
        <v>20584</v>
      </c>
      <c r="N80" s="177">
        <v>1715</v>
      </c>
      <c r="O80" s="177">
        <v>13849</v>
      </c>
      <c r="P80" s="178">
        <v>5020</v>
      </c>
    </row>
    <row r="81" spans="1:16" x14ac:dyDescent="0.3">
      <c r="A81" s="208">
        <v>50</v>
      </c>
      <c r="B81" s="176" t="s">
        <v>777</v>
      </c>
      <c r="C81" s="176">
        <v>50006</v>
      </c>
      <c r="D81" s="175" t="s">
        <v>779</v>
      </c>
      <c r="E81" s="172">
        <v>20667</v>
      </c>
      <c r="F81" s="177">
        <v>2264</v>
      </c>
      <c r="G81" s="177">
        <v>14789</v>
      </c>
      <c r="H81" s="178">
        <v>3614</v>
      </c>
      <c r="I81" s="172">
        <v>20450</v>
      </c>
      <c r="J81" s="177">
        <v>2263</v>
      </c>
      <c r="K81" s="177">
        <v>14603</v>
      </c>
      <c r="L81" s="178">
        <v>3584</v>
      </c>
      <c r="M81" s="172">
        <v>20388</v>
      </c>
      <c r="N81" s="177">
        <v>2231</v>
      </c>
      <c r="O81" s="177">
        <v>14631</v>
      </c>
      <c r="P81" s="178">
        <v>3526</v>
      </c>
    </row>
    <row r="82" spans="1:16" x14ac:dyDescent="0.3">
      <c r="A82" s="208">
        <v>41</v>
      </c>
      <c r="B82" s="176" t="s">
        <v>699</v>
      </c>
      <c r="C82" s="176">
        <v>41551</v>
      </c>
      <c r="D82" s="175" t="s">
        <v>722</v>
      </c>
      <c r="E82" s="172">
        <v>19741</v>
      </c>
      <c r="F82" s="177">
        <v>3456</v>
      </c>
      <c r="G82" s="177">
        <v>9877</v>
      </c>
      <c r="H82" s="178">
        <v>6408</v>
      </c>
      <c r="I82" s="172">
        <v>20077</v>
      </c>
      <c r="J82" s="177">
        <v>3742</v>
      </c>
      <c r="K82" s="177">
        <v>10046</v>
      </c>
      <c r="L82" s="178">
        <v>6289</v>
      </c>
      <c r="M82" s="172">
        <v>19693</v>
      </c>
      <c r="N82" s="177">
        <v>3615</v>
      </c>
      <c r="O82" s="177">
        <v>9957</v>
      </c>
      <c r="P82" s="178">
        <v>6121</v>
      </c>
    </row>
    <row r="83" spans="1:16" x14ac:dyDescent="0.3">
      <c r="A83" s="208">
        <v>86</v>
      </c>
      <c r="B83" s="176" t="s">
        <v>1123</v>
      </c>
      <c r="C83" s="176">
        <v>86001</v>
      </c>
      <c r="D83" s="175" t="s">
        <v>1124</v>
      </c>
      <c r="E83" s="172">
        <v>18761</v>
      </c>
      <c r="F83" s="177">
        <v>5798</v>
      </c>
      <c r="G83" s="177">
        <v>8370</v>
      </c>
      <c r="H83" s="178">
        <v>4593</v>
      </c>
      <c r="I83" s="172">
        <v>19248</v>
      </c>
      <c r="J83" s="177">
        <v>5934</v>
      </c>
      <c r="K83" s="177">
        <v>8747</v>
      </c>
      <c r="L83" s="178">
        <v>4567</v>
      </c>
      <c r="M83" s="172">
        <v>18974</v>
      </c>
      <c r="N83" s="177">
        <v>5960</v>
      </c>
      <c r="O83" s="177">
        <v>8591</v>
      </c>
      <c r="P83" s="178">
        <v>4423</v>
      </c>
    </row>
    <row r="84" spans="1:16" x14ac:dyDescent="0.3">
      <c r="A84" s="208">
        <v>54</v>
      </c>
      <c r="B84" s="176" t="s">
        <v>856</v>
      </c>
      <c r="C84" s="176">
        <v>54498</v>
      </c>
      <c r="D84" s="175" t="s">
        <v>881</v>
      </c>
      <c r="E84" s="172">
        <v>17969</v>
      </c>
      <c r="F84" s="177">
        <v>4907</v>
      </c>
      <c r="G84" s="177">
        <v>7559</v>
      </c>
      <c r="H84" s="178">
        <v>5503</v>
      </c>
      <c r="I84" s="172">
        <v>17981</v>
      </c>
      <c r="J84" s="177">
        <v>4823</v>
      </c>
      <c r="K84" s="177">
        <v>7558</v>
      </c>
      <c r="L84" s="178">
        <v>5600</v>
      </c>
      <c r="M84" s="172">
        <v>17725</v>
      </c>
      <c r="N84" s="177">
        <v>4701</v>
      </c>
      <c r="O84" s="177">
        <v>7509</v>
      </c>
      <c r="P84" s="178">
        <v>5515</v>
      </c>
    </row>
    <row r="85" spans="1:16" x14ac:dyDescent="0.3">
      <c r="A85" s="208">
        <v>76</v>
      </c>
      <c r="B85" s="176" t="s">
        <v>1062</v>
      </c>
      <c r="C85" s="176">
        <v>76364</v>
      </c>
      <c r="D85" s="175" t="s">
        <v>1081</v>
      </c>
      <c r="E85" s="172">
        <v>17751</v>
      </c>
      <c r="F85" s="177">
        <v>2710</v>
      </c>
      <c r="G85" s="177">
        <v>8999</v>
      </c>
      <c r="H85" s="178">
        <v>6042</v>
      </c>
      <c r="I85" s="172">
        <v>17540</v>
      </c>
      <c r="J85" s="177">
        <v>2670</v>
      </c>
      <c r="K85" s="177">
        <v>8811</v>
      </c>
      <c r="L85" s="178">
        <v>6059</v>
      </c>
      <c r="M85" s="172">
        <v>17460</v>
      </c>
      <c r="N85" s="177">
        <v>2634</v>
      </c>
      <c r="O85" s="177">
        <v>8746</v>
      </c>
      <c r="P85" s="178">
        <v>6080</v>
      </c>
    </row>
    <row r="86" spans="1:16" x14ac:dyDescent="0.3">
      <c r="A86" s="208">
        <v>52</v>
      </c>
      <c r="B86" s="176" t="s">
        <v>180</v>
      </c>
      <c r="C86" s="176">
        <v>52835</v>
      </c>
      <c r="D86" s="175" t="s">
        <v>853</v>
      </c>
      <c r="E86" s="172">
        <v>16519</v>
      </c>
      <c r="F86" s="177">
        <v>3550</v>
      </c>
      <c r="G86" s="177">
        <v>8285</v>
      </c>
      <c r="H86" s="178">
        <v>4684</v>
      </c>
      <c r="I86" s="172">
        <v>17160</v>
      </c>
      <c r="J86" s="177">
        <v>3617</v>
      </c>
      <c r="K86" s="177">
        <v>8266</v>
      </c>
      <c r="L86" s="178">
        <v>5277</v>
      </c>
      <c r="M86" s="172">
        <v>16534</v>
      </c>
      <c r="N86" s="177">
        <v>3586</v>
      </c>
      <c r="O86" s="177">
        <v>8545</v>
      </c>
      <c r="P86" s="178">
        <v>4403</v>
      </c>
    </row>
    <row r="87" spans="1:16" x14ac:dyDescent="0.3">
      <c r="A87" s="208">
        <v>19</v>
      </c>
      <c r="B87" s="176" t="s">
        <v>467</v>
      </c>
      <c r="C87" s="176">
        <v>19698</v>
      </c>
      <c r="D87" s="175" t="s">
        <v>494</v>
      </c>
      <c r="E87" s="172">
        <v>17090</v>
      </c>
      <c r="F87" s="177">
        <v>2432</v>
      </c>
      <c r="G87" s="177">
        <v>10950</v>
      </c>
      <c r="H87" s="178">
        <v>3708</v>
      </c>
      <c r="I87" s="172">
        <v>17317</v>
      </c>
      <c r="J87" s="177">
        <v>2576</v>
      </c>
      <c r="K87" s="177">
        <v>10976</v>
      </c>
      <c r="L87" s="178">
        <v>3765</v>
      </c>
      <c r="M87" s="172">
        <v>17092</v>
      </c>
      <c r="N87" s="177">
        <v>2628</v>
      </c>
      <c r="O87" s="177">
        <v>10781</v>
      </c>
      <c r="P87" s="178">
        <v>3683</v>
      </c>
    </row>
    <row r="88" spans="1:16" x14ac:dyDescent="0.3">
      <c r="A88" s="208">
        <v>20</v>
      </c>
      <c r="B88" s="176" t="s">
        <v>504</v>
      </c>
      <c r="C88" s="176">
        <v>20011</v>
      </c>
      <c r="D88" s="175" t="s">
        <v>506</v>
      </c>
      <c r="E88" s="172">
        <v>16878</v>
      </c>
      <c r="F88" s="177">
        <v>2764</v>
      </c>
      <c r="G88" s="177">
        <v>10431</v>
      </c>
      <c r="H88" s="178">
        <v>3683</v>
      </c>
      <c r="I88" s="172">
        <v>17194</v>
      </c>
      <c r="J88" s="177">
        <v>2940</v>
      </c>
      <c r="K88" s="177">
        <v>10479</v>
      </c>
      <c r="L88" s="178">
        <v>3775</v>
      </c>
      <c r="M88" s="172">
        <v>17189</v>
      </c>
      <c r="N88" s="177">
        <v>2831</v>
      </c>
      <c r="O88" s="177">
        <v>10560</v>
      </c>
      <c r="P88" s="178">
        <v>3798</v>
      </c>
    </row>
    <row r="89" spans="1:16" x14ac:dyDescent="0.3">
      <c r="A89" s="208">
        <v>5</v>
      </c>
      <c r="B89" s="176" t="s">
        <v>107</v>
      </c>
      <c r="C89" s="176">
        <v>5440</v>
      </c>
      <c r="D89" s="175" t="s">
        <v>176</v>
      </c>
      <c r="E89" s="172">
        <v>17031</v>
      </c>
      <c r="F89" s="177">
        <v>1772</v>
      </c>
      <c r="G89" s="177">
        <v>11792</v>
      </c>
      <c r="H89" s="178">
        <v>3467</v>
      </c>
      <c r="I89" s="172">
        <v>17010</v>
      </c>
      <c r="J89" s="177">
        <v>1855</v>
      </c>
      <c r="K89" s="177">
        <v>11683</v>
      </c>
      <c r="L89" s="178">
        <v>3472</v>
      </c>
      <c r="M89" s="172">
        <v>16842</v>
      </c>
      <c r="N89" s="177">
        <v>1928</v>
      </c>
      <c r="O89" s="177">
        <v>11597</v>
      </c>
      <c r="P89" s="178">
        <v>3317</v>
      </c>
    </row>
    <row r="90" spans="1:16" x14ac:dyDescent="0.3">
      <c r="A90" s="208">
        <v>52</v>
      </c>
      <c r="B90" s="176" t="s">
        <v>180</v>
      </c>
      <c r="C90" s="176">
        <v>52356</v>
      </c>
      <c r="D90" s="175" t="s">
        <v>826</v>
      </c>
      <c r="E90" s="172">
        <v>16676</v>
      </c>
      <c r="F90" s="177">
        <v>3730</v>
      </c>
      <c r="G90" s="177">
        <v>7602</v>
      </c>
      <c r="H90" s="178">
        <v>5344</v>
      </c>
      <c r="I90" s="172">
        <v>16743</v>
      </c>
      <c r="J90" s="177">
        <v>3788</v>
      </c>
      <c r="K90" s="177">
        <v>7512</v>
      </c>
      <c r="L90" s="178">
        <v>5443</v>
      </c>
      <c r="M90" s="172">
        <v>16875</v>
      </c>
      <c r="N90" s="177">
        <v>3947</v>
      </c>
      <c r="O90" s="177">
        <v>7456</v>
      </c>
      <c r="P90" s="178">
        <v>5472</v>
      </c>
    </row>
    <row r="91" spans="1:16" x14ac:dyDescent="0.3">
      <c r="A91" s="208">
        <v>50</v>
      </c>
      <c r="B91" s="176" t="s">
        <v>777</v>
      </c>
      <c r="C91" s="176">
        <v>50568</v>
      </c>
      <c r="D91" s="175" t="s">
        <v>795</v>
      </c>
      <c r="E91" s="172">
        <v>16963</v>
      </c>
      <c r="F91" s="177">
        <v>1099</v>
      </c>
      <c r="G91" s="177">
        <v>14129</v>
      </c>
      <c r="H91" s="178">
        <v>1735</v>
      </c>
      <c r="I91" s="172">
        <v>16722</v>
      </c>
      <c r="J91" s="177">
        <v>1096</v>
      </c>
      <c r="K91" s="177">
        <v>13891</v>
      </c>
      <c r="L91" s="178">
        <v>1735</v>
      </c>
      <c r="M91" s="172">
        <v>16246</v>
      </c>
      <c r="N91" s="177">
        <v>1124</v>
      </c>
      <c r="O91" s="177">
        <v>13488</v>
      </c>
      <c r="P91" s="178">
        <v>1634</v>
      </c>
    </row>
    <row r="92" spans="1:16" x14ac:dyDescent="0.3">
      <c r="A92" s="208">
        <v>44</v>
      </c>
      <c r="B92" s="176" t="s">
        <v>734</v>
      </c>
      <c r="C92" s="176">
        <v>44430</v>
      </c>
      <c r="D92" s="175" t="s">
        <v>743</v>
      </c>
      <c r="E92" s="172">
        <v>16138</v>
      </c>
      <c r="F92" s="177">
        <v>4267</v>
      </c>
      <c r="G92" s="177">
        <v>6806</v>
      </c>
      <c r="H92" s="178">
        <v>5065</v>
      </c>
      <c r="I92" s="172">
        <v>16273</v>
      </c>
      <c r="J92" s="177">
        <v>4258</v>
      </c>
      <c r="K92" s="177">
        <v>6934</v>
      </c>
      <c r="L92" s="178">
        <v>5081</v>
      </c>
      <c r="M92" s="172">
        <v>15848</v>
      </c>
      <c r="N92" s="177">
        <v>3947</v>
      </c>
      <c r="O92" s="177">
        <v>7053</v>
      </c>
      <c r="P92" s="178">
        <v>4848</v>
      </c>
    </row>
    <row r="93" spans="1:16" x14ac:dyDescent="0.3">
      <c r="A93" s="208">
        <v>5</v>
      </c>
      <c r="B93" s="176" t="s">
        <v>107</v>
      </c>
      <c r="C93" s="176">
        <v>5318</v>
      </c>
      <c r="D93" s="175" t="s">
        <v>162</v>
      </c>
      <c r="E93" s="172">
        <v>15648</v>
      </c>
      <c r="F93" s="177">
        <v>1171</v>
      </c>
      <c r="G93" s="177">
        <v>11901</v>
      </c>
      <c r="H93" s="178">
        <v>2576</v>
      </c>
      <c r="I93" s="172">
        <v>15743</v>
      </c>
      <c r="J93" s="177">
        <v>1139</v>
      </c>
      <c r="K93" s="177">
        <v>11992</v>
      </c>
      <c r="L93" s="178">
        <v>2612</v>
      </c>
      <c r="M93" s="172">
        <v>15782</v>
      </c>
      <c r="N93" s="177">
        <v>1176</v>
      </c>
      <c r="O93" s="177">
        <v>12071</v>
      </c>
      <c r="P93" s="178">
        <v>2535</v>
      </c>
    </row>
    <row r="94" spans="1:16" x14ac:dyDescent="0.3">
      <c r="A94" s="208">
        <v>5</v>
      </c>
      <c r="B94" s="176" t="s">
        <v>107</v>
      </c>
      <c r="C94" s="176">
        <v>5308</v>
      </c>
      <c r="D94" s="175" t="s">
        <v>158</v>
      </c>
      <c r="E94" s="172">
        <v>15395</v>
      </c>
      <c r="F94" s="177">
        <v>1048</v>
      </c>
      <c r="G94" s="177">
        <v>12400</v>
      </c>
      <c r="H94" s="178">
        <v>1947</v>
      </c>
      <c r="I94" s="172">
        <v>15372</v>
      </c>
      <c r="J94" s="177">
        <v>1074</v>
      </c>
      <c r="K94" s="177">
        <v>12342</v>
      </c>
      <c r="L94" s="178">
        <v>1956</v>
      </c>
      <c r="M94" s="172">
        <v>15399</v>
      </c>
      <c r="N94" s="177">
        <v>1074</v>
      </c>
      <c r="O94" s="177">
        <v>12431</v>
      </c>
      <c r="P94" s="178">
        <v>1894</v>
      </c>
    </row>
    <row r="95" spans="1:16" x14ac:dyDescent="0.3">
      <c r="A95" s="208">
        <v>91</v>
      </c>
      <c r="B95" s="176" t="s">
        <v>1134</v>
      </c>
      <c r="C95" s="176">
        <v>91001</v>
      </c>
      <c r="D95" s="175" t="s">
        <v>1135</v>
      </c>
      <c r="E95" s="172">
        <v>14447</v>
      </c>
      <c r="F95" s="177">
        <v>2957</v>
      </c>
      <c r="G95" s="177">
        <v>7573</v>
      </c>
      <c r="H95" s="178">
        <v>3917</v>
      </c>
      <c r="I95" s="172">
        <v>13885</v>
      </c>
      <c r="J95" s="177">
        <v>2683</v>
      </c>
      <c r="K95" s="177">
        <v>7314</v>
      </c>
      <c r="L95" s="178">
        <v>3888</v>
      </c>
      <c r="M95" s="172">
        <v>15326</v>
      </c>
      <c r="N95" s="177">
        <v>2983</v>
      </c>
      <c r="O95" s="177">
        <v>8573</v>
      </c>
      <c r="P95" s="178">
        <v>3770</v>
      </c>
    </row>
    <row r="96" spans="1:16" x14ac:dyDescent="0.3">
      <c r="A96" s="208">
        <v>68</v>
      </c>
      <c r="B96" s="176" t="s">
        <v>918</v>
      </c>
      <c r="C96" s="176">
        <v>68679</v>
      </c>
      <c r="D96" s="175" t="s">
        <v>978</v>
      </c>
      <c r="E96" s="172">
        <v>14948</v>
      </c>
      <c r="F96" s="177">
        <v>1890</v>
      </c>
      <c r="G96" s="177">
        <v>8372</v>
      </c>
      <c r="H96" s="178">
        <v>4686</v>
      </c>
      <c r="I96" s="172">
        <v>14998</v>
      </c>
      <c r="J96" s="177">
        <v>2043</v>
      </c>
      <c r="K96" s="177">
        <v>8250</v>
      </c>
      <c r="L96" s="178">
        <v>4705</v>
      </c>
      <c r="M96" s="172">
        <v>14989</v>
      </c>
      <c r="N96" s="177">
        <v>2238</v>
      </c>
      <c r="O96" s="177">
        <v>8146</v>
      </c>
      <c r="P96" s="178">
        <v>4605</v>
      </c>
    </row>
    <row r="97" spans="1:16" x14ac:dyDescent="0.3">
      <c r="A97" s="208">
        <v>5</v>
      </c>
      <c r="B97" s="176" t="s">
        <v>107</v>
      </c>
      <c r="C97" s="176">
        <v>5148</v>
      </c>
      <c r="D97" s="175" t="s">
        <v>140</v>
      </c>
      <c r="E97" s="172">
        <v>14943</v>
      </c>
      <c r="F97" s="177">
        <v>1488</v>
      </c>
      <c r="G97" s="177">
        <v>10298</v>
      </c>
      <c r="H97" s="178">
        <v>3157</v>
      </c>
      <c r="I97" s="172">
        <v>15045</v>
      </c>
      <c r="J97" s="177">
        <v>1559</v>
      </c>
      <c r="K97" s="177">
        <v>10309</v>
      </c>
      <c r="L97" s="178">
        <v>3177</v>
      </c>
      <c r="M97" s="172">
        <v>15015</v>
      </c>
      <c r="N97" s="177">
        <v>1603</v>
      </c>
      <c r="O97" s="177">
        <v>10281</v>
      </c>
      <c r="P97" s="178">
        <v>3131</v>
      </c>
    </row>
    <row r="98" spans="1:16" x14ac:dyDescent="0.3">
      <c r="A98" s="208">
        <v>5</v>
      </c>
      <c r="B98" s="176" t="s">
        <v>107</v>
      </c>
      <c r="C98" s="176">
        <v>5837</v>
      </c>
      <c r="D98" s="175" t="s">
        <v>220</v>
      </c>
      <c r="E98" s="172">
        <v>14797</v>
      </c>
      <c r="F98" s="177">
        <v>4665</v>
      </c>
      <c r="G98" s="177">
        <v>8106</v>
      </c>
      <c r="H98" s="178">
        <v>2026</v>
      </c>
      <c r="I98" s="172">
        <v>15428</v>
      </c>
      <c r="J98" s="177">
        <v>5047</v>
      </c>
      <c r="K98" s="177">
        <v>8329</v>
      </c>
      <c r="L98" s="178">
        <v>2052</v>
      </c>
      <c r="M98" s="172">
        <v>14602</v>
      </c>
      <c r="N98" s="177">
        <v>4665</v>
      </c>
      <c r="O98" s="177">
        <v>7955</v>
      </c>
      <c r="P98" s="178">
        <v>1982</v>
      </c>
    </row>
    <row r="99" spans="1:16" x14ac:dyDescent="0.3">
      <c r="A99" s="208">
        <v>5</v>
      </c>
      <c r="B99" s="176" t="s">
        <v>107</v>
      </c>
      <c r="C99" s="176">
        <v>5212</v>
      </c>
      <c r="D99" s="175" t="s">
        <v>148</v>
      </c>
      <c r="E99" s="172">
        <v>14216</v>
      </c>
      <c r="F99" s="177">
        <v>1438</v>
      </c>
      <c r="G99" s="177">
        <v>9646</v>
      </c>
      <c r="H99" s="178">
        <v>3132</v>
      </c>
      <c r="I99" s="172">
        <v>14271</v>
      </c>
      <c r="J99" s="177">
        <v>1506</v>
      </c>
      <c r="K99" s="177">
        <v>9597</v>
      </c>
      <c r="L99" s="178">
        <v>3168</v>
      </c>
      <c r="M99" s="172">
        <v>14205</v>
      </c>
      <c r="N99" s="177">
        <v>1536</v>
      </c>
      <c r="O99" s="177">
        <v>9549</v>
      </c>
      <c r="P99" s="178">
        <v>3120</v>
      </c>
    </row>
    <row r="100" spans="1:16" x14ac:dyDescent="0.3">
      <c r="A100" s="208">
        <v>5</v>
      </c>
      <c r="B100" s="176" t="s">
        <v>107</v>
      </c>
      <c r="C100" s="176">
        <v>5129</v>
      </c>
      <c r="D100" s="175" t="s">
        <v>134</v>
      </c>
      <c r="E100" s="172">
        <v>13857</v>
      </c>
      <c r="F100" s="177">
        <v>1960</v>
      </c>
      <c r="G100" s="177">
        <v>8515</v>
      </c>
      <c r="H100" s="178">
        <v>3382</v>
      </c>
      <c r="I100" s="172">
        <v>13831</v>
      </c>
      <c r="J100" s="177">
        <v>2033</v>
      </c>
      <c r="K100" s="177">
        <v>8384</v>
      </c>
      <c r="L100" s="178">
        <v>3414</v>
      </c>
      <c r="M100" s="172">
        <v>13725</v>
      </c>
      <c r="N100" s="177">
        <v>2125</v>
      </c>
      <c r="O100" s="177">
        <v>8285</v>
      </c>
      <c r="P100" s="178">
        <v>3315</v>
      </c>
    </row>
    <row r="101" spans="1:16" x14ac:dyDescent="0.3">
      <c r="A101" s="208">
        <v>5</v>
      </c>
      <c r="B101" s="176" t="s">
        <v>107</v>
      </c>
      <c r="C101" s="176">
        <v>5154</v>
      </c>
      <c r="D101" s="175" t="s">
        <v>142</v>
      </c>
      <c r="E101" s="172">
        <v>13249</v>
      </c>
      <c r="F101" s="177">
        <v>2029</v>
      </c>
      <c r="G101" s="177">
        <v>8924</v>
      </c>
      <c r="H101" s="178">
        <v>2296</v>
      </c>
      <c r="I101" s="172">
        <v>13442</v>
      </c>
      <c r="J101" s="177">
        <v>2209</v>
      </c>
      <c r="K101" s="177">
        <v>8958</v>
      </c>
      <c r="L101" s="178">
        <v>2275</v>
      </c>
      <c r="M101" s="172">
        <v>13321</v>
      </c>
      <c r="N101" s="177">
        <v>2263</v>
      </c>
      <c r="O101" s="177">
        <v>8890</v>
      </c>
      <c r="P101" s="178">
        <v>2168</v>
      </c>
    </row>
    <row r="102" spans="1:16" x14ac:dyDescent="0.3">
      <c r="A102" s="208">
        <v>73</v>
      </c>
      <c r="B102" s="176" t="s">
        <v>1016</v>
      </c>
      <c r="C102" s="176">
        <v>73268</v>
      </c>
      <c r="D102" s="175" t="s">
        <v>1032</v>
      </c>
      <c r="E102" s="172">
        <v>11929</v>
      </c>
      <c r="F102" s="177">
        <v>2830</v>
      </c>
      <c r="G102" s="177">
        <v>6035</v>
      </c>
      <c r="H102" s="178">
        <v>3064</v>
      </c>
      <c r="I102" s="172">
        <v>12727</v>
      </c>
      <c r="J102" s="177">
        <v>3158</v>
      </c>
      <c r="K102" s="177">
        <v>6309</v>
      </c>
      <c r="L102" s="178">
        <v>3260</v>
      </c>
      <c r="M102" s="172">
        <v>13042</v>
      </c>
      <c r="N102" s="177">
        <v>3494</v>
      </c>
      <c r="O102" s="177">
        <v>6391</v>
      </c>
      <c r="P102" s="178">
        <v>3157</v>
      </c>
    </row>
    <row r="103" spans="1:16" x14ac:dyDescent="0.3">
      <c r="A103" s="208">
        <v>94</v>
      </c>
      <c r="B103" s="176" t="s">
        <v>1141</v>
      </c>
      <c r="C103" s="176">
        <v>94001</v>
      </c>
      <c r="D103" s="175" t="s">
        <v>1142</v>
      </c>
      <c r="E103" s="172">
        <v>13247</v>
      </c>
      <c r="F103" s="177">
        <v>1276</v>
      </c>
      <c r="G103" s="177">
        <v>9917</v>
      </c>
      <c r="H103" s="178">
        <v>2054</v>
      </c>
      <c r="I103" s="172">
        <v>13101</v>
      </c>
      <c r="J103" s="177">
        <v>1289</v>
      </c>
      <c r="K103" s="177">
        <v>9735</v>
      </c>
      <c r="L103" s="178">
        <v>2077</v>
      </c>
      <c r="M103" s="172">
        <v>13045</v>
      </c>
      <c r="N103" s="177">
        <v>1282</v>
      </c>
      <c r="O103" s="177">
        <v>9771</v>
      </c>
      <c r="P103" s="178">
        <v>1992</v>
      </c>
    </row>
    <row r="104" spans="1:16" x14ac:dyDescent="0.3">
      <c r="A104" s="208">
        <v>17</v>
      </c>
      <c r="B104" s="176" t="s">
        <v>134</v>
      </c>
      <c r="C104" s="176">
        <v>17380</v>
      </c>
      <c r="D104" s="175" t="s">
        <v>431</v>
      </c>
      <c r="E104" s="172">
        <v>12157</v>
      </c>
      <c r="F104" s="177">
        <v>2485</v>
      </c>
      <c r="G104" s="177">
        <v>6525</v>
      </c>
      <c r="H104" s="178">
        <v>3147</v>
      </c>
      <c r="I104" s="172">
        <v>12184</v>
      </c>
      <c r="J104" s="177">
        <v>2438</v>
      </c>
      <c r="K104" s="177">
        <v>6567</v>
      </c>
      <c r="L104" s="178">
        <v>3179</v>
      </c>
      <c r="M104" s="172">
        <v>12130</v>
      </c>
      <c r="N104" s="177">
        <v>2478</v>
      </c>
      <c r="O104" s="177">
        <v>6542</v>
      </c>
      <c r="P104" s="178">
        <v>3110</v>
      </c>
    </row>
    <row r="105" spans="1:16" x14ac:dyDescent="0.3">
      <c r="A105" s="208">
        <v>66</v>
      </c>
      <c r="B105" s="176" t="s">
        <v>443</v>
      </c>
      <c r="C105" s="176">
        <v>66682</v>
      </c>
      <c r="D105" s="175" t="s">
        <v>916</v>
      </c>
      <c r="E105" s="172">
        <v>11930</v>
      </c>
      <c r="F105" s="177">
        <v>2529</v>
      </c>
      <c r="G105" s="177">
        <v>6257</v>
      </c>
      <c r="H105" s="178">
        <v>3144</v>
      </c>
      <c r="I105" s="172">
        <v>11956</v>
      </c>
      <c r="J105" s="177">
        <v>2592</v>
      </c>
      <c r="K105" s="177">
        <v>6236</v>
      </c>
      <c r="L105" s="178">
        <v>3128</v>
      </c>
      <c r="M105" s="172">
        <v>11986</v>
      </c>
      <c r="N105" s="177">
        <v>2722</v>
      </c>
      <c r="O105" s="177">
        <v>6221</v>
      </c>
      <c r="P105" s="178">
        <v>3043</v>
      </c>
    </row>
    <row r="106" spans="1:16" x14ac:dyDescent="0.3">
      <c r="A106" s="208">
        <v>76</v>
      </c>
      <c r="B106" s="176" t="s">
        <v>1062</v>
      </c>
      <c r="C106" s="176">
        <v>76130</v>
      </c>
      <c r="D106" s="175" t="s">
        <v>237</v>
      </c>
      <c r="E106" s="172">
        <v>11412</v>
      </c>
      <c r="F106" s="177">
        <v>1498</v>
      </c>
      <c r="G106" s="177">
        <v>7616</v>
      </c>
      <c r="H106" s="178">
        <v>2298</v>
      </c>
      <c r="I106" s="172">
        <v>11738</v>
      </c>
      <c r="J106" s="177">
        <v>1469</v>
      </c>
      <c r="K106" s="177">
        <v>7642</v>
      </c>
      <c r="L106" s="178">
        <v>2627</v>
      </c>
      <c r="M106" s="172">
        <v>11942</v>
      </c>
      <c r="N106" s="177">
        <v>1480</v>
      </c>
      <c r="O106" s="177">
        <v>7597</v>
      </c>
      <c r="P106" s="178">
        <v>2865</v>
      </c>
    </row>
    <row r="107" spans="1:16" x14ac:dyDescent="0.3">
      <c r="A107" s="208">
        <v>44</v>
      </c>
      <c r="B107" s="176" t="s">
        <v>734</v>
      </c>
      <c r="C107" s="176">
        <v>44035</v>
      </c>
      <c r="D107" s="175" t="s">
        <v>453</v>
      </c>
      <c r="E107" s="172">
        <v>11765</v>
      </c>
      <c r="F107" s="177">
        <v>946</v>
      </c>
      <c r="G107" s="177">
        <v>10227</v>
      </c>
      <c r="H107" s="178">
        <v>592</v>
      </c>
      <c r="I107" s="172">
        <v>11836</v>
      </c>
      <c r="J107" s="177">
        <v>696</v>
      </c>
      <c r="K107" s="177">
        <v>10539</v>
      </c>
      <c r="L107" s="178">
        <v>601</v>
      </c>
      <c r="M107" s="172">
        <v>11622</v>
      </c>
      <c r="N107" s="177">
        <v>694</v>
      </c>
      <c r="O107" s="177">
        <v>10377</v>
      </c>
      <c r="P107" s="178">
        <v>551</v>
      </c>
    </row>
    <row r="108" spans="1:16" x14ac:dyDescent="0.3">
      <c r="A108" s="208">
        <v>44</v>
      </c>
      <c r="B108" s="176" t="s">
        <v>734</v>
      </c>
      <c r="C108" s="176">
        <v>44847</v>
      </c>
      <c r="D108" s="175" t="s">
        <v>746</v>
      </c>
      <c r="E108" s="172">
        <v>11032</v>
      </c>
      <c r="F108" s="177">
        <v>2152</v>
      </c>
      <c r="G108" s="177">
        <v>5314</v>
      </c>
      <c r="H108" s="178">
        <v>3566</v>
      </c>
      <c r="I108" s="172">
        <v>10846</v>
      </c>
      <c r="J108" s="177">
        <v>2147</v>
      </c>
      <c r="K108" s="177">
        <v>5271</v>
      </c>
      <c r="L108" s="178">
        <v>3428</v>
      </c>
      <c r="M108" s="172">
        <v>10193</v>
      </c>
      <c r="N108" s="177">
        <v>2036</v>
      </c>
      <c r="O108" s="177">
        <v>5715</v>
      </c>
      <c r="P108" s="178">
        <v>2442</v>
      </c>
    </row>
    <row r="109" spans="1:16" x14ac:dyDescent="0.3">
      <c r="A109" s="208">
        <v>86</v>
      </c>
      <c r="B109" s="176" t="s">
        <v>1123</v>
      </c>
      <c r="C109" s="176">
        <v>86568</v>
      </c>
      <c r="D109" s="175" t="s">
        <v>1126</v>
      </c>
      <c r="E109" s="172">
        <v>10439</v>
      </c>
      <c r="F109" s="177">
        <v>1682</v>
      </c>
      <c r="G109" s="177">
        <v>6031</v>
      </c>
      <c r="H109" s="178">
        <v>2726</v>
      </c>
      <c r="I109" s="172">
        <v>10538</v>
      </c>
      <c r="J109" s="177">
        <v>1982</v>
      </c>
      <c r="K109" s="177">
        <v>6122</v>
      </c>
      <c r="L109" s="178">
        <v>2434</v>
      </c>
      <c r="M109" s="172">
        <v>10737</v>
      </c>
      <c r="N109" s="177">
        <v>1964</v>
      </c>
      <c r="O109" s="177">
        <v>6352</v>
      </c>
      <c r="P109" s="178">
        <v>2421</v>
      </c>
    </row>
    <row r="110" spans="1:16" x14ac:dyDescent="0.3">
      <c r="A110" s="208">
        <v>20</v>
      </c>
      <c r="B110" s="176" t="s">
        <v>504</v>
      </c>
      <c r="C110" s="176">
        <v>20013</v>
      </c>
      <c r="D110" s="175" t="s">
        <v>507</v>
      </c>
      <c r="E110" s="172">
        <v>5163</v>
      </c>
      <c r="F110" s="177">
        <v>1237</v>
      </c>
      <c r="G110" s="177">
        <v>2577</v>
      </c>
      <c r="H110" s="178">
        <v>1349</v>
      </c>
      <c r="I110" s="172">
        <v>5205</v>
      </c>
      <c r="J110" s="177">
        <v>1251</v>
      </c>
      <c r="K110" s="177">
        <v>2624</v>
      </c>
      <c r="L110" s="178">
        <v>1330</v>
      </c>
      <c r="M110" s="172">
        <v>10619</v>
      </c>
      <c r="N110" s="177">
        <v>6666</v>
      </c>
      <c r="O110" s="177">
        <v>2656</v>
      </c>
      <c r="P110" s="178">
        <v>1297</v>
      </c>
    </row>
    <row r="111" spans="1:16" x14ac:dyDescent="0.3">
      <c r="A111" s="208">
        <v>5</v>
      </c>
      <c r="B111" s="176" t="s">
        <v>107</v>
      </c>
      <c r="C111" s="176">
        <v>5736</v>
      </c>
      <c r="D111" s="175" t="s">
        <v>212</v>
      </c>
      <c r="E111" s="172">
        <v>10606</v>
      </c>
      <c r="F111" s="177">
        <v>606</v>
      </c>
      <c r="G111" s="177">
        <v>8709</v>
      </c>
      <c r="H111" s="178">
        <v>1291</v>
      </c>
      <c r="I111" s="172">
        <v>10482</v>
      </c>
      <c r="J111" s="177">
        <v>610</v>
      </c>
      <c r="K111" s="177">
        <v>8587</v>
      </c>
      <c r="L111" s="178">
        <v>1285</v>
      </c>
      <c r="M111" s="172">
        <v>10516</v>
      </c>
      <c r="N111" s="177">
        <v>611</v>
      </c>
      <c r="O111" s="177">
        <v>8603</v>
      </c>
      <c r="P111" s="178">
        <v>1302</v>
      </c>
    </row>
    <row r="112" spans="1:16" x14ac:dyDescent="0.3">
      <c r="A112" s="208">
        <v>25</v>
      </c>
      <c r="B112" s="176" t="s">
        <v>558</v>
      </c>
      <c r="C112" s="176">
        <v>25843</v>
      </c>
      <c r="D112" s="175" t="s">
        <v>657</v>
      </c>
      <c r="E112" s="172">
        <v>10466</v>
      </c>
      <c r="F112" s="177">
        <v>1138</v>
      </c>
      <c r="G112" s="177">
        <v>6708</v>
      </c>
      <c r="H112" s="178">
        <v>2620</v>
      </c>
      <c r="I112" s="172">
        <v>10349</v>
      </c>
      <c r="J112" s="177">
        <v>1147</v>
      </c>
      <c r="K112" s="177">
        <v>6595</v>
      </c>
      <c r="L112" s="178">
        <v>2607</v>
      </c>
      <c r="M112" s="172">
        <v>10322</v>
      </c>
      <c r="N112" s="177">
        <v>1202</v>
      </c>
      <c r="O112" s="177">
        <v>6584</v>
      </c>
      <c r="P112" s="178">
        <v>2536</v>
      </c>
    </row>
    <row r="113" spans="1:16" x14ac:dyDescent="0.3">
      <c r="A113" s="208">
        <v>54</v>
      </c>
      <c r="B113" s="176" t="s">
        <v>856</v>
      </c>
      <c r="C113" s="176">
        <v>54518</v>
      </c>
      <c r="D113" s="175" t="s">
        <v>882</v>
      </c>
      <c r="E113" s="172">
        <v>8083</v>
      </c>
      <c r="F113" s="177">
        <v>2262</v>
      </c>
      <c r="G113" s="177">
        <v>3143</v>
      </c>
      <c r="H113" s="178">
        <v>2678</v>
      </c>
      <c r="I113" s="172">
        <v>8133</v>
      </c>
      <c r="J113" s="177">
        <v>2394</v>
      </c>
      <c r="K113" s="177">
        <v>3104</v>
      </c>
      <c r="L113" s="178">
        <v>2635</v>
      </c>
      <c r="M113" s="172">
        <v>10230</v>
      </c>
      <c r="N113" s="177">
        <v>4438</v>
      </c>
      <c r="O113" s="177">
        <v>3153</v>
      </c>
      <c r="P113" s="178">
        <v>2639</v>
      </c>
    </row>
    <row r="114" spans="1:16" x14ac:dyDescent="0.3">
      <c r="A114" s="208">
        <v>5</v>
      </c>
      <c r="B114" s="176" t="s">
        <v>107</v>
      </c>
      <c r="C114" s="176">
        <v>5686</v>
      </c>
      <c r="D114" s="175" t="s">
        <v>209</v>
      </c>
      <c r="E114" s="172">
        <v>9908</v>
      </c>
      <c r="F114" s="177">
        <v>893</v>
      </c>
      <c r="G114" s="177">
        <v>6603</v>
      </c>
      <c r="H114" s="178">
        <v>2412</v>
      </c>
      <c r="I114" s="172">
        <v>10257</v>
      </c>
      <c r="J114" s="177">
        <v>1278</v>
      </c>
      <c r="K114" s="177">
        <v>6594</v>
      </c>
      <c r="L114" s="178">
        <v>2385</v>
      </c>
      <c r="M114" s="172">
        <v>10153</v>
      </c>
      <c r="N114" s="177">
        <v>1285</v>
      </c>
      <c r="O114" s="177">
        <v>6538</v>
      </c>
      <c r="P114" s="178">
        <v>2330</v>
      </c>
    </row>
    <row r="115" spans="1:16" x14ac:dyDescent="0.3">
      <c r="A115" s="208">
        <v>47</v>
      </c>
      <c r="B115" s="176" t="s">
        <v>748</v>
      </c>
      <c r="C115" s="176">
        <v>47189</v>
      </c>
      <c r="D115" s="175" t="s">
        <v>755</v>
      </c>
      <c r="E115" s="172">
        <v>9905</v>
      </c>
      <c r="F115" s="177">
        <v>2162</v>
      </c>
      <c r="G115" s="177">
        <v>5475</v>
      </c>
      <c r="H115" s="178">
        <v>2268</v>
      </c>
      <c r="I115" s="172">
        <v>10080</v>
      </c>
      <c r="J115" s="177">
        <v>2547</v>
      </c>
      <c r="K115" s="177">
        <v>5219</v>
      </c>
      <c r="L115" s="178">
        <v>2314</v>
      </c>
      <c r="M115" s="172">
        <v>9735</v>
      </c>
      <c r="N115" s="177">
        <v>2766</v>
      </c>
      <c r="O115" s="177">
        <v>4988</v>
      </c>
      <c r="P115" s="178">
        <v>1981</v>
      </c>
    </row>
    <row r="116" spans="1:16" x14ac:dyDescent="0.3">
      <c r="A116" s="208">
        <v>25</v>
      </c>
      <c r="B116" s="176" t="s">
        <v>558</v>
      </c>
      <c r="C116" s="176">
        <v>25799</v>
      </c>
      <c r="D116" s="175" t="s">
        <v>649</v>
      </c>
      <c r="E116" s="172">
        <v>9846</v>
      </c>
      <c r="F116" s="177">
        <v>780</v>
      </c>
      <c r="G116" s="177">
        <v>7347</v>
      </c>
      <c r="H116" s="178">
        <v>1719</v>
      </c>
      <c r="I116" s="172">
        <v>9836</v>
      </c>
      <c r="J116" s="177">
        <v>776</v>
      </c>
      <c r="K116" s="177">
        <v>7339</v>
      </c>
      <c r="L116" s="178">
        <v>1721</v>
      </c>
      <c r="M116" s="172">
        <v>9838</v>
      </c>
      <c r="N116" s="177">
        <v>683</v>
      </c>
      <c r="O116" s="177">
        <v>7479</v>
      </c>
      <c r="P116" s="178">
        <v>1676</v>
      </c>
    </row>
    <row r="117" spans="1:16" x14ac:dyDescent="0.3">
      <c r="A117" s="208">
        <v>15</v>
      </c>
      <c r="B117" s="176" t="s">
        <v>304</v>
      </c>
      <c r="C117" s="176">
        <v>15572</v>
      </c>
      <c r="D117" s="175" t="s">
        <v>374</v>
      </c>
      <c r="E117" s="172">
        <v>9828</v>
      </c>
      <c r="F117" s="177">
        <v>2185</v>
      </c>
      <c r="G117" s="177">
        <v>6387</v>
      </c>
      <c r="H117" s="178">
        <v>1256</v>
      </c>
      <c r="I117" s="172">
        <v>9807</v>
      </c>
      <c r="J117" s="177">
        <v>2172</v>
      </c>
      <c r="K117" s="177">
        <v>6318</v>
      </c>
      <c r="L117" s="178">
        <v>1317</v>
      </c>
      <c r="M117" s="172">
        <v>9770</v>
      </c>
      <c r="N117" s="177">
        <v>2200</v>
      </c>
      <c r="O117" s="177">
        <v>6308</v>
      </c>
      <c r="P117" s="178">
        <v>1262</v>
      </c>
    </row>
    <row r="118" spans="1:16" x14ac:dyDescent="0.3">
      <c r="A118" s="208">
        <v>13</v>
      </c>
      <c r="B118" s="176" t="s">
        <v>257</v>
      </c>
      <c r="C118" s="176">
        <v>13430</v>
      </c>
      <c r="D118" s="175" t="s">
        <v>274</v>
      </c>
      <c r="E118" s="172">
        <v>9762</v>
      </c>
      <c r="F118" s="177">
        <v>2175</v>
      </c>
      <c r="G118" s="177">
        <v>5419</v>
      </c>
      <c r="H118" s="178">
        <v>2168</v>
      </c>
      <c r="I118" s="172">
        <v>9365</v>
      </c>
      <c r="J118" s="177">
        <v>1916</v>
      </c>
      <c r="K118" s="177">
        <v>5500</v>
      </c>
      <c r="L118" s="178">
        <v>1949</v>
      </c>
      <c r="M118" s="172">
        <v>9444</v>
      </c>
      <c r="N118" s="177">
        <v>2521</v>
      </c>
      <c r="O118" s="177">
        <v>5339</v>
      </c>
      <c r="P118" s="178">
        <v>1584</v>
      </c>
    </row>
    <row r="119" spans="1:16" x14ac:dyDescent="0.3">
      <c r="A119" s="208">
        <v>50</v>
      </c>
      <c r="B119" s="176" t="s">
        <v>777</v>
      </c>
      <c r="C119" s="176">
        <v>50313</v>
      </c>
      <c r="D119" s="175" t="s">
        <v>160</v>
      </c>
      <c r="E119" s="172">
        <v>9432</v>
      </c>
      <c r="F119" s="177">
        <v>1336</v>
      </c>
      <c r="G119" s="177">
        <v>5425</v>
      </c>
      <c r="H119" s="178">
        <v>2671</v>
      </c>
      <c r="I119" s="172">
        <v>9416</v>
      </c>
      <c r="J119" s="177">
        <v>1335</v>
      </c>
      <c r="K119" s="177">
        <v>5370</v>
      </c>
      <c r="L119" s="178">
        <v>2711</v>
      </c>
      <c r="M119" s="172">
        <v>9242</v>
      </c>
      <c r="N119" s="177">
        <v>1271</v>
      </c>
      <c r="O119" s="177">
        <v>5323</v>
      </c>
      <c r="P119" s="178">
        <v>2648</v>
      </c>
    </row>
    <row r="120" spans="1:16" x14ac:dyDescent="0.3">
      <c r="A120" s="208">
        <v>19</v>
      </c>
      <c r="B120" s="176" t="s">
        <v>467</v>
      </c>
      <c r="C120" s="176">
        <v>19364</v>
      </c>
      <c r="D120" s="175" t="s">
        <v>480</v>
      </c>
      <c r="E120" s="172">
        <v>9357</v>
      </c>
      <c r="F120" s="177">
        <v>9010</v>
      </c>
      <c r="G120" s="177">
        <v>74</v>
      </c>
      <c r="H120" s="178">
        <v>273</v>
      </c>
      <c r="I120" s="172">
        <v>9370</v>
      </c>
      <c r="J120" s="177">
        <v>9000</v>
      </c>
      <c r="K120" s="177">
        <v>90</v>
      </c>
      <c r="L120" s="178">
        <v>280</v>
      </c>
      <c r="M120" s="172">
        <v>9260</v>
      </c>
      <c r="N120" s="177">
        <v>8938</v>
      </c>
      <c r="O120" s="177">
        <v>86</v>
      </c>
      <c r="P120" s="178">
        <v>236</v>
      </c>
    </row>
    <row r="121" spans="1:16" x14ac:dyDescent="0.3">
      <c r="A121" s="208">
        <v>15</v>
      </c>
      <c r="B121" s="176" t="s">
        <v>304</v>
      </c>
      <c r="C121" s="176">
        <v>15176</v>
      </c>
      <c r="D121" s="176" t="s">
        <v>318</v>
      </c>
      <c r="E121" s="172">
        <v>8990</v>
      </c>
      <c r="F121" s="177">
        <v>1968</v>
      </c>
      <c r="G121" s="177">
        <v>4017</v>
      </c>
      <c r="H121" s="178">
        <v>3005</v>
      </c>
      <c r="I121" s="172">
        <v>9013</v>
      </c>
      <c r="J121" s="177">
        <v>2043</v>
      </c>
      <c r="K121" s="177">
        <v>3992</v>
      </c>
      <c r="L121" s="178">
        <v>2978</v>
      </c>
      <c r="M121" s="172">
        <v>9023</v>
      </c>
      <c r="N121" s="177">
        <v>2006</v>
      </c>
      <c r="O121" s="177">
        <v>4131</v>
      </c>
      <c r="P121" s="178">
        <v>2886</v>
      </c>
    </row>
    <row r="122" spans="1:16" x14ac:dyDescent="0.3">
      <c r="A122" s="208">
        <v>8</v>
      </c>
      <c r="B122" s="176" t="s">
        <v>233</v>
      </c>
      <c r="C122" s="176">
        <v>8433</v>
      </c>
      <c r="D122" s="175" t="s">
        <v>241</v>
      </c>
      <c r="E122" s="172">
        <v>9466</v>
      </c>
      <c r="F122" s="177">
        <v>1044</v>
      </c>
      <c r="G122" s="177">
        <v>7135</v>
      </c>
      <c r="H122" s="178">
        <v>1287</v>
      </c>
      <c r="I122" s="172">
        <v>9203</v>
      </c>
      <c r="J122" s="177">
        <v>1022</v>
      </c>
      <c r="K122" s="177">
        <v>6945</v>
      </c>
      <c r="L122" s="178">
        <v>1236</v>
      </c>
      <c r="M122" s="172">
        <v>9010</v>
      </c>
      <c r="N122" s="177">
        <v>1033</v>
      </c>
      <c r="O122" s="177">
        <v>6801</v>
      </c>
      <c r="P122" s="178">
        <v>1176</v>
      </c>
    </row>
    <row r="123" spans="1:16" x14ac:dyDescent="0.3">
      <c r="A123" s="208">
        <v>23</v>
      </c>
      <c r="B123" s="176" t="s">
        <v>268</v>
      </c>
      <c r="C123" s="176">
        <v>23466</v>
      </c>
      <c r="D123" s="175" t="s">
        <v>542</v>
      </c>
      <c r="E123" s="172">
        <v>8982</v>
      </c>
      <c r="F123" s="177">
        <v>1459</v>
      </c>
      <c r="G123" s="177">
        <v>5827</v>
      </c>
      <c r="H123" s="178">
        <v>1696</v>
      </c>
      <c r="I123" s="172">
        <v>8947</v>
      </c>
      <c r="J123" s="177">
        <v>1449</v>
      </c>
      <c r="K123" s="177">
        <v>5712</v>
      </c>
      <c r="L123" s="178">
        <v>1786</v>
      </c>
      <c r="M123" s="172">
        <v>8947</v>
      </c>
      <c r="N123" s="177">
        <v>1464</v>
      </c>
      <c r="O123" s="177">
        <v>5743</v>
      </c>
      <c r="P123" s="178">
        <v>1740</v>
      </c>
    </row>
    <row r="124" spans="1:16" x14ac:dyDescent="0.3">
      <c r="A124" s="208">
        <v>85</v>
      </c>
      <c r="B124" s="176" t="s">
        <v>1105</v>
      </c>
      <c r="C124" s="176">
        <v>85440</v>
      </c>
      <c r="D124" s="175" t="s">
        <v>302</v>
      </c>
      <c r="E124" s="172">
        <v>9100</v>
      </c>
      <c r="F124" s="177">
        <v>823</v>
      </c>
      <c r="G124" s="177">
        <v>6822</v>
      </c>
      <c r="H124" s="178">
        <v>1455</v>
      </c>
      <c r="I124" s="172">
        <v>9067</v>
      </c>
      <c r="J124" s="177">
        <v>818</v>
      </c>
      <c r="K124" s="177">
        <v>6824</v>
      </c>
      <c r="L124" s="178">
        <v>1425</v>
      </c>
      <c r="M124" s="172">
        <v>8820</v>
      </c>
      <c r="N124" s="177">
        <v>817</v>
      </c>
      <c r="O124" s="177">
        <v>6622</v>
      </c>
      <c r="P124" s="178">
        <v>1381</v>
      </c>
    </row>
    <row r="125" spans="1:16" x14ac:dyDescent="0.3">
      <c r="A125" s="208">
        <v>13</v>
      </c>
      <c r="B125" s="176" t="s">
        <v>257</v>
      </c>
      <c r="C125" s="176">
        <v>13836</v>
      </c>
      <c r="D125" s="175" t="s">
        <v>300</v>
      </c>
      <c r="E125" s="172">
        <v>8981</v>
      </c>
      <c r="F125" s="177">
        <v>1266</v>
      </c>
      <c r="G125" s="177">
        <v>5978</v>
      </c>
      <c r="H125" s="178">
        <v>1737</v>
      </c>
      <c r="I125" s="172">
        <v>8958</v>
      </c>
      <c r="J125" s="177">
        <v>1264</v>
      </c>
      <c r="K125" s="177">
        <v>6024</v>
      </c>
      <c r="L125" s="178">
        <v>1670</v>
      </c>
      <c r="M125" s="172">
        <v>8781</v>
      </c>
      <c r="N125" s="177">
        <v>1182</v>
      </c>
      <c r="O125" s="177">
        <v>6000</v>
      </c>
      <c r="P125" s="178">
        <v>1599</v>
      </c>
    </row>
    <row r="126" spans="1:16" x14ac:dyDescent="0.3">
      <c r="A126" s="208">
        <v>8</v>
      </c>
      <c r="B126" s="176" t="s">
        <v>233</v>
      </c>
      <c r="C126" s="176">
        <v>8638</v>
      </c>
      <c r="D126" s="175" t="s">
        <v>193</v>
      </c>
      <c r="E126" s="172">
        <v>8820</v>
      </c>
      <c r="F126" s="177">
        <v>1646</v>
      </c>
      <c r="G126" s="177">
        <v>4745</v>
      </c>
      <c r="H126" s="178">
        <v>2429</v>
      </c>
      <c r="I126" s="172">
        <v>8564</v>
      </c>
      <c r="J126" s="177">
        <v>1610</v>
      </c>
      <c r="K126" s="177">
        <v>4536</v>
      </c>
      <c r="L126" s="178">
        <v>2418</v>
      </c>
      <c r="M126" s="172">
        <v>8168</v>
      </c>
      <c r="N126" s="177">
        <v>1589</v>
      </c>
      <c r="O126" s="177">
        <v>4577</v>
      </c>
      <c r="P126" s="178">
        <v>2002</v>
      </c>
    </row>
    <row r="127" spans="1:16" x14ac:dyDescent="0.3">
      <c r="A127" s="208">
        <v>25</v>
      </c>
      <c r="B127" s="176" t="s">
        <v>558</v>
      </c>
      <c r="C127" s="176">
        <v>25758</v>
      </c>
      <c r="D127" s="175" t="s">
        <v>640</v>
      </c>
      <c r="E127" s="172">
        <v>8035</v>
      </c>
      <c r="F127" s="177">
        <v>975</v>
      </c>
      <c r="G127" s="177">
        <v>4815</v>
      </c>
      <c r="H127" s="178">
        <v>2245</v>
      </c>
      <c r="I127" s="172">
        <v>8162</v>
      </c>
      <c r="J127" s="177">
        <v>936</v>
      </c>
      <c r="K127" s="177">
        <v>4983</v>
      </c>
      <c r="L127" s="178">
        <v>2243</v>
      </c>
      <c r="M127" s="172">
        <v>8067</v>
      </c>
      <c r="N127" s="177">
        <v>938</v>
      </c>
      <c r="O127" s="177">
        <v>4947</v>
      </c>
      <c r="P127" s="178">
        <v>2182</v>
      </c>
    </row>
    <row r="128" spans="1:16" x14ac:dyDescent="0.3">
      <c r="A128" s="208">
        <v>41</v>
      </c>
      <c r="B128" s="176" t="s">
        <v>699</v>
      </c>
      <c r="C128" s="176">
        <v>41298</v>
      </c>
      <c r="D128" s="175" t="s">
        <v>710</v>
      </c>
      <c r="E128" s="172">
        <v>7943</v>
      </c>
      <c r="F128" s="177">
        <v>1974</v>
      </c>
      <c r="G128" s="177">
        <v>3401</v>
      </c>
      <c r="H128" s="178">
        <v>2568</v>
      </c>
      <c r="I128" s="172">
        <v>8054</v>
      </c>
      <c r="J128" s="177">
        <v>2066</v>
      </c>
      <c r="K128" s="177">
        <v>3456</v>
      </c>
      <c r="L128" s="178">
        <v>2532</v>
      </c>
      <c r="M128" s="172">
        <v>8048</v>
      </c>
      <c r="N128" s="177">
        <v>2114</v>
      </c>
      <c r="O128" s="177">
        <v>3474</v>
      </c>
      <c r="P128" s="178">
        <v>2460</v>
      </c>
    </row>
    <row r="129" spans="1:16" x14ac:dyDescent="0.3">
      <c r="A129" s="208">
        <v>5</v>
      </c>
      <c r="B129" s="176" t="s">
        <v>107</v>
      </c>
      <c r="C129" s="176">
        <v>5042</v>
      </c>
      <c r="D129" s="175" t="s">
        <v>118</v>
      </c>
      <c r="E129" s="172">
        <v>7860</v>
      </c>
      <c r="F129" s="177">
        <v>1240</v>
      </c>
      <c r="G129" s="177">
        <v>5658</v>
      </c>
      <c r="H129" s="178">
        <v>962</v>
      </c>
      <c r="I129" s="172">
        <v>7960</v>
      </c>
      <c r="J129" s="177">
        <v>1346</v>
      </c>
      <c r="K129" s="177">
        <v>5651</v>
      </c>
      <c r="L129" s="178">
        <v>963</v>
      </c>
      <c r="M129" s="172">
        <v>8094</v>
      </c>
      <c r="N129" s="177">
        <v>1341</v>
      </c>
      <c r="O129" s="177">
        <v>5802</v>
      </c>
      <c r="P129" s="178">
        <v>951</v>
      </c>
    </row>
    <row r="130" spans="1:16" x14ac:dyDescent="0.3">
      <c r="A130" s="208">
        <v>5</v>
      </c>
      <c r="B130" s="176" t="s">
        <v>107</v>
      </c>
      <c r="C130" s="176">
        <v>5172</v>
      </c>
      <c r="D130" s="175" t="s">
        <v>143</v>
      </c>
      <c r="E130" s="172">
        <v>8011</v>
      </c>
      <c r="F130" s="177">
        <v>1759</v>
      </c>
      <c r="G130" s="177">
        <v>5189</v>
      </c>
      <c r="H130" s="178">
        <v>1063</v>
      </c>
      <c r="I130" s="172">
        <v>7967</v>
      </c>
      <c r="J130" s="177">
        <v>1738</v>
      </c>
      <c r="K130" s="177">
        <v>5142</v>
      </c>
      <c r="L130" s="178">
        <v>1087</v>
      </c>
      <c r="M130" s="172">
        <v>7912</v>
      </c>
      <c r="N130" s="177">
        <v>1776</v>
      </c>
      <c r="O130" s="177">
        <v>5074</v>
      </c>
      <c r="P130" s="178">
        <v>1062</v>
      </c>
    </row>
    <row r="131" spans="1:16" x14ac:dyDescent="0.3">
      <c r="A131" s="208">
        <v>19</v>
      </c>
      <c r="B131" s="176" t="s">
        <v>467</v>
      </c>
      <c r="C131" s="176">
        <v>19573</v>
      </c>
      <c r="D131" s="175" t="s">
        <v>490</v>
      </c>
      <c r="E131" s="172">
        <v>7973</v>
      </c>
      <c r="F131" s="177">
        <v>1056</v>
      </c>
      <c r="G131" s="177">
        <v>5932</v>
      </c>
      <c r="H131" s="178">
        <v>985</v>
      </c>
      <c r="I131" s="172">
        <v>7858</v>
      </c>
      <c r="J131" s="177">
        <v>950</v>
      </c>
      <c r="K131" s="177">
        <v>5908</v>
      </c>
      <c r="L131" s="178">
        <v>1000</v>
      </c>
      <c r="M131" s="172">
        <v>7807</v>
      </c>
      <c r="N131" s="177">
        <v>937</v>
      </c>
      <c r="O131" s="177">
        <v>5869</v>
      </c>
      <c r="P131" s="178">
        <v>1001</v>
      </c>
    </row>
    <row r="132" spans="1:16" x14ac:dyDescent="0.3">
      <c r="A132" s="208">
        <v>17</v>
      </c>
      <c r="B132" s="176" t="s">
        <v>134</v>
      </c>
      <c r="C132" s="176">
        <v>17174</v>
      </c>
      <c r="D132" s="175" t="s">
        <v>429</v>
      </c>
      <c r="E132" s="172">
        <v>7800</v>
      </c>
      <c r="F132" s="177">
        <v>1001</v>
      </c>
      <c r="G132" s="177">
        <v>4532</v>
      </c>
      <c r="H132" s="178">
        <v>2267</v>
      </c>
      <c r="I132" s="172">
        <v>7724</v>
      </c>
      <c r="J132" s="177">
        <v>1003</v>
      </c>
      <c r="K132" s="177">
        <v>4427</v>
      </c>
      <c r="L132" s="178">
        <v>2294</v>
      </c>
      <c r="M132" s="172">
        <v>7694</v>
      </c>
      <c r="N132" s="177">
        <v>1015</v>
      </c>
      <c r="O132" s="177">
        <v>4446</v>
      </c>
      <c r="P132" s="178">
        <v>2233</v>
      </c>
    </row>
    <row r="133" spans="1:16" x14ac:dyDescent="0.3">
      <c r="A133" s="208">
        <v>23</v>
      </c>
      <c r="B133" s="176" t="s">
        <v>268</v>
      </c>
      <c r="C133" s="176">
        <v>23162</v>
      </c>
      <c r="D133" s="175" t="s">
        <v>533</v>
      </c>
      <c r="E133" s="172">
        <v>7864</v>
      </c>
      <c r="F133" s="177">
        <v>1425</v>
      </c>
      <c r="G133" s="177">
        <v>4659</v>
      </c>
      <c r="H133" s="178">
        <v>1780</v>
      </c>
      <c r="I133" s="172">
        <v>7899</v>
      </c>
      <c r="J133" s="177">
        <v>1469</v>
      </c>
      <c r="K133" s="177">
        <v>4701</v>
      </c>
      <c r="L133" s="178">
        <v>1729</v>
      </c>
      <c r="M133" s="172">
        <v>7708</v>
      </c>
      <c r="N133" s="177">
        <v>1452</v>
      </c>
      <c r="O133" s="177">
        <v>4566</v>
      </c>
      <c r="P133" s="178">
        <v>1690</v>
      </c>
    </row>
    <row r="134" spans="1:16" x14ac:dyDescent="0.3">
      <c r="A134" s="208">
        <v>97</v>
      </c>
      <c r="B134" s="176" t="s">
        <v>1149</v>
      </c>
      <c r="C134" s="176">
        <v>97001</v>
      </c>
      <c r="D134" s="175" t="s">
        <v>1150</v>
      </c>
      <c r="E134" s="172">
        <v>7492</v>
      </c>
      <c r="F134" s="177">
        <v>1175</v>
      </c>
      <c r="G134" s="177">
        <v>4360</v>
      </c>
      <c r="H134" s="178">
        <v>1957</v>
      </c>
      <c r="I134" s="172">
        <v>7737</v>
      </c>
      <c r="J134" s="177">
        <v>1298</v>
      </c>
      <c r="K134" s="177">
        <v>4448</v>
      </c>
      <c r="L134" s="178">
        <v>1991</v>
      </c>
      <c r="M134" s="172">
        <v>7692</v>
      </c>
      <c r="N134" s="177">
        <v>1319</v>
      </c>
      <c r="O134" s="177">
        <v>4398</v>
      </c>
      <c r="P134" s="178">
        <v>1975</v>
      </c>
    </row>
    <row r="135" spans="1:16" x14ac:dyDescent="0.3">
      <c r="A135" s="208">
        <v>5</v>
      </c>
      <c r="B135" s="176" t="s">
        <v>107</v>
      </c>
      <c r="C135" s="176">
        <v>5607</v>
      </c>
      <c r="D135" s="175" t="s">
        <v>191</v>
      </c>
      <c r="E135" s="172">
        <v>7716</v>
      </c>
      <c r="F135" s="177">
        <v>865</v>
      </c>
      <c r="G135" s="177">
        <v>4731</v>
      </c>
      <c r="H135" s="178">
        <v>2120</v>
      </c>
      <c r="I135" s="172">
        <v>7732</v>
      </c>
      <c r="J135" s="177">
        <v>883</v>
      </c>
      <c r="K135" s="177">
        <v>4684</v>
      </c>
      <c r="L135" s="178">
        <v>2165</v>
      </c>
      <c r="M135" s="172">
        <v>7573</v>
      </c>
      <c r="N135" s="177">
        <v>893</v>
      </c>
      <c r="O135" s="177">
        <v>4592</v>
      </c>
      <c r="P135" s="178">
        <v>2088</v>
      </c>
    </row>
    <row r="136" spans="1:16" x14ac:dyDescent="0.3">
      <c r="A136" s="208">
        <v>8</v>
      </c>
      <c r="B136" s="176" t="s">
        <v>233</v>
      </c>
      <c r="C136" s="176">
        <v>8296</v>
      </c>
      <c r="D136" s="176" t="s">
        <v>238</v>
      </c>
      <c r="E136" s="172">
        <v>7475</v>
      </c>
      <c r="F136" s="177">
        <v>623</v>
      </c>
      <c r="G136" s="177">
        <v>5773</v>
      </c>
      <c r="H136" s="178">
        <v>1079</v>
      </c>
      <c r="I136" s="172">
        <v>7640</v>
      </c>
      <c r="J136" s="177">
        <v>631</v>
      </c>
      <c r="K136" s="177">
        <v>5896</v>
      </c>
      <c r="L136" s="178">
        <v>1113</v>
      </c>
      <c r="M136" s="172">
        <v>7612</v>
      </c>
      <c r="N136" s="177">
        <v>641</v>
      </c>
      <c r="O136" s="177">
        <v>5869</v>
      </c>
      <c r="P136" s="178">
        <v>1102</v>
      </c>
    </row>
    <row r="137" spans="1:16" x14ac:dyDescent="0.3">
      <c r="A137" s="208">
        <v>25</v>
      </c>
      <c r="B137" s="176" t="s">
        <v>558</v>
      </c>
      <c r="C137" s="176">
        <v>25377</v>
      </c>
      <c r="D137" s="175" t="s">
        <v>604</v>
      </c>
      <c r="E137" s="172">
        <v>7423</v>
      </c>
      <c r="F137" s="177">
        <v>721</v>
      </c>
      <c r="G137" s="177">
        <v>4283</v>
      </c>
      <c r="H137" s="178">
        <v>2419</v>
      </c>
      <c r="I137" s="172">
        <v>7613</v>
      </c>
      <c r="J137" s="177">
        <v>801</v>
      </c>
      <c r="K137" s="177">
        <v>4416</v>
      </c>
      <c r="L137" s="178">
        <v>2396</v>
      </c>
      <c r="M137" s="172">
        <v>7508</v>
      </c>
      <c r="N137" s="177">
        <v>797</v>
      </c>
      <c r="O137" s="177">
        <v>4358</v>
      </c>
      <c r="P137" s="178">
        <v>2353</v>
      </c>
    </row>
    <row r="138" spans="1:16" x14ac:dyDescent="0.3">
      <c r="A138" s="208">
        <v>5</v>
      </c>
      <c r="B138" s="176" t="s">
        <v>107</v>
      </c>
      <c r="C138" s="176">
        <v>5579</v>
      </c>
      <c r="D138" s="175" t="s">
        <v>187</v>
      </c>
      <c r="E138" s="172">
        <v>7563</v>
      </c>
      <c r="F138" s="177">
        <v>1107</v>
      </c>
      <c r="G138" s="177">
        <v>5374</v>
      </c>
      <c r="H138" s="178">
        <v>1082</v>
      </c>
      <c r="I138" s="172">
        <v>7591</v>
      </c>
      <c r="J138" s="177">
        <v>1103</v>
      </c>
      <c r="K138" s="177">
        <v>5386</v>
      </c>
      <c r="L138" s="178">
        <v>1102</v>
      </c>
      <c r="M138" s="172">
        <v>7504</v>
      </c>
      <c r="N138" s="177">
        <v>1100</v>
      </c>
      <c r="O138" s="177">
        <v>5340</v>
      </c>
      <c r="P138" s="178">
        <v>1064</v>
      </c>
    </row>
    <row r="139" spans="1:16" x14ac:dyDescent="0.3">
      <c r="A139" s="208">
        <v>63</v>
      </c>
      <c r="B139" s="176" t="s">
        <v>895</v>
      </c>
      <c r="C139" s="176">
        <v>63130</v>
      </c>
      <c r="D139" s="175" t="s">
        <v>896</v>
      </c>
      <c r="E139" s="172">
        <v>7524</v>
      </c>
      <c r="F139" s="177">
        <v>1537</v>
      </c>
      <c r="G139" s="177">
        <v>3678</v>
      </c>
      <c r="H139" s="178">
        <v>2309</v>
      </c>
      <c r="I139" s="172">
        <v>7603</v>
      </c>
      <c r="J139" s="177">
        <v>1537</v>
      </c>
      <c r="K139" s="177">
        <v>3716</v>
      </c>
      <c r="L139" s="178">
        <v>2350</v>
      </c>
      <c r="M139" s="172">
        <v>7459</v>
      </c>
      <c r="N139" s="177">
        <v>1522</v>
      </c>
      <c r="O139" s="177">
        <v>3624</v>
      </c>
      <c r="P139" s="178">
        <v>2313</v>
      </c>
    </row>
    <row r="140" spans="1:16" x14ac:dyDescent="0.3">
      <c r="A140" s="208">
        <v>23</v>
      </c>
      <c r="B140" s="176" t="s">
        <v>268</v>
      </c>
      <c r="C140" s="176">
        <v>23417</v>
      </c>
      <c r="D140" s="175" t="s">
        <v>539</v>
      </c>
      <c r="E140" s="172">
        <v>7403</v>
      </c>
      <c r="F140" s="177">
        <v>2313</v>
      </c>
      <c r="G140" s="177">
        <v>3132</v>
      </c>
      <c r="H140" s="178">
        <v>1958</v>
      </c>
      <c r="I140" s="172">
        <v>7276</v>
      </c>
      <c r="J140" s="177">
        <v>2394</v>
      </c>
      <c r="K140" s="177">
        <v>3170</v>
      </c>
      <c r="L140" s="178">
        <v>1712</v>
      </c>
      <c r="M140" s="172">
        <v>7042</v>
      </c>
      <c r="N140" s="177">
        <v>2368</v>
      </c>
      <c r="O140" s="177">
        <v>3119</v>
      </c>
      <c r="P140" s="178">
        <v>1555</v>
      </c>
    </row>
    <row r="141" spans="1:16" x14ac:dyDescent="0.3">
      <c r="A141" s="208">
        <v>15</v>
      </c>
      <c r="B141" s="176" t="s">
        <v>304</v>
      </c>
      <c r="C141" s="176">
        <v>15516</v>
      </c>
      <c r="D141" s="175" t="s">
        <v>366</v>
      </c>
      <c r="E141" s="172">
        <v>7067</v>
      </c>
      <c r="F141" s="177">
        <v>1495</v>
      </c>
      <c r="G141" s="177">
        <v>3914</v>
      </c>
      <c r="H141" s="178">
        <v>1658</v>
      </c>
      <c r="I141" s="172">
        <v>7123</v>
      </c>
      <c r="J141" s="177">
        <v>1514</v>
      </c>
      <c r="K141" s="177">
        <v>3944</v>
      </c>
      <c r="L141" s="178">
        <v>1665</v>
      </c>
      <c r="M141" s="172">
        <v>7138</v>
      </c>
      <c r="N141" s="177">
        <v>1505</v>
      </c>
      <c r="O141" s="177">
        <v>4011</v>
      </c>
      <c r="P141" s="178">
        <v>1622</v>
      </c>
    </row>
    <row r="142" spans="1:16" x14ac:dyDescent="0.3">
      <c r="A142" s="208">
        <v>5</v>
      </c>
      <c r="B142" s="176" t="s">
        <v>107</v>
      </c>
      <c r="C142" s="176">
        <v>5697</v>
      </c>
      <c r="D142" s="175" t="s">
        <v>211</v>
      </c>
      <c r="E142" s="172">
        <v>7028</v>
      </c>
      <c r="F142" s="177">
        <v>964</v>
      </c>
      <c r="G142" s="177">
        <v>4209</v>
      </c>
      <c r="H142" s="178">
        <v>1855</v>
      </c>
      <c r="I142" s="172">
        <v>7077</v>
      </c>
      <c r="J142" s="177">
        <v>988</v>
      </c>
      <c r="K142" s="177">
        <v>4225</v>
      </c>
      <c r="L142" s="178">
        <v>1864</v>
      </c>
      <c r="M142" s="172">
        <v>7132</v>
      </c>
      <c r="N142" s="177">
        <v>1035</v>
      </c>
      <c r="O142" s="177">
        <v>4253</v>
      </c>
      <c r="P142" s="178">
        <v>1844</v>
      </c>
    </row>
    <row r="143" spans="1:16" x14ac:dyDescent="0.3">
      <c r="A143" s="208">
        <v>81</v>
      </c>
      <c r="B143" s="176" t="s">
        <v>1098</v>
      </c>
      <c r="C143" s="176">
        <v>81736</v>
      </c>
      <c r="D143" s="175" t="s">
        <v>1103</v>
      </c>
      <c r="E143" s="172">
        <v>7905</v>
      </c>
      <c r="F143" s="177">
        <v>2736</v>
      </c>
      <c r="G143" s="177">
        <v>2860</v>
      </c>
      <c r="H143" s="178">
        <v>2309</v>
      </c>
      <c r="I143" s="172">
        <v>7967</v>
      </c>
      <c r="J143" s="177">
        <v>2730</v>
      </c>
      <c r="K143" s="177">
        <v>2915</v>
      </c>
      <c r="L143" s="178">
        <v>2322</v>
      </c>
      <c r="M143" s="172">
        <v>7026</v>
      </c>
      <c r="N143" s="177">
        <v>1886</v>
      </c>
      <c r="O143" s="177">
        <v>2914</v>
      </c>
      <c r="P143" s="178">
        <v>2226</v>
      </c>
    </row>
    <row r="144" spans="1:16" x14ac:dyDescent="0.3">
      <c r="A144" s="208">
        <v>54</v>
      </c>
      <c r="B144" s="176" t="s">
        <v>856</v>
      </c>
      <c r="C144" s="176">
        <v>54874</v>
      </c>
      <c r="D144" s="175" t="s">
        <v>894</v>
      </c>
      <c r="E144" s="172">
        <v>6504</v>
      </c>
      <c r="F144" s="177">
        <v>1565</v>
      </c>
      <c r="G144" s="177">
        <v>3540</v>
      </c>
      <c r="H144" s="178">
        <v>1399</v>
      </c>
      <c r="I144" s="172">
        <v>6585</v>
      </c>
      <c r="J144" s="177">
        <v>1628</v>
      </c>
      <c r="K144" s="177">
        <v>3594</v>
      </c>
      <c r="L144" s="178">
        <v>1363</v>
      </c>
      <c r="M144" s="172">
        <v>6959</v>
      </c>
      <c r="N144" s="177">
        <v>2019</v>
      </c>
      <c r="O144" s="177">
        <v>3593</v>
      </c>
      <c r="P144" s="178">
        <v>1347</v>
      </c>
    </row>
    <row r="145" spans="1:16" x14ac:dyDescent="0.3">
      <c r="A145" s="208">
        <v>5</v>
      </c>
      <c r="B145" s="176" t="s">
        <v>107</v>
      </c>
      <c r="C145" s="176">
        <v>5664</v>
      </c>
      <c r="D145" s="175" t="s">
        <v>203</v>
      </c>
      <c r="E145" s="172">
        <v>6909</v>
      </c>
      <c r="F145" s="177">
        <v>737</v>
      </c>
      <c r="G145" s="177">
        <v>4646</v>
      </c>
      <c r="H145" s="178">
        <v>1526</v>
      </c>
      <c r="I145" s="172">
        <v>6894</v>
      </c>
      <c r="J145" s="177">
        <v>757</v>
      </c>
      <c r="K145" s="177">
        <v>4609</v>
      </c>
      <c r="L145" s="178">
        <v>1528</v>
      </c>
      <c r="M145" s="172">
        <v>6915</v>
      </c>
      <c r="N145" s="177">
        <v>762</v>
      </c>
      <c r="O145" s="177">
        <v>4640</v>
      </c>
      <c r="P145" s="178">
        <v>1513</v>
      </c>
    </row>
    <row r="146" spans="1:16" x14ac:dyDescent="0.3">
      <c r="A146" s="208">
        <v>85</v>
      </c>
      <c r="B146" s="176" t="s">
        <v>1105</v>
      </c>
      <c r="C146" s="176">
        <v>85010</v>
      </c>
      <c r="D146" s="176" t="s">
        <v>1107</v>
      </c>
      <c r="E146" s="172">
        <v>8096</v>
      </c>
      <c r="F146" s="177">
        <v>1960</v>
      </c>
      <c r="G146" s="177">
        <v>4311</v>
      </c>
      <c r="H146" s="178">
        <v>1825</v>
      </c>
      <c r="I146" s="172">
        <v>7495</v>
      </c>
      <c r="J146" s="177">
        <v>1308</v>
      </c>
      <c r="K146" s="177">
        <v>4438</v>
      </c>
      <c r="L146" s="178">
        <v>1749</v>
      </c>
      <c r="M146" s="172">
        <v>6886</v>
      </c>
      <c r="N146" s="177">
        <v>1126</v>
      </c>
      <c r="O146" s="177">
        <v>4050</v>
      </c>
      <c r="P146" s="178">
        <v>1710</v>
      </c>
    </row>
    <row r="147" spans="1:16" x14ac:dyDescent="0.3">
      <c r="A147" s="208">
        <v>8</v>
      </c>
      <c r="B147" s="176" t="s">
        <v>233</v>
      </c>
      <c r="C147" s="176">
        <v>8573</v>
      </c>
      <c r="D147" s="175" t="s">
        <v>247</v>
      </c>
      <c r="E147" s="172">
        <v>6984</v>
      </c>
      <c r="F147" s="177">
        <v>2056</v>
      </c>
      <c r="G147" s="177">
        <v>3403</v>
      </c>
      <c r="H147" s="178">
        <v>1525</v>
      </c>
      <c r="I147" s="172">
        <v>6973</v>
      </c>
      <c r="J147" s="177">
        <v>2050</v>
      </c>
      <c r="K147" s="177">
        <v>3394</v>
      </c>
      <c r="L147" s="178">
        <v>1529</v>
      </c>
      <c r="M147" s="172">
        <v>6926</v>
      </c>
      <c r="N147" s="177">
        <v>2060</v>
      </c>
      <c r="O147" s="177">
        <v>3335</v>
      </c>
      <c r="P147" s="178">
        <v>1531</v>
      </c>
    </row>
    <row r="148" spans="1:16" x14ac:dyDescent="0.3">
      <c r="A148" s="208">
        <v>5</v>
      </c>
      <c r="B148" s="176" t="s">
        <v>107</v>
      </c>
      <c r="C148" s="176">
        <v>5002</v>
      </c>
      <c r="D148" s="175" t="s">
        <v>109</v>
      </c>
      <c r="E148" s="172">
        <v>6780</v>
      </c>
      <c r="F148" s="177">
        <v>448</v>
      </c>
      <c r="G148" s="177">
        <v>5793</v>
      </c>
      <c r="H148" s="178">
        <v>539</v>
      </c>
      <c r="I148" s="172">
        <v>7222</v>
      </c>
      <c r="J148" s="177">
        <v>461</v>
      </c>
      <c r="K148" s="177">
        <v>6193</v>
      </c>
      <c r="L148" s="178">
        <v>568</v>
      </c>
      <c r="M148" s="172">
        <v>6744</v>
      </c>
      <c r="N148" s="177">
        <v>460</v>
      </c>
      <c r="O148" s="177">
        <v>5734</v>
      </c>
      <c r="P148" s="178">
        <v>550</v>
      </c>
    </row>
    <row r="149" spans="1:16" x14ac:dyDescent="0.3">
      <c r="A149" s="208">
        <v>5</v>
      </c>
      <c r="B149" s="176" t="s">
        <v>107</v>
      </c>
      <c r="C149" s="176">
        <v>5147</v>
      </c>
      <c r="D149" s="175" t="s">
        <v>139</v>
      </c>
      <c r="E149" s="172">
        <v>6598</v>
      </c>
      <c r="F149" s="177">
        <v>1001</v>
      </c>
      <c r="G149" s="177">
        <v>4922</v>
      </c>
      <c r="H149" s="178">
        <v>675</v>
      </c>
      <c r="I149" s="172">
        <v>6717</v>
      </c>
      <c r="J149" s="177">
        <v>1057</v>
      </c>
      <c r="K149" s="177">
        <v>4994</v>
      </c>
      <c r="L149" s="178">
        <v>666</v>
      </c>
      <c r="M149" s="172">
        <v>6727</v>
      </c>
      <c r="N149" s="177">
        <v>1061</v>
      </c>
      <c r="O149" s="177">
        <v>5007</v>
      </c>
      <c r="P149" s="178">
        <v>659</v>
      </c>
    </row>
    <row r="150" spans="1:16" x14ac:dyDescent="0.3">
      <c r="A150" s="208">
        <v>5</v>
      </c>
      <c r="B150" s="176" t="s">
        <v>107</v>
      </c>
      <c r="C150" s="176">
        <v>5237</v>
      </c>
      <c r="D150" s="175" t="s">
        <v>150</v>
      </c>
      <c r="E150" s="172">
        <v>6703</v>
      </c>
      <c r="F150" s="177">
        <v>370</v>
      </c>
      <c r="G150" s="177">
        <v>4283</v>
      </c>
      <c r="H150" s="178">
        <v>2050</v>
      </c>
      <c r="I150" s="172">
        <v>6669</v>
      </c>
      <c r="J150" s="177">
        <v>394</v>
      </c>
      <c r="K150" s="177">
        <v>4247</v>
      </c>
      <c r="L150" s="178">
        <v>2028</v>
      </c>
      <c r="M150" s="172">
        <v>6597</v>
      </c>
      <c r="N150" s="177">
        <v>400</v>
      </c>
      <c r="O150" s="177">
        <v>4210</v>
      </c>
      <c r="P150" s="178">
        <v>1987</v>
      </c>
    </row>
    <row r="151" spans="1:16" x14ac:dyDescent="0.3">
      <c r="A151" s="208">
        <v>20</v>
      </c>
      <c r="B151" s="176" t="s">
        <v>504</v>
      </c>
      <c r="C151" s="176">
        <v>20060</v>
      </c>
      <c r="D151" s="175" t="s">
        <v>510</v>
      </c>
      <c r="E151" s="172">
        <v>6557</v>
      </c>
      <c r="F151" s="177">
        <v>588</v>
      </c>
      <c r="G151" s="177">
        <v>5345</v>
      </c>
      <c r="H151" s="178">
        <v>624</v>
      </c>
      <c r="I151" s="172">
        <v>6661</v>
      </c>
      <c r="J151" s="177">
        <v>569</v>
      </c>
      <c r="K151" s="177">
        <v>5443</v>
      </c>
      <c r="L151" s="178">
        <v>649</v>
      </c>
      <c r="M151" s="172">
        <v>6606</v>
      </c>
      <c r="N151" s="177">
        <v>571</v>
      </c>
      <c r="O151" s="177">
        <v>5409</v>
      </c>
      <c r="P151" s="178">
        <v>626</v>
      </c>
    </row>
    <row r="152" spans="1:16" x14ac:dyDescent="0.3">
      <c r="A152" s="208">
        <v>5</v>
      </c>
      <c r="B152" s="176" t="s">
        <v>107</v>
      </c>
      <c r="C152" s="176">
        <v>5887</v>
      </c>
      <c r="D152" s="175" t="s">
        <v>229</v>
      </c>
      <c r="E152" s="172">
        <v>6470</v>
      </c>
      <c r="F152" s="177">
        <v>1370</v>
      </c>
      <c r="G152" s="177">
        <v>3311</v>
      </c>
      <c r="H152" s="178">
        <v>1789</v>
      </c>
      <c r="I152" s="172">
        <v>6547</v>
      </c>
      <c r="J152" s="177">
        <v>1427</v>
      </c>
      <c r="K152" s="177">
        <v>3279</v>
      </c>
      <c r="L152" s="178">
        <v>1841</v>
      </c>
      <c r="M152" s="172">
        <v>6467</v>
      </c>
      <c r="N152" s="177">
        <v>1449</v>
      </c>
      <c r="O152" s="177">
        <v>3205</v>
      </c>
      <c r="P152" s="178">
        <v>1813</v>
      </c>
    </row>
    <row r="153" spans="1:16" x14ac:dyDescent="0.3">
      <c r="A153" s="208">
        <v>15</v>
      </c>
      <c r="B153" s="176" t="s">
        <v>304</v>
      </c>
      <c r="C153" s="176">
        <v>15646</v>
      </c>
      <c r="D153" s="175" t="s">
        <v>381</v>
      </c>
      <c r="E153" s="172">
        <v>6587</v>
      </c>
      <c r="F153" s="177">
        <v>907</v>
      </c>
      <c r="G153" s="177">
        <v>4914</v>
      </c>
      <c r="H153" s="178">
        <v>766</v>
      </c>
      <c r="I153" s="172">
        <v>6555</v>
      </c>
      <c r="J153" s="177">
        <v>906</v>
      </c>
      <c r="K153" s="177">
        <v>4900</v>
      </c>
      <c r="L153" s="178">
        <v>749</v>
      </c>
      <c r="M153" s="172">
        <v>6503</v>
      </c>
      <c r="N153" s="177">
        <v>895</v>
      </c>
      <c r="O153" s="177">
        <v>4851</v>
      </c>
      <c r="P153" s="178">
        <v>757</v>
      </c>
    </row>
    <row r="154" spans="1:16" x14ac:dyDescent="0.3">
      <c r="A154" s="208">
        <v>23</v>
      </c>
      <c r="B154" s="176" t="s">
        <v>268</v>
      </c>
      <c r="C154" s="176">
        <v>23660</v>
      </c>
      <c r="D154" s="176" t="s">
        <v>549</v>
      </c>
      <c r="E154" s="172">
        <v>6615</v>
      </c>
      <c r="F154" s="177">
        <v>1409</v>
      </c>
      <c r="G154" s="177">
        <v>3465</v>
      </c>
      <c r="H154" s="178">
        <v>1741</v>
      </c>
      <c r="I154" s="172">
        <v>6812</v>
      </c>
      <c r="J154" s="177">
        <v>1772</v>
      </c>
      <c r="K154" s="177">
        <v>3426</v>
      </c>
      <c r="L154" s="178">
        <v>1614</v>
      </c>
      <c r="M154" s="172">
        <v>6420</v>
      </c>
      <c r="N154" s="177">
        <v>1396</v>
      </c>
      <c r="O154" s="177">
        <v>3472</v>
      </c>
      <c r="P154" s="178">
        <v>1552</v>
      </c>
    </row>
    <row r="155" spans="1:16" x14ac:dyDescent="0.3">
      <c r="A155" s="208">
        <v>5</v>
      </c>
      <c r="B155" s="176" t="s">
        <v>107</v>
      </c>
      <c r="C155" s="176">
        <v>5079</v>
      </c>
      <c r="D155" s="175" t="s">
        <v>124</v>
      </c>
      <c r="E155" s="172">
        <v>6512</v>
      </c>
      <c r="F155" s="177">
        <v>776</v>
      </c>
      <c r="G155" s="177">
        <v>4422</v>
      </c>
      <c r="H155" s="178">
        <v>1314</v>
      </c>
      <c r="I155" s="172">
        <v>6379</v>
      </c>
      <c r="J155" s="177">
        <v>785</v>
      </c>
      <c r="K155" s="177">
        <v>4285</v>
      </c>
      <c r="L155" s="178">
        <v>1309</v>
      </c>
      <c r="M155" s="172">
        <v>6392</v>
      </c>
      <c r="N155" s="177">
        <v>776</v>
      </c>
      <c r="O155" s="177">
        <v>4326</v>
      </c>
      <c r="P155" s="178">
        <v>1290</v>
      </c>
    </row>
    <row r="156" spans="1:16" x14ac:dyDescent="0.3">
      <c r="A156" s="208">
        <v>68</v>
      </c>
      <c r="B156" s="176" t="s">
        <v>918</v>
      </c>
      <c r="C156" s="176">
        <v>68755</v>
      </c>
      <c r="D156" s="175" t="s">
        <v>985</v>
      </c>
      <c r="E156" s="172">
        <v>6236</v>
      </c>
      <c r="F156" s="177">
        <v>834</v>
      </c>
      <c r="G156" s="177">
        <v>3244</v>
      </c>
      <c r="H156" s="178">
        <v>2158</v>
      </c>
      <c r="I156" s="172">
        <v>6318</v>
      </c>
      <c r="J156" s="177">
        <v>921</v>
      </c>
      <c r="K156" s="177">
        <v>3224</v>
      </c>
      <c r="L156" s="178">
        <v>2173</v>
      </c>
      <c r="M156" s="172">
        <v>6360</v>
      </c>
      <c r="N156" s="177">
        <v>1000</v>
      </c>
      <c r="O156" s="177">
        <v>3236</v>
      </c>
      <c r="P156" s="178">
        <v>2124</v>
      </c>
    </row>
    <row r="157" spans="1:16" x14ac:dyDescent="0.3">
      <c r="A157" s="208">
        <v>70</v>
      </c>
      <c r="B157" s="176" t="s">
        <v>498</v>
      </c>
      <c r="C157" s="176">
        <v>70215</v>
      </c>
      <c r="D157" s="175" t="s">
        <v>996</v>
      </c>
      <c r="E157" s="172">
        <v>4183</v>
      </c>
      <c r="F157" s="177">
        <v>1101</v>
      </c>
      <c r="G157" s="177">
        <v>2149</v>
      </c>
      <c r="H157" s="178">
        <v>933</v>
      </c>
      <c r="I157" s="172">
        <v>4532</v>
      </c>
      <c r="J157" s="177">
        <v>1370</v>
      </c>
      <c r="K157" s="177">
        <v>2216</v>
      </c>
      <c r="L157" s="178">
        <v>946</v>
      </c>
      <c r="M157" s="172">
        <v>6310</v>
      </c>
      <c r="N157" s="177">
        <v>3315</v>
      </c>
      <c r="O157" s="177">
        <v>2103</v>
      </c>
      <c r="P157" s="178">
        <v>892</v>
      </c>
    </row>
    <row r="158" spans="1:16" x14ac:dyDescent="0.3">
      <c r="A158" s="208">
        <v>68</v>
      </c>
      <c r="B158" s="176" t="s">
        <v>918</v>
      </c>
      <c r="C158" s="176">
        <v>68655</v>
      </c>
      <c r="D158" s="175" t="s">
        <v>975</v>
      </c>
      <c r="E158" s="172">
        <v>6252</v>
      </c>
      <c r="F158" s="177">
        <v>533</v>
      </c>
      <c r="G158" s="177">
        <v>4526</v>
      </c>
      <c r="H158" s="178">
        <v>1193</v>
      </c>
      <c r="I158" s="172">
        <v>6248</v>
      </c>
      <c r="J158" s="177">
        <v>526</v>
      </c>
      <c r="K158" s="177">
        <v>4550</v>
      </c>
      <c r="L158" s="178">
        <v>1172</v>
      </c>
      <c r="M158" s="172">
        <v>6260</v>
      </c>
      <c r="N158" s="177">
        <v>518</v>
      </c>
      <c r="O158" s="177">
        <v>4587</v>
      </c>
      <c r="P158" s="178">
        <v>1155</v>
      </c>
    </row>
    <row r="159" spans="1:16" x14ac:dyDescent="0.3">
      <c r="A159" s="208">
        <v>5</v>
      </c>
      <c r="B159" s="176" t="s">
        <v>107</v>
      </c>
      <c r="C159" s="176">
        <v>5030</v>
      </c>
      <c r="D159" s="175" t="s">
        <v>112</v>
      </c>
      <c r="E159" s="172">
        <v>6418</v>
      </c>
      <c r="F159" s="177">
        <v>650</v>
      </c>
      <c r="G159" s="177">
        <v>4902</v>
      </c>
      <c r="H159" s="178">
        <v>866</v>
      </c>
      <c r="I159" s="172">
        <v>6402</v>
      </c>
      <c r="J159" s="177">
        <v>658</v>
      </c>
      <c r="K159" s="177">
        <v>4863</v>
      </c>
      <c r="L159" s="178">
        <v>881</v>
      </c>
      <c r="M159" s="172">
        <v>6209</v>
      </c>
      <c r="N159" s="177">
        <v>634</v>
      </c>
      <c r="O159" s="177">
        <v>4748</v>
      </c>
      <c r="P159" s="178">
        <v>827</v>
      </c>
    </row>
    <row r="160" spans="1:16" x14ac:dyDescent="0.3">
      <c r="A160" s="208">
        <v>25</v>
      </c>
      <c r="B160" s="176" t="s">
        <v>558</v>
      </c>
      <c r="C160" s="176">
        <v>25875</v>
      </c>
      <c r="D160" s="175" t="s">
        <v>664</v>
      </c>
      <c r="E160" s="172">
        <v>6233</v>
      </c>
      <c r="F160" s="177">
        <v>1187</v>
      </c>
      <c r="G160" s="177">
        <v>2845</v>
      </c>
      <c r="H160" s="178">
        <v>2201</v>
      </c>
      <c r="I160" s="172">
        <v>6222</v>
      </c>
      <c r="J160" s="177">
        <v>1225</v>
      </c>
      <c r="K160" s="177">
        <v>2820</v>
      </c>
      <c r="L160" s="178">
        <v>2177</v>
      </c>
      <c r="M160" s="172">
        <v>6114</v>
      </c>
      <c r="N160" s="177">
        <v>1217</v>
      </c>
      <c r="O160" s="177">
        <v>2778</v>
      </c>
      <c r="P160" s="178">
        <v>2119</v>
      </c>
    </row>
    <row r="161" spans="1:16" x14ac:dyDescent="0.3">
      <c r="A161" s="208">
        <v>76</v>
      </c>
      <c r="B161" s="176" t="s">
        <v>1062</v>
      </c>
      <c r="C161" s="176">
        <v>76895</v>
      </c>
      <c r="D161" s="175" t="s">
        <v>1097</v>
      </c>
      <c r="E161" s="172">
        <v>6344</v>
      </c>
      <c r="F161" s="177">
        <v>1077</v>
      </c>
      <c r="G161" s="177">
        <v>4175</v>
      </c>
      <c r="H161" s="178">
        <v>1092</v>
      </c>
      <c r="I161" s="172">
        <v>6298</v>
      </c>
      <c r="J161" s="177">
        <v>1158</v>
      </c>
      <c r="K161" s="177">
        <v>4039</v>
      </c>
      <c r="L161" s="178">
        <v>1101</v>
      </c>
      <c r="M161" s="172">
        <v>6259</v>
      </c>
      <c r="N161" s="177">
        <v>1222</v>
      </c>
      <c r="O161" s="177">
        <v>3834</v>
      </c>
      <c r="P161" s="178">
        <v>1203</v>
      </c>
    </row>
    <row r="162" spans="1:16" x14ac:dyDescent="0.3">
      <c r="A162" s="208">
        <v>54</v>
      </c>
      <c r="B162" s="176" t="s">
        <v>856</v>
      </c>
      <c r="C162" s="176">
        <v>54405</v>
      </c>
      <c r="D162" s="175" t="s">
        <v>878</v>
      </c>
      <c r="E162" s="172">
        <v>6186</v>
      </c>
      <c r="F162" s="177">
        <v>1166</v>
      </c>
      <c r="G162" s="177">
        <v>3469</v>
      </c>
      <c r="H162" s="178">
        <v>1551</v>
      </c>
      <c r="I162" s="172">
        <v>6249</v>
      </c>
      <c r="J162" s="177">
        <v>1208</v>
      </c>
      <c r="K162" s="177">
        <v>3487</v>
      </c>
      <c r="L162" s="178">
        <v>1554</v>
      </c>
      <c r="M162" s="172">
        <v>6078</v>
      </c>
      <c r="N162" s="177">
        <v>1146</v>
      </c>
      <c r="O162" s="177">
        <v>3416</v>
      </c>
      <c r="P162" s="178">
        <v>1516</v>
      </c>
    </row>
    <row r="163" spans="1:16" x14ac:dyDescent="0.3">
      <c r="A163" s="208">
        <v>17</v>
      </c>
      <c r="B163" s="176" t="s">
        <v>134</v>
      </c>
      <c r="C163" s="176">
        <v>17873</v>
      </c>
      <c r="D163" s="175" t="s">
        <v>449</v>
      </c>
      <c r="E163" s="172">
        <v>6023</v>
      </c>
      <c r="F163" s="177">
        <v>956</v>
      </c>
      <c r="G163" s="177">
        <v>3309</v>
      </c>
      <c r="H163" s="178">
        <v>1758</v>
      </c>
      <c r="I163" s="172">
        <v>6100</v>
      </c>
      <c r="J163" s="177">
        <v>946</v>
      </c>
      <c r="K163" s="177">
        <v>3400</v>
      </c>
      <c r="L163" s="178">
        <v>1754</v>
      </c>
      <c r="M163" s="172">
        <v>6038</v>
      </c>
      <c r="N163" s="177">
        <v>910</v>
      </c>
      <c r="O163" s="177">
        <v>3384</v>
      </c>
      <c r="P163" s="178">
        <v>1744</v>
      </c>
    </row>
    <row r="164" spans="1:16" x14ac:dyDescent="0.3">
      <c r="A164" s="208">
        <v>54</v>
      </c>
      <c r="B164" s="176" t="s">
        <v>856</v>
      </c>
      <c r="C164" s="176">
        <v>54810</v>
      </c>
      <c r="D164" s="175" t="s">
        <v>892</v>
      </c>
      <c r="E164" s="172">
        <v>6016</v>
      </c>
      <c r="F164" s="177">
        <v>1605</v>
      </c>
      <c r="G164" s="177">
        <v>3283</v>
      </c>
      <c r="H164" s="178">
        <v>1128</v>
      </c>
      <c r="I164" s="172">
        <v>6144</v>
      </c>
      <c r="J164" s="177">
        <v>1599</v>
      </c>
      <c r="K164" s="177">
        <v>3350</v>
      </c>
      <c r="L164" s="178">
        <v>1195</v>
      </c>
      <c r="M164" s="172">
        <v>5786</v>
      </c>
      <c r="N164" s="177">
        <v>1313</v>
      </c>
      <c r="O164" s="177">
        <v>3300</v>
      </c>
      <c r="P164" s="178">
        <v>1173</v>
      </c>
    </row>
    <row r="165" spans="1:16" x14ac:dyDescent="0.3">
      <c r="A165" s="208">
        <v>76</v>
      </c>
      <c r="B165" s="176" t="s">
        <v>1062</v>
      </c>
      <c r="C165" s="176">
        <v>76318</v>
      </c>
      <c r="D165" s="175" t="s">
        <v>1080</v>
      </c>
      <c r="E165" s="172">
        <v>5652</v>
      </c>
      <c r="F165" s="177">
        <v>1363</v>
      </c>
      <c r="G165" s="177">
        <v>3422</v>
      </c>
      <c r="H165" s="178">
        <v>867</v>
      </c>
      <c r="I165" s="172">
        <v>5726</v>
      </c>
      <c r="J165" s="177">
        <v>1353</v>
      </c>
      <c r="K165" s="177">
        <v>3541</v>
      </c>
      <c r="L165" s="178">
        <v>832</v>
      </c>
      <c r="M165" s="172">
        <v>5813</v>
      </c>
      <c r="N165" s="177">
        <v>1428</v>
      </c>
      <c r="O165" s="177">
        <v>3540</v>
      </c>
      <c r="P165" s="178">
        <v>845</v>
      </c>
    </row>
    <row r="166" spans="1:16" x14ac:dyDescent="0.3">
      <c r="A166" s="208">
        <v>23</v>
      </c>
      <c r="B166" s="176" t="s">
        <v>268</v>
      </c>
      <c r="C166" s="176">
        <v>23555</v>
      </c>
      <c r="D166" s="175" t="s">
        <v>544</v>
      </c>
      <c r="E166" s="172">
        <v>5856</v>
      </c>
      <c r="F166" s="177">
        <v>1027</v>
      </c>
      <c r="G166" s="177">
        <v>3705</v>
      </c>
      <c r="H166" s="178">
        <v>1124</v>
      </c>
      <c r="I166" s="172">
        <v>5800</v>
      </c>
      <c r="J166" s="177">
        <v>991</v>
      </c>
      <c r="K166" s="177">
        <v>3656</v>
      </c>
      <c r="L166" s="178">
        <v>1153</v>
      </c>
      <c r="M166" s="172">
        <v>5566</v>
      </c>
      <c r="N166" s="177">
        <v>975</v>
      </c>
      <c r="O166" s="177">
        <v>3536</v>
      </c>
      <c r="P166" s="178">
        <v>1055</v>
      </c>
    </row>
    <row r="167" spans="1:16" x14ac:dyDescent="0.3">
      <c r="A167" s="208">
        <v>25</v>
      </c>
      <c r="B167" s="176" t="s">
        <v>558</v>
      </c>
      <c r="C167" s="176">
        <v>25386</v>
      </c>
      <c r="D167" s="175" t="s">
        <v>605</v>
      </c>
      <c r="E167" s="172">
        <v>5575</v>
      </c>
      <c r="F167" s="177">
        <v>997</v>
      </c>
      <c r="G167" s="177">
        <v>2511</v>
      </c>
      <c r="H167" s="178">
        <v>2067</v>
      </c>
      <c r="I167" s="172">
        <v>5583</v>
      </c>
      <c r="J167" s="177">
        <v>1033</v>
      </c>
      <c r="K167" s="177">
        <v>2455</v>
      </c>
      <c r="L167" s="178">
        <v>2095</v>
      </c>
      <c r="M167" s="172">
        <v>5576</v>
      </c>
      <c r="N167" s="177">
        <v>1131</v>
      </c>
      <c r="O167" s="177">
        <v>2423</v>
      </c>
      <c r="P167" s="178">
        <v>2022</v>
      </c>
    </row>
    <row r="168" spans="1:16" x14ac:dyDescent="0.3">
      <c r="A168" s="208">
        <v>81</v>
      </c>
      <c r="B168" s="176" t="s">
        <v>1098</v>
      </c>
      <c r="C168" s="176">
        <v>81794</v>
      </c>
      <c r="D168" s="175" t="s">
        <v>1104</v>
      </c>
      <c r="E168" s="172">
        <v>6313</v>
      </c>
      <c r="F168" s="177">
        <v>1950</v>
      </c>
      <c r="G168" s="177">
        <v>2113</v>
      </c>
      <c r="H168" s="178">
        <v>2250</v>
      </c>
      <c r="I168" s="172">
        <v>6536</v>
      </c>
      <c r="J168" s="177">
        <v>2028</v>
      </c>
      <c r="K168" s="177">
        <v>2243</v>
      </c>
      <c r="L168" s="178">
        <v>2265</v>
      </c>
      <c r="M168" s="172">
        <v>5543</v>
      </c>
      <c r="N168" s="177">
        <v>1231</v>
      </c>
      <c r="O168" s="177">
        <v>2108</v>
      </c>
      <c r="P168" s="178">
        <v>2204</v>
      </c>
    </row>
    <row r="169" spans="1:16" x14ac:dyDescent="0.3">
      <c r="A169" s="208">
        <v>76</v>
      </c>
      <c r="B169" s="176" t="s">
        <v>1062</v>
      </c>
      <c r="C169" s="176">
        <v>76622</v>
      </c>
      <c r="D169" s="175" t="s">
        <v>1087</v>
      </c>
      <c r="E169" s="172">
        <v>4402</v>
      </c>
      <c r="F169" s="177">
        <v>865</v>
      </c>
      <c r="G169" s="177">
        <v>2190</v>
      </c>
      <c r="H169" s="178">
        <v>1347</v>
      </c>
      <c r="I169" s="172">
        <v>5477</v>
      </c>
      <c r="J169" s="177">
        <v>1881</v>
      </c>
      <c r="K169" s="177">
        <v>2259</v>
      </c>
      <c r="L169" s="178">
        <v>1337</v>
      </c>
      <c r="M169" s="172">
        <v>5656</v>
      </c>
      <c r="N169" s="177">
        <v>1956</v>
      </c>
      <c r="O169" s="177">
        <v>2259</v>
      </c>
      <c r="P169" s="178">
        <v>1441</v>
      </c>
    </row>
    <row r="170" spans="1:16" x14ac:dyDescent="0.3">
      <c r="A170" s="208">
        <v>13</v>
      </c>
      <c r="B170" s="176" t="s">
        <v>257</v>
      </c>
      <c r="C170" s="176">
        <v>13688</v>
      </c>
      <c r="D170" s="175" t="s">
        <v>295</v>
      </c>
      <c r="E170" s="172">
        <v>5419</v>
      </c>
      <c r="F170" s="177">
        <v>675</v>
      </c>
      <c r="G170" s="177">
        <v>3652</v>
      </c>
      <c r="H170" s="178">
        <v>1092</v>
      </c>
      <c r="I170" s="172">
        <v>5474</v>
      </c>
      <c r="J170" s="177">
        <v>681</v>
      </c>
      <c r="K170" s="177">
        <v>3715</v>
      </c>
      <c r="L170" s="178">
        <v>1078</v>
      </c>
      <c r="M170" s="172">
        <v>5430</v>
      </c>
      <c r="N170" s="177">
        <v>682</v>
      </c>
      <c r="O170" s="177">
        <v>3690</v>
      </c>
      <c r="P170" s="178">
        <v>1058</v>
      </c>
    </row>
    <row r="171" spans="1:16" x14ac:dyDescent="0.3">
      <c r="A171" s="208">
        <v>73</v>
      </c>
      <c r="B171" s="176" t="s">
        <v>1016</v>
      </c>
      <c r="C171" s="176">
        <v>73449</v>
      </c>
      <c r="D171" s="175" t="s">
        <v>1043</v>
      </c>
      <c r="E171" s="172">
        <v>5305</v>
      </c>
      <c r="F171" s="177">
        <v>1528</v>
      </c>
      <c r="G171" s="177">
        <v>2248</v>
      </c>
      <c r="H171" s="178">
        <v>1529</v>
      </c>
      <c r="I171" s="172">
        <v>5536</v>
      </c>
      <c r="J171" s="177">
        <v>1715</v>
      </c>
      <c r="K171" s="177">
        <v>2249</v>
      </c>
      <c r="L171" s="178">
        <v>1572</v>
      </c>
      <c r="M171" s="172">
        <v>5448</v>
      </c>
      <c r="N171" s="177">
        <v>1641</v>
      </c>
      <c r="O171" s="177">
        <v>2236</v>
      </c>
      <c r="P171" s="178">
        <v>1571</v>
      </c>
    </row>
    <row r="172" spans="1:16" x14ac:dyDescent="0.3">
      <c r="A172" s="208">
        <v>50</v>
      </c>
      <c r="B172" s="176" t="s">
        <v>777</v>
      </c>
      <c r="C172" s="176">
        <v>50573</v>
      </c>
      <c r="D172" s="175" t="s">
        <v>796</v>
      </c>
      <c r="E172" s="172">
        <v>5426</v>
      </c>
      <c r="F172" s="177">
        <v>1198</v>
      </c>
      <c r="G172" s="177">
        <v>3373</v>
      </c>
      <c r="H172" s="178">
        <v>855</v>
      </c>
      <c r="I172" s="172">
        <v>5376</v>
      </c>
      <c r="J172" s="177">
        <v>1223</v>
      </c>
      <c r="K172" s="177">
        <v>3300</v>
      </c>
      <c r="L172" s="178">
        <v>853</v>
      </c>
      <c r="M172" s="172">
        <v>5366</v>
      </c>
      <c r="N172" s="177">
        <v>1214</v>
      </c>
      <c r="O172" s="177">
        <v>3318</v>
      </c>
      <c r="P172" s="178">
        <v>834</v>
      </c>
    </row>
    <row r="173" spans="1:16" x14ac:dyDescent="0.3">
      <c r="A173" s="208">
        <v>15</v>
      </c>
      <c r="B173" s="176" t="s">
        <v>304</v>
      </c>
      <c r="C173" s="176">
        <v>15104</v>
      </c>
      <c r="D173" s="175" t="s">
        <v>304</v>
      </c>
      <c r="E173" s="172">
        <v>5333</v>
      </c>
      <c r="F173" s="177">
        <v>852</v>
      </c>
      <c r="G173" s="177">
        <v>4052</v>
      </c>
      <c r="H173" s="178">
        <v>429</v>
      </c>
      <c r="I173" s="172">
        <v>5343</v>
      </c>
      <c r="J173" s="177">
        <v>852</v>
      </c>
      <c r="K173" s="177">
        <v>4077</v>
      </c>
      <c r="L173" s="178">
        <v>414</v>
      </c>
      <c r="M173" s="172">
        <v>5302</v>
      </c>
      <c r="N173" s="177">
        <v>862</v>
      </c>
      <c r="O173" s="177">
        <v>4031</v>
      </c>
      <c r="P173" s="178">
        <v>409</v>
      </c>
    </row>
    <row r="174" spans="1:16" x14ac:dyDescent="0.3">
      <c r="A174" s="208">
        <v>47</v>
      </c>
      <c r="B174" s="176" t="s">
        <v>748</v>
      </c>
      <c r="C174" s="176">
        <v>47288</v>
      </c>
      <c r="D174" s="175" t="s">
        <v>759</v>
      </c>
      <c r="E174" s="172">
        <v>5486</v>
      </c>
      <c r="F174" s="177">
        <v>1001</v>
      </c>
      <c r="G174" s="177">
        <v>2652</v>
      </c>
      <c r="H174" s="178">
        <v>1833</v>
      </c>
      <c r="I174" s="172">
        <v>5480</v>
      </c>
      <c r="J174" s="177">
        <v>1051</v>
      </c>
      <c r="K174" s="177">
        <v>2615</v>
      </c>
      <c r="L174" s="178">
        <v>1814</v>
      </c>
      <c r="M174" s="172">
        <v>5157</v>
      </c>
      <c r="N174" s="177">
        <v>1048</v>
      </c>
      <c r="O174" s="177">
        <v>2441</v>
      </c>
      <c r="P174" s="178">
        <v>1668</v>
      </c>
    </row>
    <row r="175" spans="1:16" x14ac:dyDescent="0.3">
      <c r="A175" s="208">
        <v>76</v>
      </c>
      <c r="B175" s="176" t="s">
        <v>1062</v>
      </c>
      <c r="C175" s="176">
        <v>76122</v>
      </c>
      <c r="D175" s="175" t="s">
        <v>1070</v>
      </c>
      <c r="E175" s="172">
        <v>5164</v>
      </c>
      <c r="F175" s="177">
        <v>2148</v>
      </c>
      <c r="G175" s="177">
        <v>1646</v>
      </c>
      <c r="H175" s="178">
        <v>1370</v>
      </c>
      <c r="I175" s="172">
        <v>5158</v>
      </c>
      <c r="J175" s="177">
        <v>2138</v>
      </c>
      <c r="K175" s="177">
        <v>1631</v>
      </c>
      <c r="L175" s="178">
        <v>1389</v>
      </c>
      <c r="M175" s="172">
        <v>5396</v>
      </c>
      <c r="N175" s="177">
        <v>2215</v>
      </c>
      <c r="O175" s="177">
        <v>1685</v>
      </c>
      <c r="P175" s="178">
        <v>1496</v>
      </c>
    </row>
    <row r="176" spans="1:16" x14ac:dyDescent="0.3">
      <c r="A176" s="208">
        <v>19</v>
      </c>
      <c r="B176" s="176" t="s">
        <v>467</v>
      </c>
      <c r="C176" s="176">
        <v>19142</v>
      </c>
      <c r="D176" s="175" t="s">
        <v>474</v>
      </c>
      <c r="E176" s="172">
        <v>5157</v>
      </c>
      <c r="F176" s="177">
        <v>807</v>
      </c>
      <c r="G176" s="177">
        <v>3946</v>
      </c>
      <c r="H176" s="178">
        <v>404</v>
      </c>
      <c r="I176" s="172">
        <v>5130</v>
      </c>
      <c r="J176" s="177">
        <v>800</v>
      </c>
      <c r="K176" s="177">
        <v>3928</v>
      </c>
      <c r="L176" s="178">
        <v>402</v>
      </c>
      <c r="M176" s="172">
        <v>5214</v>
      </c>
      <c r="N176" s="177">
        <v>836</v>
      </c>
      <c r="O176" s="177">
        <v>3983</v>
      </c>
      <c r="P176" s="178">
        <v>395</v>
      </c>
    </row>
    <row r="177" spans="1:16" x14ac:dyDescent="0.3">
      <c r="A177" s="208">
        <v>68</v>
      </c>
      <c r="B177" s="176" t="s">
        <v>918</v>
      </c>
      <c r="C177" s="176">
        <v>68575</v>
      </c>
      <c r="D177" s="175" t="s">
        <v>974</v>
      </c>
      <c r="E177" s="172">
        <v>5387</v>
      </c>
      <c r="F177" s="177">
        <v>656</v>
      </c>
      <c r="G177" s="177">
        <v>4261</v>
      </c>
      <c r="H177" s="178">
        <v>470</v>
      </c>
      <c r="I177" s="172">
        <v>5277</v>
      </c>
      <c r="J177" s="177">
        <v>632</v>
      </c>
      <c r="K177" s="177">
        <v>4166</v>
      </c>
      <c r="L177" s="178">
        <v>479</v>
      </c>
      <c r="M177" s="172">
        <v>5181</v>
      </c>
      <c r="N177" s="177">
        <v>636</v>
      </c>
      <c r="O177" s="177">
        <v>4094</v>
      </c>
      <c r="P177" s="178">
        <v>451</v>
      </c>
    </row>
    <row r="178" spans="1:16" x14ac:dyDescent="0.3">
      <c r="A178" s="208">
        <v>25</v>
      </c>
      <c r="B178" s="176" t="s">
        <v>558</v>
      </c>
      <c r="C178" s="176">
        <v>25740</v>
      </c>
      <c r="D178" s="176" t="s">
        <v>636</v>
      </c>
      <c r="E178" s="172">
        <v>5157</v>
      </c>
      <c r="F178" s="177">
        <v>999</v>
      </c>
      <c r="G178" s="177">
        <v>2682</v>
      </c>
      <c r="H178" s="178">
        <v>1476</v>
      </c>
      <c r="I178" s="172">
        <v>5102</v>
      </c>
      <c r="J178" s="177">
        <v>928</v>
      </c>
      <c r="K178" s="177">
        <v>2716</v>
      </c>
      <c r="L178" s="178">
        <v>1458</v>
      </c>
      <c r="M178" s="172">
        <v>5075</v>
      </c>
      <c r="N178" s="177">
        <v>995</v>
      </c>
      <c r="O178" s="177">
        <v>2710</v>
      </c>
      <c r="P178" s="178">
        <v>1370</v>
      </c>
    </row>
    <row r="179" spans="1:16" x14ac:dyDescent="0.3">
      <c r="A179" s="208">
        <v>68</v>
      </c>
      <c r="B179" s="176" t="s">
        <v>918</v>
      </c>
      <c r="C179" s="176">
        <v>68077</v>
      </c>
      <c r="D179" s="175" t="s">
        <v>124</v>
      </c>
      <c r="E179" s="172">
        <v>5033</v>
      </c>
      <c r="F179" s="177">
        <v>513</v>
      </c>
      <c r="G179" s="177">
        <v>2686</v>
      </c>
      <c r="H179" s="178">
        <v>1834</v>
      </c>
      <c r="I179" s="172">
        <v>5064</v>
      </c>
      <c r="J179" s="177">
        <v>535</v>
      </c>
      <c r="K179" s="177">
        <v>2675</v>
      </c>
      <c r="L179" s="178">
        <v>1854</v>
      </c>
      <c r="M179" s="172">
        <v>5084</v>
      </c>
      <c r="N179" s="177">
        <v>540</v>
      </c>
      <c r="O179" s="177">
        <v>2754</v>
      </c>
      <c r="P179" s="178">
        <v>1790</v>
      </c>
    </row>
    <row r="180" spans="1:16" x14ac:dyDescent="0.3">
      <c r="A180" s="208">
        <v>5</v>
      </c>
      <c r="B180" s="176" t="s">
        <v>107</v>
      </c>
      <c r="C180" s="176">
        <v>5400</v>
      </c>
      <c r="D180" s="175" t="s">
        <v>173</v>
      </c>
      <c r="E180" s="172">
        <v>5016</v>
      </c>
      <c r="F180" s="177">
        <v>520</v>
      </c>
      <c r="G180" s="177">
        <v>3026</v>
      </c>
      <c r="H180" s="178">
        <v>1470</v>
      </c>
      <c r="I180" s="172">
        <v>5051</v>
      </c>
      <c r="J180" s="177">
        <v>539</v>
      </c>
      <c r="K180" s="177">
        <v>3043</v>
      </c>
      <c r="L180" s="178">
        <v>1469</v>
      </c>
      <c r="M180" s="172">
        <v>5137</v>
      </c>
      <c r="N180" s="177">
        <v>571</v>
      </c>
      <c r="O180" s="177">
        <v>3082</v>
      </c>
      <c r="P180" s="178">
        <v>1484</v>
      </c>
    </row>
    <row r="181" spans="1:16" x14ac:dyDescent="0.3">
      <c r="A181" s="208">
        <v>41</v>
      </c>
      <c r="B181" s="176" t="s">
        <v>699</v>
      </c>
      <c r="C181" s="176">
        <v>41396</v>
      </c>
      <c r="D181" s="175" t="s">
        <v>716</v>
      </c>
      <c r="E181" s="172">
        <v>5095</v>
      </c>
      <c r="F181" s="177">
        <v>1182</v>
      </c>
      <c r="G181" s="177">
        <v>1765</v>
      </c>
      <c r="H181" s="178">
        <v>2148</v>
      </c>
      <c r="I181" s="172">
        <v>5111</v>
      </c>
      <c r="J181" s="177">
        <v>1420</v>
      </c>
      <c r="K181" s="177">
        <v>1776</v>
      </c>
      <c r="L181" s="178">
        <v>1915</v>
      </c>
      <c r="M181" s="172">
        <v>5056</v>
      </c>
      <c r="N181" s="177">
        <v>1432</v>
      </c>
      <c r="O181" s="177">
        <v>1774</v>
      </c>
      <c r="P181" s="178">
        <v>1850</v>
      </c>
    </row>
    <row r="182" spans="1:16" x14ac:dyDescent="0.3">
      <c r="A182" s="208">
        <v>25</v>
      </c>
      <c r="B182" s="176" t="s">
        <v>558</v>
      </c>
      <c r="C182" s="176">
        <v>25320</v>
      </c>
      <c r="D182" s="175" t="s">
        <v>595</v>
      </c>
      <c r="E182" s="172">
        <v>4777</v>
      </c>
      <c r="F182" s="177">
        <v>1183</v>
      </c>
      <c r="G182" s="177">
        <v>2563</v>
      </c>
      <c r="H182" s="178">
        <v>1031</v>
      </c>
      <c r="I182" s="172">
        <v>4935</v>
      </c>
      <c r="J182" s="177">
        <v>1203</v>
      </c>
      <c r="K182" s="177">
        <v>2740</v>
      </c>
      <c r="L182" s="178">
        <v>992</v>
      </c>
      <c r="M182" s="172">
        <v>5058</v>
      </c>
      <c r="N182" s="177">
        <v>1204</v>
      </c>
      <c r="O182" s="177">
        <v>2918</v>
      </c>
      <c r="P182" s="178">
        <v>936</v>
      </c>
    </row>
    <row r="183" spans="1:16" x14ac:dyDescent="0.3">
      <c r="A183" s="208">
        <v>17</v>
      </c>
      <c r="B183" s="176" t="s">
        <v>134</v>
      </c>
      <c r="C183" s="176">
        <v>17614</v>
      </c>
      <c r="D183" s="175" t="s">
        <v>442</v>
      </c>
      <c r="E183" s="172">
        <v>4972</v>
      </c>
      <c r="F183" s="177">
        <v>1568</v>
      </c>
      <c r="G183" s="177">
        <v>1979</v>
      </c>
      <c r="H183" s="178">
        <v>1425</v>
      </c>
      <c r="I183" s="172">
        <v>5114</v>
      </c>
      <c r="J183" s="177">
        <v>1589</v>
      </c>
      <c r="K183" s="177">
        <v>2034</v>
      </c>
      <c r="L183" s="178">
        <v>1491</v>
      </c>
      <c r="M183" s="172">
        <v>5057</v>
      </c>
      <c r="N183" s="177">
        <v>1548</v>
      </c>
      <c r="O183" s="177">
        <v>2003</v>
      </c>
      <c r="P183" s="178">
        <v>1506</v>
      </c>
    </row>
    <row r="184" spans="1:16" x14ac:dyDescent="0.3">
      <c r="A184" s="208">
        <v>18</v>
      </c>
      <c r="B184" s="176" t="s">
        <v>451</v>
      </c>
      <c r="C184" s="176">
        <v>18753</v>
      </c>
      <c r="D184" s="175" t="s">
        <v>464</v>
      </c>
      <c r="E184" s="172">
        <v>4999</v>
      </c>
      <c r="F184" s="177">
        <v>1176</v>
      </c>
      <c r="G184" s="177">
        <v>2381</v>
      </c>
      <c r="H184" s="178">
        <v>1442</v>
      </c>
      <c r="I184" s="172">
        <v>4983</v>
      </c>
      <c r="J184" s="177">
        <v>1165</v>
      </c>
      <c r="K184" s="177">
        <v>2355</v>
      </c>
      <c r="L184" s="178">
        <v>1463</v>
      </c>
      <c r="M184" s="172">
        <v>4954</v>
      </c>
      <c r="N184" s="177">
        <v>1175</v>
      </c>
      <c r="O184" s="177">
        <v>2332</v>
      </c>
      <c r="P184" s="178">
        <v>1447</v>
      </c>
    </row>
    <row r="185" spans="1:16" x14ac:dyDescent="0.3">
      <c r="A185" s="208">
        <v>44</v>
      </c>
      <c r="B185" s="176" t="s">
        <v>734</v>
      </c>
      <c r="C185" s="176">
        <v>44650</v>
      </c>
      <c r="D185" s="175" t="s">
        <v>745</v>
      </c>
      <c r="E185" s="172">
        <v>4951</v>
      </c>
      <c r="F185" s="177">
        <v>1410</v>
      </c>
      <c r="G185" s="177">
        <v>2146</v>
      </c>
      <c r="H185" s="178">
        <v>1395</v>
      </c>
      <c r="I185" s="172">
        <v>4976</v>
      </c>
      <c r="J185" s="177">
        <v>1326</v>
      </c>
      <c r="K185" s="177">
        <v>2225</v>
      </c>
      <c r="L185" s="178">
        <v>1425</v>
      </c>
      <c r="M185" s="172">
        <v>4886</v>
      </c>
      <c r="N185" s="177">
        <v>1367</v>
      </c>
      <c r="O185" s="177">
        <v>2154</v>
      </c>
      <c r="P185" s="178">
        <v>1365</v>
      </c>
    </row>
    <row r="186" spans="1:16" x14ac:dyDescent="0.3">
      <c r="A186" s="208">
        <v>66</v>
      </c>
      <c r="B186" s="176" t="s">
        <v>443</v>
      </c>
      <c r="C186" s="176">
        <v>66400</v>
      </c>
      <c r="D186" s="175" t="s">
        <v>911</v>
      </c>
      <c r="E186" s="172">
        <v>5025</v>
      </c>
      <c r="F186" s="177">
        <v>942</v>
      </c>
      <c r="G186" s="177">
        <v>3086</v>
      </c>
      <c r="H186" s="178">
        <v>997</v>
      </c>
      <c r="I186" s="172">
        <v>4968</v>
      </c>
      <c r="J186" s="177">
        <v>936</v>
      </c>
      <c r="K186" s="177">
        <v>3059</v>
      </c>
      <c r="L186" s="178">
        <v>973</v>
      </c>
      <c r="M186" s="172">
        <v>4926</v>
      </c>
      <c r="N186" s="177">
        <v>936</v>
      </c>
      <c r="O186" s="177">
        <v>3023</v>
      </c>
      <c r="P186" s="178">
        <v>967</v>
      </c>
    </row>
    <row r="187" spans="1:16" x14ac:dyDescent="0.3">
      <c r="A187" s="208">
        <v>76</v>
      </c>
      <c r="B187" s="176" t="s">
        <v>1062</v>
      </c>
      <c r="C187" s="176">
        <v>76248</v>
      </c>
      <c r="D187" s="175" t="s">
        <v>1076</v>
      </c>
      <c r="E187" s="172">
        <v>4912</v>
      </c>
      <c r="F187" s="177">
        <v>687</v>
      </c>
      <c r="G187" s="177">
        <v>2611</v>
      </c>
      <c r="H187" s="178">
        <v>1614</v>
      </c>
      <c r="I187" s="172">
        <v>4931</v>
      </c>
      <c r="J187" s="177">
        <v>687</v>
      </c>
      <c r="K187" s="177">
        <v>2643</v>
      </c>
      <c r="L187" s="178">
        <v>1601</v>
      </c>
      <c r="M187" s="172">
        <v>4876</v>
      </c>
      <c r="N187" s="177">
        <v>674</v>
      </c>
      <c r="O187" s="177">
        <v>2634</v>
      </c>
      <c r="P187" s="178">
        <v>1568</v>
      </c>
    </row>
    <row r="188" spans="1:16" x14ac:dyDescent="0.3">
      <c r="A188" s="208">
        <v>85</v>
      </c>
      <c r="B188" s="176" t="s">
        <v>1105</v>
      </c>
      <c r="C188" s="176">
        <v>85410</v>
      </c>
      <c r="D188" s="175" t="s">
        <v>1121</v>
      </c>
      <c r="E188" s="172">
        <v>5183</v>
      </c>
      <c r="F188" s="177">
        <v>1307</v>
      </c>
      <c r="G188" s="177">
        <v>2891</v>
      </c>
      <c r="H188" s="178">
        <v>985</v>
      </c>
      <c r="I188" s="172">
        <v>5039</v>
      </c>
      <c r="J188" s="177">
        <v>1158</v>
      </c>
      <c r="K188" s="177">
        <v>2917</v>
      </c>
      <c r="L188" s="178">
        <v>964</v>
      </c>
      <c r="M188" s="172">
        <v>4921</v>
      </c>
      <c r="N188" s="177">
        <v>1097</v>
      </c>
      <c r="O188" s="177">
        <v>2845</v>
      </c>
      <c r="P188" s="178">
        <v>979</v>
      </c>
    </row>
    <row r="189" spans="1:16" x14ac:dyDescent="0.3">
      <c r="A189" s="208">
        <v>73</v>
      </c>
      <c r="B189" s="176" t="s">
        <v>1016</v>
      </c>
      <c r="C189" s="176">
        <v>73443</v>
      </c>
      <c r="D189" s="175" t="s">
        <v>1042</v>
      </c>
      <c r="E189" s="172">
        <v>4652</v>
      </c>
      <c r="F189" s="177">
        <v>807</v>
      </c>
      <c r="G189" s="177">
        <v>2652</v>
      </c>
      <c r="H189" s="178">
        <v>1193</v>
      </c>
      <c r="I189" s="172">
        <v>4687</v>
      </c>
      <c r="J189" s="177">
        <v>850</v>
      </c>
      <c r="K189" s="177">
        <v>2648</v>
      </c>
      <c r="L189" s="178">
        <v>1189</v>
      </c>
      <c r="M189" s="172">
        <v>4797</v>
      </c>
      <c r="N189" s="177">
        <v>917</v>
      </c>
      <c r="O189" s="177">
        <v>2722</v>
      </c>
      <c r="P189" s="178">
        <v>1158</v>
      </c>
    </row>
    <row r="190" spans="1:16" x14ac:dyDescent="0.3">
      <c r="A190" s="208">
        <v>73</v>
      </c>
      <c r="B190" s="176" t="s">
        <v>1016</v>
      </c>
      <c r="C190" s="176">
        <v>73168</v>
      </c>
      <c r="D190" s="175" t="s">
        <v>1027</v>
      </c>
      <c r="E190" s="172">
        <v>4696</v>
      </c>
      <c r="F190" s="177">
        <v>1983</v>
      </c>
      <c r="G190" s="177">
        <v>1544</v>
      </c>
      <c r="H190" s="178">
        <v>1169</v>
      </c>
      <c r="I190" s="172">
        <v>4787</v>
      </c>
      <c r="J190" s="177">
        <v>1987</v>
      </c>
      <c r="K190" s="177">
        <v>1640</v>
      </c>
      <c r="L190" s="178">
        <v>1160</v>
      </c>
      <c r="M190" s="172">
        <v>4767</v>
      </c>
      <c r="N190" s="177">
        <v>2045</v>
      </c>
      <c r="O190" s="177">
        <v>1595</v>
      </c>
      <c r="P190" s="178">
        <v>1127</v>
      </c>
    </row>
    <row r="191" spans="1:16" x14ac:dyDescent="0.3">
      <c r="A191" s="208">
        <v>68</v>
      </c>
      <c r="B191" s="176" t="s">
        <v>918</v>
      </c>
      <c r="C191" s="176">
        <v>68406</v>
      </c>
      <c r="D191" s="175" t="s">
        <v>957</v>
      </c>
      <c r="E191" s="172">
        <v>4938</v>
      </c>
      <c r="F191" s="177">
        <v>691</v>
      </c>
      <c r="G191" s="177">
        <v>2868</v>
      </c>
      <c r="H191" s="178">
        <v>1379</v>
      </c>
      <c r="I191" s="172">
        <v>4818</v>
      </c>
      <c r="J191" s="177">
        <v>653</v>
      </c>
      <c r="K191" s="177">
        <v>2777</v>
      </c>
      <c r="L191" s="178">
        <v>1388</v>
      </c>
      <c r="M191" s="172">
        <v>4753</v>
      </c>
      <c r="N191" s="177">
        <v>657</v>
      </c>
      <c r="O191" s="177">
        <v>2747</v>
      </c>
      <c r="P191" s="178">
        <v>1349</v>
      </c>
    </row>
    <row r="192" spans="1:16" x14ac:dyDescent="0.3">
      <c r="A192" s="208">
        <v>25</v>
      </c>
      <c r="B192" s="176" t="s">
        <v>558</v>
      </c>
      <c r="C192" s="176">
        <v>25200</v>
      </c>
      <c r="D192" s="175" t="s">
        <v>578</v>
      </c>
      <c r="E192" s="172">
        <v>4861</v>
      </c>
      <c r="F192" s="177">
        <v>1033</v>
      </c>
      <c r="G192" s="177">
        <v>2894</v>
      </c>
      <c r="H192" s="178">
        <v>934</v>
      </c>
      <c r="I192" s="172">
        <v>4715</v>
      </c>
      <c r="J192" s="177">
        <v>990</v>
      </c>
      <c r="K192" s="177">
        <v>2815</v>
      </c>
      <c r="L192" s="178">
        <v>910</v>
      </c>
      <c r="M192" s="172">
        <v>4733</v>
      </c>
      <c r="N192" s="177">
        <v>994</v>
      </c>
      <c r="O192" s="177">
        <v>2851</v>
      </c>
      <c r="P192" s="178">
        <v>888</v>
      </c>
    </row>
    <row r="193" spans="1:16" x14ac:dyDescent="0.3">
      <c r="A193" s="208">
        <v>5</v>
      </c>
      <c r="B193" s="176" t="s">
        <v>107</v>
      </c>
      <c r="C193" s="176">
        <v>5034</v>
      </c>
      <c r="D193" s="175" t="s">
        <v>114</v>
      </c>
      <c r="E193" s="172">
        <v>4784</v>
      </c>
      <c r="F193" s="177">
        <v>906</v>
      </c>
      <c r="G193" s="177">
        <v>2416</v>
      </c>
      <c r="H193" s="178">
        <v>1462</v>
      </c>
      <c r="I193" s="172">
        <v>4796</v>
      </c>
      <c r="J193" s="177">
        <v>957</v>
      </c>
      <c r="K193" s="177">
        <v>2367</v>
      </c>
      <c r="L193" s="178">
        <v>1472</v>
      </c>
      <c r="M193" s="172">
        <v>4730</v>
      </c>
      <c r="N193" s="177">
        <v>978</v>
      </c>
      <c r="O193" s="177">
        <v>2298</v>
      </c>
      <c r="P193" s="178">
        <v>1454</v>
      </c>
    </row>
    <row r="194" spans="1:16" x14ac:dyDescent="0.3">
      <c r="A194" s="208">
        <v>50</v>
      </c>
      <c r="B194" s="176" t="s">
        <v>777</v>
      </c>
      <c r="C194" s="176">
        <v>50226</v>
      </c>
      <c r="D194" s="175" t="s">
        <v>784</v>
      </c>
      <c r="E194" s="172">
        <v>4683</v>
      </c>
      <c r="F194" s="177">
        <v>410</v>
      </c>
      <c r="G194" s="177">
        <v>3457</v>
      </c>
      <c r="H194" s="178">
        <v>816</v>
      </c>
      <c r="I194" s="172">
        <v>4656</v>
      </c>
      <c r="J194" s="177">
        <v>407</v>
      </c>
      <c r="K194" s="177">
        <v>3423</v>
      </c>
      <c r="L194" s="178">
        <v>826</v>
      </c>
      <c r="M194" s="172">
        <v>4631</v>
      </c>
      <c r="N194" s="177">
        <v>415</v>
      </c>
      <c r="O194" s="177">
        <v>3437</v>
      </c>
      <c r="P194" s="178">
        <v>779</v>
      </c>
    </row>
    <row r="195" spans="1:16" x14ac:dyDescent="0.3">
      <c r="A195" s="208">
        <v>23</v>
      </c>
      <c r="B195" s="176" t="s">
        <v>268</v>
      </c>
      <c r="C195" s="176">
        <v>23807</v>
      </c>
      <c r="D195" s="175" t="s">
        <v>555</v>
      </c>
      <c r="E195" s="172">
        <v>4709</v>
      </c>
      <c r="F195" s="177">
        <v>1535</v>
      </c>
      <c r="G195" s="177">
        <v>1643</v>
      </c>
      <c r="H195" s="178">
        <v>1531</v>
      </c>
      <c r="I195" s="172">
        <v>4724</v>
      </c>
      <c r="J195" s="177">
        <v>1665</v>
      </c>
      <c r="K195" s="177">
        <v>1548</v>
      </c>
      <c r="L195" s="178">
        <v>1511</v>
      </c>
      <c r="M195" s="172">
        <v>4612</v>
      </c>
      <c r="N195" s="177">
        <v>1562</v>
      </c>
      <c r="O195" s="177">
        <v>1581</v>
      </c>
      <c r="P195" s="178">
        <v>1469</v>
      </c>
    </row>
    <row r="196" spans="1:16" x14ac:dyDescent="0.3">
      <c r="A196" s="208">
        <v>27</v>
      </c>
      <c r="B196" s="176" t="s">
        <v>669</v>
      </c>
      <c r="C196" s="176">
        <v>27361</v>
      </c>
      <c r="D196" s="175" t="s">
        <v>684</v>
      </c>
      <c r="E196" s="172">
        <v>4749</v>
      </c>
      <c r="F196" s="177">
        <v>788</v>
      </c>
      <c r="G196" s="177">
        <v>2756</v>
      </c>
      <c r="H196" s="178">
        <v>1205</v>
      </c>
      <c r="I196" s="172">
        <v>4705</v>
      </c>
      <c r="J196" s="177">
        <v>797</v>
      </c>
      <c r="K196" s="177">
        <v>2700</v>
      </c>
      <c r="L196" s="178">
        <v>1208</v>
      </c>
      <c r="M196" s="172">
        <v>4592</v>
      </c>
      <c r="N196" s="177">
        <v>789</v>
      </c>
      <c r="O196" s="177">
        <v>2653</v>
      </c>
      <c r="P196" s="178">
        <v>1150</v>
      </c>
    </row>
    <row r="197" spans="1:16" x14ac:dyDescent="0.3">
      <c r="A197" s="208">
        <v>73</v>
      </c>
      <c r="B197" s="176" t="s">
        <v>1016</v>
      </c>
      <c r="C197" s="176">
        <v>73411</v>
      </c>
      <c r="D197" s="175" t="s">
        <v>1041</v>
      </c>
      <c r="E197" s="172">
        <v>4281</v>
      </c>
      <c r="F197" s="177">
        <v>1170</v>
      </c>
      <c r="G197" s="177">
        <v>1720</v>
      </c>
      <c r="H197" s="178">
        <v>1391</v>
      </c>
      <c r="I197" s="172">
        <v>4589</v>
      </c>
      <c r="J197" s="177">
        <v>1436</v>
      </c>
      <c r="K197" s="177">
        <v>1708</v>
      </c>
      <c r="L197" s="178">
        <v>1445</v>
      </c>
      <c r="M197" s="172">
        <v>4535</v>
      </c>
      <c r="N197" s="177">
        <v>1447</v>
      </c>
      <c r="O197" s="177">
        <v>1704</v>
      </c>
      <c r="P197" s="178">
        <v>1384</v>
      </c>
    </row>
    <row r="198" spans="1:16" x14ac:dyDescent="0.3">
      <c r="A198" s="208">
        <v>25</v>
      </c>
      <c r="B198" s="176" t="s">
        <v>558</v>
      </c>
      <c r="C198" s="176">
        <v>25260</v>
      </c>
      <c r="D198" s="175" t="s">
        <v>582</v>
      </c>
      <c r="E198" s="172">
        <v>4521</v>
      </c>
      <c r="F198" s="177">
        <v>560</v>
      </c>
      <c r="G198" s="177">
        <v>3192</v>
      </c>
      <c r="H198" s="178">
        <v>769</v>
      </c>
      <c r="I198" s="172">
        <v>4535</v>
      </c>
      <c r="J198" s="177">
        <v>563</v>
      </c>
      <c r="K198" s="177">
        <v>3190</v>
      </c>
      <c r="L198" s="178">
        <v>782</v>
      </c>
      <c r="M198" s="172">
        <v>4504</v>
      </c>
      <c r="N198" s="177">
        <v>568</v>
      </c>
      <c r="O198" s="177">
        <v>3187</v>
      </c>
      <c r="P198" s="178">
        <v>749</v>
      </c>
    </row>
    <row r="199" spans="1:16" x14ac:dyDescent="0.3">
      <c r="A199" s="208">
        <v>85</v>
      </c>
      <c r="B199" s="176" t="s">
        <v>1105</v>
      </c>
      <c r="C199" s="176">
        <v>85139</v>
      </c>
      <c r="D199" s="175" t="s">
        <v>1111</v>
      </c>
      <c r="E199" s="172">
        <v>4947</v>
      </c>
      <c r="F199" s="177">
        <v>691</v>
      </c>
      <c r="G199" s="177">
        <v>3735</v>
      </c>
      <c r="H199" s="178">
        <v>521</v>
      </c>
      <c r="I199" s="172">
        <v>4616</v>
      </c>
      <c r="J199" s="177">
        <v>582</v>
      </c>
      <c r="K199" s="177">
        <v>3512</v>
      </c>
      <c r="L199" s="178">
        <v>522</v>
      </c>
      <c r="M199" s="172">
        <v>4491</v>
      </c>
      <c r="N199" s="177">
        <v>573</v>
      </c>
      <c r="O199" s="177">
        <v>3399</v>
      </c>
      <c r="P199" s="178">
        <v>519</v>
      </c>
    </row>
    <row r="200" spans="1:16" x14ac:dyDescent="0.3">
      <c r="A200" s="208">
        <v>86</v>
      </c>
      <c r="B200" s="176" t="s">
        <v>1123</v>
      </c>
      <c r="C200" s="176">
        <v>86320</v>
      </c>
      <c r="D200" s="175" t="s">
        <v>1125</v>
      </c>
      <c r="E200" s="172">
        <v>4473</v>
      </c>
      <c r="F200" s="177">
        <v>1067</v>
      </c>
      <c r="G200" s="177">
        <v>2254</v>
      </c>
      <c r="H200" s="178">
        <v>1152</v>
      </c>
      <c r="I200" s="172">
        <v>4450</v>
      </c>
      <c r="J200" s="177">
        <v>1062</v>
      </c>
      <c r="K200" s="177">
        <v>2235</v>
      </c>
      <c r="L200" s="178">
        <v>1153</v>
      </c>
      <c r="M200" s="172">
        <v>4434</v>
      </c>
      <c r="N200" s="177">
        <v>1080</v>
      </c>
      <c r="O200" s="177">
        <v>2231</v>
      </c>
      <c r="P200" s="178">
        <v>1123</v>
      </c>
    </row>
    <row r="201" spans="1:16" x14ac:dyDescent="0.3">
      <c r="A201" s="208">
        <v>5</v>
      </c>
      <c r="B201" s="176" t="s">
        <v>107</v>
      </c>
      <c r="C201" s="176">
        <v>5264</v>
      </c>
      <c r="D201" s="175" t="s">
        <v>153</v>
      </c>
      <c r="E201" s="172">
        <v>4464</v>
      </c>
      <c r="F201" s="177">
        <v>286</v>
      </c>
      <c r="G201" s="177">
        <v>2885</v>
      </c>
      <c r="H201" s="178">
        <v>1293</v>
      </c>
      <c r="I201" s="172">
        <v>4417</v>
      </c>
      <c r="J201" s="177">
        <v>277</v>
      </c>
      <c r="K201" s="177">
        <v>2866</v>
      </c>
      <c r="L201" s="178">
        <v>1274</v>
      </c>
      <c r="M201" s="172">
        <v>4378</v>
      </c>
      <c r="N201" s="177">
        <v>278</v>
      </c>
      <c r="O201" s="177">
        <v>2858</v>
      </c>
      <c r="P201" s="178">
        <v>1242</v>
      </c>
    </row>
    <row r="202" spans="1:16" x14ac:dyDescent="0.3">
      <c r="A202" s="208">
        <v>5</v>
      </c>
      <c r="B202" s="176" t="s">
        <v>107</v>
      </c>
      <c r="C202" s="176">
        <v>5756</v>
      </c>
      <c r="D202" s="175" t="s">
        <v>213</v>
      </c>
      <c r="E202" s="172">
        <v>4387</v>
      </c>
      <c r="F202" s="177">
        <v>1032</v>
      </c>
      <c r="G202" s="177">
        <v>2311</v>
      </c>
      <c r="H202" s="178">
        <v>1044</v>
      </c>
      <c r="I202" s="172">
        <v>4404</v>
      </c>
      <c r="J202" s="177">
        <v>1047</v>
      </c>
      <c r="K202" s="177">
        <v>2317</v>
      </c>
      <c r="L202" s="178">
        <v>1040</v>
      </c>
      <c r="M202" s="172">
        <v>4368</v>
      </c>
      <c r="N202" s="177">
        <v>1043</v>
      </c>
      <c r="O202" s="177">
        <v>2296</v>
      </c>
      <c r="P202" s="178">
        <v>1029</v>
      </c>
    </row>
    <row r="203" spans="1:16" x14ac:dyDescent="0.3">
      <c r="A203" s="208">
        <v>76</v>
      </c>
      <c r="B203" s="176" t="s">
        <v>1062</v>
      </c>
      <c r="C203" s="176">
        <v>76275</v>
      </c>
      <c r="D203" s="175" t="s">
        <v>1078</v>
      </c>
      <c r="E203" s="172">
        <v>4366</v>
      </c>
      <c r="F203" s="177">
        <v>721</v>
      </c>
      <c r="G203" s="177">
        <v>2320</v>
      </c>
      <c r="H203" s="178">
        <v>1325</v>
      </c>
      <c r="I203" s="172">
        <v>4405</v>
      </c>
      <c r="J203" s="177">
        <v>723</v>
      </c>
      <c r="K203" s="177">
        <v>2375</v>
      </c>
      <c r="L203" s="178">
        <v>1307</v>
      </c>
      <c r="M203" s="172">
        <v>4339</v>
      </c>
      <c r="N203" s="177">
        <v>739</v>
      </c>
      <c r="O203" s="177">
        <v>2316</v>
      </c>
      <c r="P203" s="178">
        <v>1284</v>
      </c>
    </row>
    <row r="204" spans="1:16" x14ac:dyDescent="0.3">
      <c r="A204" s="208">
        <v>27</v>
      </c>
      <c r="B204" s="176" t="s">
        <v>669</v>
      </c>
      <c r="C204" s="176">
        <v>27006</v>
      </c>
      <c r="D204" s="175" t="s">
        <v>671</v>
      </c>
      <c r="E204" s="172">
        <v>4503</v>
      </c>
      <c r="F204" s="177">
        <v>254</v>
      </c>
      <c r="G204" s="177">
        <v>4017</v>
      </c>
      <c r="H204" s="178">
        <v>232</v>
      </c>
      <c r="I204" s="172">
        <v>4500</v>
      </c>
      <c r="J204" s="177">
        <v>256</v>
      </c>
      <c r="K204" s="177">
        <v>4009</v>
      </c>
      <c r="L204" s="178">
        <v>235</v>
      </c>
      <c r="M204" s="172">
        <v>4212</v>
      </c>
      <c r="N204" s="177">
        <v>255</v>
      </c>
      <c r="O204" s="177">
        <v>3764</v>
      </c>
      <c r="P204" s="178">
        <v>193</v>
      </c>
    </row>
    <row r="205" spans="1:16" x14ac:dyDescent="0.3">
      <c r="A205" s="208">
        <v>15</v>
      </c>
      <c r="B205" s="176" t="s">
        <v>304</v>
      </c>
      <c r="C205" s="176">
        <v>15407</v>
      </c>
      <c r="D205" s="175" t="s">
        <v>351</v>
      </c>
      <c r="E205" s="172">
        <v>4250</v>
      </c>
      <c r="F205" s="177">
        <v>929</v>
      </c>
      <c r="G205" s="177">
        <v>2417</v>
      </c>
      <c r="H205" s="178">
        <v>904</v>
      </c>
      <c r="I205" s="172">
        <v>4207</v>
      </c>
      <c r="J205" s="177">
        <v>923</v>
      </c>
      <c r="K205" s="177">
        <v>2394</v>
      </c>
      <c r="L205" s="178">
        <v>890</v>
      </c>
      <c r="M205" s="172">
        <v>4130</v>
      </c>
      <c r="N205" s="177">
        <v>909</v>
      </c>
      <c r="O205" s="177">
        <v>2361</v>
      </c>
      <c r="P205" s="178">
        <v>860</v>
      </c>
    </row>
    <row r="206" spans="1:16" x14ac:dyDescent="0.3">
      <c r="A206" s="208">
        <v>47</v>
      </c>
      <c r="B206" s="176" t="s">
        <v>748</v>
      </c>
      <c r="C206" s="176">
        <v>47980</v>
      </c>
      <c r="D206" s="175" t="s">
        <v>776</v>
      </c>
      <c r="E206" s="172">
        <v>4199</v>
      </c>
      <c r="F206" s="177">
        <v>1428</v>
      </c>
      <c r="G206" s="177">
        <v>2275</v>
      </c>
      <c r="H206" s="178">
        <v>496</v>
      </c>
      <c r="I206" s="172">
        <v>4110</v>
      </c>
      <c r="J206" s="177">
        <v>1414</v>
      </c>
      <c r="K206" s="177">
        <v>2185</v>
      </c>
      <c r="L206" s="178">
        <v>511</v>
      </c>
      <c r="M206" s="172">
        <v>4116</v>
      </c>
      <c r="N206" s="177">
        <v>1371</v>
      </c>
      <c r="O206" s="177">
        <v>2261</v>
      </c>
      <c r="P206" s="178">
        <v>484</v>
      </c>
    </row>
    <row r="207" spans="1:16" x14ac:dyDescent="0.3">
      <c r="A207" s="208">
        <v>13</v>
      </c>
      <c r="B207" s="176" t="s">
        <v>257</v>
      </c>
      <c r="C207" s="176">
        <v>13244</v>
      </c>
      <c r="D207" s="175" t="s">
        <v>270</v>
      </c>
      <c r="E207" s="172">
        <v>4084</v>
      </c>
      <c r="F207" s="177">
        <v>1311</v>
      </c>
      <c r="G207" s="177">
        <v>1955</v>
      </c>
      <c r="H207" s="178">
        <v>818</v>
      </c>
      <c r="I207" s="172">
        <v>4089</v>
      </c>
      <c r="J207" s="177">
        <v>1313</v>
      </c>
      <c r="K207" s="177">
        <v>1955</v>
      </c>
      <c r="L207" s="178">
        <v>821</v>
      </c>
      <c r="M207" s="172">
        <v>4094</v>
      </c>
      <c r="N207" s="177">
        <v>1314</v>
      </c>
      <c r="O207" s="177">
        <v>1989</v>
      </c>
      <c r="P207" s="178">
        <v>791</v>
      </c>
    </row>
    <row r="208" spans="1:16" x14ac:dyDescent="0.3">
      <c r="A208" s="208">
        <v>44</v>
      </c>
      <c r="B208" s="176" t="s">
        <v>734</v>
      </c>
      <c r="C208" s="176">
        <v>44560</v>
      </c>
      <c r="D208" s="175" t="s">
        <v>744</v>
      </c>
      <c r="E208" s="172">
        <v>4507</v>
      </c>
      <c r="F208" s="177">
        <v>1966</v>
      </c>
      <c r="G208" s="177">
        <v>606</v>
      </c>
      <c r="H208" s="178">
        <v>1935</v>
      </c>
      <c r="I208" s="172">
        <v>4122</v>
      </c>
      <c r="J208" s="177">
        <v>1946</v>
      </c>
      <c r="K208" s="177">
        <v>751</v>
      </c>
      <c r="L208" s="178">
        <v>1425</v>
      </c>
      <c r="M208" s="172">
        <v>3631</v>
      </c>
      <c r="N208" s="177">
        <v>1979</v>
      </c>
      <c r="O208" s="177">
        <v>711</v>
      </c>
      <c r="P208" s="178">
        <v>941</v>
      </c>
    </row>
    <row r="209" spans="1:16" x14ac:dyDescent="0.3">
      <c r="A209" s="208">
        <v>8</v>
      </c>
      <c r="B209" s="176" t="s">
        <v>233</v>
      </c>
      <c r="C209" s="176">
        <v>8078</v>
      </c>
      <c r="D209" s="175" t="s">
        <v>235</v>
      </c>
      <c r="E209" s="172">
        <v>4076</v>
      </c>
      <c r="F209" s="177">
        <v>705</v>
      </c>
      <c r="G209" s="177">
        <v>2098</v>
      </c>
      <c r="H209" s="178">
        <v>1273</v>
      </c>
      <c r="I209" s="172">
        <v>3995</v>
      </c>
      <c r="J209" s="177">
        <v>712</v>
      </c>
      <c r="K209" s="177">
        <v>2009</v>
      </c>
      <c r="L209" s="178">
        <v>1274</v>
      </c>
      <c r="M209" s="172">
        <v>4030</v>
      </c>
      <c r="N209" s="177">
        <v>745</v>
      </c>
      <c r="O209" s="177">
        <v>2061</v>
      </c>
      <c r="P209" s="178">
        <v>1224</v>
      </c>
    </row>
    <row r="210" spans="1:16" x14ac:dyDescent="0.3">
      <c r="A210" s="208">
        <v>85</v>
      </c>
      <c r="B210" s="176" t="s">
        <v>1105</v>
      </c>
      <c r="C210" s="176">
        <v>85250</v>
      </c>
      <c r="D210" s="175" t="s">
        <v>1115</v>
      </c>
      <c r="E210" s="172">
        <v>4286</v>
      </c>
      <c r="F210" s="177">
        <v>1630</v>
      </c>
      <c r="G210" s="177">
        <v>1686</v>
      </c>
      <c r="H210" s="178">
        <v>970</v>
      </c>
      <c r="I210" s="172">
        <v>4002</v>
      </c>
      <c r="J210" s="177">
        <v>1364</v>
      </c>
      <c r="K210" s="177">
        <v>1675</v>
      </c>
      <c r="L210" s="178">
        <v>963</v>
      </c>
      <c r="M210" s="172">
        <v>4071</v>
      </c>
      <c r="N210" s="177">
        <v>1491</v>
      </c>
      <c r="O210" s="177">
        <v>1610</v>
      </c>
      <c r="P210" s="178">
        <v>970</v>
      </c>
    </row>
    <row r="211" spans="1:16" x14ac:dyDescent="0.3">
      <c r="A211" s="208">
        <v>20</v>
      </c>
      <c r="B211" s="176" t="s">
        <v>504</v>
      </c>
      <c r="C211" s="176">
        <v>20250</v>
      </c>
      <c r="D211" s="175" t="s">
        <v>515</v>
      </c>
      <c r="E211" s="172">
        <v>4076</v>
      </c>
      <c r="F211" s="177">
        <v>618</v>
      </c>
      <c r="G211" s="177">
        <v>2961</v>
      </c>
      <c r="H211" s="178">
        <v>497</v>
      </c>
      <c r="I211" s="172">
        <v>4048</v>
      </c>
      <c r="J211" s="177">
        <v>610</v>
      </c>
      <c r="K211" s="177">
        <v>2935</v>
      </c>
      <c r="L211" s="178">
        <v>503</v>
      </c>
      <c r="M211" s="172">
        <v>4055</v>
      </c>
      <c r="N211" s="177">
        <v>635</v>
      </c>
      <c r="O211" s="177">
        <v>2916</v>
      </c>
      <c r="P211" s="178">
        <v>504</v>
      </c>
    </row>
    <row r="212" spans="1:16" x14ac:dyDescent="0.3">
      <c r="A212" s="208">
        <v>76</v>
      </c>
      <c r="B212" s="176" t="s">
        <v>1062</v>
      </c>
      <c r="C212" s="176">
        <v>76113</v>
      </c>
      <c r="D212" s="175" t="s">
        <v>1069</v>
      </c>
      <c r="E212" s="172">
        <v>3964</v>
      </c>
      <c r="F212" s="177">
        <v>1078</v>
      </c>
      <c r="G212" s="177">
        <v>2121</v>
      </c>
      <c r="H212" s="178">
        <v>765</v>
      </c>
      <c r="I212" s="172">
        <v>4030</v>
      </c>
      <c r="J212" s="177">
        <v>1219</v>
      </c>
      <c r="K212" s="177">
        <v>2025</v>
      </c>
      <c r="L212" s="178">
        <v>786</v>
      </c>
      <c r="M212" s="172">
        <v>4035</v>
      </c>
      <c r="N212" s="177">
        <v>1229</v>
      </c>
      <c r="O212" s="177">
        <v>2016</v>
      </c>
      <c r="P212" s="178">
        <v>790</v>
      </c>
    </row>
    <row r="213" spans="1:16" x14ac:dyDescent="0.3">
      <c r="A213" s="208">
        <v>50</v>
      </c>
      <c r="B213" s="176" t="s">
        <v>777</v>
      </c>
      <c r="C213" s="176">
        <v>50689</v>
      </c>
      <c r="D213" s="175" t="s">
        <v>528</v>
      </c>
      <c r="E213" s="172">
        <v>3926</v>
      </c>
      <c r="F213" s="177">
        <v>444</v>
      </c>
      <c r="G213" s="177">
        <v>2722</v>
      </c>
      <c r="H213" s="178">
        <v>760</v>
      </c>
      <c r="I213" s="172">
        <v>3948</v>
      </c>
      <c r="J213" s="177">
        <v>451</v>
      </c>
      <c r="K213" s="177">
        <v>2754</v>
      </c>
      <c r="L213" s="178">
        <v>743</v>
      </c>
      <c r="M213" s="172">
        <v>3992</v>
      </c>
      <c r="N213" s="177">
        <v>434</v>
      </c>
      <c r="O213" s="177">
        <v>2827</v>
      </c>
      <c r="P213" s="178">
        <v>731</v>
      </c>
    </row>
    <row r="214" spans="1:16" x14ac:dyDescent="0.3">
      <c r="A214" s="208">
        <v>25</v>
      </c>
      <c r="B214" s="176" t="s">
        <v>558</v>
      </c>
      <c r="C214" s="176">
        <v>25769</v>
      </c>
      <c r="D214" s="175" t="s">
        <v>641</v>
      </c>
      <c r="E214" s="172">
        <v>3996</v>
      </c>
      <c r="F214" s="177">
        <v>399</v>
      </c>
      <c r="G214" s="177">
        <v>2813</v>
      </c>
      <c r="H214" s="178">
        <v>784</v>
      </c>
      <c r="I214" s="172">
        <v>3981</v>
      </c>
      <c r="J214" s="177">
        <v>396</v>
      </c>
      <c r="K214" s="177">
        <v>2814</v>
      </c>
      <c r="L214" s="178">
        <v>771</v>
      </c>
      <c r="M214" s="172">
        <v>3946</v>
      </c>
      <c r="N214" s="177">
        <v>396</v>
      </c>
      <c r="O214" s="177">
        <v>2818</v>
      </c>
      <c r="P214" s="178">
        <v>732</v>
      </c>
    </row>
    <row r="215" spans="1:16" x14ac:dyDescent="0.3">
      <c r="A215" s="208">
        <v>63</v>
      </c>
      <c r="B215" s="176" t="s">
        <v>895</v>
      </c>
      <c r="C215" s="176">
        <v>63594</v>
      </c>
      <c r="D215" s="175" t="s">
        <v>903</v>
      </c>
      <c r="E215" s="172">
        <v>4295</v>
      </c>
      <c r="F215" s="177">
        <v>571</v>
      </c>
      <c r="G215" s="177">
        <v>2444</v>
      </c>
      <c r="H215" s="178">
        <v>1280</v>
      </c>
      <c r="I215" s="172">
        <v>4300</v>
      </c>
      <c r="J215" s="177">
        <v>639</v>
      </c>
      <c r="K215" s="177">
        <v>2381</v>
      </c>
      <c r="L215" s="178">
        <v>1280</v>
      </c>
      <c r="M215" s="172">
        <v>3924</v>
      </c>
      <c r="N215" s="177">
        <v>560</v>
      </c>
      <c r="O215" s="177">
        <v>2119</v>
      </c>
      <c r="P215" s="178">
        <v>1245</v>
      </c>
    </row>
    <row r="216" spans="1:16" x14ac:dyDescent="0.3">
      <c r="A216" s="208">
        <v>50</v>
      </c>
      <c r="B216" s="176" t="s">
        <v>777</v>
      </c>
      <c r="C216" s="176">
        <v>50150</v>
      </c>
      <c r="D216" s="175" t="s">
        <v>782</v>
      </c>
      <c r="E216" s="172">
        <v>3928</v>
      </c>
      <c r="F216" s="177">
        <v>908</v>
      </c>
      <c r="G216" s="177">
        <v>2596</v>
      </c>
      <c r="H216" s="178">
        <v>424</v>
      </c>
      <c r="I216" s="172">
        <v>3941</v>
      </c>
      <c r="J216" s="177">
        <v>928</v>
      </c>
      <c r="K216" s="177">
        <v>2588</v>
      </c>
      <c r="L216" s="178">
        <v>425</v>
      </c>
      <c r="M216" s="172">
        <v>3857</v>
      </c>
      <c r="N216" s="177">
        <v>901</v>
      </c>
      <c r="O216" s="177">
        <v>2569</v>
      </c>
      <c r="P216" s="178">
        <v>387</v>
      </c>
    </row>
    <row r="217" spans="1:16" x14ac:dyDescent="0.3">
      <c r="A217" s="208">
        <v>73</v>
      </c>
      <c r="B217" s="176" t="s">
        <v>1016</v>
      </c>
      <c r="C217" s="176">
        <v>73349</v>
      </c>
      <c r="D217" s="175" t="s">
        <v>1038</v>
      </c>
      <c r="E217" s="172">
        <v>3856</v>
      </c>
      <c r="F217" s="177">
        <v>802</v>
      </c>
      <c r="G217" s="177">
        <v>1968</v>
      </c>
      <c r="H217" s="178">
        <v>1086</v>
      </c>
      <c r="I217" s="172">
        <v>3929</v>
      </c>
      <c r="J217" s="177">
        <v>917</v>
      </c>
      <c r="K217" s="177">
        <v>1922</v>
      </c>
      <c r="L217" s="178">
        <v>1090</v>
      </c>
      <c r="M217" s="172">
        <v>3829</v>
      </c>
      <c r="N217" s="177">
        <v>903</v>
      </c>
      <c r="O217" s="177">
        <v>1881</v>
      </c>
      <c r="P217" s="178">
        <v>1045</v>
      </c>
    </row>
    <row r="218" spans="1:16" x14ac:dyDescent="0.3">
      <c r="A218" s="208">
        <v>5</v>
      </c>
      <c r="B218" s="176" t="s">
        <v>107</v>
      </c>
      <c r="C218" s="176">
        <v>5250</v>
      </c>
      <c r="D218" s="176" t="s">
        <v>152</v>
      </c>
      <c r="E218" s="172">
        <v>4011</v>
      </c>
      <c r="F218" s="177">
        <v>1113</v>
      </c>
      <c r="G218" s="177">
        <v>2158</v>
      </c>
      <c r="H218" s="178">
        <v>740</v>
      </c>
      <c r="I218" s="172">
        <v>3924</v>
      </c>
      <c r="J218" s="177">
        <v>1098</v>
      </c>
      <c r="K218" s="177">
        <v>2107</v>
      </c>
      <c r="L218" s="178">
        <v>719</v>
      </c>
      <c r="M218" s="172">
        <v>3852</v>
      </c>
      <c r="N218" s="177">
        <v>1065</v>
      </c>
      <c r="O218" s="177">
        <v>2074</v>
      </c>
      <c r="P218" s="178">
        <v>713</v>
      </c>
    </row>
    <row r="219" spans="1:16" x14ac:dyDescent="0.3">
      <c r="A219" s="208">
        <v>5</v>
      </c>
      <c r="B219" s="176" t="s">
        <v>107</v>
      </c>
      <c r="C219" s="176">
        <v>5101</v>
      </c>
      <c r="D219" s="175" t="s">
        <v>129</v>
      </c>
      <c r="E219" s="172">
        <v>3887</v>
      </c>
      <c r="F219" s="177">
        <v>622</v>
      </c>
      <c r="G219" s="177">
        <v>2124</v>
      </c>
      <c r="H219" s="178">
        <v>1141</v>
      </c>
      <c r="I219" s="172">
        <v>3882</v>
      </c>
      <c r="J219" s="177">
        <v>645</v>
      </c>
      <c r="K219" s="177">
        <v>2108</v>
      </c>
      <c r="L219" s="178">
        <v>1129</v>
      </c>
      <c r="M219" s="172">
        <v>3833</v>
      </c>
      <c r="N219" s="177">
        <v>635</v>
      </c>
      <c r="O219" s="177">
        <v>2093</v>
      </c>
      <c r="P219" s="178">
        <v>1105</v>
      </c>
    </row>
    <row r="220" spans="1:16" x14ac:dyDescent="0.3">
      <c r="A220" s="208">
        <v>63</v>
      </c>
      <c r="B220" s="176" t="s">
        <v>895</v>
      </c>
      <c r="C220" s="176">
        <v>63401</v>
      </c>
      <c r="D220" s="175" t="s">
        <v>900</v>
      </c>
      <c r="E220" s="172">
        <v>3848</v>
      </c>
      <c r="F220" s="177">
        <v>587</v>
      </c>
      <c r="G220" s="177">
        <v>2353</v>
      </c>
      <c r="H220" s="178">
        <v>908</v>
      </c>
      <c r="I220" s="172">
        <v>3872</v>
      </c>
      <c r="J220" s="177">
        <v>589</v>
      </c>
      <c r="K220" s="177">
        <v>2362</v>
      </c>
      <c r="L220" s="178">
        <v>921</v>
      </c>
      <c r="M220" s="172">
        <v>3818</v>
      </c>
      <c r="N220" s="177">
        <v>603</v>
      </c>
      <c r="O220" s="177">
        <v>2311</v>
      </c>
      <c r="P220" s="178">
        <v>904</v>
      </c>
    </row>
    <row r="221" spans="1:16" x14ac:dyDescent="0.3">
      <c r="A221" s="208">
        <v>76</v>
      </c>
      <c r="B221" s="176" t="s">
        <v>1062</v>
      </c>
      <c r="C221" s="176">
        <v>76400</v>
      </c>
      <c r="D221" s="175" t="s">
        <v>173</v>
      </c>
      <c r="E221" s="172">
        <v>3925</v>
      </c>
      <c r="F221" s="177">
        <v>525</v>
      </c>
      <c r="G221" s="177">
        <v>2229</v>
      </c>
      <c r="H221" s="178">
        <v>1171</v>
      </c>
      <c r="I221" s="172">
        <v>3890</v>
      </c>
      <c r="J221" s="177">
        <v>495</v>
      </c>
      <c r="K221" s="177">
        <v>2221</v>
      </c>
      <c r="L221" s="178">
        <v>1174</v>
      </c>
      <c r="M221" s="172">
        <v>3802</v>
      </c>
      <c r="N221" s="177">
        <v>463</v>
      </c>
      <c r="O221" s="177">
        <v>2178</v>
      </c>
      <c r="P221" s="178">
        <v>1161</v>
      </c>
    </row>
    <row r="222" spans="1:16" x14ac:dyDescent="0.3">
      <c r="A222" s="208">
        <v>44</v>
      </c>
      <c r="B222" s="176" t="s">
        <v>734</v>
      </c>
      <c r="C222" s="176">
        <v>44078</v>
      </c>
      <c r="D222" s="175" t="s">
        <v>736</v>
      </c>
      <c r="E222" s="172">
        <v>3993</v>
      </c>
      <c r="F222" s="177">
        <v>670</v>
      </c>
      <c r="G222" s="177">
        <v>1787</v>
      </c>
      <c r="H222" s="178">
        <v>1536</v>
      </c>
      <c r="I222" s="172">
        <v>3820</v>
      </c>
      <c r="J222" s="177">
        <v>579</v>
      </c>
      <c r="K222" s="177">
        <v>1753</v>
      </c>
      <c r="L222" s="178">
        <v>1488</v>
      </c>
      <c r="M222" s="172">
        <v>3598</v>
      </c>
      <c r="N222" s="177">
        <v>552</v>
      </c>
      <c r="O222" s="177">
        <v>1772</v>
      </c>
      <c r="P222" s="178">
        <v>1274</v>
      </c>
    </row>
    <row r="223" spans="1:16" x14ac:dyDescent="0.3">
      <c r="A223" s="208">
        <v>5</v>
      </c>
      <c r="B223" s="176" t="s">
        <v>107</v>
      </c>
      <c r="C223" s="176">
        <v>5591</v>
      </c>
      <c r="D223" s="175" t="s">
        <v>189</v>
      </c>
      <c r="E223" s="172">
        <v>3813</v>
      </c>
      <c r="F223" s="177">
        <v>945</v>
      </c>
      <c r="G223" s="177">
        <v>2422</v>
      </c>
      <c r="H223" s="178">
        <v>446</v>
      </c>
      <c r="I223" s="172">
        <v>3782</v>
      </c>
      <c r="J223" s="177">
        <v>908</v>
      </c>
      <c r="K223" s="177">
        <v>2429</v>
      </c>
      <c r="L223" s="178">
        <v>445</v>
      </c>
      <c r="M223" s="172">
        <v>3752</v>
      </c>
      <c r="N223" s="177">
        <v>886</v>
      </c>
      <c r="O223" s="177">
        <v>2445</v>
      </c>
      <c r="P223" s="178">
        <v>421</v>
      </c>
    </row>
    <row r="224" spans="1:16" x14ac:dyDescent="0.3">
      <c r="A224" s="208">
        <v>63</v>
      </c>
      <c r="B224" s="176" t="s">
        <v>895</v>
      </c>
      <c r="C224" s="176">
        <v>63470</v>
      </c>
      <c r="D224" s="175" t="s">
        <v>901</v>
      </c>
      <c r="E224" s="172">
        <v>3771</v>
      </c>
      <c r="F224" s="177">
        <v>689</v>
      </c>
      <c r="G224" s="177">
        <v>2229</v>
      </c>
      <c r="H224" s="178">
        <v>853</v>
      </c>
      <c r="I224" s="172">
        <v>3786</v>
      </c>
      <c r="J224" s="177">
        <v>687</v>
      </c>
      <c r="K224" s="177">
        <v>2251</v>
      </c>
      <c r="L224" s="178">
        <v>848</v>
      </c>
      <c r="M224" s="172">
        <v>3756</v>
      </c>
      <c r="N224" s="177">
        <v>651</v>
      </c>
      <c r="O224" s="177">
        <v>2263</v>
      </c>
      <c r="P224" s="178">
        <v>842</v>
      </c>
    </row>
    <row r="225" spans="1:16" x14ac:dyDescent="0.3">
      <c r="A225" s="208">
        <v>47</v>
      </c>
      <c r="B225" s="176" t="s">
        <v>748</v>
      </c>
      <c r="C225" s="176">
        <v>47245</v>
      </c>
      <c r="D225" s="175" t="s">
        <v>756</v>
      </c>
      <c r="E225" s="172">
        <v>3922</v>
      </c>
      <c r="F225" s="177">
        <v>1136</v>
      </c>
      <c r="G225" s="177">
        <v>1600</v>
      </c>
      <c r="H225" s="178">
        <v>1186</v>
      </c>
      <c r="I225" s="172">
        <v>3805</v>
      </c>
      <c r="J225" s="177">
        <v>1113</v>
      </c>
      <c r="K225" s="177">
        <v>1518</v>
      </c>
      <c r="L225" s="178">
        <v>1174</v>
      </c>
      <c r="M225" s="172">
        <v>3609</v>
      </c>
      <c r="N225" s="177">
        <v>1107</v>
      </c>
      <c r="O225" s="177">
        <v>1465</v>
      </c>
      <c r="P225" s="178">
        <v>1037</v>
      </c>
    </row>
    <row r="226" spans="1:16" x14ac:dyDescent="0.3">
      <c r="A226" s="208">
        <v>68</v>
      </c>
      <c r="B226" s="176" t="s">
        <v>918</v>
      </c>
      <c r="C226" s="176">
        <v>68190</v>
      </c>
      <c r="D226" s="175" t="s">
        <v>933</v>
      </c>
      <c r="E226" s="172">
        <v>3519</v>
      </c>
      <c r="F226" s="177">
        <v>590</v>
      </c>
      <c r="G226" s="177">
        <v>1932</v>
      </c>
      <c r="H226" s="178">
        <v>997</v>
      </c>
      <c r="I226" s="172">
        <v>3607</v>
      </c>
      <c r="J226" s="177">
        <v>599</v>
      </c>
      <c r="K226" s="177">
        <v>2010</v>
      </c>
      <c r="L226" s="178">
        <v>998</v>
      </c>
      <c r="M226" s="172">
        <v>3614</v>
      </c>
      <c r="N226" s="177">
        <v>593</v>
      </c>
      <c r="O226" s="177">
        <v>2026</v>
      </c>
      <c r="P226" s="178">
        <v>995</v>
      </c>
    </row>
    <row r="227" spans="1:16" x14ac:dyDescent="0.3">
      <c r="A227" s="208">
        <v>25</v>
      </c>
      <c r="B227" s="176" t="s">
        <v>558</v>
      </c>
      <c r="C227" s="176">
        <v>25785</v>
      </c>
      <c r="D227" s="175" t="s">
        <v>646</v>
      </c>
      <c r="E227" s="172">
        <v>3603</v>
      </c>
      <c r="F227" s="177">
        <v>470</v>
      </c>
      <c r="G227" s="177">
        <v>1733</v>
      </c>
      <c r="H227" s="178">
        <v>1400</v>
      </c>
      <c r="I227" s="172">
        <v>3704</v>
      </c>
      <c r="J227" s="177">
        <v>472</v>
      </c>
      <c r="K227" s="177">
        <v>1829</v>
      </c>
      <c r="L227" s="178">
        <v>1403</v>
      </c>
      <c r="M227" s="172">
        <v>3558</v>
      </c>
      <c r="N227" s="177">
        <v>473</v>
      </c>
      <c r="O227" s="177">
        <v>1738</v>
      </c>
      <c r="P227" s="178">
        <v>1347</v>
      </c>
    </row>
    <row r="228" spans="1:16" x14ac:dyDescent="0.3">
      <c r="A228" s="208">
        <v>25</v>
      </c>
      <c r="B228" s="176" t="s">
        <v>558</v>
      </c>
      <c r="C228" s="176">
        <v>25035</v>
      </c>
      <c r="D228" s="175" t="s">
        <v>561</v>
      </c>
      <c r="E228" s="172">
        <v>3568</v>
      </c>
      <c r="F228" s="177">
        <v>635</v>
      </c>
      <c r="G228" s="177">
        <v>2234</v>
      </c>
      <c r="H228" s="178">
        <v>699</v>
      </c>
      <c r="I228" s="172">
        <v>3580</v>
      </c>
      <c r="J228" s="177">
        <v>641</v>
      </c>
      <c r="K228" s="177">
        <v>2243</v>
      </c>
      <c r="L228" s="178">
        <v>696</v>
      </c>
      <c r="M228" s="172">
        <v>3571</v>
      </c>
      <c r="N228" s="177">
        <v>662</v>
      </c>
      <c r="O228" s="177">
        <v>2248</v>
      </c>
      <c r="P228" s="178">
        <v>661</v>
      </c>
    </row>
    <row r="229" spans="1:16" x14ac:dyDescent="0.3">
      <c r="A229" s="208">
        <v>5</v>
      </c>
      <c r="B229" s="176" t="s">
        <v>107</v>
      </c>
      <c r="C229" s="176">
        <v>5847</v>
      </c>
      <c r="D229" s="175" t="s">
        <v>222</v>
      </c>
      <c r="E229" s="172">
        <v>3624</v>
      </c>
      <c r="F229" s="177">
        <v>816</v>
      </c>
      <c r="G229" s="177">
        <v>2104</v>
      </c>
      <c r="H229" s="178">
        <v>704</v>
      </c>
      <c r="I229" s="172">
        <v>3628</v>
      </c>
      <c r="J229" s="177">
        <v>838</v>
      </c>
      <c r="K229" s="177">
        <v>2092</v>
      </c>
      <c r="L229" s="178">
        <v>698</v>
      </c>
      <c r="M229" s="172">
        <v>3577</v>
      </c>
      <c r="N229" s="177">
        <v>857</v>
      </c>
      <c r="O229" s="177">
        <v>2048</v>
      </c>
      <c r="P229" s="178">
        <v>672</v>
      </c>
    </row>
    <row r="230" spans="1:16" x14ac:dyDescent="0.3">
      <c r="A230" s="208">
        <v>25</v>
      </c>
      <c r="B230" s="176" t="s">
        <v>558</v>
      </c>
      <c r="C230" s="176">
        <v>25513</v>
      </c>
      <c r="D230" s="175" t="s">
        <v>618</v>
      </c>
      <c r="E230" s="172">
        <v>3593</v>
      </c>
      <c r="F230" s="177">
        <v>949</v>
      </c>
      <c r="G230" s="177">
        <v>1390</v>
      </c>
      <c r="H230" s="178">
        <v>1254</v>
      </c>
      <c r="I230" s="172">
        <v>3608</v>
      </c>
      <c r="J230" s="177">
        <v>987</v>
      </c>
      <c r="K230" s="177">
        <v>1398</v>
      </c>
      <c r="L230" s="178">
        <v>1223</v>
      </c>
      <c r="M230" s="172">
        <v>3584</v>
      </c>
      <c r="N230" s="177">
        <v>979</v>
      </c>
      <c r="O230" s="177">
        <v>1397</v>
      </c>
      <c r="P230" s="178">
        <v>1208</v>
      </c>
    </row>
    <row r="231" spans="1:16" x14ac:dyDescent="0.3">
      <c r="A231" s="208">
        <v>68</v>
      </c>
      <c r="B231" s="176" t="s">
        <v>918</v>
      </c>
      <c r="C231" s="176">
        <v>68432</v>
      </c>
      <c r="D231" s="175" t="s">
        <v>960</v>
      </c>
      <c r="E231" s="172">
        <v>3585</v>
      </c>
      <c r="F231" s="177">
        <v>667</v>
      </c>
      <c r="G231" s="177">
        <v>1686</v>
      </c>
      <c r="H231" s="178">
        <v>1232</v>
      </c>
      <c r="I231" s="172">
        <v>3596</v>
      </c>
      <c r="J231" s="177">
        <v>715</v>
      </c>
      <c r="K231" s="177">
        <v>1627</v>
      </c>
      <c r="L231" s="178">
        <v>1254</v>
      </c>
      <c r="M231" s="172">
        <v>3560</v>
      </c>
      <c r="N231" s="177">
        <v>725</v>
      </c>
      <c r="O231" s="177">
        <v>1610</v>
      </c>
      <c r="P231" s="178">
        <v>1225</v>
      </c>
    </row>
    <row r="232" spans="1:16" x14ac:dyDescent="0.3">
      <c r="A232" s="208">
        <v>13</v>
      </c>
      <c r="B232" s="176" t="s">
        <v>257</v>
      </c>
      <c r="C232" s="176">
        <v>13052</v>
      </c>
      <c r="D232" s="175" t="s">
        <v>262</v>
      </c>
      <c r="E232" s="172">
        <v>3720</v>
      </c>
      <c r="F232" s="177">
        <v>1104</v>
      </c>
      <c r="G232" s="177">
        <v>1813</v>
      </c>
      <c r="H232" s="178">
        <v>803</v>
      </c>
      <c r="I232" s="172">
        <v>3640</v>
      </c>
      <c r="J232" s="177">
        <v>1092</v>
      </c>
      <c r="K232" s="177">
        <v>1796</v>
      </c>
      <c r="L232" s="178">
        <v>752</v>
      </c>
      <c r="M232" s="172">
        <v>3542</v>
      </c>
      <c r="N232" s="177">
        <v>1061</v>
      </c>
      <c r="O232" s="177">
        <v>1766</v>
      </c>
      <c r="P232" s="178">
        <v>715</v>
      </c>
    </row>
    <row r="233" spans="1:16" x14ac:dyDescent="0.3">
      <c r="A233" s="208">
        <v>76</v>
      </c>
      <c r="B233" s="176" t="s">
        <v>1062</v>
      </c>
      <c r="C233" s="176">
        <v>76736</v>
      </c>
      <c r="D233" s="175" t="s">
        <v>1088</v>
      </c>
      <c r="E233" s="172">
        <v>3535</v>
      </c>
      <c r="F233" s="177">
        <v>606</v>
      </c>
      <c r="G233" s="177">
        <v>1868</v>
      </c>
      <c r="H233" s="178">
        <v>1061</v>
      </c>
      <c r="I233" s="172">
        <v>3565</v>
      </c>
      <c r="J233" s="177">
        <v>599</v>
      </c>
      <c r="K233" s="177">
        <v>1859</v>
      </c>
      <c r="L233" s="178">
        <v>1107</v>
      </c>
      <c r="M233" s="172">
        <v>3560</v>
      </c>
      <c r="N233" s="177">
        <v>596</v>
      </c>
      <c r="O233" s="177">
        <v>1854</v>
      </c>
      <c r="P233" s="178">
        <v>1110</v>
      </c>
    </row>
    <row r="234" spans="1:16" x14ac:dyDescent="0.3">
      <c r="A234" s="208">
        <v>20</v>
      </c>
      <c r="B234" s="176" t="s">
        <v>504</v>
      </c>
      <c r="C234" s="176">
        <v>20770</v>
      </c>
      <c r="D234" s="175" t="s">
        <v>528</v>
      </c>
      <c r="E234" s="172">
        <v>3638</v>
      </c>
      <c r="F234" s="177">
        <v>463</v>
      </c>
      <c r="G234" s="177">
        <v>2454</v>
      </c>
      <c r="H234" s="178">
        <v>721</v>
      </c>
      <c r="I234" s="172">
        <v>3596</v>
      </c>
      <c r="J234" s="177">
        <v>461</v>
      </c>
      <c r="K234" s="177">
        <v>2384</v>
      </c>
      <c r="L234" s="178">
        <v>751</v>
      </c>
      <c r="M234" s="172">
        <v>3512</v>
      </c>
      <c r="N234" s="177">
        <v>456</v>
      </c>
      <c r="O234" s="177">
        <v>2325</v>
      </c>
      <c r="P234" s="178">
        <v>731</v>
      </c>
    </row>
    <row r="235" spans="1:16" x14ac:dyDescent="0.3">
      <c r="A235" s="208">
        <v>86</v>
      </c>
      <c r="B235" s="176" t="s">
        <v>1123</v>
      </c>
      <c r="C235" s="176">
        <v>86885</v>
      </c>
      <c r="D235" s="175" t="s">
        <v>1132</v>
      </c>
      <c r="E235" s="172">
        <v>3462</v>
      </c>
      <c r="F235" s="177">
        <v>629</v>
      </c>
      <c r="G235" s="177">
        <v>1798</v>
      </c>
      <c r="H235" s="178">
        <v>1035</v>
      </c>
      <c r="I235" s="172">
        <v>3539</v>
      </c>
      <c r="J235" s="177">
        <v>629</v>
      </c>
      <c r="K235" s="177">
        <v>1888</v>
      </c>
      <c r="L235" s="178">
        <v>1022</v>
      </c>
      <c r="M235" s="172">
        <v>3512</v>
      </c>
      <c r="N235" s="177">
        <v>621</v>
      </c>
      <c r="O235" s="177">
        <v>1872</v>
      </c>
      <c r="P235" s="178">
        <v>1019</v>
      </c>
    </row>
    <row r="236" spans="1:16" x14ac:dyDescent="0.3">
      <c r="A236" s="208">
        <v>25</v>
      </c>
      <c r="B236" s="176" t="s">
        <v>558</v>
      </c>
      <c r="C236" s="176">
        <v>25772</v>
      </c>
      <c r="D236" s="175" t="s">
        <v>642</v>
      </c>
      <c r="E236" s="172">
        <v>3517</v>
      </c>
      <c r="F236" s="177">
        <v>276</v>
      </c>
      <c r="G236" s="177">
        <v>2668</v>
      </c>
      <c r="H236" s="178">
        <v>573</v>
      </c>
      <c r="I236" s="172">
        <v>3393</v>
      </c>
      <c r="J236" s="177">
        <v>280</v>
      </c>
      <c r="K236" s="177">
        <v>2546</v>
      </c>
      <c r="L236" s="178">
        <v>567</v>
      </c>
      <c r="M236" s="172">
        <v>3490</v>
      </c>
      <c r="N236" s="177">
        <v>283</v>
      </c>
      <c r="O236" s="177">
        <v>2662</v>
      </c>
      <c r="P236" s="178">
        <v>545</v>
      </c>
    </row>
    <row r="237" spans="1:16" x14ac:dyDescent="0.3">
      <c r="A237" s="208">
        <v>25</v>
      </c>
      <c r="B237" s="176" t="s">
        <v>558</v>
      </c>
      <c r="C237" s="176">
        <v>25322</v>
      </c>
      <c r="D237" s="175" t="s">
        <v>596</v>
      </c>
      <c r="E237" s="172">
        <v>3633</v>
      </c>
      <c r="F237" s="177">
        <v>432</v>
      </c>
      <c r="G237" s="177">
        <v>2360</v>
      </c>
      <c r="H237" s="178">
        <v>841</v>
      </c>
      <c r="I237" s="172">
        <v>3546</v>
      </c>
      <c r="J237" s="177">
        <v>442</v>
      </c>
      <c r="K237" s="177">
        <v>2267</v>
      </c>
      <c r="L237" s="178">
        <v>837</v>
      </c>
      <c r="M237" s="172">
        <v>3502</v>
      </c>
      <c r="N237" s="177">
        <v>439</v>
      </c>
      <c r="O237" s="177">
        <v>2232</v>
      </c>
      <c r="P237" s="178">
        <v>831</v>
      </c>
    </row>
    <row r="238" spans="1:16" x14ac:dyDescent="0.3">
      <c r="A238" s="208">
        <v>17</v>
      </c>
      <c r="B238" s="176" t="s">
        <v>134</v>
      </c>
      <c r="C238" s="176">
        <v>17042</v>
      </c>
      <c r="D238" s="175" t="s">
        <v>426</v>
      </c>
      <c r="E238" s="172">
        <v>3535</v>
      </c>
      <c r="F238" s="177">
        <v>874</v>
      </c>
      <c r="G238" s="177">
        <v>1522</v>
      </c>
      <c r="H238" s="178">
        <v>1139</v>
      </c>
      <c r="I238" s="172">
        <v>3541</v>
      </c>
      <c r="J238" s="177">
        <v>905</v>
      </c>
      <c r="K238" s="177">
        <v>1496</v>
      </c>
      <c r="L238" s="178">
        <v>1140</v>
      </c>
      <c r="M238" s="172">
        <v>3473</v>
      </c>
      <c r="N238" s="177">
        <v>897</v>
      </c>
      <c r="O238" s="177">
        <v>1454</v>
      </c>
      <c r="P238" s="178">
        <v>1122</v>
      </c>
    </row>
    <row r="239" spans="1:16" x14ac:dyDescent="0.3">
      <c r="A239" s="208">
        <v>76</v>
      </c>
      <c r="B239" s="176" t="s">
        <v>1062</v>
      </c>
      <c r="C239" s="176">
        <v>76563</v>
      </c>
      <c r="D239" s="175" t="s">
        <v>1085</v>
      </c>
      <c r="E239" s="172">
        <v>3517</v>
      </c>
      <c r="F239" s="177">
        <v>646</v>
      </c>
      <c r="G239" s="177">
        <v>1804</v>
      </c>
      <c r="H239" s="178">
        <v>1067</v>
      </c>
      <c r="I239" s="172">
        <v>3437</v>
      </c>
      <c r="J239" s="177">
        <v>622</v>
      </c>
      <c r="K239" s="177">
        <v>1769</v>
      </c>
      <c r="L239" s="178">
        <v>1046</v>
      </c>
      <c r="M239" s="172">
        <v>3472</v>
      </c>
      <c r="N239" s="177">
        <v>629</v>
      </c>
      <c r="O239" s="177">
        <v>1797</v>
      </c>
      <c r="P239" s="178">
        <v>1046</v>
      </c>
    </row>
    <row r="240" spans="1:16" x14ac:dyDescent="0.3">
      <c r="A240" s="208">
        <v>44</v>
      </c>
      <c r="B240" s="176" t="s">
        <v>734</v>
      </c>
      <c r="C240" s="176">
        <v>44279</v>
      </c>
      <c r="D240" s="175" t="s">
        <v>740</v>
      </c>
      <c r="E240" s="172">
        <v>3611</v>
      </c>
      <c r="F240" s="177">
        <v>854</v>
      </c>
      <c r="G240" s="177">
        <v>1336</v>
      </c>
      <c r="H240" s="178">
        <v>1421</v>
      </c>
      <c r="I240" s="172">
        <v>3497</v>
      </c>
      <c r="J240" s="177">
        <v>763</v>
      </c>
      <c r="K240" s="177">
        <v>1296</v>
      </c>
      <c r="L240" s="178">
        <v>1438</v>
      </c>
      <c r="M240" s="172">
        <v>3364</v>
      </c>
      <c r="N240" s="177">
        <v>750</v>
      </c>
      <c r="O240" s="177">
        <v>1280</v>
      </c>
      <c r="P240" s="178">
        <v>1334</v>
      </c>
    </row>
    <row r="241" spans="1:16" x14ac:dyDescent="0.3">
      <c r="A241" s="208">
        <v>25</v>
      </c>
      <c r="B241" s="176" t="s">
        <v>558</v>
      </c>
      <c r="C241" s="176">
        <v>25099</v>
      </c>
      <c r="D241" s="175" t="s">
        <v>566</v>
      </c>
      <c r="E241" s="172">
        <v>3395</v>
      </c>
      <c r="F241" s="177">
        <v>398</v>
      </c>
      <c r="G241" s="177">
        <v>2604</v>
      </c>
      <c r="H241" s="178">
        <v>393</v>
      </c>
      <c r="I241" s="172">
        <v>3448</v>
      </c>
      <c r="J241" s="177">
        <v>394</v>
      </c>
      <c r="K241" s="177">
        <v>2656</v>
      </c>
      <c r="L241" s="178">
        <v>398</v>
      </c>
      <c r="M241" s="172">
        <v>3455</v>
      </c>
      <c r="N241" s="177">
        <v>398</v>
      </c>
      <c r="O241" s="177">
        <v>2670</v>
      </c>
      <c r="P241" s="178">
        <v>387</v>
      </c>
    </row>
    <row r="242" spans="1:16" x14ac:dyDescent="0.3">
      <c r="A242" s="208">
        <v>47</v>
      </c>
      <c r="B242" s="176" t="s">
        <v>748</v>
      </c>
      <c r="C242" s="176">
        <v>47555</v>
      </c>
      <c r="D242" s="175" t="s">
        <v>765</v>
      </c>
      <c r="E242" s="172">
        <v>3213</v>
      </c>
      <c r="F242" s="177">
        <v>977</v>
      </c>
      <c r="G242" s="177">
        <v>1255</v>
      </c>
      <c r="H242" s="178">
        <v>981</v>
      </c>
      <c r="I242" s="172">
        <v>3321</v>
      </c>
      <c r="J242" s="177">
        <v>973</v>
      </c>
      <c r="K242" s="177">
        <v>1383</v>
      </c>
      <c r="L242" s="178">
        <v>965</v>
      </c>
      <c r="M242" s="172">
        <v>3283</v>
      </c>
      <c r="N242" s="177">
        <v>975</v>
      </c>
      <c r="O242" s="177">
        <v>1411</v>
      </c>
      <c r="P242" s="178">
        <v>897</v>
      </c>
    </row>
    <row r="243" spans="1:16" x14ac:dyDescent="0.3">
      <c r="A243" s="208">
        <v>5</v>
      </c>
      <c r="B243" s="176" t="s">
        <v>107</v>
      </c>
      <c r="C243" s="176">
        <v>5541</v>
      </c>
      <c r="D243" s="175" t="s">
        <v>184</v>
      </c>
      <c r="E243" s="172">
        <v>3421</v>
      </c>
      <c r="F243" s="177">
        <v>414</v>
      </c>
      <c r="G243" s="177">
        <v>1906</v>
      </c>
      <c r="H243" s="178">
        <v>1101</v>
      </c>
      <c r="I243" s="172">
        <v>3365</v>
      </c>
      <c r="J243" s="177">
        <v>415</v>
      </c>
      <c r="K243" s="177">
        <v>1874</v>
      </c>
      <c r="L243" s="178">
        <v>1076</v>
      </c>
      <c r="M243" s="172">
        <v>3296</v>
      </c>
      <c r="N243" s="177">
        <v>422</v>
      </c>
      <c r="O243" s="177">
        <v>1836</v>
      </c>
      <c r="P243" s="178">
        <v>1038</v>
      </c>
    </row>
    <row r="244" spans="1:16" x14ac:dyDescent="0.3">
      <c r="A244" s="208">
        <v>5</v>
      </c>
      <c r="B244" s="176" t="s">
        <v>107</v>
      </c>
      <c r="C244" s="176">
        <v>5490</v>
      </c>
      <c r="D244" s="175" t="s">
        <v>181</v>
      </c>
      <c r="E244" s="172">
        <v>3403</v>
      </c>
      <c r="F244" s="177">
        <v>995</v>
      </c>
      <c r="G244" s="177">
        <v>1730</v>
      </c>
      <c r="H244" s="178">
        <v>678</v>
      </c>
      <c r="I244" s="172">
        <v>3397</v>
      </c>
      <c r="J244" s="177">
        <v>988</v>
      </c>
      <c r="K244" s="177">
        <v>1762</v>
      </c>
      <c r="L244" s="178">
        <v>647</v>
      </c>
      <c r="M244" s="172">
        <v>3331</v>
      </c>
      <c r="N244" s="177">
        <v>999</v>
      </c>
      <c r="O244" s="177">
        <v>1679</v>
      </c>
      <c r="P244" s="178">
        <v>653</v>
      </c>
    </row>
    <row r="245" spans="1:16" x14ac:dyDescent="0.3">
      <c r="A245" s="208">
        <v>17</v>
      </c>
      <c r="B245" s="176" t="s">
        <v>134</v>
      </c>
      <c r="C245" s="176">
        <v>17442</v>
      </c>
      <c r="D245" s="175" t="s">
        <v>434</v>
      </c>
      <c r="E245" s="172">
        <v>3381</v>
      </c>
      <c r="F245" s="177">
        <v>238</v>
      </c>
      <c r="G245" s="177">
        <v>2841</v>
      </c>
      <c r="H245" s="178">
        <v>302</v>
      </c>
      <c r="I245" s="172">
        <v>3319</v>
      </c>
      <c r="J245" s="177">
        <v>269</v>
      </c>
      <c r="K245" s="177">
        <v>2727</v>
      </c>
      <c r="L245" s="178">
        <v>323</v>
      </c>
      <c r="M245" s="172">
        <v>3301</v>
      </c>
      <c r="N245" s="177">
        <v>234</v>
      </c>
      <c r="O245" s="177">
        <v>2749</v>
      </c>
      <c r="P245" s="178">
        <v>318</v>
      </c>
    </row>
    <row r="246" spans="1:16" x14ac:dyDescent="0.3">
      <c r="A246" s="208">
        <v>41</v>
      </c>
      <c r="B246" s="176" t="s">
        <v>699</v>
      </c>
      <c r="C246" s="176">
        <v>41615</v>
      </c>
      <c r="D246" s="175" t="s">
        <v>723</v>
      </c>
      <c r="E246" s="172">
        <v>3271</v>
      </c>
      <c r="F246" s="177">
        <v>579</v>
      </c>
      <c r="G246" s="177">
        <v>2108</v>
      </c>
      <c r="H246" s="178">
        <v>584</v>
      </c>
      <c r="I246" s="172">
        <v>3267</v>
      </c>
      <c r="J246" s="177">
        <v>556</v>
      </c>
      <c r="K246" s="177">
        <v>2147</v>
      </c>
      <c r="L246" s="178">
        <v>564</v>
      </c>
      <c r="M246" s="172">
        <v>3293</v>
      </c>
      <c r="N246" s="177">
        <v>554</v>
      </c>
      <c r="O246" s="177">
        <v>2179</v>
      </c>
      <c r="P246" s="178">
        <v>560</v>
      </c>
    </row>
    <row r="247" spans="1:16" x14ac:dyDescent="0.3">
      <c r="A247" s="208">
        <v>25</v>
      </c>
      <c r="B247" s="176" t="s">
        <v>558</v>
      </c>
      <c r="C247" s="176">
        <v>25183</v>
      </c>
      <c r="D247" s="175" t="s">
        <v>577</v>
      </c>
      <c r="E247" s="172">
        <v>3260</v>
      </c>
      <c r="F247" s="177">
        <v>707</v>
      </c>
      <c r="G247" s="177">
        <v>1441</v>
      </c>
      <c r="H247" s="178">
        <v>1112</v>
      </c>
      <c r="I247" s="172">
        <v>3244</v>
      </c>
      <c r="J247" s="177">
        <v>703</v>
      </c>
      <c r="K247" s="177">
        <v>1450</v>
      </c>
      <c r="L247" s="178">
        <v>1091</v>
      </c>
      <c r="M247" s="172">
        <v>3228</v>
      </c>
      <c r="N247" s="177">
        <v>686</v>
      </c>
      <c r="O247" s="177">
        <v>1465</v>
      </c>
      <c r="P247" s="178">
        <v>1077</v>
      </c>
    </row>
    <row r="248" spans="1:16" x14ac:dyDescent="0.3">
      <c r="A248" s="208">
        <v>70</v>
      </c>
      <c r="B248" s="176" t="s">
        <v>498</v>
      </c>
      <c r="C248" s="176">
        <v>70708</v>
      </c>
      <c r="D248" s="175" t="s">
        <v>1010</v>
      </c>
      <c r="E248" s="172">
        <v>2955</v>
      </c>
      <c r="F248" s="177">
        <v>946</v>
      </c>
      <c r="G248" s="177">
        <v>1377</v>
      </c>
      <c r="H248" s="178">
        <v>632</v>
      </c>
      <c r="I248" s="172">
        <v>3088</v>
      </c>
      <c r="J248" s="177">
        <v>1102</v>
      </c>
      <c r="K248" s="177">
        <v>1353</v>
      </c>
      <c r="L248" s="178">
        <v>633</v>
      </c>
      <c r="M248" s="172">
        <v>3144</v>
      </c>
      <c r="N248" s="177">
        <v>1179</v>
      </c>
      <c r="O248" s="177">
        <v>1386</v>
      </c>
      <c r="P248" s="178">
        <v>579</v>
      </c>
    </row>
    <row r="249" spans="1:16" x14ac:dyDescent="0.3">
      <c r="A249" s="208">
        <v>20</v>
      </c>
      <c r="B249" s="176" t="s">
        <v>504</v>
      </c>
      <c r="C249" s="176">
        <v>20400</v>
      </c>
      <c r="D249" s="175" t="s">
        <v>519</v>
      </c>
      <c r="E249" s="172">
        <v>3089</v>
      </c>
      <c r="F249" s="177">
        <v>736</v>
      </c>
      <c r="G249" s="177">
        <v>1509</v>
      </c>
      <c r="H249" s="178">
        <v>844</v>
      </c>
      <c r="I249" s="172">
        <v>3067</v>
      </c>
      <c r="J249" s="177">
        <v>782</v>
      </c>
      <c r="K249" s="177">
        <v>1473</v>
      </c>
      <c r="L249" s="178">
        <v>812</v>
      </c>
      <c r="M249" s="172">
        <v>3165</v>
      </c>
      <c r="N249" s="177">
        <v>813</v>
      </c>
      <c r="O249" s="177">
        <v>1566</v>
      </c>
      <c r="P249" s="178">
        <v>786</v>
      </c>
    </row>
    <row r="250" spans="1:16" x14ac:dyDescent="0.3">
      <c r="A250" s="208">
        <v>5</v>
      </c>
      <c r="B250" s="176" t="s">
        <v>107</v>
      </c>
      <c r="C250" s="176">
        <v>5361</v>
      </c>
      <c r="D250" s="175" t="s">
        <v>167</v>
      </c>
      <c r="E250" s="172">
        <v>3050</v>
      </c>
      <c r="F250" s="177">
        <v>437</v>
      </c>
      <c r="G250" s="177">
        <v>2308</v>
      </c>
      <c r="H250" s="178">
        <v>305</v>
      </c>
      <c r="I250" s="172">
        <v>3126</v>
      </c>
      <c r="J250" s="177">
        <v>344</v>
      </c>
      <c r="K250" s="177">
        <v>2473</v>
      </c>
      <c r="L250" s="178">
        <v>309</v>
      </c>
      <c r="M250" s="172">
        <v>3166</v>
      </c>
      <c r="N250" s="177">
        <v>348</v>
      </c>
      <c r="O250" s="177">
        <v>2504</v>
      </c>
      <c r="P250" s="178">
        <v>314</v>
      </c>
    </row>
    <row r="251" spans="1:16" x14ac:dyDescent="0.3">
      <c r="A251" s="208">
        <v>25</v>
      </c>
      <c r="B251" s="176" t="s">
        <v>558</v>
      </c>
      <c r="C251" s="176">
        <v>25317</v>
      </c>
      <c r="D251" s="175" t="s">
        <v>594</v>
      </c>
      <c r="E251" s="172">
        <v>3282</v>
      </c>
      <c r="F251" s="177">
        <v>184</v>
      </c>
      <c r="G251" s="177">
        <v>2599</v>
      </c>
      <c r="H251" s="178">
        <v>499</v>
      </c>
      <c r="I251" s="172">
        <v>3203</v>
      </c>
      <c r="J251" s="177">
        <v>189</v>
      </c>
      <c r="K251" s="177">
        <v>2518</v>
      </c>
      <c r="L251" s="178">
        <v>496</v>
      </c>
      <c r="M251" s="172">
        <v>3133</v>
      </c>
      <c r="N251" s="177">
        <v>194</v>
      </c>
      <c r="O251" s="177">
        <v>2460</v>
      </c>
      <c r="P251" s="178">
        <v>479</v>
      </c>
    </row>
    <row r="252" spans="1:16" x14ac:dyDescent="0.3">
      <c r="A252" s="208">
        <v>99</v>
      </c>
      <c r="B252" s="176" t="s">
        <v>1153</v>
      </c>
      <c r="C252" s="176">
        <v>99524</v>
      </c>
      <c r="D252" s="175" t="s">
        <v>1155</v>
      </c>
      <c r="E252" s="172">
        <v>3443</v>
      </c>
      <c r="F252" s="177">
        <v>271</v>
      </c>
      <c r="G252" s="177">
        <v>2822</v>
      </c>
      <c r="H252" s="178">
        <v>350</v>
      </c>
      <c r="I252" s="172">
        <v>3193</v>
      </c>
      <c r="J252" s="177">
        <v>272</v>
      </c>
      <c r="K252" s="177">
        <v>2574</v>
      </c>
      <c r="L252" s="178">
        <v>347</v>
      </c>
      <c r="M252" s="172">
        <v>3134</v>
      </c>
      <c r="N252" s="177">
        <v>264</v>
      </c>
      <c r="O252" s="177">
        <v>2532</v>
      </c>
      <c r="P252" s="178">
        <v>338</v>
      </c>
    </row>
    <row r="253" spans="1:16" x14ac:dyDescent="0.3">
      <c r="A253" s="208">
        <v>5</v>
      </c>
      <c r="B253" s="176" t="s">
        <v>107</v>
      </c>
      <c r="C253" s="176">
        <v>5604</v>
      </c>
      <c r="D253" s="175" t="s">
        <v>190</v>
      </c>
      <c r="E253" s="172">
        <v>3124</v>
      </c>
      <c r="F253" s="177">
        <v>563</v>
      </c>
      <c r="G253" s="177">
        <v>2115</v>
      </c>
      <c r="H253" s="178">
        <v>446</v>
      </c>
      <c r="I253" s="172">
        <v>3138</v>
      </c>
      <c r="J253" s="177">
        <v>573</v>
      </c>
      <c r="K253" s="177">
        <v>2118</v>
      </c>
      <c r="L253" s="178">
        <v>447</v>
      </c>
      <c r="M253" s="172">
        <v>3096</v>
      </c>
      <c r="N253" s="177">
        <v>557</v>
      </c>
      <c r="O253" s="177">
        <v>2098</v>
      </c>
      <c r="P253" s="178">
        <v>441</v>
      </c>
    </row>
    <row r="254" spans="1:16" x14ac:dyDescent="0.3">
      <c r="A254" s="208">
        <v>68</v>
      </c>
      <c r="B254" s="176" t="s">
        <v>918</v>
      </c>
      <c r="C254" s="176">
        <v>68861</v>
      </c>
      <c r="D254" s="175" t="s">
        <v>990</v>
      </c>
      <c r="E254" s="172">
        <v>3027</v>
      </c>
      <c r="F254" s="177">
        <v>572</v>
      </c>
      <c r="G254" s="177">
        <v>1456</v>
      </c>
      <c r="H254" s="178">
        <v>999</v>
      </c>
      <c r="I254" s="172">
        <v>3075</v>
      </c>
      <c r="J254" s="177">
        <v>604</v>
      </c>
      <c r="K254" s="177">
        <v>1452</v>
      </c>
      <c r="L254" s="178">
        <v>1019</v>
      </c>
      <c r="M254" s="172">
        <v>3067</v>
      </c>
      <c r="N254" s="177">
        <v>599</v>
      </c>
      <c r="O254" s="177">
        <v>1478</v>
      </c>
      <c r="P254" s="178">
        <v>990</v>
      </c>
    </row>
    <row r="255" spans="1:16" x14ac:dyDescent="0.3">
      <c r="A255" s="208">
        <v>17</v>
      </c>
      <c r="B255" s="176" t="s">
        <v>134</v>
      </c>
      <c r="C255" s="176">
        <v>17777</v>
      </c>
      <c r="D255" s="175" t="s">
        <v>447</v>
      </c>
      <c r="E255" s="172">
        <v>2957</v>
      </c>
      <c r="F255" s="177">
        <v>804</v>
      </c>
      <c r="G255" s="177">
        <v>1495</v>
      </c>
      <c r="H255" s="178">
        <v>658</v>
      </c>
      <c r="I255" s="172">
        <v>3069</v>
      </c>
      <c r="J255" s="177">
        <v>862</v>
      </c>
      <c r="K255" s="177">
        <v>1535</v>
      </c>
      <c r="L255" s="178">
        <v>672</v>
      </c>
      <c r="M255" s="172">
        <v>3040</v>
      </c>
      <c r="N255" s="177">
        <v>869</v>
      </c>
      <c r="O255" s="177">
        <v>1520</v>
      </c>
      <c r="P255" s="178">
        <v>651</v>
      </c>
    </row>
    <row r="256" spans="1:16" x14ac:dyDescent="0.3">
      <c r="A256" s="208">
        <v>85</v>
      </c>
      <c r="B256" s="176" t="s">
        <v>1105</v>
      </c>
      <c r="C256" s="176">
        <v>85230</v>
      </c>
      <c r="D256" s="175" t="s">
        <v>1114</v>
      </c>
      <c r="E256" s="172">
        <v>3047</v>
      </c>
      <c r="F256" s="177">
        <v>445</v>
      </c>
      <c r="G256" s="177">
        <v>2218</v>
      </c>
      <c r="H256" s="178">
        <v>384</v>
      </c>
      <c r="I256" s="172">
        <v>3084</v>
      </c>
      <c r="J256" s="177">
        <v>400</v>
      </c>
      <c r="K256" s="177">
        <v>2278</v>
      </c>
      <c r="L256" s="178">
        <v>406</v>
      </c>
      <c r="M256" s="172">
        <v>3009</v>
      </c>
      <c r="N256" s="177">
        <v>426</v>
      </c>
      <c r="O256" s="177">
        <v>2221</v>
      </c>
      <c r="P256" s="178">
        <v>362</v>
      </c>
    </row>
    <row r="257" spans="1:16" x14ac:dyDescent="0.3">
      <c r="A257" s="208">
        <v>15</v>
      </c>
      <c r="B257" s="176" t="s">
        <v>304</v>
      </c>
      <c r="C257" s="176">
        <v>15491</v>
      </c>
      <c r="D257" s="175" t="s">
        <v>360</v>
      </c>
      <c r="E257" s="172">
        <v>3138</v>
      </c>
      <c r="F257" s="177">
        <v>807</v>
      </c>
      <c r="G257" s="177">
        <v>1825</v>
      </c>
      <c r="H257" s="178">
        <v>506</v>
      </c>
      <c r="I257" s="172">
        <v>3014</v>
      </c>
      <c r="J257" s="177">
        <v>796</v>
      </c>
      <c r="K257" s="177">
        <v>1740</v>
      </c>
      <c r="L257" s="178">
        <v>478</v>
      </c>
      <c r="M257" s="172">
        <v>3074</v>
      </c>
      <c r="N257" s="177">
        <v>808</v>
      </c>
      <c r="O257" s="177">
        <v>1765</v>
      </c>
      <c r="P257" s="178">
        <v>501</v>
      </c>
    </row>
    <row r="258" spans="1:16" x14ac:dyDescent="0.3">
      <c r="A258" s="208">
        <v>76</v>
      </c>
      <c r="B258" s="176" t="s">
        <v>1062</v>
      </c>
      <c r="C258" s="176">
        <v>76233</v>
      </c>
      <c r="D258" s="175" t="s">
        <v>1073</v>
      </c>
      <c r="E258" s="172">
        <v>3083</v>
      </c>
      <c r="F258" s="177">
        <v>1404</v>
      </c>
      <c r="G258" s="177">
        <v>992</v>
      </c>
      <c r="H258" s="178">
        <v>687</v>
      </c>
      <c r="I258" s="172">
        <v>3033</v>
      </c>
      <c r="J258" s="177">
        <v>1356</v>
      </c>
      <c r="K258" s="177">
        <v>999</v>
      </c>
      <c r="L258" s="178">
        <v>678</v>
      </c>
      <c r="M258" s="172">
        <v>3013</v>
      </c>
      <c r="N258" s="177">
        <v>1352</v>
      </c>
      <c r="O258" s="177">
        <v>968</v>
      </c>
      <c r="P258" s="178">
        <v>693</v>
      </c>
    </row>
    <row r="259" spans="1:16" x14ac:dyDescent="0.3">
      <c r="A259" s="208">
        <v>41</v>
      </c>
      <c r="B259" s="176" t="s">
        <v>699</v>
      </c>
      <c r="C259" s="176">
        <v>41524</v>
      </c>
      <c r="D259" s="175" t="s">
        <v>720</v>
      </c>
      <c r="E259" s="172">
        <v>2858</v>
      </c>
      <c r="F259" s="177">
        <v>501</v>
      </c>
      <c r="G259" s="177">
        <v>1778</v>
      </c>
      <c r="H259" s="178">
        <v>579</v>
      </c>
      <c r="I259" s="172">
        <v>2967</v>
      </c>
      <c r="J259" s="177">
        <v>492</v>
      </c>
      <c r="K259" s="177">
        <v>1881</v>
      </c>
      <c r="L259" s="178">
        <v>594</v>
      </c>
      <c r="M259" s="172">
        <v>2997</v>
      </c>
      <c r="N259" s="177">
        <v>484</v>
      </c>
      <c r="O259" s="177">
        <v>1913</v>
      </c>
      <c r="P259" s="178">
        <v>600</v>
      </c>
    </row>
    <row r="260" spans="1:16" x14ac:dyDescent="0.3">
      <c r="A260" s="208">
        <v>95</v>
      </c>
      <c r="B260" s="176" t="s">
        <v>1146</v>
      </c>
      <c r="C260" s="176">
        <v>95015</v>
      </c>
      <c r="D260" s="175" t="s">
        <v>265</v>
      </c>
      <c r="E260" s="172">
        <v>2709</v>
      </c>
      <c r="F260" s="177">
        <v>190</v>
      </c>
      <c r="G260" s="177">
        <v>2262</v>
      </c>
      <c r="H260" s="178">
        <v>257</v>
      </c>
      <c r="I260" s="172">
        <v>2833</v>
      </c>
      <c r="J260" s="177">
        <v>198</v>
      </c>
      <c r="K260" s="177">
        <v>2393</v>
      </c>
      <c r="L260" s="178">
        <v>242</v>
      </c>
      <c r="M260" s="172">
        <v>2974</v>
      </c>
      <c r="N260" s="177">
        <v>203</v>
      </c>
      <c r="O260" s="177">
        <v>2523</v>
      </c>
      <c r="P260" s="178">
        <v>248</v>
      </c>
    </row>
    <row r="261" spans="1:16" x14ac:dyDescent="0.3">
      <c r="A261" s="208">
        <v>63</v>
      </c>
      <c r="B261" s="176" t="s">
        <v>895</v>
      </c>
      <c r="C261" s="176">
        <v>63190</v>
      </c>
      <c r="D261" s="175" t="s">
        <v>897</v>
      </c>
      <c r="E261" s="172">
        <v>2861</v>
      </c>
      <c r="F261" s="177">
        <v>415</v>
      </c>
      <c r="G261" s="177">
        <v>1484</v>
      </c>
      <c r="H261" s="178">
        <v>962</v>
      </c>
      <c r="I261" s="172">
        <v>2939</v>
      </c>
      <c r="J261" s="177">
        <v>429</v>
      </c>
      <c r="K261" s="177">
        <v>1496</v>
      </c>
      <c r="L261" s="178">
        <v>1014</v>
      </c>
      <c r="M261" s="172">
        <v>2893</v>
      </c>
      <c r="N261" s="177">
        <v>437</v>
      </c>
      <c r="O261" s="177">
        <v>1459</v>
      </c>
      <c r="P261" s="178">
        <v>997</v>
      </c>
    </row>
    <row r="262" spans="1:16" x14ac:dyDescent="0.3">
      <c r="A262" s="208">
        <v>81</v>
      </c>
      <c r="B262" s="176" t="s">
        <v>1098</v>
      </c>
      <c r="C262" s="176">
        <v>81065</v>
      </c>
      <c r="D262" s="175" t="s">
        <v>1099</v>
      </c>
      <c r="E262" s="172">
        <v>3470</v>
      </c>
      <c r="F262" s="177">
        <v>1305</v>
      </c>
      <c r="G262" s="177">
        <v>1157</v>
      </c>
      <c r="H262" s="178">
        <v>1008</v>
      </c>
      <c r="I262" s="172">
        <v>3360</v>
      </c>
      <c r="J262" s="177">
        <v>1226</v>
      </c>
      <c r="K262" s="177">
        <v>1116</v>
      </c>
      <c r="L262" s="178">
        <v>1018</v>
      </c>
      <c r="M262" s="172">
        <v>2837</v>
      </c>
      <c r="N262" s="177">
        <v>855</v>
      </c>
      <c r="O262" s="177">
        <v>1035</v>
      </c>
      <c r="P262" s="178">
        <v>947</v>
      </c>
    </row>
    <row r="263" spans="1:16" x14ac:dyDescent="0.3">
      <c r="A263" s="208">
        <v>17</v>
      </c>
      <c r="B263" s="176" t="s">
        <v>134</v>
      </c>
      <c r="C263" s="176">
        <v>17013</v>
      </c>
      <c r="D263" s="175" t="s">
        <v>425</v>
      </c>
      <c r="E263" s="172">
        <v>2981</v>
      </c>
      <c r="F263" s="177">
        <v>587</v>
      </c>
      <c r="G263" s="177">
        <v>1509</v>
      </c>
      <c r="H263" s="178">
        <v>885</v>
      </c>
      <c r="I263" s="172">
        <v>2927</v>
      </c>
      <c r="J263" s="177">
        <v>590</v>
      </c>
      <c r="K263" s="177">
        <v>1430</v>
      </c>
      <c r="L263" s="178">
        <v>907</v>
      </c>
      <c r="M263" s="172">
        <v>2896</v>
      </c>
      <c r="N263" s="177">
        <v>590</v>
      </c>
      <c r="O263" s="177">
        <v>1408</v>
      </c>
      <c r="P263" s="178">
        <v>898</v>
      </c>
    </row>
    <row r="264" spans="1:16" x14ac:dyDescent="0.3">
      <c r="A264" s="208">
        <v>73</v>
      </c>
      <c r="B264" s="176" t="s">
        <v>1016</v>
      </c>
      <c r="C264" s="176">
        <v>73124</v>
      </c>
      <c r="D264" s="175" t="s">
        <v>1024</v>
      </c>
      <c r="E264" s="172">
        <v>2924</v>
      </c>
      <c r="F264" s="177">
        <v>502</v>
      </c>
      <c r="G264" s="177">
        <v>1921</v>
      </c>
      <c r="H264" s="178">
        <v>501</v>
      </c>
      <c r="I264" s="172">
        <v>3098</v>
      </c>
      <c r="J264" s="177">
        <v>573</v>
      </c>
      <c r="K264" s="177">
        <v>2017</v>
      </c>
      <c r="L264" s="178">
        <v>508</v>
      </c>
      <c r="M264" s="172">
        <v>2868</v>
      </c>
      <c r="N264" s="177">
        <v>583</v>
      </c>
      <c r="O264" s="177">
        <v>1788</v>
      </c>
      <c r="P264" s="178">
        <v>497</v>
      </c>
    </row>
    <row r="265" spans="1:16" x14ac:dyDescent="0.3">
      <c r="A265" s="208">
        <v>15</v>
      </c>
      <c r="B265" s="176" t="s">
        <v>304</v>
      </c>
      <c r="C265" s="176">
        <v>15469</v>
      </c>
      <c r="D265" s="175" t="s">
        <v>357</v>
      </c>
      <c r="E265" s="172">
        <v>2894</v>
      </c>
      <c r="F265" s="177">
        <v>1033</v>
      </c>
      <c r="G265" s="177">
        <v>928</v>
      </c>
      <c r="H265" s="178">
        <v>933</v>
      </c>
      <c r="I265" s="172">
        <v>2873</v>
      </c>
      <c r="J265" s="177">
        <v>1028</v>
      </c>
      <c r="K265" s="177">
        <v>913</v>
      </c>
      <c r="L265" s="178">
        <v>932</v>
      </c>
      <c r="M265" s="172">
        <v>2876</v>
      </c>
      <c r="N265" s="177">
        <v>1027</v>
      </c>
      <c r="O265" s="177">
        <v>920</v>
      </c>
      <c r="P265" s="178">
        <v>929</v>
      </c>
    </row>
    <row r="266" spans="1:16" x14ac:dyDescent="0.3">
      <c r="A266" s="208">
        <v>20</v>
      </c>
      <c r="B266" s="176" t="s">
        <v>504</v>
      </c>
      <c r="C266" s="176">
        <v>20238</v>
      </c>
      <c r="D266" s="175" t="s">
        <v>514</v>
      </c>
      <c r="E266" s="172">
        <v>2659</v>
      </c>
      <c r="F266" s="177">
        <v>487</v>
      </c>
      <c r="G266" s="177">
        <v>1680</v>
      </c>
      <c r="H266" s="178">
        <v>492</v>
      </c>
      <c r="I266" s="172">
        <v>2701</v>
      </c>
      <c r="J266" s="177">
        <v>508</v>
      </c>
      <c r="K266" s="177">
        <v>1719</v>
      </c>
      <c r="L266" s="178">
        <v>474</v>
      </c>
      <c r="M266" s="172">
        <v>2852</v>
      </c>
      <c r="N266" s="177">
        <v>531</v>
      </c>
      <c r="O266" s="177">
        <v>1837</v>
      </c>
      <c r="P266" s="178">
        <v>484</v>
      </c>
    </row>
    <row r="267" spans="1:16" x14ac:dyDescent="0.3">
      <c r="A267" s="208">
        <v>25</v>
      </c>
      <c r="B267" s="176" t="s">
        <v>558</v>
      </c>
      <c r="C267" s="176">
        <v>25295</v>
      </c>
      <c r="D267" s="175" t="s">
        <v>590</v>
      </c>
      <c r="E267" s="172">
        <v>2771</v>
      </c>
      <c r="F267" s="177">
        <v>234</v>
      </c>
      <c r="G267" s="177">
        <v>1920</v>
      </c>
      <c r="H267" s="178">
        <v>617</v>
      </c>
      <c r="I267" s="172">
        <v>2797</v>
      </c>
      <c r="J267" s="177">
        <v>247</v>
      </c>
      <c r="K267" s="177">
        <v>1941</v>
      </c>
      <c r="L267" s="178">
        <v>609</v>
      </c>
      <c r="M267" s="172">
        <v>2832</v>
      </c>
      <c r="N267" s="177">
        <v>233</v>
      </c>
      <c r="O267" s="177">
        <v>1991</v>
      </c>
      <c r="P267" s="178">
        <v>608</v>
      </c>
    </row>
    <row r="268" spans="1:16" x14ac:dyDescent="0.3">
      <c r="A268" s="208">
        <v>25</v>
      </c>
      <c r="B268" s="176" t="s">
        <v>558</v>
      </c>
      <c r="C268" s="176">
        <v>25402</v>
      </c>
      <c r="D268" s="175" t="s">
        <v>482</v>
      </c>
      <c r="E268" s="172">
        <v>2775</v>
      </c>
      <c r="F268" s="177">
        <v>779</v>
      </c>
      <c r="G268" s="177">
        <v>1081</v>
      </c>
      <c r="H268" s="178">
        <v>915</v>
      </c>
      <c r="I268" s="172">
        <v>2784</v>
      </c>
      <c r="J268" s="177">
        <v>820</v>
      </c>
      <c r="K268" s="177">
        <v>1041</v>
      </c>
      <c r="L268" s="178">
        <v>923</v>
      </c>
      <c r="M268" s="172">
        <v>2781</v>
      </c>
      <c r="N268" s="177">
        <v>830</v>
      </c>
      <c r="O268" s="177">
        <v>1064</v>
      </c>
      <c r="P268" s="178">
        <v>887</v>
      </c>
    </row>
    <row r="269" spans="1:16" x14ac:dyDescent="0.3">
      <c r="A269" s="208">
        <v>70</v>
      </c>
      <c r="B269" s="176" t="s">
        <v>498</v>
      </c>
      <c r="C269" s="176">
        <v>70820</v>
      </c>
      <c r="D269" s="175" t="s">
        <v>1014</v>
      </c>
      <c r="E269" s="172">
        <v>2921</v>
      </c>
      <c r="F269" s="177">
        <v>641</v>
      </c>
      <c r="G269" s="177">
        <v>1699</v>
      </c>
      <c r="H269" s="178">
        <v>581</v>
      </c>
      <c r="I269" s="172">
        <v>2944</v>
      </c>
      <c r="J269" s="177">
        <v>675</v>
      </c>
      <c r="K269" s="177">
        <v>1686</v>
      </c>
      <c r="L269" s="178">
        <v>583</v>
      </c>
      <c r="M269" s="172">
        <v>2788</v>
      </c>
      <c r="N269" s="177">
        <v>613</v>
      </c>
      <c r="O269" s="177">
        <v>1592</v>
      </c>
      <c r="P269" s="178">
        <v>583</v>
      </c>
    </row>
    <row r="270" spans="1:16" x14ac:dyDescent="0.3">
      <c r="A270" s="208">
        <v>86</v>
      </c>
      <c r="B270" s="176" t="s">
        <v>1123</v>
      </c>
      <c r="C270" s="176">
        <v>86865</v>
      </c>
      <c r="D270" s="175" t="s">
        <v>1131</v>
      </c>
      <c r="E270" s="172">
        <v>2783</v>
      </c>
      <c r="F270" s="177">
        <v>636</v>
      </c>
      <c r="G270" s="177">
        <v>924</v>
      </c>
      <c r="H270" s="178">
        <v>1223</v>
      </c>
      <c r="I270" s="172">
        <v>2782</v>
      </c>
      <c r="J270" s="177">
        <v>621</v>
      </c>
      <c r="K270" s="177">
        <v>936</v>
      </c>
      <c r="L270" s="178">
        <v>1225</v>
      </c>
      <c r="M270" s="172">
        <v>2786</v>
      </c>
      <c r="N270" s="177">
        <v>622</v>
      </c>
      <c r="O270" s="177">
        <v>937</v>
      </c>
      <c r="P270" s="178">
        <v>1227</v>
      </c>
    </row>
    <row r="271" spans="1:16" x14ac:dyDescent="0.3">
      <c r="A271" s="208">
        <v>50</v>
      </c>
      <c r="B271" s="176" t="s">
        <v>777</v>
      </c>
      <c r="C271" s="176">
        <v>50110</v>
      </c>
      <c r="D271" s="175" t="s">
        <v>780</v>
      </c>
      <c r="E271" s="172">
        <v>2689</v>
      </c>
      <c r="F271" s="177">
        <v>182</v>
      </c>
      <c r="G271" s="177">
        <v>2363</v>
      </c>
      <c r="H271" s="178">
        <v>144</v>
      </c>
      <c r="I271" s="172">
        <v>2747</v>
      </c>
      <c r="J271" s="177">
        <v>165</v>
      </c>
      <c r="K271" s="177">
        <v>2441</v>
      </c>
      <c r="L271" s="178">
        <v>141</v>
      </c>
      <c r="M271" s="172">
        <v>2809</v>
      </c>
      <c r="N271" s="177">
        <v>161</v>
      </c>
      <c r="O271" s="177">
        <v>2475</v>
      </c>
      <c r="P271" s="178">
        <v>173</v>
      </c>
    </row>
    <row r="272" spans="1:16" x14ac:dyDescent="0.3">
      <c r="A272" s="208">
        <v>5</v>
      </c>
      <c r="B272" s="176" t="s">
        <v>107</v>
      </c>
      <c r="C272" s="176">
        <v>5282</v>
      </c>
      <c r="D272" s="176" t="s">
        <v>155</v>
      </c>
      <c r="E272" s="172">
        <v>2854</v>
      </c>
      <c r="F272" s="177">
        <v>436</v>
      </c>
      <c r="G272" s="177">
        <v>1942</v>
      </c>
      <c r="H272" s="178">
        <v>476</v>
      </c>
      <c r="I272" s="172">
        <v>2790</v>
      </c>
      <c r="J272" s="177">
        <v>427</v>
      </c>
      <c r="K272" s="177">
        <v>1917</v>
      </c>
      <c r="L272" s="178">
        <v>446</v>
      </c>
      <c r="M272" s="172">
        <v>2749</v>
      </c>
      <c r="N272" s="177">
        <v>432</v>
      </c>
      <c r="O272" s="177">
        <v>1885</v>
      </c>
      <c r="P272" s="178">
        <v>432</v>
      </c>
    </row>
    <row r="273" spans="1:16" x14ac:dyDescent="0.3">
      <c r="A273" s="208">
        <v>52</v>
      </c>
      <c r="B273" s="176" t="s">
        <v>180</v>
      </c>
      <c r="C273" s="176">
        <v>52838</v>
      </c>
      <c r="D273" s="175" t="s">
        <v>854</v>
      </c>
      <c r="E273" s="172">
        <v>2786</v>
      </c>
      <c r="F273" s="177">
        <v>756</v>
      </c>
      <c r="G273" s="177">
        <v>1089</v>
      </c>
      <c r="H273" s="178">
        <v>941</v>
      </c>
      <c r="I273" s="172">
        <v>2810</v>
      </c>
      <c r="J273" s="177">
        <v>738</v>
      </c>
      <c r="K273" s="177">
        <v>1126</v>
      </c>
      <c r="L273" s="178">
        <v>946</v>
      </c>
      <c r="M273" s="172">
        <v>2597</v>
      </c>
      <c r="N273" s="177">
        <v>740</v>
      </c>
      <c r="O273" s="177">
        <v>1073</v>
      </c>
      <c r="P273" s="178">
        <v>784</v>
      </c>
    </row>
    <row r="274" spans="1:16" x14ac:dyDescent="0.3">
      <c r="A274" s="208">
        <v>5</v>
      </c>
      <c r="B274" s="176" t="s">
        <v>107</v>
      </c>
      <c r="C274" s="176">
        <v>5321</v>
      </c>
      <c r="D274" s="175" t="s">
        <v>163</v>
      </c>
      <c r="E274" s="172">
        <v>2719</v>
      </c>
      <c r="F274" s="177">
        <v>368</v>
      </c>
      <c r="G274" s="177">
        <v>1604</v>
      </c>
      <c r="H274" s="178">
        <v>747</v>
      </c>
      <c r="I274" s="172">
        <v>2721</v>
      </c>
      <c r="J274" s="177">
        <v>375</v>
      </c>
      <c r="K274" s="177">
        <v>1602</v>
      </c>
      <c r="L274" s="178">
        <v>744</v>
      </c>
      <c r="M274" s="172">
        <v>2722</v>
      </c>
      <c r="N274" s="177">
        <v>396</v>
      </c>
      <c r="O274" s="177">
        <v>1612</v>
      </c>
      <c r="P274" s="178">
        <v>714</v>
      </c>
    </row>
    <row r="275" spans="1:16" x14ac:dyDescent="0.3">
      <c r="A275" s="208">
        <v>25</v>
      </c>
      <c r="B275" s="176" t="s">
        <v>558</v>
      </c>
      <c r="C275" s="176">
        <v>25486</v>
      </c>
      <c r="D275" s="175" t="s">
        <v>614</v>
      </c>
      <c r="E275" s="172">
        <v>2788</v>
      </c>
      <c r="F275" s="177">
        <v>356</v>
      </c>
      <c r="G275" s="177">
        <v>1978</v>
      </c>
      <c r="H275" s="178">
        <v>454</v>
      </c>
      <c r="I275" s="172">
        <v>2737</v>
      </c>
      <c r="J275" s="177">
        <v>361</v>
      </c>
      <c r="K275" s="177">
        <v>1923</v>
      </c>
      <c r="L275" s="178">
        <v>453</v>
      </c>
      <c r="M275" s="172">
        <v>2710</v>
      </c>
      <c r="N275" s="177">
        <v>354</v>
      </c>
      <c r="O275" s="177">
        <v>1919</v>
      </c>
      <c r="P275" s="178">
        <v>437</v>
      </c>
    </row>
    <row r="276" spans="1:16" x14ac:dyDescent="0.3">
      <c r="A276" s="208">
        <v>25</v>
      </c>
      <c r="B276" s="176" t="s">
        <v>558</v>
      </c>
      <c r="C276" s="176">
        <v>25736</v>
      </c>
      <c r="D276" s="175" t="s">
        <v>635</v>
      </c>
      <c r="E276" s="172">
        <v>2678</v>
      </c>
      <c r="F276" s="177">
        <v>310</v>
      </c>
      <c r="G276" s="177">
        <v>1768</v>
      </c>
      <c r="H276" s="178">
        <v>600</v>
      </c>
      <c r="I276" s="172">
        <v>2704</v>
      </c>
      <c r="J276" s="177">
        <v>317</v>
      </c>
      <c r="K276" s="177">
        <v>1787</v>
      </c>
      <c r="L276" s="178">
        <v>600</v>
      </c>
      <c r="M276" s="172">
        <v>2673</v>
      </c>
      <c r="N276" s="177">
        <v>315</v>
      </c>
      <c r="O276" s="177">
        <v>1787</v>
      </c>
      <c r="P276" s="178">
        <v>571</v>
      </c>
    </row>
    <row r="277" spans="1:16" x14ac:dyDescent="0.3">
      <c r="A277" s="208">
        <v>73</v>
      </c>
      <c r="B277" s="176" t="s">
        <v>1016</v>
      </c>
      <c r="C277" s="176">
        <v>73319</v>
      </c>
      <c r="D277" s="175" t="s">
        <v>1036</v>
      </c>
      <c r="E277" s="172">
        <v>2319</v>
      </c>
      <c r="F277" s="177">
        <v>786</v>
      </c>
      <c r="G277" s="177">
        <v>937</v>
      </c>
      <c r="H277" s="178">
        <v>596</v>
      </c>
      <c r="I277" s="172">
        <v>2673</v>
      </c>
      <c r="J277" s="177">
        <v>1090</v>
      </c>
      <c r="K277" s="177">
        <v>957</v>
      </c>
      <c r="L277" s="178">
        <v>626</v>
      </c>
      <c r="M277" s="172">
        <v>2704</v>
      </c>
      <c r="N277" s="177">
        <v>1103</v>
      </c>
      <c r="O277" s="177">
        <v>957</v>
      </c>
      <c r="P277" s="178">
        <v>644</v>
      </c>
    </row>
    <row r="278" spans="1:16" x14ac:dyDescent="0.3">
      <c r="A278" s="208">
        <v>68</v>
      </c>
      <c r="B278" s="176" t="s">
        <v>918</v>
      </c>
      <c r="C278" s="176">
        <v>68689</v>
      </c>
      <c r="D278" s="175" t="s">
        <v>982</v>
      </c>
      <c r="E278" s="172">
        <v>2646</v>
      </c>
      <c r="F278" s="177">
        <v>592</v>
      </c>
      <c r="G278" s="177">
        <v>1317</v>
      </c>
      <c r="H278" s="178">
        <v>737</v>
      </c>
      <c r="I278" s="172">
        <v>2722</v>
      </c>
      <c r="J278" s="177">
        <v>604</v>
      </c>
      <c r="K278" s="177">
        <v>1380</v>
      </c>
      <c r="L278" s="178">
        <v>738</v>
      </c>
      <c r="M278" s="172">
        <v>2682</v>
      </c>
      <c r="N278" s="177">
        <v>602</v>
      </c>
      <c r="O278" s="177">
        <v>1338</v>
      </c>
      <c r="P278" s="178">
        <v>742</v>
      </c>
    </row>
    <row r="279" spans="1:16" x14ac:dyDescent="0.3">
      <c r="A279" s="208">
        <v>52</v>
      </c>
      <c r="B279" s="176" t="s">
        <v>180</v>
      </c>
      <c r="C279" s="176">
        <v>52399</v>
      </c>
      <c r="D279" s="175" t="s">
        <v>173</v>
      </c>
      <c r="E279" s="172">
        <v>2644</v>
      </c>
      <c r="F279" s="177">
        <v>622</v>
      </c>
      <c r="G279" s="177">
        <v>982</v>
      </c>
      <c r="H279" s="178">
        <v>1040</v>
      </c>
      <c r="I279" s="172">
        <v>2661</v>
      </c>
      <c r="J279" s="177">
        <v>634</v>
      </c>
      <c r="K279" s="177">
        <v>969</v>
      </c>
      <c r="L279" s="178">
        <v>1058</v>
      </c>
      <c r="M279" s="172">
        <v>2532</v>
      </c>
      <c r="N279" s="177">
        <v>625</v>
      </c>
      <c r="O279" s="177">
        <v>972</v>
      </c>
      <c r="P279" s="178">
        <v>935</v>
      </c>
    </row>
    <row r="280" spans="1:16" x14ac:dyDescent="0.3">
      <c r="A280" s="208">
        <v>19</v>
      </c>
      <c r="B280" s="176" t="s">
        <v>467</v>
      </c>
      <c r="C280" s="176">
        <v>19548</v>
      </c>
      <c r="D280" s="175" t="s">
        <v>489</v>
      </c>
      <c r="E280" s="172">
        <v>2781</v>
      </c>
      <c r="F280" s="177">
        <v>846</v>
      </c>
      <c r="G280" s="177">
        <v>976</v>
      </c>
      <c r="H280" s="178">
        <v>959</v>
      </c>
      <c r="I280" s="172">
        <v>2721</v>
      </c>
      <c r="J280" s="177">
        <v>789</v>
      </c>
      <c r="K280" s="177">
        <v>989</v>
      </c>
      <c r="L280" s="178">
        <v>943</v>
      </c>
      <c r="M280" s="172">
        <v>2649</v>
      </c>
      <c r="N280" s="177">
        <v>798</v>
      </c>
      <c r="O280" s="177">
        <v>910</v>
      </c>
      <c r="P280" s="178">
        <v>941</v>
      </c>
    </row>
    <row r="281" spans="1:16" x14ac:dyDescent="0.3">
      <c r="A281" s="208">
        <v>85</v>
      </c>
      <c r="B281" s="176" t="s">
        <v>1105</v>
      </c>
      <c r="C281" s="176">
        <v>85162</v>
      </c>
      <c r="D281" s="175" t="s">
        <v>1112</v>
      </c>
      <c r="E281" s="172">
        <v>2663</v>
      </c>
      <c r="F281" s="177">
        <v>686</v>
      </c>
      <c r="G281" s="177">
        <v>1209</v>
      </c>
      <c r="H281" s="178">
        <v>768</v>
      </c>
      <c r="I281" s="172">
        <v>2698</v>
      </c>
      <c r="J281" s="177">
        <v>614</v>
      </c>
      <c r="K281" s="177">
        <v>1317</v>
      </c>
      <c r="L281" s="178">
        <v>767</v>
      </c>
      <c r="M281" s="172">
        <v>2613</v>
      </c>
      <c r="N281" s="177">
        <v>604</v>
      </c>
      <c r="O281" s="177">
        <v>1241</v>
      </c>
      <c r="P281" s="178">
        <v>768</v>
      </c>
    </row>
    <row r="282" spans="1:16" x14ac:dyDescent="0.3">
      <c r="A282" s="208">
        <v>76</v>
      </c>
      <c r="B282" s="176" t="s">
        <v>1062</v>
      </c>
      <c r="C282" s="176">
        <v>76306</v>
      </c>
      <c r="D282" s="175" t="s">
        <v>1079</v>
      </c>
      <c r="E282" s="172">
        <v>2603</v>
      </c>
      <c r="F282" s="177">
        <v>363</v>
      </c>
      <c r="G282" s="177">
        <v>1577</v>
      </c>
      <c r="H282" s="178">
        <v>663</v>
      </c>
      <c r="I282" s="172">
        <v>2599</v>
      </c>
      <c r="J282" s="177">
        <v>363</v>
      </c>
      <c r="K282" s="177">
        <v>1586</v>
      </c>
      <c r="L282" s="178">
        <v>650</v>
      </c>
      <c r="M282" s="172">
        <v>2585</v>
      </c>
      <c r="N282" s="177">
        <v>361</v>
      </c>
      <c r="O282" s="177">
        <v>1587</v>
      </c>
      <c r="P282" s="178">
        <v>637</v>
      </c>
    </row>
    <row r="283" spans="1:16" x14ac:dyDescent="0.3">
      <c r="A283" s="208">
        <v>50</v>
      </c>
      <c r="B283" s="176" t="s">
        <v>777</v>
      </c>
      <c r="C283" s="176">
        <v>50318</v>
      </c>
      <c r="D283" s="175" t="s">
        <v>760</v>
      </c>
      <c r="E283" s="172">
        <v>2545</v>
      </c>
      <c r="F283" s="177">
        <v>262</v>
      </c>
      <c r="G283" s="177">
        <v>1652</v>
      </c>
      <c r="H283" s="178">
        <v>631</v>
      </c>
      <c r="I283" s="172">
        <v>2602</v>
      </c>
      <c r="J283" s="177">
        <v>276</v>
      </c>
      <c r="K283" s="177">
        <v>1683</v>
      </c>
      <c r="L283" s="178">
        <v>643</v>
      </c>
      <c r="M283" s="172">
        <v>2534</v>
      </c>
      <c r="N283" s="177">
        <v>264</v>
      </c>
      <c r="O283" s="177">
        <v>1685</v>
      </c>
      <c r="P283" s="178">
        <v>585</v>
      </c>
    </row>
    <row r="284" spans="1:16" x14ac:dyDescent="0.3">
      <c r="A284" s="208">
        <v>20</v>
      </c>
      <c r="B284" s="176" t="s">
        <v>504</v>
      </c>
      <c r="C284" s="176">
        <v>20228</v>
      </c>
      <c r="D284" s="175" t="s">
        <v>513</v>
      </c>
      <c r="E284" s="172">
        <v>2619</v>
      </c>
      <c r="F284" s="177">
        <v>543</v>
      </c>
      <c r="G284" s="177">
        <v>1335</v>
      </c>
      <c r="H284" s="178">
        <v>741</v>
      </c>
      <c r="I284" s="172">
        <v>2580</v>
      </c>
      <c r="J284" s="177">
        <v>528</v>
      </c>
      <c r="K284" s="177">
        <v>1333</v>
      </c>
      <c r="L284" s="178">
        <v>719</v>
      </c>
      <c r="M284" s="172">
        <v>2546</v>
      </c>
      <c r="N284" s="177">
        <v>542</v>
      </c>
      <c r="O284" s="177">
        <v>1318</v>
      </c>
      <c r="P284" s="178">
        <v>686</v>
      </c>
    </row>
    <row r="285" spans="1:16" x14ac:dyDescent="0.3">
      <c r="A285" s="208">
        <v>50</v>
      </c>
      <c r="B285" s="176" t="s">
        <v>777</v>
      </c>
      <c r="C285" s="176">
        <v>50606</v>
      </c>
      <c r="D285" s="175" t="s">
        <v>798</v>
      </c>
      <c r="E285" s="172">
        <v>2565</v>
      </c>
      <c r="F285" s="177">
        <v>508</v>
      </c>
      <c r="G285" s="177">
        <v>1254</v>
      </c>
      <c r="H285" s="178">
        <v>803</v>
      </c>
      <c r="I285" s="172">
        <v>2577</v>
      </c>
      <c r="J285" s="177">
        <v>508</v>
      </c>
      <c r="K285" s="177">
        <v>1241</v>
      </c>
      <c r="L285" s="178">
        <v>828</v>
      </c>
      <c r="M285" s="172">
        <v>2536</v>
      </c>
      <c r="N285" s="177">
        <v>507</v>
      </c>
      <c r="O285" s="177">
        <v>1220</v>
      </c>
      <c r="P285" s="178">
        <v>809</v>
      </c>
    </row>
    <row r="286" spans="1:16" x14ac:dyDescent="0.3">
      <c r="A286" s="208">
        <v>23</v>
      </c>
      <c r="B286" s="176" t="s">
        <v>268</v>
      </c>
      <c r="C286" s="176">
        <v>23189</v>
      </c>
      <c r="D286" s="175" t="s">
        <v>536</v>
      </c>
      <c r="E286" s="172">
        <v>2640</v>
      </c>
      <c r="F286" s="177">
        <v>845</v>
      </c>
      <c r="G286" s="177">
        <v>1178</v>
      </c>
      <c r="H286" s="178">
        <v>617</v>
      </c>
      <c r="I286" s="172">
        <v>2566</v>
      </c>
      <c r="J286" s="177">
        <v>847</v>
      </c>
      <c r="K286" s="177">
        <v>1136</v>
      </c>
      <c r="L286" s="178">
        <v>583</v>
      </c>
      <c r="M286" s="172">
        <v>2460</v>
      </c>
      <c r="N286" s="177">
        <v>847</v>
      </c>
      <c r="O286" s="177">
        <v>1092</v>
      </c>
      <c r="P286" s="178">
        <v>521</v>
      </c>
    </row>
    <row r="287" spans="1:16" x14ac:dyDescent="0.3">
      <c r="A287" s="208">
        <v>23</v>
      </c>
      <c r="B287" s="176" t="s">
        <v>268</v>
      </c>
      <c r="C287" s="176">
        <v>23580</v>
      </c>
      <c r="D287" s="175" t="s">
        <v>547</v>
      </c>
      <c r="E287" s="172">
        <v>2520</v>
      </c>
      <c r="F287" s="177">
        <v>994</v>
      </c>
      <c r="G287" s="177">
        <v>1263</v>
      </c>
      <c r="H287" s="178">
        <v>263</v>
      </c>
      <c r="I287" s="172">
        <v>2489</v>
      </c>
      <c r="J287" s="177">
        <v>984</v>
      </c>
      <c r="K287" s="177">
        <v>1241</v>
      </c>
      <c r="L287" s="178">
        <v>264</v>
      </c>
      <c r="M287" s="172">
        <v>2510</v>
      </c>
      <c r="N287" s="177">
        <v>989</v>
      </c>
      <c r="O287" s="177">
        <v>1253</v>
      </c>
      <c r="P287" s="178">
        <v>268</v>
      </c>
    </row>
    <row r="288" spans="1:16" x14ac:dyDescent="0.3">
      <c r="A288" s="208">
        <v>73</v>
      </c>
      <c r="B288" s="176" t="s">
        <v>1016</v>
      </c>
      <c r="C288" s="176">
        <v>73283</v>
      </c>
      <c r="D288" s="175" t="s">
        <v>1035</v>
      </c>
      <c r="E288" s="172">
        <v>2251</v>
      </c>
      <c r="F288" s="177">
        <v>849</v>
      </c>
      <c r="G288" s="177">
        <v>771</v>
      </c>
      <c r="H288" s="178">
        <v>631</v>
      </c>
      <c r="I288" s="172">
        <v>2496</v>
      </c>
      <c r="J288" s="177">
        <v>1012</v>
      </c>
      <c r="K288" s="177">
        <v>822</v>
      </c>
      <c r="L288" s="178">
        <v>662</v>
      </c>
      <c r="M288" s="172">
        <v>2467</v>
      </c>
      <c r="N288" s="177">
        <v>1010</v>
      </c>
      <c r="O288" s="177">
        <v>803</v>
      </c>
      <c r="P288" s="178">
        <v>654</v>
      </c>
    </row>
    <row r="289" spans="1:16" x14ac:dyDescent="0.3">
      <c r="A289" s="208">
        <v>13</v>
      </c>
      <c r="B289" s="176" t="s">
        <v>257</v>
      </c>
      <c r="C289" s="176">
        <v>13468</v>
      </c>
      <c r="D289" s="175" t="s">
        <v>279</v>
      </c>
      <c r="E289" s="172">
        <v>2423</v>
      </c>
      <c r="F289" s="177">
        <v>797</v>
      </c>
      <c r="G289" s="177">
        <v>1025</v>
      </c>
      <c r="H289" s="178">
        <v>601</v>
      </c>
      <c r="I289" s="172">
        <v>2466</v>
      </c>
      <c r="J289" s="177">
        <v>782</v>
      </c>
      <c r="K289" s="177">
        <v>1069</v>
      </c>
      <c r="L289" s="178">
        <v>615</v>
      </c>
      <c r="M289" s="172">
        <v>2404</v>
      </c>
      <c r="N289" s="177">
        <v>782</v>
      </c>
      <c r="O289" s="177">
        <v>1045</v>
      </c>
      <c r="P289" s="178">
        <v>577</v>
      </c>
    </row>
    <row r="290" spans="1:16" x14ac:dyDescent="0.3">
      <c r="A290" s="208">
        <v>25</v>
      </c>
      <c r="B290" s="176" t="s">
        <v>558</v>
      </c>
      <c r="C290" s="176">
        <v>25151</v>
      </c>
      <c r="D290" s="175" t="s">
        <v>571</v>
      </c>
      <c r="E290" s="172">
        <v>2467</v>
      </c>
      <c r="F290" s="177">
        <v>457</v>
      </c>
      <c r="G290" s="177">
        <v>1094</v>
      </c>
      <c r="H290" s="178">
        <v>916</v>
      </c>
      <c r="I290" s="172">
        <v>2464</v>
      </c>
      <c r="J290" s="177">
        <v>462</v>
      </c>
      <c r="K290" s="177">
        <v>1099</v>
      </c>
      <c r="L290" s="178">
        <v>903</v>
      </c>
      <c r="M290" s="172">
        <v>2427</v>
      </c>
      <c r="N290" s="177">
        <v>495</v>
      </c>
      <c r="O290" s="177">
        <v>1043</v>
      </c>
      <c r="P290" s="178">
        <v>889</v>
      </c>
    </row>
    <row r="291" spans="1:16" x14ac:dyDescent="0.3">
      <c r="A291" s="208">
        <v>5</v>
      </c>
      <c r="B291" s="176" t="s">
        <v>107</v>
      </c>
      <c r="C291" s="176">
        <v>5364</v>
      </c>
      <c r="D291" s="175" t="s">
        <v>168</v>
      </c>
      <c r="E291" s="172">
        <v>2503</v>
      </c>
      <c r="F291" s="177">
        <v>400</v>
      </c>
      <c r="G291" s="177">
        <v>1394</v>
      </c>
      <c r="H291" s="178">
        <v>709</v>
      </c>
      <c r="I291" s="172">
        <v>2462</v>
      </c>
      <c r="J291" s="177">
        <v>409</v>
      </c>
      <c r="K291" s="177">
        <v>1338</v>
      </c>
      <c r="L291" s="178">
        <v>715</v>
      </c>
      <c r="M291" s="172">
        <v>2412</v>
      </c>
      <c r="N291" s="177">
        <v>401</v>
      </c>
      <c r="O291" s="177">
        <v>1313</v>
      </c>
      <c r="P291" s="178">
        <v>698</v>
      </c>
    </row>
    <row r="292" spans="1:16" x14ac:dyDescent="0.3">
      <c r="A292" s="208">
        <v>25</v>
      </c>
      <c r="B292" s="176" t="s">
        <v>558</v>
      </c>
      <c r="C292" s="176">
        <v>25612</v>
      </c>
      <c r="D292" s="175" t="s">
        <v>629</v>
      </c>
      <c r="E292" s="172">
        <v>2398</v>
      </c>
      <c r="F292" s="177">
        <v>525</v>
      </c>
      <c r="G292" s="177">
        <v>1252</v>
      </c>
      <c r="H292" s="178">
        <v>621</v>
      </c>
      <c r="I292" s="172">
        <v>2428</v>
      </c>
      <c r="J292" s="177">
        <v>529</v>
      </c>
      <c r="K292" s="177">
        <v>1276</v>
      </c>
      <c r="L292" s="178">
        <v>623</v>
      </c>
      <c r="M292" s="172">
        <v>2390</v>
      </c>
      <c r="N292" s="177">
        <v>515</v>
      </c>
      <c r="O292" s="177">
        <v>1282</v>
      </c>
      <c r="P292" s="178">
        <v>593</v>
      </c>
    </row>
    <row r="293" spans="1:16" x14ac:dyDescent="0.3">
      <c r="A293" s="208">
        <v>73</v>
      </c>
      <c r="B293" s="176" t="s">
        <v>1016</v>
      </c>
      <c r="C293" s="176">
        <v>73585</v>
      </c>
      <c r="D293" s="175" t="s">
        <v>1051</v>
      </c>
      <c r="E293" s="172">
        <v>2483</v>
      </c>
      <c r="F293" s="177">
        <v>773</v>
      </c>
      <c r="G293" s="177">
        <v>851</v>
      </c>
      <c r="H293" s="178">
        <v>859</v>
      </c>
      <c r="I293" s="172">
        <v>2529</v>
      </c>
      <c r="J293" s="177">
        <v>819</v>
      </c>
      <c r="K293" s="177">
        <v>876</v>
      </c>
      <c r="L293" s="178">
        <v>834</v>
      </c>
      <c r="M293" s="172">
        <v>2368</v>
      </c>
      <c r="N293" s="177">
        <v>768</v>
      </c>
      <c r="O293" s="177">
        <v>815</v>
      </c>
      <c r="P293" s="178">
        <v>785</v>
      </c>
    </row>
    <row r="294" spans="1:16" x14ac:dyDescent="0.3">
      <c r="A294" s="208">
        <v>19</v>
      </c>
      <c r="B294" s="176" t="s">
        <v>467</v>
      </c>
      <c r="C294" s="176">
        <v>19845</v>
      </c>
      <c r="D294" s="175" t="s">
        <v>503</v>
      </c>
      <c r="E294" s="172">
        <v>2528</v>
      </c>
      <c r="F294" s="177">
        <v>420</v>
      </c>
      <c r="G294" s="177">
        <v>1717</v>
      </c>
      <c r="H294" s="178">
        <v>391</v>
      </c>
      <c r="I294" s="172">
        <v>2444</v>
      </c>
      <c r="J294" s="177">
        <v>432</v>
      </c>
      <c r="K294" s="177">
        <v>1625</v>
      </c>
      <c r="L294" s="178">
        <v>387</v>
      </c>
      <c r="M294" s="172">
        <v>2419</v>
      </c>
      <c r="N294" s="177">
        <v>426</v>
      </c>
      <c r="O294" s="177">
        <v>1599</v>
      </c>
      <c r="P294" s="178">
        <v>394</v>
      </c>
    </row>
    <row r="295" spans="1:16" x14ac:dyDescent="0.3">
      <c r="A295" s="208">
        <v>41</v>
      </c>
      <c r="B295" s="176" t="s">
        <v>699</v>
      </c>
      <c r="C295" s="176">
        <v>41132</v>
      </c>
      <c r="D295" s="175" t="s">
        <v>707</v>
      </c>
      <c r="E295" s="172">
        <v>2379</v>
      </c>
      <c r="F295" s="177">
        <v>531</v>
      </c>
      <c r="G295" s="177">
        <v>925</v>
      </c>
      <c r="H295" s="178">
        <v>923</v>
      </c>
      <c r="I295" s="172">
        <v>2364</v>
      </c>
      <c r="J295" s="177">
        <v>575</v>
      </c>
      <c r="K295" s="177">
        <v>878</v>
      </c>
      <c r="L295" s="178">
        <v>911</v>
      </c>
      <c r="M295" s="172">
        <v>2405</v>
      </c>
      <c r="N295" s="177">
        <v>592</v>
      </c>
      <c r="O295" s="177">
        <v>906</v>
      </c>
      <c r="P295" s="178">
        <v>907</v>
      </c>
    </row>
    <row r="296" spans="1:16" x14ac:dyDescent="0.3">
      <c r="A296" s="208">
        <v>70</v>
      </c>
      <c r="B296" s="176" t="s">
        <v>498</v>
      </c>
      <c r="C296" s="176">
        <v>70221</v>
      </c>
      <c r="D296" s="175" t="s">
        <v>997</v>
      </c>
      <c r="E296" s="172">
        <v>2558</v>
      </c>
      <c r="F296" s="177">
        <v>636</v>
      </c>
      <c r="G296" s="177">
        <v>1585</v>
      </c>
      <c r="H296" s="178">
        <v>337</v>
      </c>
      <c r="I296" s="172">
        <v>2511</v>
      </c>
      <c r="J296" s="177">
        <v>649</v>
      </c>
      <c r="K296" s="177">
        <v>1501</v>
      </c>
      <c r="L296" s="178">
        <v>361</v>
      </c>
      <c r="M296" s="172">
        <v>2274</v>
      </c>
      <c r="N296" s="177">
        <v>643</v>
      </c>
      <c r="O296" s="177">
        <v>1402</v>
      </c>
      <c r="P296" s="178">
        <v>229</v>
      </c>
    </row>
    <row r="297" spans="1:16" x14ac:dyDescent="0.3">
      <c r="A297" s="208">
        <v>5</v>
      </c>
      <c r="B297" s="176" t="s">
        <v>107</v>
      </c>
      <c r="C297" s="176">
        <v>5368</v>
      </c>
      <c r="D297" s="175" t="s">
        <v>169</v>
      </c>
      <c r="E297" s="172">
        <v>2500</v>
      </c>
      <c r="F297" s="177">
        <v>432</v>
      </c>
      <c r="G297" s="177">
        <v>1494</v>
      </c>
      <c r="H297" s="178">
        <v>574</v>
      </c>
      <c r="I297" s="172">
        <v>2408</v>
      </c>
      <c r="J297" s="177">
        <v>444</v>
      </c>
      <c r="K297" s="177">
        <v>1386</v>
      </c>
      <c r="L297" s="178">
        <v>578</v>
      </c>
      <c r="M297" s="172">
        <v>2371</v>
      </c>
      <c r="N297" s="177">
        <v>434</v>
      </c>
      <c r="O297" s="177">
        <v>1378</v>
      </c>
      <c r="P297" s="178">
        <v>559</v>
      </c>
    </row>
    <row r="298" spans="1:16" x14ac:dyDescent="0.3">
      <c r="A298" s="208">
        <v>99</v>
      </c>
      <c r="B298" s="176" t="s">
        <v>1153</v>
      </c>
      <c r="C298" s="176">
        <v>99624</v>
      </c>
      <c r="D298" s="175" t="s">
        <v>1156</v>
      </c>
      <c r="E298" s="172">
        <v>2493</v>
      </c>
      <c r="F298" s="177">
        <v>101</v>
      </c>
      <c r="G298" s="177">
        <v>2148</v>
      </c>
      <c r="H298" s="178">
        <v>244</v>
      </c>
      <c r="I298" s="172">
        <v>2378</v>
      </c>
      <c r="J298" s="177">
        <v>103</v>
      </c>
      <c r="K298" s="177">
        <v>2039</v>
      </c>
      <c r="L298" s="178">
        <v>236</v>
      </c>
      <c r="M298" s="172">
        <v>2358</v>
      </c>
      <c r="N298" s="177">
        <v>99</v>
      </c>
      <c r="O298" s="177">
        <v>2051</v>
      </c>
      <c r="P298" s="178">
        <v>208</v>
      </c>
    </row>
    <row r="299" spans="1:16" x14ac:dyDescent="0.3">
      <c r="A299" s="208">
        <v>15</v>
      </c>
      <c r="B299" s="176" t="s">
        <v>304</v>
      </c>
      <c r="C299" s="176">
        <v>15757</v>
      </c>
      <c r="D299" s="175" t="s">
        <v>397</v>
      </c>
      <c r="E299" s="172">
        <v>2657</v>
      </c>
      <c r="F299" s="177">
        <v>421</v>
      </c>
      <c r="G299" s="177">
        <v>2017</v>
      </c>
      <c r="H299" s="178">
        <v>219</v>
      </c>
      <c r="I299" s="172">
        <v>2503</v>
      </c>
      <c r="J299" s="177">
        <v>419</v>
      </c>
      <c r="K299" s="177">
        <v>1869</v>
      </c>
      <c r="L299" s="178">
        <v>215</v>
      </c>
      <c r="M299" s="172">
        <v>2341</v>
      </c>
      <c r="N299" s="177">
        <v>387</v>
      </c>
      <c r="O299" s="177">
        <v>1746</v>
      </c>
      <c r="P299" s="178">
        <v>208</v>
      </c>
    </row>
    <row r="300" spans="1:16" x14ac:dyDescent="0.3">
      <c r="A300" s="208">
        <v>25</v>
      </c>
      <c r="B300" s="176" t="s">
        <v>558</v>
      </c>
      <c r="C300" s="176">
        <v>25407</v>
      </c>
      <c r="D300" s="175" t="s">
        <v>608</v>
      </c>
      <c r="E300" s="172">
        <v>2491</v>
      </c>
      <c r="F300" s="177">
        <v>129</v>
      </c>
      <c r="G300" s="177">
        <v>2087</v>
      </c>
      <c r="H300" s="178">
        <v>275</v>
      </c>
      <c r="I300" s="172">
        <v>2417</v>
      </c>
      <c r="J300" s="177">
        <v>132</v>
      </c>
      <c r="K300" s="177">
        <v>2006</v>
      </c>
      <c r="L300" s="178">
        <v>279</v>
      </c>
      <c r="M300" s="172">
        <v>2319</v>
      </c>
      <c r="N300" s="177">
        <v>133</v>
      </c>
      <c r="O300" s="177">
        <v>1926</v>
      </c>
      <c r="P300" s="178">
        <v>260</v>
      </c>
    </row>
    <row r="301" spans="1:16" x14ac:dyDescent="0.3">
      <c r="A301" s="208">
        <v>5</v>
      </c>
      <c r="B301" s="176" t="s">
        <v>107</v>
      </c>
      <c r="C301" s="176">
        <v>5031</v>
      </c>
      <c r="D301" s="175" t="s">
        <v>113</v>
      </c>
      <c r="E301" s="172">
        <v>2334</v>
      </c>
      <c r="F301" s="177">
        <v>498</v>
      </c>
      <c r="G301" s="177">
        <v>1335</v>
      </c>
      <c r="H301" s="178">
        <v>501</v>
      </c>
      <c r="I301" s="172">
        <v>2314</v>
      </c>
      <c r="J301" s="177">
        <v>503</v>
      </c>
      <c r="K301" s="177">
        <v>1284</v>
      </c>
      <c r="L301" s="178">
        <v>527</v>
      </c>
      <c r="M301" s="172">
        <v>2298</v>
      </c>
      <c r="N301" s="177">
        <v>516</v>
      </c>
      <c r="O301" s="177">
        <v>1283</v>
      </c>
      <c r="P301" s="178">
        <v>499</v>
      </c>
    </row>
    <row r="302" spans="1:16" x14ac:dyDescent="0.3">
      <c r="A302" s="208">
        <v>5</v>
      </c>
      <c r="B302" s="176" t="s">
        <v>107</v>
      </c>
      <c r="C302" s="176">
        <v>5670</v>
      </c>
      <c r="D302" s="175" t="s">
        <v>206</v>
      </c>
      <c r="E302" s="172">
        <v>2328</v>
      </c>
      <c r="F302" s="177">
        <v>624</v>
      </c>
      <c r="G302" s="177">
        <v>1373</v>
      </c>
      <c r="H302" s="178">
        <v>331</v>
      </c>
      <c r="I302" s="172">
        <v>2341</v>
      </c>
      <c r="J302" s="177">
        <v>623</v>
      </c>
      <c r="K302" s="177">
        <v>1391</v>
      </c>
      <c r="L302" s="178">
        <v>327</v>
      </c>
      <c r="M302" s="172">
        <v>2305</v>
      </c>
      <c r="N302" s="177">
        <v>619</v>
      </c>
      <c r="O302" s="177">
        <v>1379</v>
      </c>
      <c r="P302" s="178">
        <v>307</v>
      </c>
    </row>
    <row r="303" spans="1:16" x14ac:dyDescent="0.3">
      <c r="A303" s="208">
        <v>44</v>
      </c>
      <c r="B303" s="176" t="s">
        <v>734</v>
      </c>
      <c r="C303" s="176">
        <v>44090</v>
      </c>
      <c r="D303" s="175" t="s">
        <v>737</v>
      </c>
      <c r="E303" s="172">
        <v>2376</v>
      </c>
      <c r="F303" s="177">
        <v>984</v>
      </c>
      <c r="G303" s="177">
        <v>1063</v>
      </c>
      <c r="H303" s="178">
        <v>329</v>
      </c>
      <c r="I303" s="172">
        <v>2398</v>
      </c>
      <c r="J303" s="177">
        <v>882</v>
      </c>
      <c r="K303" s="177">
        <v>1111</v>
      </c>
      <c r="L303" s="178">
        <v>405</v>
      </c>
      <c r="M303" s="172">
        <v>2304</v>
      </c>
      <c r="N303" s="177">
        <v>864</v>
      </c>
      <c r="O303" s="177">
        <v>1034</v>
      </c>
      <c r="P303" s="178">
        <v>406</v>
      </c>
    </row>
    <row r="304" spans="1:16" x14ac:dyDescent="0.3">
      <c r="A304" s="208">
        <v>94</v>
      </c>
      <c r="B304" s="176" t="s">
        <v>1141</v>
      </c>
      <c r="C304" s="176">
        <v>94343</v>
      </c>
      <c r="D304" s="175" t="s">
        <v>1143</v>
      </c>
      <c r="E304" s="172">
        <v>2094</v>
      </c>
      <c r="F304" s="177">
        <v>92</v>
      </c>
      <c r="G304" s="177">
        <v>1835</v>
      </c>
      <c r="H304" s="178">
        <v>167</v>
      </c>
      <c r="I304" s="172">
        <v>2167</v>
      </c>
      <c r="J304" s="177">
        <v>92</v>
      </c>
      <c r="K304" s="177">
        <v>1893</v>
      </c>
      <c r="L304" s="178">
        <v>182</v>
      </c>
      <c r="M304" s="172">
        <v>2284</v>
      </c>
      <c r="N304" s="177">
        <v>94</v>
      </c>
      <c r="O304" s="177">
        <v>2020</v>
      </c>
      <c r="P304" s="178">
        <v>170</v>
      </c>
    </row>
    <row r="305" spans="1:16" x14ac:dyDescent="0.3">
      <c r="A305" s="208">
        <v>50</v>
      </c>
      <c r="B305" s="176" t="s">
        <v>777</v>
      </c>
      <c r="C305" s="176">
        <v>50124</v>
      </c>
      <c r="D305" s="175" t="s">
        <v>781</v>
      </c>
      <c r="E305" s="172">
        <v>2337</v>
      </c>
      <c r="F305" s="177">
        <v>133</v>
      </c>
      <c r="G305" s="177">
        <v>1955</v>
      </c>
      <c r="H305" s="178">
        <v>249</v>
      </c>
      <c r="I305" s="172">
        <v>2192</v>
      </c>
      <c r="J305" s="177">
        <v>135</v>
      </c>
      <c r="K305" s="177">
        <v>1812</v>
      </c>
      <c r="L305" s="178">
        <v>245</v>
      </c>
      <c r="M305" s="172">
        <v>2293</v>
      </c>
      <c r="N305" s="177">
        <v>131</v>
      </c>
      <c r="O305" s="177">
        <v>1909</v>
      </c>
      <c r="P305" s="178">
        <v>253</v>
      </c>
    </row>
    <row r="306" spans="1:16" x14ac:dyDescent="0.3">
      <c r="A306" s="208">
        <v>54</v>
      </c>
      <c r="B306" s="176" t="s">
        <v>856</v>
      </c>
      <c r="C306" s="176">
        <v>54720</v>
      </c>
      <c r="D306" s="175" t="s">
        <v>889</v>
      </c>
      <c r="E306" s="172">
        <v>2389</v>
      </c>
      <c r="F306" s="177">
        <v>712</v>
      </c>
      <c r="G306" s="177">
        <v>1355</v>
      </c>
      <c r="H306" s="178">
        <v>322</v>
      </c>
      <c r="I306" s="172">
        <v>2370</v>
      </c>
      <c r="J306" s="177">
        <v>710</v>
      </c>
      <c r="K306" s="177">
        <v>1324</v>
      </c>
      <c r="L306" s="178">
        <v>336</v>
      </c>
      <c r="M306" s="172">
        <v>2249</v>
      </c>
      <c r="N306" s="177">
        <v>553</v>
      </c>
      <c r="O306" s="177">
        <v>1372</v>
      </c>
      <c r="P306" s="178">
        <v>324</v>
      </c>
    </row>
    <row r="307" spans="1:16" x14ac:dyDescent="0.3">
      <c r="A307" s="208">
        <v>5</v>
      </c>
      <c r="B307" s="176" t="s">
        <v>107</v>
      </c>
      <c r="C307" s="176">
        <v>5113</v>
      </c>
      <c r="D307" s="175" t="s">
        <v>131</v>
      </c>
      <c r="E307" s="172">
        <v>2279</v>
      </c>
      <c r="F307" s="177">
        <v>195</v>
      </c>
      <c r="G307" s="177">
        <v>1844</v>
      </c>
      <c r="H307" s="178">
        <v>240</v>
      </c>
      <c r="I307" s="172">
        <v>2316</v>
      </c>
      <c r="J307" s="177">
        <v>204</v>
      </c>
      <c r="K307" s="177">
        <v>1875</v>
      </c>
      <c r="L307" s="178">
        <v>237</v>
      </c>
      <c r="M307" s="172">
        <v>2257</v>
      </c>
      <c r="N307" s="177">
        <v>205</v>
      </c>
      <c r="O307" s="177">
        <v>1818</v>
      </c>
      <c r="P307" s="178">
        <v>234</v>
      </c>
    </row>
    <row r="308" spans="1:16" x14ac:dyDescent="0.3">
      <c r="A308" s="208">
        <v>20</v>
      </c>
      <c r="B308" s="176" t="s">
        <v>504</v>
      </c>
      <c r="C308" s="176">
        <v>20710</v>
      </c>
      <c r="D308" s="175" t="s">
        <v>526</v>
      </c>
      <c r="E308" s="172">
        <v>2305</v>
      </c>
      <c r="F308" s="177">
        <v>423</v>
      </c>
      <c r="G308" s="177">
        <v>930</v>
      </c>
      <c r="H308" s="178">
        <v>952</v>
      </c>
      <c r="I308" s="172">
        <v>2273</v>
      </c>
      <c r="J308" s="177">
        <v>424</v>
      </c>
      <c r="K308" s="177">
        <v>895</v>
      </c>
      <c r="L308" s="178">
        <v>954</v>
      </c>
      <c r="M308" s="172">
        <v>2222</v>
      </c>
      <c r="N308" s="177">
        <v>415</v>
      </c>
      <c r="O308" s="177">
        <v>880</v>
      </c>
      <c r="P308" s="178">
        <v>927</v>
      </c>
    </row>
    <row r="309" spans="1:16" x14ac:dyDescent="0.3">
      <c r="A309" s="208">
        <v>25</v>
      </c>
      <c r="B309" s="176" t="s">
        <v>558</v>
      </c>
      <c r="C309" s="176">
        <v>25743</v>
      </c>
      <c r="D309" s="175" t="s">
        <v>637</v>
      </c>
      <c r="E309" s="172">
        <v>2224</v>
      </c>
      <c r="F309" s="177">
        <v>783</v>
      </c>
      <c r="G309" s="177">
        <v>875</v>
      </c>
      <c r="H309" s="178">
        <v>566</v>
      </c>
      <c r="I309" s="172">
        <v>2253</v>
      </c>
      <c r="J309" s="177">
        <v>799</v>
      </c>
      <c r="K309" s="177">
        <v>895</v>
      </c>
      <c r="L309" s="178">
        <v>559</v>
      </c>
      <c r="M309" s="172">
        <v>2217</v>
      </c>
      <c r="N309" s="177">
        <v>797</v>
      </c>
      <c r="O309" s="177">
        <v>891</v>
      </c>
      <c r="P309" s="178">
        <v>529</v>
      </c>
    </row>
    <row r="310" spans="1:16" x14ac:dyDescent="0.3">
      <c r="A310" s="208">
        <v>54</v>
      </c>
      <c r="B310" s="176" t="s">
        <v>856</v>
      </c>
      <c r="C310" s="176">
        <v>54261</v>
      </c>
      <c r="D310" s="175" t="s">
        <v>871</v>
      </c>
      <c r="E310" s="172">
        <v>2211</v>
      </c>
      <c r="F310" s="177">
        <v>602</v>
      </c>
      <c r="G310" s="177">
        <v>1241</v>
      </c>
      <c r="H310" s="178">
        <v>368</v>
      </c>
      <c r="I310" s="172">
        <v>2258</v>
      </c>
      <c r="J310" s="177">
        <v>623</v>
      </c>
      <c r="K310" s="177">
        <v>1264</v>
      </c>
      <c r="L310" s="178">
        <v>371</v>
      </c>
      <c r="M310" s="172">
        <v>2218</v>
      </c>
      <c r="N310" s="177">
        <v>544</v>
      </c>
      <c r="O310" s="177">
        <v>1319</v>
      </c>
      <c r="P310" s="178">
        <v>355</v>
      </c>
    </row>
    <row r="311" spans="1:16" x14ac:dyDescent="0.3">
      <c r="A311" s="208">
        <v>25</v>
      </c>
      <c r="B311" s="176" t="s">
        <v>558</v>
      </c>
      <c r="C311" s="176">
        <v>25245</v>
      </c>
      <c r="D311" s="175" t="s">
        <v>581</v>
      </c>
      <c r="E311" s="172">
        <v>2264</v>
      </c>
      <c r="F311" s="177">
        <v>625</v>
      </c>
      <c r="G311" s="177">
        <v>851</v>
      </c>
      <c r="H311" s="178">
        <v>788</v>
      </c>
      <c r="I311" s="172">
        <v>2267</v>
      </c>
      <c r="J311" s="177">
        <v>624</v>
      </c>
      <c r="K311" s="177">
        <v>878</v>
      </c>
      <c r="L311" s="178">
        <v>765</v>
      </c>
      <c r="M311" s="172">
        <v>2206</v>
      </c>
      <c r="N311" s="177">
        <v>624</v>
      </c>
      <c r="O311" s="177">
        <v>807</v>
      </c>
      <c r="P311" s="178">
        <v>775</v>
      </c>
    </row>
    <row r="312" spans="1:16" x14ac:dyDescent="0.3">
      <c r="A312" s="208">
        <v>23</v>
      </c>
      <c r="B312" s="176" t="s">
        <v>268</v>
      </c>
      <c r="C312" s="176">
        <v>23068</v>
      </c>
      <c r="D312" s="175" t="s">
        <v>531</v>
      </c>
      <c r="E312" s="172">
        <v>2305</v>
      </c>
      <c r="F312" s="177">
        <v>744</v>
      </c>
      <c r="G312" s="177">
        <v>1163</v>
      </c>
      <c r="H312" s="178">
        <v>398</v>
      </c>
      <c r="I312" s="172">
        <v>2103</v>
      </c>
      <c r="J312" s="177">
        <v>747</v>
      </c>
      <c r="K312" s="177">
        <v>992</v>
      </c>
      <c r="L312" s="178">
        <v>364</v>
      </c>
      <c r="M312" s="172">
        <v>2180</v>
      </c>
      <c r="N312" s="177">
        <v>818</v>
      </c>
      <c r="O312" s="177">
        <v>1012</v>
      </c>
      <c r="P312" s="178">
        <v>350</v>
      </c>
    </row>
    <row r="313" spans="1:16" x14ac:dyDescent="0.3">
      <c r="A313" s="208">
        <v>25</v>
      </c>
      <c r="B313" s="176" t="s">
        <v>558</v>
      </c>
      <c r="C313" s="176">
        <v>25873</v>
      </c>
      <c r="D313" s="175" t="s">
        <v>663</v>
      </c>
      <c r="E313" s="172">
        <v>2262</v>
      </c>
      <c r="F313" s="177">
        <v>459</v>
      </c>
      <c r="G313" s="177">
        <v>1123</v>
      </c>
      <c r="H313" s="178">
        <v>680</v>
      </c>
      <c r="I313" s="172">
        <v>2234</v>
      </c>
      <c r="J313" s="177">
        <v>449</v>
      </c>
      <c r="K313" s="177">
        <v>1117</v>
      </c>
      <c r="L313" s="178">
        <v>668</v>
      </c>
      <c r="M313" s="172">
        <v>2176</v>
      </c>
      <c r="N313" s="177">
        <v>413</v>
      </c>
      <c r="O313" s="177">
        <v>1105</v>
      </c>
      <c r="P313" s="178">
        <v>658</v>
      </c>
    </row>
    <row r="314" spans="1:16" x14ac:dyDescent="0.3">
      <c r="A314" s="208">
        <v>19</v>
      </c>
      <c r="B314" s="176" t="s">
        <v>467</v>
      </c>
      <c r="C314" s="176">
        <v>19455</v>
      </c>
      <c r="D314" s="175" t="s">
        <v>485</v>
      </c>
      <c r="E314" s="172">
        <v>2301</v>
      </c>
      <c r="F314" s="177">
        <v>539</v>
      </c>
      <c r="G314" s="177">
        <v>1056</v>
      </c>
      <c r="H314" s="178">
        <v>706</v>
      </c>
      <c r="I314" s="172">
        <v>2222</v>
      </c>
      <c r="J314" s="177">
        <v>531</v>
      </c>
      <c r="K314" s="177">
        <v>1026</v>
      </c>
      <c r="L314" s="178">
        <v>665</v>
      </c>
      <c r="M314" s="172">
        <v>2141</v>
      </c>
      <c r="N314" s="177">
        <v>522</v>
      </c>
      <c r="O314" s="177">
        <v>991</v>
      </c>
      <c r="P314" s="178">
        <v>628</v>
      </c>
    </row>
    <row r="315" spans="1:16" x14ac:dyDescent="0.3">
      <c r="A315" s="208">
        <v>73</v>
      </c>
      <c r="B315" s="176" t="s">
        <v>1016</v>
      </c>
      <c r="C315" s="176">
        <v>73408</v>
      </c>
      <c r="D315" s="175" t="s">
        <v>1040</v>
      </c>
      <c r="E315" s="172">
        <v>2080</v>
      </c>
      <c r="F315" s="177">
        <v>533</v>
      </c>
      <c r="G315" s="177">
        <v>1047</v>
      </c>
      <c r="H315" s="178">
        <v>500</v>
      </c>
      <c r="I315" s="172">
        <v>2185</v>
      </c>
      <c r="J315" s="177">
        <v>623</v>
      </c>
      <c r="K315" s="177">
        <v>1061</v>
      </c>
      <c r="L315" s="178">
        <v>501</v>
      </c>
      <c r="M315" s="172">
        <v>2131</v>
      </c>
      <c r="N315" s="177">
        <v>639</v>
      </c>
      <c r="O315" s="177">
        <v>1011</v>
      </c>
      <c r="P315" s="178">
        <v>481</v>
      </c>
    </row>
    <row r="316" spans="1:16" x14ac:dyDescent="0.3">
      <c r="A316" s="208">
        <v>50</v>
      </c>
      <c r="B316" s="176" t="s">
        <v>777</v>
      </c>
      <c r="C316" s="176">
        <v>50680</v>
      </c>
      <c r="D316" s="175" t="s">
        <v>799</v>
      </c>
      <c r="E316" s="172">
        <v>2275</v>
      </c>
      <c r="F316" s="177">
        <v>233</v>
      </c>
      <c r="G316" s="177">
        <v>1778</v>
      </c>
      <c r="H316" s="178">
        <v>264</v>
      </c>
      <c r="I316" s="172">
        <v>2217</v>
      </c>
      <c r="J316" s="177">
        <v>244</v>
      </c>
      <c r="K316" s="177">
        <v>1725</v>
      </c>
      <c r="L316" s="178">
        <v>248</v>
      </c>
      <c r="M316" s="172">
        <v>2136</v>
      </c>
      <c r="N316" s="177">
        <v>236</v>
      </c>
      <c r="O316" s="177">
        <v>1666</v>
      </c>
      <c r="P316" s="178">
        <v>234</v>
      </c>
    </row>
    <row r="317" spans="1:16" x14ac:dyDescent="0.3">
      <c r="A317" s="208">
        <v>8</v>
      </c>
      <c r="B317" s="176" t="s">
        <v>233</v>
      </c>
      <c r="C317" s="176">
        <v>8634</v>
      </c>
      <c r="D317" s="175" t="s">
        <v>249</v>
      </c>
      <c r="E317" s="172">
        <v>2080</v>
      </c>
      <c r="F317" s="177">
        <v>428</v>
      </c>
      <c r="G317" s="177">
        <v>1026</v>
      </c>
      <c r="H317" s="178">
        <v>626</v>
      </c>
      <c r="I317" s="172">
        <v>2113</v>
      </c>
      <c r="J317" s="177">
        <v>444</v>
      </c>
      <c r="K317" s="177">
        <v>1052</v>
      </c>
      <c r="L317" s="178">
        <v>617</v>
      </c>
      <c r="M317" s="172">
        <v>2100</v>
      </c>
      <c r="N317" s="177">
        <v>457</v>
      </c>
      <c r="O317" s="177">
        <v>1075</v>
      </c>
      <c r="P317" s="178">
        <v>568</v>
      </c>
    </row>
    <row r="318" spans="1:16" x14ac:dyDescent="0.3">
      <c r="A318" s="208">
        <v>19</v>
      </c>
      <c r="B318" s="176" t="s">
        <v>467</v>
      </c>
      <c r="C318" s="176">
        <v>19532</v>
      </c>
      <c r="D318" s="175" t="s">
        <v>487</v>
      </c>
      <c r="E318" s="172">
        <v>2088</v>
      </c>
      <c r="F318" s="177">
        <v>842</v>
      </c>
      <c r="G318" s="177">
        <v>694</v>
      </c>
      <c r="H318" s="178">
        <v>552</v>
      </c>
      <c r="I318" s="172">
        <v>2087</v>
      </c>
      <c r="J318" s="177">
        <v>859</v>
      </c>
      <c r="K318" s="177">
        <v>663</v>
      </c>
      <c r="L318" s="178">
        <v>565</v>
      </c>
      <c r="M318" s="172">
        <v>2150</v>
      </c>
      <c r="N318" s="177">
        <v>856</v>
      </c>
      <c r="O318" s="177">
        <v>712</v>
      </c>
      <c r="P318" s="178">
        <v>582</v>
      </c>
    </row>
    <row r="319" spans="1:16" x14ac:dyDescent="0.3">
      <c r="A319" s="208">
        <v>25</v>
      </c>
      <c r="B319" s="176" t="s">
        <v>558</v>
      </c>
      <c r="C319" s="176">
        <v>25279</v>
      </c>
      <c r="D319" s="175" t="s">
        <v>584</v>
      </c>
      <c r="E319" s="172">
        <v>2042</v>
      </c>
      <c r="F319" s="177">
        <v>502</v>
      </c>
      <c r="G319" s="177">
        <v>1016</v>
      </c>
      <c r="H319" s="178">
        <v>524</v>
      </c>
      <c r="I319" s="172">
        <v>2109</v>
      </c>
      <c r="J319" s="177">
        <v>501</v>
      </c>
      <c r="K319" s="177">
        <v>1072</v>
      </c>
      <c r="L319" s="178">
        <v>536</v>
      </c>
      <c r="M319" s="172">
        <v>2105</v>
      </c>
      <c r="N319" s="177">
        <v>503</v>
      </c>
      <c r="O319" s="177">
        <v>1073</v>
      </c>
      <c r="P319" s="178">
        <v>529</v>
      </c>
    </row>
    <row r="320" spans="1:16" x14ac:dyDescent="0.3">
      <c r="A320" s="208">
        <v>15</v>
      </c>
      <c r="B320" s="176" t="s">
        <v>304</v>
      </c>
      <c r="C320" s="176">
        <v>15299</v>
      </c>
      <c r="D320" s="175" t="s">
        <v>340</v>
      </c>
      <c r="E320" s="172">
        <v>2105</v>
      </c>
      <c r="F320" s="177">
        <v>801</v>
      </c>
      <c r="G320" s="177">
        <v>605</v>
      </c>
      <c r="H320" s="178">
        <v>699</v>
      </c>
      <c r="I320" s="172">
        <v>2091</v>
      </c>
      <c r="J320" s="177">
        <v>784</v>
      </c>
      <c r="K320" s="177">
        <v>604</v>
      </c>
      <c r="L320" s="178">
        <v>703</v>
      </c>
      <c r="M320" s="172">
        <v>2076</v>
      </c>
      <c r="N320" s="177">
        <v>797</v>
      </c>
      <c r="O320" s="177">
        <v>602</v>
      </c>
      <c r="P320" s="178">
        <v>677</v>
      </c>
    </row>
    <row r="321" spans="1:16" x14ac:dyDescent="0.3">
      <c r="A321" s="208">
        <v>19</v>
      </c>
      <c r="B321" s="176" t="s">
        <v>467</v>
      </c>
      <c r="C321" s="176">
        <v>19807</v>
      </c>
      <c r="D321" s="176" t="s">
        <v>499</v>
      </c>
      <c r="E321" s="172">
        <v>2113</v>
      </c>
      <c r="F321" s="177">
        <v>769</v>
      </c>
      <c r="G321" s="177">
        <v>630</v>
      </c>
      <c r="H321" s="178">
        <v>714</v>
      </c>
      <c r="I321" s="172">
        <v>2053</v>
      </c>
      <c r="J321" s="177">
        <v>763</v>
      </c>
      <c r="K321" s="177">
        <v>651</v>
      </c>
      <c r="L321" s="178">
        <v>639</v>
      </c>
      <c r="M321" s="172">
        <v>2064</v>
      </c>
      <c r="N321" s="177">
        <v>778</v>
      </c>
      <c r="O321" s="177">
        <v>673</v>
      </c>
      <c r="P321" s="178">
        <v>613</v>
      </c>
    </row>
    <row r="322" spans="1:16" x14ac:dyDescent="0.3">
      <c r="A322" s="208">
        <v>17</v>
      </c>
      <c r="B322" s="176" t="s">
        <v>134</v>
      </c>
      <c r="C322" s="176">
        <v>17541</v>
      </c>
      <c r="D322" s="175" t="s">
        <v>441</v>
      </c>
      <c r="E322" s="172">
        <v>1955</v>
      </c>
      <c r="F322" s="177">
        <v>589</v>
      </c>
      <c r="G322" s="177">
        <v>863</v>
      </c>
      <c r="H322" s="178">
        <v>503</v>
      </c>
      <c r="I322" s="172">
        <v>2051</v>
      </c>
      <c r="J322" s="177">
        <v>591</v>
      </c>
      <c r="K322" s="177">
        <v>966</v>
      </c>
      <c r="L322" s="178">
        <v>494</v>
      </c>
      <c r="M322" s="172">
        <v>2066</v>
      </c>
      <c r="N322" s="177">
        <v>593</v>
      </c>
      <c r="O322" s="177">
        <v>986</v>
      </c>
      <c r="P322" s="178">
        <v>487</v>
      </c>
    </row>
    <row r="323" spans="1:16" x14ac:dyDescent="0.3">
      <c r="A323" s="208">
        <v>5</v>
      </c>
      <c r="B323" s="176" t="s">
        <v>107</v>
      </c>
      <c r="C323" s="176">
        <v>5890</v>
      </c>
      <c r="D323" s="175" t="s">
        <v>230</v>
      </c>
      <c r="E323" s="172">
        <v>2069</v>
      </c>
      <c r="F323" s="177">
        <v>451</v>
      </c>
      <c r="G323" s="177">
        <v>1262</v>
      </c>
      <c r="H323" s="178">
        <v>356</v>
      </c>
      <c r="I323" s="172">
        <v>2086</v>
      </c>
      <c r="J323" s="177">
        <v>454</v>
      </c>
      <c r="K323" s="177">
        <v>1247</v>
      </c>
      <c r="L323" s="178">
        <v>385</v>
      </c>
      <c r="M323" s="172">
        <v>2060</v>
      </c>
      <c r="N323" s="177">
        <v>385</v>
      </c>
      <c r="O323" s="177">
        <v>1294</v>
      </c>
      <c r="P323" s="178">
        <v>381</v>
      </c>
    </row>
    <row r="324" spans="1:16" x14ac:dyDescent="0.3">
      <c r="A324" s="208">
        <v>66</v>
      </c>
      <c r="B324" s="176" t="s">
        <v>443</v>
      </c>
      <c r="C324" s="176">
        <v>66088</v>
      </c>
      <c r="D324" s="175" t="s">
        <v>907</v>
      </c>
      <c r="E324" s="172">
        <v>2029</v>
      </c>
      <c r="F324" s="177">
        <v>709</v>
      </c>
      <c r="G324" s="177">
        <v>788</v>
      </c>
      <c r="H324" s="178">
        <v>532</v>
      </c>
      <c r="I324" s="172">
        <v>2017</v>
      </c>
      <c r="J324" s="177">
        <v>712</v>
      </c>
      <c r="K324" s="177">
        <v>763</v>
      </c>
      <c r="L324" s="178">
        <v>542</v>
      </c>
      <c r="M324" s="172">
        <v>2054</v>
      </c>
      <c r="N324" s="177">
        <v>708</v>
      </c>
      <c r="O324" s="177">
        <v>806</v>
      </c>
      <c r="P324" s="178">
        <v>540</v>
      </c>
    </row>
    <row r="325" spans="1:16" x14ac:dyDescent="0.3">
      <c r="A325" s="208">
        <v>52</v>
      </c>
      <c r="B325" s="176" t="s">
        <v>180</v>
      </c>
      <c r="C325" s="176">
        <v>52480</v>
      </c>
      <c r="D325" s="175" t="s">
        <v>180</v>
      </c>
      <c r="E325" s="172">
        <v>2007</v>
      </c>
      <c r="F325" s="177">
        <v>117</v>
      </c>
      <c r="G325" s="177">
        <v>1277</v>
      </c>
      <c r="H325" s="178">
        <v>613</v>
      </c>
      <c r="I325" s="172">
        <v>2046</v>
      </c>
      <c r="J325" s="177">
        <v>133</v>
      </c>
      <c r="K325" s="177">
        <v>1275</v>
      </c>
      <c r="L325" s="178">
        <v>638</v>
      </c>
      <c r="M325" s="172">
        <v>2031</v>
      </c>
      <c r="N325" s="177">
        <v>122</v>
      </c>
      <c r="O325" s="177">
        <v>1278</v>
      </c>
      <c r="P325" s="178">
        <v>631</v>
      </c>
    </row>
    <row r="326" spans="1:16" x14ac:dyDescent="0.3">
      <c r="A326" s="208">
        <v>5</v>
      </c>
      <c r="B326" s="176" t="s">
        <v>107</v>
      </c>
      <c r="C326" s="176">
        <v>5674</v>
      </c>
      <c r="D326" s="175" t="s">
        <v>207</v>
      </c>
      <c r="E326" s="172">
        <v>2026</v>
      </c>
      <c r="F326" s="177">
        <v>386</v>
      </c>
      <c r="G326" s="177">
        <v>1169</v>
      </c>
      <c r="H326" s="178">
        <v>471</v>
      </c>
      <c r="I326" s="172">
        <v>2038</v>
      </c>
      <c r="J326" s="177">
        <v>395</v>
      </c>
      <c r="K326" s="177">
        <v>1168</v>
      </c>
      <c r="L326" s="178">
        <v>475</v>
      </c>
      <c r="M326" s="172">
        <v>2013</v>
      </c>
      <c r="N326" s="177">
        <v>401</v>
      </c>
      <c r="O326" s="177">
        <v>1146</v>
      </c>
      <c r="P326" s="178">
        <v>466</v>
      </c>
    </row>
    <row r="327" spans="1:16" x14ac:dyDescent="0.3">
      <c r="A327" s="208">
        <v>54</v>
      </c>
      <c r="B327" s="176" t="s">
        <v>856</v>
      </c>
      <c r="C327" s="176">
        <v>54003</v>
      </c>
      <c r="D327" s="175" t="s">
        <v>858</v>
      </c>
      <c r="E327" s="172">
        <v>2124</v>
      </c>
      <c r="F327" s="177">
        <v>811</v>
      </c>
      <c r="G327" s="177">
        <v>565</v>
      </c>
      <c r="H327" s="178">
        <v>748</v>
      </c>
      <c r="I327" s="172">
        <v>2166</v>
      </c>
      <c r="J327" s="177">
        <v>820</v>
      </c>
      <c r="K327" s="177">
        <v>585</v>
      </c>
      <c r="L327" s="178">
        <v>761</v>
      </c>
      <c r="M327" s="172">
        <v>2034</v>
      </c>
      <c r="N327" s="177">
        <v>689</v>
      </c>
      <c r="O327" s="177">
        <v>572</v>
      </c>
      <c r="P327" s="178">
        <v>773</v>
      </c>
    </row>
    <row r="328" spans="1:16" x14ac:dyDescent="0.3">
      <c r="A328" s="208">
        <v>23</v>
      </c>
      <c r="B328" s="176" t="s">
        <v>268</v>
      </c>
      <c r="C328" s="176">
        <v>23182</v>
      </c>
      <c r="D328" s="175" t="s">
        <v>535</v>
      </c>
      <c r="E328" s="172">
        <v>2087</v>
      </c>
      <c r="F328" s="177">
        <v>648</v>
      </c>
      <c r="G328" s="177">
        <v>835</v>
      </c>
      <c r="H328" s="178">
        <v>604</v>
      </c>
      <c r="I328" s="172">
        <v>2109</v>
      </c>
      <c r="J328" s="177">
        <v>657</v>
      </c>
      <c r="K328" s="177">
        <v>850</v>
      </c>
      <c r="L328" s="178">
        <v>602</v>
      </c>
      <c r="M328" s="172">
        <v>2001</v>
      </c>
      <c r="N328" s="177">
        <v>659</v>
      </c>
      <c r="O328" s="177">
        <v>749</v>
      </c>
      <c r="P328" s="178">
        <v>593</v>
      </c>
    </row>
    <row r="329" spans="1:16" x14ac:dyDescent="0.3">
      <c r="A329" s="208">
        <v>68</v>
      </c>
      <c r="B329" s="176" t="s">
        <v>918</v>
      </c>
      <c r="C329" s="176">
        <v>68615</v>
      </c>
      <c r="D329" s="175" t="s">
        <v>192</v>
      </c>
      <c r="E329" s="172">
        <v>1963</v>
      </c>
      <c r="F329" s="177">
        <v>662</v>
      </c>
      <c r="G329" s="177">
        <v>932</v>
      </c>
      <c r="H329" s="178">
        <v>369</v>
      </c>
      <c r="I329" s="172">
        <v>2007</v>
      </c>
      <c r="J329" s="177">
        <v>682</v>
      </c>
      <c r="K329" s="177">
        <v>938</v>
      </c>
      <c r="L329" s="178">
        <v>387</v>
      </c>
      <c r="M329" s="172">
        <v>1993</v>
      </c>
      <c r="N329" s="177">
        <v>679</v>
      </c>
      <c r="O329" s="177">
        <v>941</v>
      </c>
      <c r="P329" s="178">
        <v>373</v>
      </c>
    </row>
    <row r="330" spans="1:16" x14ac:dyDescent="0.3">
      <c r="A330" s="208">
        <v>17</v>
      </c>
      <c r="B330" s="176" t="s">
        <v>134</v>
      </c>
      <c r="C330" s="176">
        <v>17653</v>
      </c>
      <c r="D330" s="175" t="s">
        <v>444</v>
      </c>
      <c r="E330" s="172">
        <v>2015</v>
      </c>
      <c r="F330" s="177">
        <v>636</v>
      </c>
      <c r="G330" s="177">
        <v>825</v>
      </c>
      <c r="H330" s="178">
        <v>554</v>
      </c>
      <c r="I330" s="172">
        <v>1960</v>
      </c>
      <c r="J330" s="177">
        <v>641</v>
      </c>
      <c r="K330" s="177">
        <v>762</v>
      </c>
      <c r="L330" s="178">
        <v>557</v>
      </c>
      <c r="M330" s="172">
        <v>1983</v>
      </c>
      <c r="N330" s="177">
        <v>651</v>
      </c>
      <c r="O330" s="177">
        <v>794</v>
      </c>
      <c r="P330" s="178">
        <v>538</v>
      </c>
    </row>
    <row r="331" spans="1:16" x14ac:dyDescent="0.3">
      <c r="A331" s="208">
        <v>20</v>
      </c>
      <c r="B331" s="176" t="s">
        <v>504</v>
      </c>
      <c r="C331" s="176">
        <v>20178</v>
      </c>
      <c r="D331" s="175" t="s">
        <v>512</v>
      </c>
      <c r="E331" s="172">
        <v>1995</v>
      </c>
      <c r="F331" s="177">
        <v>575</v>
      </c>
      <c r="G331" s="177">
        <v>954</v>
      </c>
      <c r="H331" s="178">
        <v>466</v>
      </c>
      <c r="I331" s="172">
        <v>2119</v>
      </c>
      <c r="J331" s="177">
        <v>594</v>
      </c>
      <c r="K331" s="177">
        <v>1036</v>
      </c>
      <c r="L331" s="178">
        <v>489</v>
      </c>
      <c r="M331" s="172">
        <v>1949</v>
      </c>
      <c r="N331" s="177">
        <v>513</v>
      </c>
      <c r="O331" s="177">
        <v>986</v>
      </c>
      <c r="P331" s="178">
        <v>450</v>
      </c>
    </row>
    <row r="332" spans="1:16" x14ac:dyDescent="0.3">
      <c r="A332" s="208">
        <v>19</v>
      </c>
      <c r="B332" s="176" t="s">
        <v>467</v>
      </c>
      <c r="C332" s="176">
        <v>19256</v>
      </c>
      <c r="D332" s="175" t="s">
        <v>476</v>
      </c>
      <c r="E332" s="172">
        <v>1937</v>
      </c>
      <c r="F332" s="177">
        <v>1048</v>
      </c>
      <c r="G332" s="177">
        <v>529</v>
      </c>
      <c r="H332" s="178">
        <v>360</v>
      </c>
      <c r="I332" s="172">
        <v>1958</v>
      </c>
      <c r="J332" s="177">
        <v>1036</v>
      </c>
      <c r="K332" s="177">
        <v>551</v>
      </c>
      <c r="L332" s="178">
        <v>371</v>
      </c>
      <c r="M332" s="172">
        <v>1966</v>
      </c>
      <c r="N332" s="177">
        <v>1041</v>
      </c>
      <c r="O332" s="177">
        <v>554</v>
      </c>
      <c r="P332" s="178">
        <v>371</v>
      </c>
    </row>
    <row r="333" spans="1:16" x14ac:dyDescent="0.3">
      <c r="A333" s="208">
        <v>5</v>
      </c>
      <c r="B333" s="176" t="s">
        <v>107</v>
      </c>
      <c r="C333" s="176">
        <v>5893</v>
      </c>
      <c r="D333" s="175" t="s">
        <v>231</v>
      </c>
      <c r="E333" s="172">
        <v>2011</v>
      </c>
      <c r="F333" s="177">
        <v>691</v>
      </c>
      <c r="G333" s="177">
        <v>985</v>
      </c>
      <c r="H333" s="178">
        <v>335</v>
      </c>
      <c r="I333" s="172">
        <v>1980</v>
      </c>
      <c r="J333" s="177">
        <v>706</v>
      </c>
      <c r="K333" s="177">
        <v>956</v>
      </c>
      <c r="L333" s="178">
        <v>318</v>
      </c>
      <c r="M333" s="172">
        <v>1949</v>
      </c>
      <c r="N333" s="177">
        <v>690</v>
      </c>
      <c r="O333" s="177">
        <v>955</v>
      </c>
      <c r="P333" s="178">
        <v>304</v>
      </c>
    </row>
    <row r="334" spans="1:16" x14ac:dyDescent="0.3">
      <c r="A334" s="208">
        <v>47</v>
      </c>
      <c r="B334" s="176" t="s">
        <v>748</v>
      </c>
      <c r="C334" s="176">
        <v>47053</v>
      </c>
      <c r="D334" s="175" t="s">
        <v>751</v>
      </c>
      <c r="E334" s="172">
        <v>1954</v>
      </c>
      <c r="F334" s="177">
        <v>618</v>
      </c>
      <c r="G334" s="177">
        <v>926</v>
      </c>
      <c r="H334" s="178">
        <v>410</v>
      </c>
      <c r="I334" s="172">
        <v>1954</v>
      </c>
      <c r="J334" s="177">
        <v>628</v>
      </c>
      <c r="K334" s="177">
        <v>913</v>
      </c>
      <c r="L334" s="178">
        <v>413</v>
      </c>
      <c r="M334" s="172">
        <v>1946</v>
      </c>
      <c r="N334" s="177">
        <v>638</v>
      </c>
      <c r="O334" s="177">
        <v>909</v>
      </c>
      <c r="P334" s="178">
        <v>399</v>
      </c>
    </row>
    <row r="335" spans="1:16" x14ac:dyDescent="0.3">
      <c r="A335" s="208">
        <v>5</v>
      </c>
      <c r="B335" s="176" t="s">
        <v>107</v>
      </c>
      <c r="C335" s="176">
        <v>5656</v>
      </c>
      <c r="D335" s="175" t="s">
        <v>199</v>
      </c>
      <c r="E335" s="172">
        <v>1973</v>
      </c>
      <c r="F335" s="177">
        <v>423</v>
      </c>
      <c r="G335" s="177">
        <v>1177</v>
      </c>
      <c r="H335" s="178">
        <v>373</v>
      </c>
      <c r="I335" s="172">
        <v>1976</v>
      </c>
      <c r="J335" s="177">
        <v>431</v>
      </c>
      <c r="K335" s="177">
        <v>1169</v>
      </c>
      <c r="L335" s="178">
        <v>376</v>
      </c>
      <c r="M335" s="172">
        <v>1940</v>
      </c>
      <c r="N335" s="177">
        <v>437</v>
      </c>
      <c r="O335" s="177">
        <v>1141</v>
      </c>
      <c r="P335" s="178">
        <v>362</v>
      </c>
    </row>
    <row r="336" spans="1:16" x14ac:dyDescent="0.3">
      <c r="A336" s="208">
        <v>70</v>
      </c>
      <c r="B336" s="176" t="s">
        <v>498</v>
      </c>
      <c r="C336" s="176">
        <v>70713</v>
      </c>
      <c r="D336" s="175" t="s">
        <v>1011</v>
      </c>
      <c r="E336" s="172">
        <v>2041</v>
      </c>
      <c r="F336" s="177">
        <v>912</v>
      </c>
      <c r="G336" s="177">
        <v>924</v>
      </c>
      <c r="H336" s="178">
        <v>205</v>
      </c>
      <c r="I336" s="172">
        <v>1983</v>
      </c>
      <c r="J336" s="177">
        <v>907</v>
      </c>
      <c r="K336" s="177">
        <v>862</v>
      </c>
      <c r="L336" s="178">
        <v>214</v>
      </c>
      <c r="M336" s="172">
        <v>1927</v>
      </c>
      <c r="N336" s="177">
        <v>897</v>
      </c>
      <c r="O336" s="177">
        <v>838</v>
      </c>
      <c r="P336" s="178">
        <v>192</v>
      </c>
    </row>
    <row r="337" spans="1:16" x14ac:dyDescent="0.3">
      <c r="A337" s="208">
        <v>19</v>
      </c>
      <c r="B337" s="176" t="s">
        <v>467</v>
      </c>
      <c r="C337" s="176">
        <v>19517</v>
      </c>
      <c r="D337" s="175" t="s">
        <v>365</v>
      </c>
      <c r="E337" s="172">
        <v>1672</v>
      </c>
      <c r="F337" s="177">
        <v>1129</v>
      </c>
      <c r="G337" s="177">
        <v>160</v>
      </c>
      <c r="H337" s="178">
        <v>383</v>
      </c>
      <c r="I337" s="172">
        <v>1914</v>
      </c>
      <c r="J337" s="177">
        <v>1318</v>
      </c>
      <c r="K337" s="177">
        <v>186</v>
      </c>
      <c r="L337" s="178">
        <v>410</v>
      </c>
      <c r="M337" s="172">
        <v>1891</v>
      </c>
      <c r="N337" s="177">
        <v>1344</v>
      </c>
      <c r="O337" s="177">
        <v>171</v>
      </c>
      <c r="P337" s="178">
        <v>376</v>
      </c>
    </row>
    <row r="338" spans="1:16" x14ac:dyDescent="0.3">
      <c r="A338" s="208">
        <v>17</v>
      </c>
      <c r="B338" s="176" t="s">
        <v>134</v>
      </c>
      <c r="C338" s="176">
        <v>17486</v>
      </c>
      <c r="D338" s="175" t="s">
        <v>437</v>
      </c>
      <c r="E338" s="172">
        <v>1988</v>
      </c>
      <c r="F338" s="177">
        <v>501</v>
      </c>
      <c r="G338" s="177">
        <v>929</v>
      </c>
      <c r="H338" s="178">
        <v>558</v>
      </c>
      <c r="I338" s="172">
        <v>1981</v>
      </c>
      <c r="J338" s="177">
        <v>500</v>
      </c>
      <c r="K338" s="177">
        <v>921</v>
      </c>
      <c r="L338" s="178">
        <v>560</v>
      </c>
      <c r="M338" s="172">
        <v>1933</v>
      </c>
      <c r="N338" s="177">
        <v>474</v>
      </c>
      <c r="O338" s="177">
        <v>887</v>
      </c>
      <c r="P338" s="178">
        <v>572</v>
      </c>
    </row>
    <row r="339" spans="1:16" x14ac:dyDescent="0.3">
      <c r="A339" s="208">
        <v>5</v>
      </c>
      <c r="B339" s="176" t="s">
        <v>107</v>
      </c>
      <c r="C339" s="176">
        <v>5051</v>
      </c>
      <c r="D339" s="175" t="s">
        <v>121</v>
      </c>
      <c r="E339" s="172">
        <v>1972</v>
      </c>
      <c r="F339" s="177">
        <v>536</v>
      </c>
      <c r="G339" s="177">
        <v>1004</v>
      </c>
      <c r="H339" s="178">
        <v>432</v>
      </c>
      <c r="I339" s="172">
        <v>1954</v>
      </c>
      <c r="J339" s="177">
        <v>554</v>
      </c>
      <c r="K339" s="177">
        <v>997</v>
      </c>
      <c r="L339" s="178">
        <v>403</v>
      </c>
      <c r="M339" s="172">
        <v>1964</v>
      </c>
      <c r="N339" s="177">
        <v>553</v>
      </c>
      <c r="O339" s="177">
        <v>965</v>
      </c>
      <c r="P339" s="178">
        <v>446</v>
      </c>
    </row>
    <row r="340" spans="1:16" x14ac:dyDescent="0.3">
      <c r="A340" s="208">
        <v>5</v>
      </c>
      <c r="B340" s="176" t="s">
        <v>107</v>
      </c>
      <c r="C340" s="176">
        <v>5761</v>
      </c>
      <c r="D340" s="175" t="s">
        <v>214</v>
      </c>
      <c r="E340" s="172">
        <v>1914</v>
      </c>
      <c r="F340" s="177">
        <v>368</v>
      </c>
      <c r="G340" s="177">
        <v>1139</v>
      </c>
      <c r="H340" s="178">
        <v>407</v>
      </c>
      <c r="I340" s="172">
        <v>1897</v>
      </c>
      <c r="J340" s="177">
        <v>372</v>
      </c>
      <c r="K340" s="177">
        <v>1106</v>
      </c>
      <c r="L340" s="178">
        <v>419</v>
      </c>
      <c r="M340" s="172">
        <v>1893</v>
      </c>
      <c r="N340" s="177">
        <v>379</v>
      </c>
      <c r="O340" s="177">
        <v>1117</v>
      </c>
      <c r="P340" s="178">
        <v>397</v>
      </c>
    </row>
    <row r="341" spans="1:16" x14ac:dyDescent="0.3">
      <c r="A341" s="208">
        <v>91</v>
      </c>
      <c r="B341" s="176" t="s">
        <v>1134</v>
      </c>
      <c r="C341" s="176">
        <v>91263</v>
      </c>
      <c r="D341" s="175" t="s">
        <v>1136</v>
      </c>
      <c r="E341" s="172">
        <v>3333</v>
      </c>
      <c r="F341" s="177">
        <v>32</v>
      </c>
      <c r="G341" s="177">
        <v>3218</v>
      </c>
      <c r="H341" s="178">
        <v>83</v>
      </c>
      <c r="I341" s="172">
        <v>3319</v>
      </c>
      <c r="J341" s="177">
        <v>31</v>
      </c>
      <c r="K341" s="177">
        <v>3228</v>
      </c>
      <c r="L341" s="178">
        <v>60</v>
      </c>
      <c r="M341" s="172">
        <v>1902</v>
      </c>
      <c r="N341" s="177">
        <v>30</v>
      </c>
      <c r="O341" s="177">
        <v>1820</v>
      </c>
      <c r="P341" s="178">
        <v>52</v>
      </c>
    </row>
    <row r="342" spans="1:16" x14ac:dyDescent="0.3">
      <c r="A342" s="208">
        <v>15</v>
      </c>
      <c r="B342" s="176" t="s">
        <v>304</v>
      </c>
      <c r="C342" s="176">
        <v>15806</v>
      </c>
      <c r="D342" s="175" t="s">
        <v>409</v>
      </c>
      <c r="E342" s="172">
        <v>1877</v>
      </c>
      <c r="F342" s="177">
        <v>491</v>
      </c>
      <c r="G342" s="177">
        <v>1020</v>
      </c>
      <c r="H342" s="178">
        <v>366</v>
      </c>
      <c r="I342" s="172">
        <v>1896</v>
      </c>
      <c r="J342" s="177">
        <v>495</v>
      </c>
      <c r="K342" s="177">
        <v>1018</v>
      </c>
      <c r="L342" s="178">
        <v>383</v>
      </c>
      <c r="M342" s="172">
        <v>1883</v>
      </c>
      <c r="N342" s="177">
        <v>475</v>
      </c>
      <c r="O342" s="177">
        <v>1037</v>
      </c>
      <c r="P342" s="178">
        <v>371</v>
      </c>
    </row>
    <row r="343" spans="1:16" x14ac:dyDescent="0.3">
      <c r="A343" s="208">
        <v>76</v>
      </c>
      <c r="B343" s="176" t="s">
        <v>1062</v>
      </c>
      <c r="C343" s="176">
        <v>76126</v>
      </c>
      <c r="D343" s="175" t="s">
        <v>1071</v>
      </c>
      <c r="E343" s="172">
        <v>1869</v>
      </c>
      <c r="F343" s="177">
        <v>460</v>
      </c>
      <c r="G343" s="177">
        <v>906</v>
      </c>
      <c r="H343" s="178">
        <v>503</v>
      </c>
      <c r="I343" s="172">
        <v>1851</v>
      </c>
      <c r="J343" s="177">
        <v>466</v>
      </c>
      <c r="K343" s="177">
        <v>893</v>
      </c>
      <c r="L343" s="178">
        <v>492</v>
      </c>
      <c r="M343" s="172">
        <v>1879</v>
      </c>
      <c r="N343" s="177">
        <v>459</v>
      </c>
      <c r="O343" s="177">
        <v>922</v>
      </c>
      <c r="P343" s="178">
        <v>498</v>
      </c>
    </row>
    <row r="344" spans="1:16" x14ac:dyDescent="0.3">
      <c r="A344" s="208">
        <v>8</v>
      </c>
      <c r="B344" s="176" t="s">
        <v>233</v>
      </c>
      <c r="C344" s="176">
        <v>8685</v>
      </c>
      <c r="D344" s="175" t="s">
        <v>251</v>
      </c>
      <c r="E344" s="172">
        <v>1851</v>
      </c>
      <c r="F344" s="177">
        <v>291</v>
      </c>
      <c r="G344" s="177">
        <v>826</v>
      </c>
      <c r="H344" s="178">
        <v>734</v>
      </c>
      <c r="I344" s="172">
        <v>1831</v>
      </c>
      <c r="J344" s="177">
        <v>285</v>
      </c>
      <c r="K344" s="177">
        <v>803</v>
      </c>
      <c r="L344" s="178">
        <v>743</v>
      </c>
      <c r="M344" s="172">
        <v>1815</v>
      </c>
      <c r="N344" s="177">
        <v>304</v>
      </c>
      <c r="O344" s="177">
        <v>821</v>
      </c>
      <c r="P344" s="178">
        <v>690</v>
      </c>
    </row>
    <row r="345" spans="1:16" x14ac:dyDescent="0.3">
      <c r="A345" s="208">
        <v>25</v>
      </c>
      <c r="B345" s="176" t="s">
        <v>558</v>
      </c>
      <c r="C345" s="176">
        <v>25572</v>
      </c>
      <c r="D345" s="175" t="s">
        <v>623</v>
      </c>
      <c r="E345" s="172">
        <v>1805</v>
      </c>
      <c r="F345" s="177">
        <v>365</v>
      </c>
      <c r="G345" s="177">
        <v>934</v>
      </c>
      <c r="H345" s="178">
        <v>506</v>
      </c>
      <c r="I345" s="172">
        <v>1864</v>
      </c>
      <c r="J345" s="177">
        <v>366</v>
      </c>
      <c r="K345" s="177">
        <v>990</v>
      </c>
      <c r="L345" s="178">
        <v>508</v>
      </c>
      <c r="M345" s="172">
        <v>1816</v>
      </c>
      <c r="N345" s="177">
        <v>367</v>
      </c>
      <c r="O345" s="177">
        <v>986</v>
      </c>
      <c r="P345" s="178">
        <v>463</v>
      </c>
    </row>
    <row r="346" spans="1:16" x14ac:dyDescent="0.3">
      <c r="A346" s="208">
        <v>41</v>
      </c>
      <c r="B346" s="176" t="s">
        <v>699</v>
      </c>
      <c r="C346" s="176">
        <v>41016</v>
      </c>
      <c r="D346" s="175" t="s">
        <v>703</v>
      </c>
      <c r="E346" s="172">
        <v>1799</v>
      </c>
      <c r="F346" s="177">
        <v>487</v>
      </c>
      <c r="G346" s="177">
        <v>857</v>
      </c>
      <c r="H346" s="178">
        <v>455</v>
      </c>
      <c r="I346" s="172">
        <v>1796</v>
      </c>
      <c r="J346" s="177">
        <v>512</v>
      </c>
      <c r="K346" s="177">
        <v>878</v>
      </c>
      <c r="L346" s="178">
        <v>406</v>
      </c>
      <c r="M346" s="172">
        <v>1815</v>
      </c>
      <c r="N346" s="177">
        <v>518</v>
      </c>
      <c r="O346" s="177">
        <v>921</v>
      </c>
      <c r="P346" s="178">
        <v>376</v>
      </c>
    </row>
    <row r="347" spans="1:16" x14ac:dyDescent="0.3">
      <c r="A347" s="208">
        <v>41</v>
      </c>
      <c r="B347" s="176" t="s">
        <v>699</v>
      </c>
      <c r="C347" s="176">
        <v>41668</v>
      </c>
      <c r="D347" s="176" t="s">
        <v>725</v>
      </c>
      <c r="E347" s="172">
        <v>1818</v>
      </c>
      <c r="F347" s="177">
        <v>526</v>
      </c>
      <c r="G347" s="177">
        <v>585</v>
      </c>
      <c r="H347" s="178">
        <v>707</v>
      </c>
      <c r="I347" s="172">
        <v>1816</v>
      </c>
      <c r="J347" s="177">
        <v>551</v>
      </c>
      <c r="K347" s="177">
        <v>528</v>
      </c>
      <c r="L347" s="178">
        <v>737</v>
      </c>
      <c r="M347" s="172">
        <v>1844</v>
      </c>
      <c r="N347" s="177">
        <v>555</v>
      </c>
      <c r="O347" s="177">
        <v>544</v>
      </c>
      <c r="P347" s="178">
        <v>745</v>
      </c>
    </row>
    <row r="348" spans="1:16" x14ac:dyDescent="0.3">
      <c r="A348" s="208">
        <v>5</v>
      </c>
      <c r="B348" s="176" t="s">
        <v>107</v>
      </c>
      <c r="C348" s="176">
        <v>5861</v>
      </c>
      <c r="D348" s="175" t="s">
        <v>226</v>
      </c>
      <c r="E348" s="172">
        <v>1845</v>
      </c>
      <c r="F348" s="177">
        <v>317</v>
      </c>
      <c r="G348" s="177">
        <v>1235</v>
      </c>
      <c r="H348" s="178">
        <v>293</v>
      </c>
      <c r="I348" s="172">
        <v>1873</v>
      </c>
      <c r="J348" s="177">
        <v>314</v>
      </c>
      <c r="K348" s="177">
        <v>1243</v>
      </c>
      <c r="L348" s="178">
        <v>316</v>
      </c>
      <c r="M348" s="172">
        <v>1772</v>
      </c>
      <c r="N348" s="177">
        <v>305</v>
      </c>
      <c r="O348" s="177">
        <v>1193</v>
      </c>
      <c r="P348" s="178">
        <v>274</v>
      </c>
    </row>
    <row r="349" spans="1:16" x14ac:dyDescent="0.3">
      <c r="A349" s="208">
        <v>73</v>
      </c>
      <c r="B349" s="176" t="s">
        <v>1016</v>
      </c>
      <c r="C349" s="176">
        <v>73555</v>
      </c>
      <c r="D349" s="175" t="s">
        <v>1049</v>
      </c>
      <c r="E349" s="172">
        <v>1731</v>
      </c>
      <c r="F349" s="177">
        <v>734</v>
      </c>
      <c r="G349" s="177">
        <v>457</v>
      </c>
      <c r="H349" s="178">
        <v>540</v>
      </c>
      <c r="I349" s="172">
        <v>1796</v>
      </c>
      <c r="J349" s="177">
        <v>806</v>
      </c>
      <c r="K349" s="177">
        <v>457</v>
      </c>
      <c r="L349" s="178">
        <v>533</v>
      </c>
      <c r="M349" s="172">
        <v>1795</v>
      </c>
      <c r="N349" s="177">
        <v>819</v>
      </c>
      <c r="O349" s="177">
        <v>454</v>
      </c>
      <c r="P349" s="178">
        <v>522</v>
      </c>
    </row>
    <row r="350" spans="1:16" x14ac:dyDescent="0.3">
      <c r="A350" s="208">
        <v>5</v>
      </c>
      <c r="B350" s="176" t="s">
        <v>107</v>
      </c>
      <c r="C350" s="176">
        <v>5234</v>
      </c>
      <c r="D350" s="175" t="s">
        <v>149</v>
      </c>
      <c r="E350" s="172">
        <v>1872</v>
      </c>
      <c r="F350" s="177">
        <v>610</v>
      </c>
      <c r="G350" s="177">
        <v>892</v>
      </c>
      <c r="H350" s="178">
        <v>370</v>
      </c>
      <c r="I350" s="172">
        <v>1905</v>
      </c>
      <c r="J350" s="177">
        <v>612</v>
      </c>
      <c r="K350" s="177">
        <v>901</v>
      </c>
      <c r="L350" s="178">
        <v>392</v>
      </c>
      <c r="M350" s="172">
        <v>1787</v>
      </c>
      <c r="N350" s="177">
        <v>511</v>
      </c>
      <c r="O350" s="177">
        <v>888</v>
      </c>
      <c r="P350" s="178">
        <v>388</v>
      </c>
    </row>
    <row r="351" spans="1:16" x14ac:dyDescent="0.3">
      <c r="A351" s="208">
        <v>25</v>
      </c>
      <c r="B351" s="176" t="s">
        <v>558</v>
      </c>
      <c r="C351" s="176">
        <v>25745</v>
      </c>
      <c r="D351" s="175" t="s">
        <v>638</v>
      </c>
      <c r="E351" s="172">
        <v>1791</v>
      </c>
      <c r="F351" s="177">
        <v>522</v>
      </c>
      <c r="G351" s="177">
        <v>756</v>
      </c>
      <c r="H351" s="178">
        <v>513</v>
      </c>
      <c r="I351" s="172">
        <v>1792</v>
      </c>
      <c r="J351" s="177">
        <v>518</v>
      </c>
      <c r="K351" s="177">
        <v>756</v>
      </c>
      <c r="L351" s="178">
        <v>518</v>
      </c>
      <c r="M351" s="172">
        <v>1760</v>
      </c>
      <c r="N351" s="177">
        <v>517</v>
      </c>
      <c r="O351" s="177">
        <v>743</v>
      </c>
      <c r="P351" s="178">
        <v>500</v>
      </c>
    </row>
    <row r="352" spans="1:16" x14ac:dyDescent="0.3">
      <c r="A352" s="208">
        <v>5</v>
      </c>
      <c r="B352" s="176" t="s">
        <v>107</v>
      </c>
      <c r="C352" s="176">
        <v>5789</v>
      </c>
      <c r="D352" s="175" t="s">
        <v>215</v>
      </c>
      <c r="E352" s="172">
        <v>1857</v>
      </c>
      <c r="F352" s="177">
        <v>473</v>
      </c>
      <c r="G352" s="177">
        <v>961</v>
      </c>
      <c r="H352" s="178">
        <v>423</v>
      </c>
      <c r="I352" s="172">
        <v>1833</v>
      </c>
      <c r="J352" s="177">
        <v>475</v>
      </c>
      <c r="K352" s="177">
        <v>968</v>
      </c>
      <c r="L352" s="178">
        <v>390</v>
      </c>
      <c r="M352" s="172">
        <v>1751</v>
      </c>
      <c r="N352" s="177">
        <v>466</v>
      </c>
      <c r="O352" s="177">
        <v>909</v>
      </c>
      <c r="P352" s="178">
        <v>376</v>
      </c>
    </row>
    <row r="353" spans="1:16" x14ac:dyDescent="0.3">
      <c r="A353" s="208">
        <v>5</v>
      </c>
      <c r="B353" s="176" t="s">
        <v>107</v>
      </c>
      <c r="C353" s="176">
        <v>5642</v>
      </c>
      <c r="D353" s="175" t="s">
        <v>195</v>
      </c>
      <c r="E353" s="172">
        <v>1680</v>
      </c>
      <c r="F353" s="177">
        <v>328</v>
      </c>
      <c r="G353" s="177">
        <v>1051</v>
      </c>
      <c r="H353" s="178">
        <v>301</v>
      </c>
      <c r="I353" s="172">
        <v>1712</v>
      </c>
      <c r="J353" s="177">
        <v>334</v>
      </c>
      <c r="K353" s="177">
        <v>1070</v>
      </c>
      <c r="L353" s="178">
        <v>308</v>
      </c>
      <c r="M353" s="172">
        <v>1747</v>
      </c>
      <c r="N353" s="177">
        <v>331</v>
      </c>
      <c r="O353" s="177">
        <v>1113</v>
      </c>
      <c r="P353" s="178">
        <v>303</v>
      </c>
    </row>
    <row r="354" spans="1:16" x14ac:dyDescent="0.3">
      <c r="A354" s="208">
        <v>23</v>
      </c>
      <c r="B354" s="176" t="s">
        <v>268</v>
      </c>
      <c r="C354" s="176">
        <v>23570</v>
      </c>
      <c r="D354" s="175" t="s">
        <v>545</v>
      </c>
      <c r="E354" s="172">
        <v>1766</v>
      </c>
      <c r="F354" s="177">
        <v>638</v>
      </c>
      <c r="G354" s="177">
        <v>849</v>
      </c>
      <c r="H354" s="178">
        <v>279</v>
      </c>
      <c r="I354" s="172">
        <v>1826</v>
      </c>
      <c r="J354" s="177">
        <v>642</v>
      </c>
      <c r="K354" s="177">
        <v>902</v>
      </c>
      <c r="L354" s="178">
        <v>282</v>
      </c>
      <c r="M354" s="172">
        <v>1738</v>
      </c>
      <c r="N354" s="177">
        <v>637</v>
      </c>
      <c r="O354" s="177">
        <v>831</v>
      </c>
      <c r="P354" s="178">
        <v>270</v>
      </c>
    </row>
    <row r="355" spans="1:16" x14ac:dyDescent="0.3">
      <c r="A355" s="208">
        <v>66</v>
      </c>
      <c r="B355" s="176" t="s">
        <v>443</v>
      </c>
      <c r="C355" s="176">
        <v>66045</v>
      </c>
      <c r="D355" s="175" t="s">
        <v>906</v>
      </c>
      <c r="E355" s="172">
        <v>1495</v>
      </c>
      <c r="F355" s="177">
        <v>474</v>
      </c>
      <c r="G355" s="177">
        <v>519</v>
      </c>
      <c r="H355" s="178">
        <v>502</v>
      </c>
      <c r="I355" s="172">
        <v>1446</v>
      </c>
      <c r="J355" s="177">
        <v>473</v>
      </c>
      <c r="K355" s="177">
        <v>474</v>
      </c>
      <c r="L355" s="178">
        <v>499</v>
      </c>
      <c r="M355" s="172">
        <v>1728</v>
      </c>
      <c r="N355" s="177">
        <v>471</v>
      </c>
      <c r="O355" s="177">
        <v>779</v>
      </c>
      <c r="P355" s="178">
        <v>478</v>
      </c>
    </row>
    <row r="356" spans="1:16" x14ac:dyDescent="0.3">
      <c r="A356" s="208">
        <v>66</v>
      </c>
      <c r="B356" s="176" t="s">
        <v>443</v>
      </c>
      <c r="C356" s="176">
        <v>66594</v>
      </c>
      <c r="D356" s="175" t="s">
        <v>915</v>
      </c>
      <c r="E356" s="172">
        <v>1758</v>
      </c>
      <c r="F356" s="177">
        <v>914</v>
      </c>
      <c r="G356" s="177">
        <v>465</v>
      </c>
      <c r="H356" s="178">
        <v>379</v>
      </c>
      <c r="I356" s="172">
        <v>1739</v>
      </c>
      <c r="J356" s="177">
        <v>891</v>
      </c>
      <c r="K356" s="177">
        <v>467</v>
      </c>
      <c r="L356" s="178">
        <v>381</v>
      </c>
      <c r="M356" s="172">
        <v>1730</v>
      </c>
      <c r="N356" s="177">
        <v>904</v>
      </c>
      <c r="O356" s="177">
        <v>455</v>
      </c>
      <c r="P356" s="178">
        <v>371</v>
      </c>
    </row>
    <row r="357" spans="1:16" x14ac:dyDescent="0.3">
      <c r="A357" s="208">
        <v>15</v>
      </c>
      <c r="B357" s="176" t="s">
        <v>304</v>
      </c>
      <c r="C357" s="176">
        <v>15322</v>
      </c>
      <c r="D357" s="175" t="s">
        <v>342</v>
      </c>
      <c r="E357" s="172">
        <v>1751</v>
      </c>
      <c r="F357" s="177">
        <v>561</v>
      </c>
      <c r="G357" s="177">
        <v>774</v>
      </c>
      <c r="H357" s="178">
        <v>416</v>
      </c>
      <c r="I357" s="172">
        <v>1722</v>
      </c>
      <c r="J357" s="177">
        <v>563</v>
      </c>
      <c r="K357" s="177">
        <v>739</v>
      </c>
      <c r="L357" s="178">
        <v>420</v>
      </c>
      <c r="M357" s="172">
        <v>1713</v>
      </c>
      <c r="N357" s="177">
        <v>558</v>
      </c>
      <c r="O357" s="177">
        <v>747</v>
      </c>
      <c r="P357" s="178">
        <v>408</v>
      </c>
    </row>
    <row r="358" spans="1:16" x14ac:dyDescent="0.3">
      <c r="A358" s="208">
        <v>41</v>
      </c>
      <c r="B358" s="176" t="s">
        <v>699</v>
      </c>
      <c r="C358" s="176">
        <v>41306</v>
      </c>
      <c r="D358" s="175" t="s">
        <v>711</v>
      </c>
      <c r="E358" s="172">
        <v>1689</v>
      </c>
      <c r="F358" s="177">
        <v>550</v>
      </c>
      <c r="G358" s="177">
        <v>584</v>
      </c>
      <c r="H358" s="178">
        <v>555</v>
      </c>
      <c r="I358" s="172">
        <v>1692</v>
      </c>
      <c r="J358" s="177">
        <v>554</v>
      </c>
      <c r="K358" s="177">
        <v>590</v>
      </c>
      <c r="L358" s="178">
        <v>548</v>
      </c>
      <c r="M358" s="172">
        <v>1721</v>
      </c>
      <c r="N358" s="177">
        <v>584</v>
      </c>
      <c r="O358" s="177">
        <v>593</v>
      </c>
      <c r="P358" s="178">
        <v>544</v>
      </c>
    </row>
    <row r="359" spans="1:16" x14ac:dyDescent="0.3">
      <c r="A359" s="208">
        <v>19</v>
      </c>
      <c r="B359" s="176" t="s">
        <v>467</v>
      </c>
      <c r="C359" s="176">
        <v>19318</v>
      </c>
      <c r="D359" s="175" t="s">
        <v>478</v>
      </c>
      <c r="E359" s="172">
        <v>1782</v>
      </c>
      <c r="F359" s="177">
        <v>956</v>
      </c>
      <c r="G359" s="177">
        <v>385</v>
      </c>
      <c r="H359" s="178">
        <v>441</v>
      </c>
      <c r="I359" s="172">
        <v>1698</v>
      </c>
      <c r="J359" s="177">
        <v>900</v>
      </c>
      <c r="K359" s="177">
        <v>379</v>
      </c>
      <c r="L359" s="178">
        <v>419</v>
      </c>
      <c r="M359" s="172">
        <v>1768</v>
      </c>
      <c r="N359" s="177">
        <v>897</v>
      </c>
      <c r="O359" s="177">
        <v>404</v>
      </c>
      <c r="P359" s="178">
        <v>467</v>
      </c>
    </row>
    <row r="360" spans="1:16" x14ac:dyDescent="0.3">
      <c r="A360" s="208">
        <v>19</v>
      </c>
      <c r="B360" s="176" t="s">
        <v>467</v>
      </c>
      <c r="C360" s="176">
        <v>19743</v>
      </c>
      <c r="D360" s="175" t="s">
        <v>495</v>
      </c>
      <c r="E360" s="172">
        <v>1714</v>
      </c>
      <c r="F360" s="177">
        <v>791</v>
      </c>
      <c r="G360" s="177">
        <v>105</v>
      </c>
      <c r="H360" s="178">
        <v>818</v>
      </c>
      <c r="I360" s="172">
        <v>1718</v>
      </c>
      <c r="J360" s="177">
        <v>784</v>
      </c>
      <c r="K360" s="177">
        <v>113</v>
      </c>
      <c r="L360" s="178">
        <v>821</v>
      </c>
      <c r="M360" s="172">
        <v>1723</v>
      </c>
      <c r="N360" s="177">
        <v>783</v>
      </c>
      <c r="O360" s="177">
        <v>114</v>
      </c>
      <c r="P360" s="178">
        <v>826</v>
      </c>
    </row>
    <row r="361" spans="1:16" x14ac:dyDescent="0.3">
      <c r="A361" s="208">
        <v>5</v>
      </c>
      <c r="B361" s="176" t="s">
        <v>107</v>
      </c>
      <c r="C361" s="176">
        <v>5790</v>
      </c>
      <c r="D361" s="175" t="s">
        <v>216</v>
      </c>
      <c r="E361" s="172">
        <v>1788</v>
      </c>
      <c r="F361" s="177">
        <v>431</v>
      </c>
      <c r="G361" s="177">
        <v>908</v>
      </c>
      <c r="H361" s="178">
        <v>449</v>
      </c>
      <c r="I361" s="172">
        <v>1743</v>
      </c>
      <c r="J361" s="177">
        <v>431</v>
      </c>
      <c r="K361" s="177">
        <v>871</v>
      </c>
      <c r="L361" s="178">
        <v>441</v>
      </c>
      <c r="M361" s="172">
        <v>1703</v>
      </c>
      <c r="N361" s="177">
        <v>435</v>
      </c>
      <c r="O361" s="177">
        <v>836</v>
      </c>
      <c r="P361" s="178">
        <v>432</v>
      </c>
    </row>
    <row r="362" spans="1:16" x14ac:dyDescent="0.3">
      <c r="A362" s="208">
        <v>73</v>
      </c>
      <c r="B362" s="176" t="s">
        <v>1016</v>
      </c>
      <c r="C362" s="176">
        <v>73275</v>
      </c>
      <c r="D362" s="176" t="s">
        <v>1034</v>
      </c>
      <c r="E362" s="172">
        <v>1688</v>
      </c>
      <c r="F362" s="177">
        <v>407</v>
      </c>
      <c r="G362" s="177">
        <v>682</v>
      </c>
      <c r="H362" s="178">
        <v>599</v>
      </c>
      <c r="I362" s="172">
        <v>1685</v>
      </c>
      <c r="J362" s="177">
        <v>407</v>
      </c>
      <c r="K362" s="177">
        <v>685</v>
      </c>
      <c r="L362" s="178">
        <v>593</v>
      </c>
      <c r="M362" s="172">
        <v>1688</v>
      </c>
      <c r="N362" s="177">
        <v>418</v>
      </c>
      <c r="O362" s="177">
        <v>701</v>
      </c>
      <c r="P362" s="178">
        <v>569</v>
      </c>
    </row>
    <row r="363" spans="1:16" x14ac:dyDescent="0.3">
      <c r="A363" s="208">
        <v>13</v>
      </c>
      <c r="B363" s="176" t="s">
        <v>257</v>
      </c>
      <c r="C363" s="176">
        <v>13442</v>
      </c>
      <c r="D363" s="175" t="s">
        <v>277</v>
      </c>
      <c r="E363" s="172">
        <v>1780</v>
      </c>
      <c r="F363" s="177">
        <v>782</v>
      </c>
      <c r="G363" s="177">
        <v>761</v>
      </c>
      <c r="H363" s="178">
        <v>237</v>
      </c>
      <c r="I363" s="172">
        <v>1761</v>
      </c>
      <c r="J363" s="177">
        <v>783</v>
      </c>
      <c r="K363" s="177">
        <v>753</v>
      </c>
      <c r="L363" s="178">
        <v>225</v>
      </c>
      <c r="M363" s="172">
        <v>1705</v>
      </c>
      <c r="N363" s="177">
        <v>731</v>
      </c>
      <c r="O363" s="177">
        <v>756</v>
      </c>
      <c r="P363" s="178">
        <v>218</v>
      </c>
    </row>
    <row r="364" spans="1:16" x14ac:dyDescent="0.3">
      <c r="A364" s="208">
        <v>52</v>
      </c>
      <c r="B364" s="176" t="s">
        <v>180</v>
      </c>
      <c r="C364" s="176">
        <v>52227</v>
      </c>
      <c r="D364" s="175" t="s">
        <v>813</v>
      </c>
      <c r="E364" s="172">
        <v>1709</v>
      </c>
      <c r="F364" s="177">
        <v>591</v>
      </c>
      <c r="G364" s="177">
        <v>427</v>
      </c>
      <c r="H364" s="178">
        <v>691</v>
      </c>
      <c r="I364" s="172">
        <v>1711</v>
      </c>
      <c r="J364" s="177">
        <v>602</v>
      </c>
      <c r="K364" s="177">
        <v>437</v>
      </c>
      <c r="L364" s="178">
        <v>672</v>
      </c>
      <c r="M364" s="172">
        <v>1682</v>
      </c>
      <c r="N364" s="177">
        <v>591</v>
      </c>
      <c r="O364" s="177">
        <v>435</v>
      </c>
      <c r="P364" s="178">
        <v>656</v>
      </c>
    </row>
    <row r="365" spans="1:16" x14ac:dyDescent="0.3">
      <c r="A365" s="208">
        <v>76</v>
      </c>
      <c r="B365" s="176" t="s">
        <v>1062</v>
      </c>
      <c r="C365" s="176">
        <v>76670</v>
      </c>
      <c r="D365" s="175" t="s">
        <v>1012</v>
      </c>
      <c r="E365" s="172">
        <v>1692</v>
      </c>
      <c r="F365" s="177">
        <v>236</v>
      </c>
      <c r="G365" s="177">
        <v>1046</v>
      </c>
      <c r="H365" s="178">
        <v>410</v>
      </c>
      <c r="I365" s="172">
        <v>1730</v>
      </c>
      <c r="J365" s="177">
        <v>244</v>
      </c>
      <c r="K365" s="177">
        <v>1053</v>
      </c>
      <c r="L365" s="178">
        <v>433</v>
      </c>
      <c r="M365" s="172">
        <v>1697</v>
      </c>
      <c r="N365" s="177">
        <v>249</v>
      </c>
      <c r="O365" s="177">
        <v>1013</v>
      </c>
      <c r="P365" s="178">
        <v>435</v>
      </c>
    </row>
    <row r="366" spans="1:16" x14ac:dyDescent="0.3">
      <c r="A366" s="208">
        <v>73</v>
      </c>
      <c r="B366" s="176" t="s">
        <v>1016</v>
      </c>
      <c r="C366" s="176">
        <v>73671</v>
      </c>
      <c r="D366" s="175" t="s">
        <v>1055</v>
      </c>
      <c r="E366" s="172">
        <v>1714</v>
      </c>
      <c r="F366" s="177">
        <v>512</v>
      </c>
      <c r="G366" s="177">
        <v>641</v>
      </c>
      <c r="H366" s="178">
        <v>561</v>
      </c>
      <c r="I366" s="172">
        <v>1715</v>
      </c>
      <c r="J366" s="177">
        <v>551</v>
      </c>
      <c r="K366" s="177">
        <v>620</v>
      </c>
      <c r="L366" s="178">
        <v>544</v>
      </c>
      <c r="M366" s="172">
        <v>1662</v>
      </c>
      <c r="N366" s="177">
        <v>541</v>
      </c>
      <c r="O366" s="177">
        <v>609</v>
      </c>
      <c r="P366" s="178">
        <v>512</v>
      </c>
    </row>
    <row r="367" spans="1:16" x14ac:dyDescent="0.3">
      <c r="A367" s="208">
        <v>25</v>
      </c>
      <c r="B367" s="176" t="s">
        <v>558</v>
      </c>
      <c r="C367" s="176">
        <v>25815</v>
      </c>
      <c r="D367" s="175" t="s">
        <v>652</v>
      </c>
      <c r="E367" s="172">
        <v>1656</v>
      </c>
      <c r="F367" s="177">
        <v>511</v>
      </c>
      <c r="G367" s="177">
        <v>661</v>
      </c>
      <c r="H367" s="178">
        <v>484</v>
      </c>
      <c r="I367" s="172">
        <v>1668</v>
      </c>
      <c r="J367" s="177">
        <v>513</v>
      </c>
      <c r="K367" s="177">
        <v>659</v>
      </c>
      <c r="L367" s="178">
        <v>496</v>
      </c>
      <c r="M367" s="172">
        <v>1661</v>
      </c>
      <c r="N367" s="177">
        <v>508</v>
      </c>
      <c r="O367" s="177">
        <v>681</v>
      </c>
      <c r="P367" s="178">
        <v>472</v>
      </c>
    </row>
    <row r="368" spans="1:16" x14ac:dyDescent="0.3">
      <c r="A368" s="208">
        <v>63</v>
      </c>
      <c r="B368" s="176" t="s">
        <v>895</v>
      </c>
      <c r="C368" s="176">
        <v>63690</v>
      </c>
      <c r="D368" s="175" t="s">
        <v>904</v>
      </c>
      <c r="E368" s="172">
        <v>1697</v>
      </c>
      <c r="F368" s="177">
        <v>311</v>
      </c>
      <c r="G368" s="177">
        <v>1065</v>
      </c>
      <c r="H368" s="178">
        <v>321</v>
      </c>
      <c r="I368" s="172">
        <v>1760</v>
      </c>
      <c r="J368" s="177">
        <v>302</v>
      </c>
      <c r="K368" s="177">
        <v>1140</v>
      </c>
      <c r="L368" s="178">
        <v>318</v>
      </c>
      <c r="M368" s="172">
        <v>1676</v>
      </c>
      <c r="N368" s="177">
        <v>270</v>
      </c>
      <c r="O368" s="177">
        <v>1095</v>
      </c>
      <c r="P368" s="178">
        <v>311</v>
      </c>
    </row>
    <row r="369" spans="1:16" x14ac:dyDescent="0.3">
      <c r="A369" s="208">
        <v>5</v>
      </c>
      <c r="B369" s="176" t="s">
        <v>107</v>
      </c>
      <c r="C369" s="176">
        <v>5665</v>
      </c>
      <c r="D369" s="175" t="s">
        <v>204</v>
      </c>
      <c r="E369" s="172">
        <v>1710</v>
      </c>
      <c r="F369" s="177">
        <v>706</v>
      </c>
      <c r="G369" s="177">
        <v>592</v>
      </c>
      <c r="H369" s="178">
        <v>412</v>
      </c>
      <c r="I369" s="172">
        <v>1715</v>
      </c>
      <c r="J369" s="177">
        <v>749</v>
      </c>
      <c r="K369" s="177">
        <v>569</v>
      </c>
      <c r="L369" s="178">
        <v>397</v>
      </c>
      <c r="M369" s="172">
        <v>1720</v>
      </c>
      <c r="N369" s="177">
        <v>736</v>
      </c>
      <c r="O369" s="177">
        <v>548</v>
      </c>
      <c r="P369" s="178">
        <v>436</v>
      </c>
    </row>
    <row r="370" spans="1:16" x14ac:dyDescent="0.3">
      <c r="A370" s="208">
        <v>20</v>
      </c>
      <c r="B370" s="176" t="s">
        <v>504</v>
      </c>
      <c r="C370" s="176">
        <v>20045</v>
      </c>
      <c r="D370" s="175" t="s">
        <v>509</v>
      </c>
      <c r="E370" s="172">
        <v>1654</v>
      </c>
      <c r="F370" s="177">
        <v>513</v>
      </c>
      <c r="G370" s="177">
        <v>641</v>
      </c>
      <c r="H370" s="178">
        <v>500</v>
      </c>
      <c r="I370" s="172">
        <v>1657</v>
      </c>
      <c r="J370" s="177">
        <v>545</v>
      </c>
      <c r="K370" s="177">
        <v>634</v>
      </c>
      <c r="L370" s="178">
        <v>478</v>
      </c>
      <c r="M370" s="172">
        <v>1707</v>
      </c>
      <c r="N370" s="177">
        <v>584</v>
      </c>
      <c r="O370" s="177">
        <v>612</v>
      </c>
      <c r="P370" s="178">
        <v>511</v>
      </c>
    </row>
    <row r="371" spans="1:16" x14ac:dyDescent="0.3">
      <c r="A371" s="208">
        <v>70</v>
      </c>
      <c r="B371" s="176" t="s">
        <v>498</v>
      </c>
      <c r="C371" s="176">
        <v>70670</v>
      </c>
      <c r="D371" s="175" t="s">
        <v>1007</v>
      </c>
      <c r="E371" s="172">
        <v>1846</v>
      </c>
      <c r="F371" s="177">
        <v>764</v>
      </c>
      <c r="G371" s="177">
        <v>726</v>
      </c>
      <c r="H371" s="178">
        <v>356</v>
      </c>
      <c r="I371" s="172">
        <v>1694</v>
      </c>
      <c r="J371" s="177">
        <v>770</v>
      </c>
      <c r="K371" s="177">
        <v>555</v>
      </c>
      <c r="L371" s="178">
        <v>369</v>
      </c>
      <c r="M371" s="172">
        <v>1654</v>
      </c>
      <c r="N371" s="177">
        <v>775</v>
      </c>
      <c r="O371" s="177">
        <v>529</v>
      </c>
      <c r="P371" s="178">
        <v>350</v>
      </c>
    </row>
    <row r="372" spans="1:16" x14ac:dyDescent="0.3">
      <c r="A372" s="208">
        <v>5</v>
      </c>
      <c r="B372" s="176" t="s">
        <v>107</v>
      </c>
      <c r="C372" s="176">
        <v>5190</v>
      </c>
      <c r="D372" s="175" t="s">
        <v>144</v>
      </c>
      <c r="E372" s="172">
        <v>1670</v>
      </c>
      <c r="F372" s="177">
        <v>256</v>
      </c>
      <c r="G372" s="177">
        <v>1136</v>
      </c>
      <c r="H372" s="178">
        <v>278</v>
      </c>
      <c r="I372" s="172">
        <v>1672</v>
      </c>
      <c r="J372" s="177">
        <v>260</v>
      </c>
      <c r="K372" s="177">
        <v>1135</v>
      </c>
      <c r="L372" s="178">
        <v>277</v>
      </c>
      <c r="M372" s="172">
        <v>1682</v>
      </c>
      <c r="N372" s="177">
        <v>272</v>
      </c>
      <c r="O372" s="177">
        <v>1122</v>
      </c>
      <c r="P372" s="178">
        <v>288</v>
      </c>
    </row>
    <row r="373" spans="1:16" x14ac:dyDescent="0.3">
      <c r="A373" s="208">
        <v>63</v>
      </c>
      <c r="B373" s="176" t="s">
        <v>895</v>
      </c>
      <c r="C373" s="176">
        <v>63272</v>
      </c>
      <c r="D373" s="175" t="s">
        <v>898</v>
      </c>
      <c r="E373" s="172">
        <v>1660</v>
      </c>
      <c r="F373" s="177">
        <v>246</v>
      </c>
      <c r="G373" s="177">
        <v>803</v>
      </c>
      <c r="H373" s="178">
        <v>611</v>
      </c>
      <c r="I373" s="172">
        <v>1629</v>
      </c>
      <c r="J373" s="177">
        <v>236</v>
      </c>
      <c r="K373" s="177">
        <v>784</v>
      </c>
      <c r="L373" s="178">
        <v>609</v>
      </c>
      <c r="M373" s="172">
        <v>1652</v>
      </c>
      <c r="N373" s="177">
        <v>236</v>
      </c>
      <c r="O373" s="177">
        <v>824</v>
      </c>
      <c r="P373" s="178">
        <v>592</v>
      </c>
    </row>
    <row r="374" spans="1:16" x14ac:dyDescent="0.3">
      <c r="A374" s="208">
        <v>15</v>
      </c>
      <c r="B374" s="176" t="s">
        <v>304</v>
      </c>
      <c r="C374" s="176">
        <v>15814</v>
      </c>
      <c r="D374" s="176" t="s">
        <v>412</v>
      </c>
      <c r="E374" s="172">
        <v>1651</v>
      </c>
      <c r="F374" s="177">
        <v>514</v>
      </c>
      <c r="G374" s="177">
        <v>1027</v>
      </c>
      <c r="H374" s="178">
        <v>110</v>
      </c>
      <c r="I374" s="172">
        <v>1687</v>
      </c>
      <c r="J374" s="177">
        <v>534</v>
      </c>
      <c r="K374" s="177">
        <v>1041</v>
      </c>
      <c r="L374" s="178">
        <v>112</v>
      </c>
      <c r="M374" s="172">
        <v>1660</v>
      </c>
      <c r="N374" s="177">
        <v>505</v>
      </c>
      <c r="O374" s="177">
        <v>1050</v>
      </c>
      <c r="P374" s="178">
        <v>105</v>
      </c>
    </row>
    <row r="375" spans="1:16" x14ac:dyDescent="0.3">
      <c r="A375" s="208">
        <v>68</v>
      </c>
      <c r="B375" s="176" t="s">
        <v>918</v>
      </c>
      <c r="C375" s="176">
        <v>68418</v>
      </c>
      <c r="D375" s="175" t="s">
        <v>958</v>
      </c>
      <c r="E375" s="172">
        <v>1698</v>
      </c>
      <c r="F375" s="177">
        <v>380</v>
      </c>
      <c r="G375" s="177">
        <v>977</v>
      </c>
      <c r="H375" s="178">
        <v>341</v>
      </c>
      <c r="I375" s="172">
        <v>1646</v>
      </c>
      <c r="J375" s="177">
        <v>338</v>
      </c>
      <c r="K375" s="177">
        <v>971</v>
      </c>
      <c r="L375" s="178">
        <v>337</v>
      </c>
      <c r="M375" s="172">
        <v>1651</v>
      </c>
      <c r="N375" s="177">
        <v>336</v>
      </c>
      <c r="O375" s="177">
        <v>982</v>
      </c>
      <c r="P375" s="178">
        <v>333</v>
      </c>
    </row>
    <row r="376" spans="1:16" x14ac:dyDescent="0.3">
      <c r="A376" s="208">
        <v>8</v>
      </c>
      <c r="B376" s="176" t="s">
        <v>233</v>
      </c>
      <c r="C376" s="176">
        <v>8560</v>
      </c>
      <c r="D376" s="175" t="s">
        <v>246</v>
      </c>
      <c r="E376" s="172">
        <v>1348</v>
      </c>
      <c r="F376" s="177">
        <v>310</v>
      </c>
      <c r="G376" s="177">
        <v>760</v>
      </c>
      <c r="H376" s="178">
        <v>278</v>
      </c>
      <c r="I376" s="172">
        <v>1591</v>
      </c>
      <c r="J376" s="177">
        <v>309</v>
      </c>
      <c r="K376" s="177">
        <v>934</v>
      </c>
      <c r="L376" s="178">
        <v>348</v>
      </c>
      <c r="M376" s="172">
        <v>1622</v>
      </c>
      <c r="N376" s="177">
        <v>342</v>
      </c>
      <c r="O376" s="177">
        <v>960</v>
      </c>
      <c r="P376" s="178">
        <v>320</v>
      </c>
    </row>
    <row r="377" spans="1:16" x14ac:dyDescent="0.3">
      <c r="A377" s="208">
        <v>47</v>
      </c>
      <c r="B377" s="176" t="s">
        <v>748</v>
      </c>
      <c r="C377" s="176">
        <v>47551</v>
      </c>
      <c r="D377" s="175" t="s">
        <v>764</v>
      </c>
      <c r="E377" s="172">
        <v>1631</v>
      </c>
      <c r="F377" s="177">
        <v>628</v>
      </c>
      <c r="G377" s="177">
        <v>452</v>
      </c>
      <c r="H377" s="178">
        <v>551</v>
      </c>
      <c r="I377" s="172">
        <v>1670</v>
      </c>
      <c r="J377" s="177">
        <v>628</v>
      </c>
      <c r="K377" s="177">
        <v>481</v>
      </c>
      <c r="L377" s="178">
        <v>561</v>
      </c>
      <c r="M377" s="172">
        <v>1594</v>
      </c>
      <c r="N377" s="177">
        <v>620</v>
      </c>
      <c r="O377" s="177">
        <v>458</v>
      </c>
      <c r="P377" s="178">
        <v>516</v>
      </c>
    </row>
    <row r="378" spans="1:16" x14ac:dyDescent="0.3">
      <c r="A378" s="208">
        <v>15</v>
      </c>
      <c r="B378" s="176" t="s">
        <v>304</v>
      </c>
      <c r="C378" s="176">
        <v>15837</v>
      </c>
      <c r="D378" s="175" t="s">
        <v>418</v>
      </c>
      <c r="E378" s="172">
        <v>1634</v>
      </c>
      <c r="F378" s="177">
        <v>445</v>
      </c>
      <c r="G378" s="177">
        <v>1016</v>
      </c>
      <c r="H378" s="178">
        <v>173</v>
      </c>
      <c r="I378" s="172">
        <v>1641</v>
      </c>
      <c r="J378" s="177">
        <v>445</v>
      </c>
      <c r="K378" s="177">
        <v>1024</v>
      </c>
      <c r="L378" s="178">
        <v>172</v>
      </c>
      <c r="M378" s="172">
        <v>1635</v>
      </c>
      <c r="N378" s="177">
        <v>454</v>
      </c>
      <c r="O378" s="177">
        <v>1011</v>
      </c>
      <c r="P378" s="178">
        <v>170</v>
      </c>
    </row>
    <row r="379" spans="1:16" x14ac:dyDescent="0.3">
      <c r="A379" s="208">
        <v>76</v>
      </c>
      <c r="B379" s="176" t="s">
        <v>1062</v>
      </c>
      <c r="C379" s="176">
        <v>76616</v>
      </c>
      <c r="D379" s="175" t="s">
        <v>1086</v>
      </c>
      <c r="E379" s="172">
        <v>1600</v>
      </c>
      <c r="F379" s="177">
        <v>321</v>
      </c>
      <c r="G379" s="177">
        <v>992</v>
      </c>
      <c r="H379" s="178">
        <v>287</v>
      </c>
      <c r="I379" s="172">
        <v>1630</v>
      </c>
      <c r="J379" s="177">
        <v>320</v>
      </c>
      <c r="K379" s="177">
        <v>1012</v>
      </c>
      <c r="L379" s="178">
        <v>298</v>
      </c>
      <c r="M379" s="172">
        <v>1639</v>
      </c>
      <c r="N379" s="177">
        <v>316</v>
      </c>
      <c r="O379" s="177">
        <v>1014</v>
      </c>
      <c r="P379" s="178">
        <v>309</v>
      </c>
    </row>
    <row r="380" spans="1:16" x14ac:dyDescent="0.3">
      <c r="A380" s="208">
        <v>27</v>
      </c>
      <c r="B380" s="176" t="s">
        <v>669</v>
      </c>
      <c r="C380" s="176">
        <v>27073</v>
      </c>
      <c r="D380" s="175" t="s">
        <v>674</v>
      </c>
      <c r="E380" s="172">
        <v>1121</v>
      </c>
      <c r="F380" s="177">
        <v>168</v>
      </c>
      <c r="G380" s="177">
        <v>876</v>
      </c>
      <c r="H380" s="178">
        <v>77</v>
      </c>
      <c r="I380" s="172">
        <v>1421</v>
      </c>
      <c r="J380" s="177">
        <v>173</v>
      </c>
      <c r="K380" s="177">
        <v>1174</v>
      </c>
      <c r="L380" s="178">
        <v>74</v>
      </c>
      <c r="M380" s="172">
        <v>1619</v>
      </c>
      <c r="N380" s="177">
        <v>172</v>
      </c>
      <c r="O380" s="177">
        <v>1381</v>
      </c>
      <c r="P380" s="178">
        <v>66</v>
      </c>
    </row>
    <row r="381" spans="1:16" x14ac:dyDescent="0.3">
      <c r="A381" s="208">
        <v>18</v>
      </c>
      <c r="B381" s="176" t="s">
        <v>451</v>
      </c>
      <c r="C381" s="176">
        <v>18150</v>
      </c>
      <c r="D381" s="175" t="s">
        <v>455</v>
      </c>
      <c r="E381" s="172">
        <v>1620</v>
      </c>
      <c r="F381" s="177">
        <v>625</v>
      </c>
      <c r="G381" s="177">
        <v>544</v>
      </c>
      <c r="H381" s="178">
        <v>451</v>
      </c>
      <c r="I381" s="172">
        <v>1614</v>
      </c>
      <c r="J381" s="177">
        <v>602</v>
      </c>
      <c r="K381" s="177">
        <v>561</v>
      </c>
      <c r="L381" s="178">
        <v>451</v>
      </c>
      <c r="M381" s="172">
        <v>1624</v>
      </c>
      <c r="N381" s="177">
        <v>609</v>
      </c>
      <c r="O381" s="177">
        <v>560</v>
      </c>
      <c r="P381" s="178">
        <v>455</v>
      </c>
    </row>
    <row r="382" spans="1:16" x14ac:dyDescent="0.3">
      <c r="A382" s="208">
        <v>5</v>
      </c>
      <c r="B382" s="176" t="s">
        <v>107</v>
      </c>
      <c r="C382" s="176">
        <v>5480</v>
      </c>
      <c r="D382" s="175" t="s">
        <v>179</v>
      </c>
      <c r="E382" s="172">
        <v>1612</v>
      </c>
      <c r="F382" s="177">
        <v>427</v>
      </c>
      <c r="G382" s="177">
        <v>855</v>
      </c>
      <c r="H382" s="178">
        <v>330</v>
      </c>
      <c r="I382" s="172">
        <v>1681</v>
      </c>
      <c r="J382" s="177">
        <v>427</v>
      </c>
      <c r="K382" s="177">
        <v>877</v>
      </c>
      <c r="L382" s="178">
        <v>377</v>
      </c>
      <c r="M382" s="172">
        <v>1606</v>
      </c>
      <c r="N382" s="177">
        <v>362</v>
      </c>
      <c r="O382" s="177">
        <v>871</v>
      </c>
      <c r="P382" s="178">
        <v>373</v>
      </c>
    </row>
    <row r="383" spans="1:16" x14ac:dyDescent="0.3">
      <c r="A383" s="208">
        <v>5</v>
      </c>
      <c r="B383" s="176" t="s">
        <v>107</v>
      </c>
      <c r="C383" s="176">
        <v>5679</v>
      </c>
      <c r="D383" s="175" t="s">
        <v>208</v>
      </c>
      <c r="E383" s="172">
        <v>1625</v>
      </c>
      <c r="F383" s="177">
        <v>422</v>
      </c>
      <c r="G383" s="177">
        <v>784</v>
      </c>
      <c r="H383" s="178">
        <v>419</v>
      </c>
      <c r="I383" s="172">
        <v>1624</v>
      </c>
      <c r="J383" s="177">
        <v>423</v>
      </c>
      <c r="K383" s="177">
        <v>782</v>
      </c>
      <c r="L383" s="178">
        <v>419</v>
      </c>
      <c r="M383" s="172">
        <v>1587</v>
      </c>
      <c r="N383" s="177">
        <v>422</v>
      </c>
      <c r="O383" s="177">
        <v>762</v>
      </c>
      <c r="P383" s="178">
        <v>403</v>
      </c>
    </row>
    <row r="384" spans="1:16" x14ac:dyDescent="0.3">
      <c r="A384" s="208">
        <v>76</v>
      </c>
      <c r="B384" s="176" t="s">
        <v>1062</v>
      </c>
      <c r="C384" s="176">
        <v>76606</v>
      </c>
      <c r="D384" s="175" t="s">
        <v>798</v>
      </c>
      <c r="E384" s="172">
        <v>1632</v>
      </c>
      <c r="F384" s="177">
        <v>346</v>
      </c>
      <c r="G384" s="177">
        <v>843</v>
      </c>
      <c r="H384" s="178">
        <v>443</v>
      </c>
      <c r="I384" s="172">
        <v>1618</v>
      </c>
      <c r="J384" s="177">
        <v>344</v>
      </c>
      <c r="K384" s="177">
        <v>839</v>
      </c>
      <c r="L384" s="178">
        <v>435</v>
      </c>
      <c r="M384" s="172">
        <v>1632</v>
      </c>
      <c r="N384" s="177">
        <v>341</v>
      </c>
      <c r="O384" s="177">
        <v>825</v>
      </c>
      <c r="P384" s="178">
        <v>466</v>
      </c>
    </row>
    <row r="385" spans="1:16" x14ac:dyDescent="0.3">
      <c r="A385" s="208">
        <v>5</v>
      </c>
      <c r="B385" s="176" t="s">
        <v>107</v>
      </c>
      <c r="C385" s="176">
        <v>5425</v>
      </c>
      <c r="D385" s="175" t="s">
        <v>175</v>
      </c>
      <c r="E385" s="172">
        <v>1601</v>
      </c>
      <c r="F385" s="177">
        <v>230</v>
      </c>
      <c r="G385" s="177">
        <v>1135</v>
      </c>
      <c r="H385" s="178">
        <v>236</v>
      </c>
      <c r="I385" s="172">
        <v>1645</v>
      </c>
      <c r="J385" s="177">
        <v>236</v>
      </c>
      <c r="K385" s="177">
        <v>1153</v>
      </c>
      <c r="L385" s="178">
        <v>256</v>
      </c>
      <c r="M385" s="172">
        <v>1594</v>
      </c>
      <c r="N385" s="177">
        <v>241</v>
      </c>
      <c r="O385" s="177">
        <v>1104</v>
      </c>
      <c r="P385" s="178">
        <v>249</v>
      </c>
    </row>
    <row r="386" spans="1:16" x14ac:dyDescent="0.3">
      <c r="A386" s="208">
        <v>73</v>
      </c>
      <c r="B386" s="176" t="s">
        <v>1016</v>
      </c>
      <c r="C386" s="176">
        <v>73504</v>
      </c>
      <c r="D386" s="175" t="s">
        <v>1046</v>
      </c>
      <c r="E386" s="172">
        <v>1554</v>
      </c>
      <c r="F386" s="177">
        <v>901</v>
      </c>
      <c r="G386" s="177">
        <v>263</v>
      </c>
      <c r="H386" s="178">
        <v>390</v>
      </c>
      <c r="I386" s="172">
        <v>1609</v>
      </c>
      <c r="J386" s="177">
        <v>950</v>
      </c>
      <c r="K386" s="177">
        <v>248</v>
      </c>
      <c r="L386" s="178">
        <v>411</v>
      </c>
      <c r="M386" s="172">
        <v>1604</v>
      </c>
      <c r="N386" s="177">
        <v>942</v>
      </c>
      <c r="O386" s="177">
        <v>248</v>
      </c>
      <c r="P386" s="178">
        <v>414</v>
      </c>
    </row>
    <row r="387" spans="1:16" x14ac:dyDescent="0.3">
      <c r="A387" s="208">
        <v>5</v>
      </c>
      <c r="B387" s="176" t="s">
        <v>107</v>
      </c>
      <c r="C387" s="176">
        <v>5209</v>
      </c>
      <c r="D387" s="175" t="s">
        <v>147</v>
      </c>
      <c r="E387" s="172">
        <v>1602</v>
      </c>
      <c r="F387" s="177">
        <v>449</v>
      </c>
      <c r="G387" s="177">
        <v>724</v>
      </c>
      <c r="H387" s="178">
        <v>429</v>
      </c>
      <c r="I387" s="172">
        <v>1590</v>
      </c>
      <c r="J387" s="177">
        <v>447</v>
      </c>
      <c r="K387" s="177">
        <v>708</v>
      </c>
      <c r="L387" s="178">
        <v>435</v>
      </c>
      <c r="M387" s="172">
        <v>1598</v>
      </c>
      <c r="N387" s="177">
        <v>446</v>
      </c>
      <c r="O387" s="177">
        <v>716</v>
      </c>
      <c r="P387" s="178">
        <v>436</v>
      </c>
    </row>
    <row r="388" spans="1:16" x14ac:dyDescent="0.3">
      <c r="A388" s="208">
        <v>50</v>
      </c>
      <c r="B388" s="176" t="s">
        <v>777</v>
      </c>
      <c r="C388" s="176">
        <v>50590</v>
      </c>
      <c r="D388" s="175" t="s">
        <v>462</v>
      </c>
      <c r="E388" s="172">
        <v>1360</v>
      </c>
      <c r="F388" s="177">
        <v>205</v>
      </c>
      <c r="G388" s="177">
        <v>915</v>
      </c>
      <c r="H388" s="178">
        <v>240</v>
      </c>
      <c r="I388" s="172">
        <v>1361</v>
      </c>
      <c r="J388" s="177">
        <v>203</v>
      </c>
      <c r="K388" s="177">
        <v>910</v>
      </c>
      <c r="L388" s="178">
        <v>248</v>
      </c>
      <c r="M388" s="172">
        <v>1594</v>
      </c>
      <c r="N388" s="177">
        <v>200</v>
      </c>
      <c r="O388" s="177">
        <v>1134</v>
      </c>
      <c r="P388" s="178">
        <v>260</v>
      </c>
    </row>
    <row r="389" spans="1:16" x14ac:dyDescent="0.3">
      <c r="A389" s="208">
        <v>70</v>
      </c>
      <c r="B389" s="176" t="s">
        <v>498</v>
      </c>
      <c r="C389" s="176">
        <v>70823</v>
      </c>
      <c r="D389" s="175" t="s">
        <v>1015</v>
      </c>
      <c r="E389" s="172">
        <v>1639</v>
      </c>
      <c r="F389" s="177">
        <v>410</v>
      </c>
      <c r="G389" s="177">
        <v>1019</v>
      </c>
      <c r="H389" s="178">
        <v>210</v>
      </c>
      <c r="I389" s="172">
        <v>1704</v>
      </c>
      <c r="J389" s="177">
        <v>465</v>
      </c>
      <c r="K389" s="177">
        <v>1028</v>
      </c>
      <c r="L389" s="178">
        <v>211</v>
      </c>
      <c r="M389" s="172">
        <v>1562</v>
      </c>
      <c r="N389" s="177">
        <v>414</v>
      </c>
      <c r="O389" s="177">
        <v>950</v>
      </c>
      <c r="P389" s="178">
        <v>198</v>
      </c>
    </row>
    <row r="390" spans="1:16" x14ac:dyDescent="0.3">
      <c r="A390" s="208">
        <v>20</v>
      </c>
      <c r="B390" s="176" t="s">
        <v>504</v>
      </c>
      <c r="C390" s="176">
        <v>20621</v>
      </c>
      <c r="D390" s="175" t="s">
        <v>525</v>
      </c>
      <c r="E390" s="172">
        <v>1633</v>
      </c>
      <c r="F390" s="177">
        <v>672</v>
      </c>
      <c r="G390" s="177">
        <v>450</v>
      </c>
      <c r="H390" s="178">
        <v>511</v>
      </c>
      <c r="I390" s="172">
        <v>1645</v>
      </c>
      <c r="J390" s="177">
        <v>652</v>
      </c>
      <c r="K390" s="177">
        <v>483</v>
      </c>
      <c r="L390" s="178">
        <v>510</v>
      </c>
      <c r="M390" s="172">
        <v>1574</v>
      </c>
      <c r="N390" s="177">
        <v>682</v>
      </c>
      <c r="O390" s="177">
        <v>383</v>
      </c>
      <c r="P390" s="178">
        <v>509</v>
      </c>
    </row>
    <row r="391" spans="1:16" x14ac:dyDescent="0.3">
      <c r="A391" s="208">
        <v>19</v>
      </c>
      <c r="B391" s="176" t="s">
        <v>467</v>
      </c>
      <c r="C391" s="176">
        <v>19300</v>
      </c>
      <c r="D391" s="175" t="s">
        <v>477</v>
      </c>
      <c r="E391" s="172">
        <v>1572</v>
      </c>
      <c r="F391" s="177">
        <v>307</v>
      </c>
      <c r="G391" s="177">
        <v>959</v>
      </c>
      <c r="H391" s="178">
        <v>306</v>
      </c>
      <c r="I391" s="172">
        <v>1524</v>
      </c>
      <c r="J391" s="177">
        <v>309</v>
      </c>
      <c r="K391" s="177">
        <v>924</v>
      </c>
      <c r="L391" s="178">
        <v>291</v>
      </c>
      <c r="M391" s="172">
        <v>1522</v>
      </c>
      <c r="N391" s="177">
        <v>310</v>
      </c>
      <c r="O391" s="177">
        <v>974</v>
      </c>
      <c r="P391" s="178">
        <v>238</v>
      </c>
    </row>
    <row r="392" spans="1:16" x14ac:dyDescent="0.3">
      <c r="A392" s="208">
        <v>5</v>
      </c>
      <c r="B392" s="176" t="s">
        <v>107</v>
      </c>
      <c r="C392" s="176">
        <v>5649</v>
      </c>
      <c r="D392" s="175" t="s">
        <v>197</v>
      </c>
      <c r="E392" s="172">
        <v>1507</v>
      </c>
      <c r="F392" s="177">
        <v>457</v>
      </c>
      <c r="G392" s="177">
        <v>626</v>
      </c>
      <c r="H392" s="178">
        <v>424</v>
      </c>
      <c r="I392" s="172">
        <v>1575</v>
      </c>
      <c r="J392" s="177">
        <v>516</v>
      </c>
      <c r="K392" s="177">
        <v>626</v>
      </c>
      <c r="L392" s="178">
        <v>433</v>
      </c>
      <c r="M392" s="172">
        <v>1575</v>
      </c>
      <c r="N392" s="177">
        <v>505</v>
      </c>
      <c r="O392" s="177">
        <v>636</v>
      </c>
      <c r="P392" s="178">
        <v>434</v>
      </c>
    </row>
    <row r="393" spans="1:16" x14ac:dyDescent="0.3">
      <c r="A393" s="208">
        <v>13</v>
      </c>
      <c r="B393" s="176" t="s">
        <v>257</v>
      </c>
      <c r="C393" s="176">
        <v>13657</v>
      </c>
      <c r="D393" s="175" t="s">
        <v>290</v>
      </c>
      <c r="E393" s="172">
        <v>1557</v>
      </c>
      <c r="F393" s="177">
        <v>565</v>
      </c>
      <c r="G393" s="177">
        <v>484</v>
      </c>
      <c r="H393" s="178">
        <v>508</v>
      </c>
      <c r="I393" s="172">
        <v>1589</v>
      </c>
      <c r="J393" s="177">
        <v>571</v>
      </c>
      <c r="K393" s="177">
        <v>512</v>
      </c>
      <c r="L393" s="178">
        <v>506</v>
      </c>
      <c r="M393" s="172">
        <v>1530</v>
      </c>
      <c r="N393" s="177">
        <v>561</v>
      </c>
      <c r="O393" s="177">
        <v>500</v>
      </c>
      <c r="P393" s="178">
        <v>469</v>
      </c>
    </row>
    <row r="394" spans="1:16" x14ac:dyDescent="0.3">
      <c r="A394" s="208">
        <v>76</v>
      </c>
      <c r="B394" s="176" t="s">
        <v>1062</v>
      </c>
      <c r="C394" s="176">
        <v>76036</v>
      </c>
      <c r="D394" s="175" t="s">
        <v>1065</v>
      </c>
      <c r="E394" s="172">
        <v>1518</v>
      </c>
      <c r="F394" s="177">
        <v>332</v>
      </c>
      <c r="G394" s="177">
        <v>674</v>
      </c>
      <c r="H394" s="178">
        <v>512</v>
      </c>
      <c r="I394" s="172">
        <v>1579</v>
      </c>
      <c r="J394" s="177">
        <v>333</v>
      </c>
      <c r="K394" s="177">
        <v>708</v>
      </c>
      <c r="L394" s="178">
        <v>538</v>
      </c>
      <c r="M394" s="172">
        <v>1519</v>
      </c>
      <c r="N394" s="177">
        <v>334</v>
      </c>
      <c r="O394" s="177">
        <v>683</v>
      </c>
      <c r="P394" s="178">
        <v>502</v>
      </c>
    </row>
    <row r="395" spans="1:16" x14ac:dyDescent="0.3">
      <c r="A395" s="208">
        <v>5</v>
      </c>
      <c r="B395" s="176" t="s">
        <v>107</v>
      </c>
      <c r="C395" s="176">
        <v>5858</v>
      </c>
      <c r="D395" s="175" t="s">
        <v>225</v>
      </c>
      <c r="E395" s="172">
        <v>1726</v>
      </c>
      <c r="F395" s="177">
        <v>433</v>
      </c>
      <c r="G395" s="177">
        <v>1028</v>
      </c>
      <c r="H395" s="178">
        <v>265</v>
      </c>
      <c r="I395" s="172">
        <v>1608</v>
      </c>
      <c r="J395" s="177">
        <v>333</v>
      </c>
      <c r="K395" s="177">
        <v>1014</v>
      </c>
      <c r="L395" s="178">
        <v>261</v>
      </c>
      <c r="M395" s="172">
        <v>1550</v>
      </c>
      <c r="N395" s="177">
        <v>342</v>
      </c>
      <c r="O395" s="177">
        <v>950</v>
      </c>
      <c r="P395" s="178">
        <v>258</v>
      </c>
    </row>
    <row r="396" spans="1:16" x14ac:dyDescent="0.3">
      <c r="A396" s="208">
        <v>25</v>
      </c>
      <c r="B396" s="176" t="s">
        <v>558</v>
      </c>
      <c r="C396" s="176">
        <v>25040</v>
      </c>
      <c r="D396" s="176" t="s">
        <v>562</v>
      </c>
      <c r="E396" s="172">
        <v>1571</v>
      </c>
      <c r="F396" s="177">
        <v>468</v>
      </c>
      <c r="G396" s="177">
        <v>709</v>
      </c>
      <c r="H396" s="178">
        <v>394</v>
      </c>
      <c r="I396" s="172">
        <v>1558</v>
      </c>
      <c r="J396" s="177">
        <v>469</v>
      </c>
      <c r="K396" s="177">
        <v>713</v>
      </c>
      <c r="L396" s="178">
        <v>376</v>
      </c>
      <c r="M396" s="172">
        <v>1534</v>
      </c>
      <c r="N396" s="177">
        <v>469</v>
      </c>
      <c r="O396" s="177">
        <v>707</v>
      </c>
      <c r="P396" s="178">
        <v>358</v>
      </c>
    </row>
    <row r="397" spans="1:16" x14ac:dyDescent="0.3">
      <c r="A397" s="208">
        <v>25</v>
      </c>
      <c r="B397" s="176" t="s">
        <v>558</v>
      </c>
      <c r="C397" s="176">
        <v>25181</v>
      </c>
      <c r="D397" s="175" t="s">
        <v>576</v>
      </c>
      <c r="E397" s="172">
        <v>1495</v>
      </c>
      <c r="F397" s="177">
        <v>574</v>
      </c>
      <c r="G397" s="177">
        <v>487</v>
      </c>
      <c r="H397" s="178">
        <v>434</v>
      </c>
      <c r="I397" s="172">
        <v>1552</v>
      </c>
      <c r="J397" s="177">
        <v>603</v>
      </c>
      <c r="K397" s="177">
        <v>499</v>
      </c>
      <c r="L397" s="178">
        <v>450</v>
      </c>
      <c r="M397" s="172">
        <v>1546</v>
      </c>
      <c r="N397" s="177">
        <v>614</v>
      </c>
      <c r="O397" s="177">
        <v>484</v>
      </c>
      <c r="P397" s="178">
        <v>448</v>
      </c>
    </row>
    <row r="398" spans="1:16" x14ac:dyDescent="0.3">
      <c r="A398" s="208">
        <v>25</v>
      </c>
      <c r="B398" s="176" t="s">
        <v>558</v>
      </c>
      <c r="C398" s="176">
        <v>25224</v>
      </c>
      <c r="D398" s="175" t="s">
        <v>580</v>
      </c>
      <c r="E398" s="172">
        <v>1651</v>
      </c>
      <c r="F398" s="177">
        <v>352</v>
      </c>
      <c r="G398" s="177">
        <v>1116</v>
      </c>
      <c r="H398" s="178">
        <v>183</v>
      </c>
      <c r="I398" s="172">
        <v>1583</v>
      </c>
      <c r="J398" s="177">
        <v>351</v>
      </c>
      <c r="K398" s="177">
        <v>1049</v>
      </c>
      <c r="L398" s="178">
        <v>183</v>
      </c>
      <c r="M398" s="172">
        <v>1523</v>
      </c>
      <c r="N398" s="177">
        <v>352</v>
      </c>
      <c r="O398" s="177">
        <v>994</v>
      </c>
      <c r="P398" s="178">
        <v>177</v>
      </c>
    </row>
    <row r="399" spans="1:16" x14ac:dyDescent="0.3">
      <c r="A399" s="208">
        <v>44</v>
      </c>
      <c r="B399" s="176" t="s">
        <v>734</v>
      </c>
      <c r="C399" s="176">
        <v>44874</v>
      </c>
      <c r="D399" s="175" t="s">
        <v>302</v>
      </c>
      <c r="E399" s="172">
        <v>1602</v>
      </c>
      <c r="F399" s="177">
        <v>496</v>
      </c>
      <c r="G399" s="177">
        <v>646</v>
      </c>
      <c r="H399" s="178">
        <v>460</v>
      </c>
      <c r="I399" s="172">
        <v>1581</v>
      </c>
      <c r="J399" s="177">
        <v>412</v>
      </c>
      <c r="K399" s="177">
        <v>668</v>
      </c>
      <c r="L399" s="178">
        <v>501</v>
      </c>
      <c r="M399" s="172">
        <v>1490</v>
      </c>
      <c r="N399" s="177">
        <v>427</v>
      </c>
      <c r="O399" s="177">
        <v>601</v>
      </c>
      <c r="P399" s="178">
        <v>462</v>
      </c>
    </row>
    <row r="400" spans="1:16" x14ac:dyDescent="0.3">
      <c r="A400" s="208">
        <v>5</v>
      </c>
      <c r="B400" s="176" t="s">
        <v>107</v>
      </c>
      <c r="C400" s="176">
        <v>5809</v>
      </c>
      <c r="D400" s="175" t="s">
        <v>218</v>
      </c>
      <c r="E400" s="172">
        <v>1557</v>
      </c>
      <c r="F400" s="177">
        <v>243</v>
      </c>
      <c r="G400" s="177">
        <v>1069</v>
      </c>
      <c r="H400" s="178">
        <v>245</v>
      </c>
      <c r="I400" s="172">
        <v>1496</v>
      </c>
      <c r="J400" s="177">
        <v>239</v>
      </c>
      <c r="K400" s="177">
        <v>1019</v>
      </c>
      <c r="L400" s="178">
        <v>238</v>
      </c>
      <c r="M400" s="172">
        <v>1524</v>
      </c>
      <c r="N400" s="177">
        <v>235</v>
      </c>
      <c r="O400" s="177">
        <v>1055</v>
      </c>
      <c r="P400" s="178">
        <v>234</v>
      </c>
    </row>
    <row r="401" spans="1:16" x14ac:dyDescent="0.3">
      <c r="A401" s="208">
        <v>5</v>
      </c>
      <c r="B401" s="176" t="s">
        <v>107</v>
      </c>
      <c r="C401" s="176">
        <v>5895</v>
      </c>
      <c r="D401" s="175" t="s">
        <v>232</v>
      </c>
      <c r="E401" s="172">
        <v>1528</v>
      </c>
      <c r="F401" s="177">
        <v>492</v>
      </c>
      <c r="G401" s="177">
        <v>716</v>
      </c>
      <c r="H401" s="178">
        <v>320</v>
      </c>
      <c r="I401" s="172">
        <v>1526</v>
      </c>
      <c r="J401" s="177">
        <v>496</v>
      </c>
      <c r="K401" s="177">
        <v>707</v>
      </c>
      <c r="L401" s="178">
        <v>323</v>
      </c>
      <c r="M401" s="172">
        <v>1520</v>
      </c>
      <c r="N401" s="177">
        <v>501</v>
      </c>
      <c r="O401" s="177">
        <v>701</v>
      </c>
      <c r="P401" s="178">
        <v>318</v>
      </c>
    </row>
    <row r="402" spans="1:16" x14ac:dyDescent="0.3">
      <c r="A402" s="208">
        <v>5</v>
      </c>
      <c r="B402" s="176" t="s">
        <v>107</v>
      </c>
      <c r="C402" s="176">
        <v>5585</v>
      </c>
      <c r="D402" s="175" t="s">
        <v>188</v>
      </c>
      <c r="E402" s="172">
        <v>1639</v>
      </c>
      <c r="F402" s="177">
        <v>297</v>
      </c>
      <c r="G402" s="177">
        <v>1021</v>
      </c>
      <c r="H402" s="178">
        <v>321</v>
      </c>
      <c r="I402" s="172">
        <v>1569</v>
      </c>
      <c r="J402" s="177">
        <v>308</v>
      </c>
      <c r="K402" s="177">
        <v>962</v>
      </c>
      <c r="L402" s="178">
        <v>299</v>
      </c>
      <c r="M402" s="172">
        <v>1497</v>
      </c>
      <c r="N402" s="177">
        <v>303</v>
      </c>
      <c r="O402" s="177">
        <v>922</v>
      </c>
      <c r="P402" s="178">
        <v>272</v>
      </c>
    </row>
    <row r="403" spans="1:16" x14ac:dyDescent="0.3">
      <c r="A403" s="208">
        <v>15</v>
      </c>
      <c r="B403" s="176" t="s">
        <v>304</v>
      </c>
      <c r="C403" s="176">
        <v>15763</v>
      </c>
      <c r="D403" s="175" t="s">
        <v>401</v>
      </c>
      <c r="E403" s="172">
        <v>1444</v>
      </c>
      <c r="F403" s="177">
        <v>363</v>
      </c>
      <c r="G403" s="177">
        <v>993</v>
      </c>
      <c r="H403" s="178">
        <v>88</v>
      </c>
      <c r="I403" s="172">
        <v>1450</v>
      </c>
      <c r="J403" s="177">
        <v>361</v>
      </c>
      <c r="K403" s="177">
        <v>1008</v>
      </c>
      <c r="L403" s="178">
        <v>81</v>
      </c>
      <c r="M403" s="172">
        <v>1518</v>
      </c>
      <c r="N403" s="177">
        <v>371</v>
      </c>
      <c r="O403" s="177">
        <v>1064</v>
      </c>
      <c r="P403" s="178">
        <v>83</v>
      </c>
    </row>
    <row r="404" spans="1:16" x14ac:dyDescent="0.3">
      <c r="A404" s="208">
        <v>68</v>
      </c>
      <c r="B404" s="176" t="s">
        <v>918</v>
      </c>
      <c r="C404" s="176">
        <v>68573</v>
      </c>
      <c r="D404" s="175" t="s">
        <v>973</v>
      </c>
      <c r="E404" s="172">
        <v>1378</v>
      </c>
      <c r="F404" s="177">
        <v>167</v>
      </c>
      <c r="G404" s="177">
        <v>1107</v>
      </c>
      <c r="H404" s="178">
        <v>104</v>
      </c>
      <c r="I404" s="172">
        <v>1429</v>
      </c>
      <c r="J404" s="177">
        <v>166</v>
      </c>
      <c r="K404" s="177">
        <v>1162</v>
      </c>
      <c r="L404" s="178">
        <v>101</v>
      </c>
      <c r="M404" s="172">
        <v>1530</v>
      </c>
      <c r="N404" s="177">
        <v>167</v>
      </c>
      <c r="O404" s="177">
        <v>1247</v>
      </c>
      <c r="P404" s="178">
        <v>116</v>
      </c>
    </row>
    <row r="405" spans="1:16" x14ac:dyDescent="0.3">
      <c r="A405" s="208">
        <v>41</v>
      </c>
      <c r="B405" s="176" t="s">
        <v>699</v>
      </c>
      <c r="C405" s="176">
        <v>41006</v>
      </c>
      <c r="D405" s="175" t="s">
        <v>701</v>
      </c>
      <c r="E405" s="172">
        <v>1413</v>
      </c>
      <c r="F405" s="177">
        <v>514</v>
      </c>
      <c r="G405" s="177">
        <v>469</v>
      </c>
      <c r="H405" s="178">
        <v>430</v>
      </c>
      <c r="I405" s="172">
        <v>1589</v>
      </c>
      <c r="J405" s="177">
        <v>499</v>
      </c>
      <c r="K405" s="177">
        <v>631</v>
      </c>
      <c r="L405" s="178">
        <v>459</v>
      </c>
      <c r="M405" s="172">
        <v>1496</v>
      </c>
      <c r="N405" s="177">
        <v>502</v>
      </c>
      <c r="O405" s="177">
        <v>549</v>
      </c>
      <c r="P405" s="178">
        <v>445</v>
      </c>
    </row>
    <row r="406" spans="1:16" x14ac:dyDescent="0.3">
      <c r="A406" s="208">
        <v>52</v>
      </c>
      <c r="B406" s="176" t="s">
        <v>180</v>
      </c>
      <c r="C406" s="176">
        <v>52079</v>
      </c>
      <c r="D406" s="175" t="s">
        <v>807</v>
      </c>
      <c r="E406" s="172">
        <v>1443</v>
      </c>
      <c r="F406" s="177">
        <v>796</v>
      </c>
      <c r="G406" s="177">
        <v>280</v>
      </c>
      <c r="H406" s="178">
        <v>367</v>
      </c>
      <c r="I406" s="172">
        <v>1525</v>
      </c>
      <c r="J406" s="177">
        <v>803</v>
      </c>
      <c r="K406" s="177">
        <v>288</v>
      </c>
      <c r="L406" s="178">
        <v>434</v>
      </c>
      <c r="M406" s="172">
        <v>1526</v>
      </c>
      <c r="N406" s="177">
        <v>809</v>
      </c>
      <c r="O406" s="177">
        <v>265</v>
      </c>
      <c r="P406" s="178">
        <v>452</v>
      </c>
    </row>
    <row r="407" spans="1:16" x14ac:dyDescent="0.3">
      <c r="A407" s="208">
        <v>23</v>
      </c>
      <c r="B407" s="176" t="s">
        <v>268</v>
      </c>
      <c r="C407" s="176">
        <v>23670</v>
      </c>
      <c r="D407" s="175" t="s">
        <v>550</v>
      </c>
      <c r="E407" s="172">
        <v>1574</v>
      </c>
      <c r="F407" s="177">
        <v>596</v>
      </c>
      <c r="G407" s="177">
        <v>337</v>
      </c>
      <c r="H407" s="178">
        <v>641</v>
      </c>
      <c r="I407" s="172">
        <v>1513</v>
      </c>
      <c r="J407" s="177">
        <v>614</v>
      </c>
      <c r="K407" s="177">
        <v>332</v>
      </c>
      <c r="L407" s="178">
        <v>567</v>
      </c>
      <c r="M407" s="172">
        <v>1497</v>
      </c>
      <c r="N407" s="177">
        <v>612</v>
      </c>
      <c r="O407" s="177">
        <v>320</v>
      </c>
      <c r="P407" s="178">
        <v>565</v>
      </c>
    </row>
    <row r="408" spans="1:16" x14ac:dyDescent="0.3">
      <c r="A408" s="208">
        <v>70</v>
      </c>
      <c r="B408" s="176" t="s">
        <v>498</v>
      </c>
      <c r="C408" s="176">
        <v>70429</v>
      </c>
      <c r="D408" s="175" t="s">
        <v>1003</v>
      </c>
      <c r="E408" s="172">
        <v>1242</v>
      </c>
      <c r="F408" s="177">
        <v>609</v>
      </c>
      <c r="G408" s="177">
        <v>336</v>
      </c>
      <c r="H408" s="178">
        <v>297</v>
      </c>
      <c r="I408" s="172">
        <v>1289</v>
      </c>
      <c r="J408" s="177">
        <v>633</v>
      </c>
      <c r="K408" s="177">
        <v>370</v>
      </c>
      <c r="L408" s="178">
        <v>286</v>
      </c>
      <c r="M408" s="172">
        <v>1441</v>
      </c>
      <c r="N408" s="177">
        <v>658</v>
      </c>
      <c r="O408" s="177">
        <v>543</v>
      </c>
      <c r="P408" s="178">
        <v>240</v>
      </c>
    </row>
    <row r="409" spans="1:16" x14ac:dyDescent="0.3">
      <c r="A409" s="208">
        <v>54</v>
      </c>
      <c r="B409" s="176" t="s">
        <v>856</v>
      </c>
      <c r="C409" s="176">
        <v>54172</v>
      </c>
      <c r="D409" s="175" t="s">
        <v>864</v>
      </c>
      <c r="E409" s="172">
        <v>1504</v>
      </c>
      <c r="F409" s="177">
        <v>448</v>
      </c>
      <c r="G409" s="177">
        <v>671</v>
      </c>
      <c r="H409" s="178">
        <v>385</v>
      </c>
      <c r="I409" s="172">
        <v>1535</v>
      </c>
      <c r="J409" s="177">
        <v>486</v>
      </c>
      <c r="K409" s="177">
        <v>657</v>
      </c>
      <c r="L409" s="178">
        <v>392</v>
      </c>
      <c r="M409" s="172">
        <v>1487</v>
      </c>
      <c r="N409" s="177">
        <v>442</v>
      </c>
      <c r="O409" s="177">
        <v>646</v>
      </c>
      <c r="P409" s="178">
        <v>399</v>
      </c>
    </row>
    <row r="410" spans="1:16" x14ac:dyDescent="0.3">
      <c r="A410" s="208">
        <v>18</v>
      </c>
      <c r="B410" s="176" t="s">
        <v>451</v>
      </c>
      <c r="C410" s="176">
        <v>18592</v>
      </c>
      <c r="D410" s="175" t="s">
        <v>462</v>
      </c>
      <c r="E410" s="172">
        <v>1545</v>
      </c>
      <c r="F410" s="177">
        <v>509</v>
      </c>
      <c r="G410" s="177">
        <v>659</v>
      </c>
      <c r="H410" s="178">
        <v>377</v>
      </c>
      <c r="I410" s="172">
        <v>1489</v>
      </c>
      <c r="J410" s="177">
        <v>511</v>
      </c>
      <c r="K410" s="177">
        <v>584</v>
      </c>
      <c r="L410" s="178">
        <v>394</v>
      </c>
      <c r="M410" s="172">
        <v>1484</v>
      </c>
      <c r="N410" s="177">
        <v>510</v>
      </c>
      <c r="O410" s="177">
        <v>574</v>
      </c>
      <c r="P410" s="178">
        <v>400</v>
      </c>
    </row>
    <row r="411" spans="1:16" x14ac:dyDescent="0.3">
      <c r="A411" s="208">
        <v>15</v>
      </c>
      <c r="B411" s="176" t="s">
        <v>304</v>
      </c>
      <c r="C411" s="176">
        <v>15755</v>
      </c>
      <c r="D411" s="175" t="s">
        <v>396</v>
      </c>
      <c r="E411" s="172">
        <v>1531</v>
      </c>
      <c r="F411" s="177">
        <v>360</v>
      </c>
      <c r="G411" s="177">
        <v>1052</v>
      </c>
      <c r="H411" s="178">
        <v>119</v>
      </c>
      <c r="I411" s="172">
        <v>1536</v>
      </c>
      <c r="J411" s="177">
        <v>364</v>
      </c>
      <c r="K411" s="177">
        <v>1052</v>
      </c>
      <c r="L411" s="178">
        <v>120</v>
      </c>
      <c r="M411" s="172">
        <v>1475</v>
      </c>
      <c r="N411" s="177">
        <v>359</v>
      </c>
      <c r="O411" s="177">
        <v>998</v>
      </c>
      <c r="P411" s="178">
        <v>118</v>
      </c>
    </row>
    <row r="412" spans="1:16" x14ac:dyDescent="0.3">
      <c r="A412" s="208">
        <v>86</v>
      </c>
      <c r="B412" s="176" t="s">
        <v>1123</v>
      </c>
      <c r="C412" s="176">
        <v>86749</v>
      </c>
      <c r="D412" s="175" t="s">
        <v>1130</v>
      </c>
      <c r="E412" s="172">
        <v>1610</v>
      </c>
      <c r="F412" s="177">
        <v>399</v>
      </c>
      <c r="G412" s="177">
        <v>396</v>
      </c>
      <c r="H412" s="178">
        <v>815</v>
      </c>
      <c r="I412" s="172">
        <v>1528</v>
      </c>
      <c r="J412" s="177">
        <v>420</v>
      </c>
      <c r="K412" s="177">
        <v>350</v>
      </c>
      <c r="L412" s="178">
        <v>758</v>
      </c>
      <c r="M412" s="172">
        <v>1479</v>
      </c>
      <c r="N412" s="177">
        <v>377</v>
      </c>
      <c r="O412" s="177">
        <v>336</v>
      </c>
      <c r="P412" s="178">
        <v>766</v>
      </c>
    </row>
    <row r="413" spans="1:16" x14ac:dyDescent="0.3">
      <c r="A413" s="208">
        <v>66</v>
      </c>
      <c r="B413" s="176" t="s">
        <v>443</v>
      </c>
      <c r="C413" s="176">
        <v>66572</v>
      </c>
      <c r="D413" s="175" t="s">
        <v>914</v>
      </c>
      <c r="E413" s="172">
        <v>1439</v>
      </c>
      <c r="F413" s="177">
        <v>610</v>
      </c>
      <c r="G413" s="177">
        <v>397</v>
      </c>
      <c r="H413" s="178">
        <v>432</v>
      </c>
      <c r="I413" s="172">
        <v>1457</v>
      </c>
      <c r="J413" s="177">
        <v>604</v>
      </c>
      <c r="K413" s="177">
        <v>413</v>
      </c>
      <c r="L413" s="178">
        <v>440</v>
      </c>
      <c r="M413" s="172">
        <v>1443</v>
      </c>
      <c r="N413" s="177">
        <v>608</v>
      </c>
      <c r="O413" s="177">
        <v>423</v>
      </c>
      <c r="P413" s="178">
        <v>412</v>
      </c>
    </row>
    <row r="414" spans="1:16" x14ac:dyDescent="0.3">
      <c r="A414" s="208">
        <v>15</v>
      </c>
      <c r="B414" s="176" t="s">
        <v>304</v>
      </c>
      <c r="C414" s="176">
        <v>15861</v>
      </c>
      <c r="D414" s="175" t="s">
        <v>421</v>
      </c>
      <c r="E414" s="172">
        <v>1497</v>
      </c>
      <c r="F414" s="177">
        <v>568</v>
      </c>
      <c r="G414" s="177">
        <v>702</v>
      </c>
      <c r="H414" s="178">
        <v>227</v>
      </c>
      <c r="I414" s="172">
        <v>1467</v>
      </c>
      <c r="J414" s="177">
        <v>535</v>
      </c>
      <c r="K414" s="177">
        <v>720</v>
      </c>
      <c r="L414" s="178">
        <v>212</v>
      </c>
      <c r="M414" s="172">
        <v>1468</v>
      </c>
      <c r="N414" s="177">
        <v>538</v>
      </c>
      <c r="O414" s="177">
        <v>715</v>
      </c>
      <c r="P414" s="178">
        <v>215</v>
      </c>
    </row>
    <row r="415" spans="1:16" x14ac:dyDescent="0.3">
      <c r="A415" s="208">
        <v>5</v>
      </c>
      <c r="B415" s="176" t="s">
        <v>107</v>
      </c>
      <c r="C415" s="176">
        <v>5667</v>
      </c>
      <c r="D415" s="175" t="s">
        <v>205</v>
      </c>
      <c r="E415" s="172">
        <v>1490</v>
      </c>
      <c r="F415" s="177">
        <v>378</v>
      </c>
      <c r="G415" s="177">
        <v>728</v>
      </c>
      <c r="H415" s="178">
        <v>384</v>
      </c>
      <c r="I415" s="172">
        <v>1523</v>
      </c>
      <c r="J415" s="177">
        <v>392</v>
      </c>
      <c r="K415" s="177">
        <v>737</v>
      </c>
      <c r="L415" s="178">
        <v>394</v>
      </c>
      <c r="M415" s="172">
        <v>1460</v>
      </c>
      <c r="N415" s="177">
        <v>342</v>
      </c>
      <c r="O415" s="177">
        <v>729</v>
      </c>
      <c r="P415" s="178">
        <v>389</v>
      </c>
    </row>
    <row r="416" spans="1:16" x14ac:dyDescent="0.3">
      <c r="A416" s="208">
        <v>19</v>
      </c>
      <c r="B416" s="176" t="s">
        <v>467</v>
      </c>
      <c r="C416" s="176">
        <v>19130</v>
      </c>
      <c r="D416" s="175" t="s">
        <v>472</v>
      </c>
      <c r="E416" s="172">
        <v>1453</v>
      </c>
      <c r="F416" s="177">
        <v>836</v>
      </c>
      <c r="G416" s="177">
        <v>338</v>
      </c>
      <c r="H416" s="178">
        <v>279</v>
      </c>
      <c r="I416" s="172">
        <v>1448</v>
      </c>
      <c r="J416" s="177">
        <v>828</v>
      </c>
      <c r="K416" s="177">
        <v>326</v>
      </c>
      <c r="L416" s="178">
        <v>294</v>
      </c>
      <c r="M416" s="172">
        <v>1455</v>
      </c>
      <c r="N416" s="177">
        <v>826</v>
      </c>
      <c r="O416" s="177">
        <v>339</v>
      </c>
      <c r="P416" s="178">
        <v>290</v>
      </c>
    </row>
    <row r="417" spans="1:16" x14ac:dyDescent="0.3">
      <c r="A417" s="208">
        <v>17</v>
      </c>
      <c r="B417" s="176" t="s">
        <v>134</v>
      </c>
      <c r="C417" s="176">
        <v>17513</v>
      </c>
      <c r="D417" s="175" t="s">
        <v>439</v>
      </c>
      <c r="E417" s="172">
        <v>1439</v>
      </c>
      <c r="F417" s="177">
        <v>371</v>
      </c>
      <c r="G417" s="177">
        <v>439</v>
      </c>
      <c r="H417" s="178">
        <v>629</v>
      </c>
      <c r="I417" s="172">
        <v>1454</v>
      </c>
      <c r="J417" s="177">
        <v>368</v>
      </c>
      <c r="K417" s="177">
        <v>441</v>
      </c>
      <c r="L417" s="178">
        <v>645</v>
      </c>
      <c r="M417" s="172">
        <v>1453</v>
      </c>
      <c r="N417" s="177">
        <v>368</v>
      </c>
      <c r="O417" s="177">
        <v>444</v>
      </c>
      <c r="P417" s="178">
        <v>641</v>
      </c>
    </row>
    <row r="418" spans="1:16" x14ac:dyDescent="0.3">
      <c r="A418" s="208">
        <v>25</v>
      </c>
      <c r="B418" s="176" t="s">
        <v>558</v>
      </c>
      <c r="C418" s="176">
        <v>25053</v>
      </c>
      <c r="D418" s="175" t="s">
        <v>563</v>
      </c>
      <c r="E418" s="172">
        <v>1422</v>
      </c>
      <c r="F418" s="177">
        <v>771</v>
      </c>
      <c r="G418" s="177">
        <v>263</v>
      </c>
      <c r="H418" s="178">
        <v>388</v>
      </c>
      <c r="I418" s="172">
        <v>1434</v>
      </c>
      <c r="J418" s="177">
        <v>783</v>
      </c>
      <c r="K418" s="177">
        <v>265</v>
      </c>
      <c r="L418" s="178">
        <v>386</v>
      </c>
      <c r="M418" s="172">
        <v>1421</v>
      </c>
      <c r="N418" s="177">
        <v>788</v>
      </c>
      <c r="O418" s="177">
        <v>267</v>
      </c>
      <c r="P418" s="178">
        <v>366</v>
      </c>
    </row>
    <row r="419" spans="1:16" x14ac:dyDescent="0.3">
      <c r="A419" s="208">
        <v>18</v>
      </c>
      <c r="B419" s="176" t="s">
        <v>451</v>
      </c>
      <c r="C419" s="176">
        <v>18247</v>
      </c>
      <c r="D419" s="175" t="s">
        <v>457</v>
      </c>
      <c r="E419" s="172">
        <v>1504</v>
      </c>
      <c r="F419" s="177">
        <v>617</v>
      </c>
      <c r="G419" s="177">
        <v>465</v>
      </c>
      <c r="H419" s="178">
        <v>422</v>
      </c>
      <c r="I419" s="172">
        <v>1529</v>
      </c>
      <c r="J419" s="177">
        <v>621</v>
      </c>
      <c r="K419" s="177">
        <v>499</v>
      </c>
      <c r="L419" s="178">
        <v>409</v>
      </c>
      <c r="M419" s="172">
        <v>1460</v>
      </c>
      <c r="N419" s="177">
        <v>615</v>
      </c>
      <c r="O419" s="177">
        <v>416</v>
      </c>
      <c r="P419" s="178">
        <v>429</v>
      </c>
    </row>
    <row r="420" spans="1:16" x14ac:dyDescent="0.3">
      <c r="A420" s="208">
        <v>23</v>
      </c>
      <c r="B420" s="176" t="s">
        <v>268</v>
      </c>
      <c r="C420" s="176">
        <v>23855</v>
      </c>
      <c r="D420" s="176" t="s">
        <v>557</v>
      </c>
      <c r="E420" s="172">
        <v>1489</v>
      </c>
      <c r="F420" s="177">
        <v>592</v>
      </c>
      <c r="G420" s="177">
        <v>564</v>
      </c>
      <c r="H420" s="178">
        <v>333</v>
      </c>
      <c r="I420" s="172">
        <v>1503</v>
      </c>
      <c r="J420" s="177">
        <v>617</v>
      </c>
      <c r="K420" s="177">
        <v>551</v>
      </c>
      <c r="L420" s="178">
        <v>335</v>
      </c>
      <c r="M420" s="172">
        <v>1421</v>
      </c>
      <c r="N420" s="177">
        <v>612</v>
      </c>
      <c r="O420" s="177">
        <v>481</v>
      </c>
      <c r="P420" s="178">
        <v>328</v>
      </c>
    </row>
    <row r="421" spans="1:16" x14ac:dyDescent="0.3">
      <c r="A421" s="208">
        <v>17</v>
      </c>
      <c r="B421" s="176" t="s">
        <v>134</v>
      </c>
      <c r="C421" s="176">
        <v>17524</v>
      </c>
      <c r="D421" s="175" t="s">
        <v>440</v>
      </c>
      <c r="E421" s="172">
        <v>1398</v>
      </c>
      <c r="F421" s="177">
        <v>262</v>
      </c>
      <c r="G421" s="177">
        <v>827</v>
      </c>
      <c r="H421" s="178">
        <v>309</v>
      </c>
      <c r="I421" s="172">
        <v>1375</v>
      </c>
      <c r="J421" s="177">
        <v>271</v>
      </c>
      <c r="K421" s="177">
        <v>815</v>
      </c>
      <c r="L421" s="178">
        <v>289</v>
      </c>
      <c r="M421" s="172">
        <v>1411</v>
      </c>
      <c r="N421" s="177">
        <v>268</v>
      </c>
      <c r="O421" s="177">
        <v>863</v>
      </c>
      <c r="P421" s="178">
        <v>280</v>
      </c>
    </row>
    <row r="422" spans="1:16" x14ac:dyDescent="0.3">
      <c r="A422" s="208">
        <v>5</v>
      </c>
      <c r="B422" s="176" t="s">
        <v>107</v>
      </c>
      <c r="C422" s="176">
        <v>5197</v>
      </c>
      <c r="D422" s="175" t="s">
        <v>145</v>
      </c>
      <c r="E422" s="172">
        <v>1409</v>
      </c>
      <c r="F422" s="177">
        <v>350</v>
      </c>
      <c r="G422" s="177">
        <v>762</v>
      </c>
      <c r="H422" s="178">
        <v>297</v>
      </c>
      <c r="I422" s="172">
        <v>1413</v>
      </c>
      <c r="J422" s="177">
        <v>348</v>
      </c>
      <c r="K422" s="177">
        <v>771</v>
      </c>
      <c r="L422" s="178">
        <v>294</v>
      </c>
      <c r="M422" s="172">
        <v>1430</v>
      </c>
      <c r="N422" s="177">
        <v>352</v>
      </c>
      <c r="O422" s="177">
        <v>770</v>
      </c>
      <c r="P422" s="178">
        <v>308</v>
      </c>
    </row>
    <row r="423" spans="1:16" x14ac:dyDescent="0.3">
      <c r="A423" s="208">
        <v>5</v>
      </c>
      <c r="B423" s="176" t="s">
        <v>107</v>
      </c>
      <c r="C423" s="176">
        <v>5390</v>
      </c>
      <c r="D423" s="176" t="s">
        <v>172</v>
      </c>
      <c r="E423" s="172">
        <v>1422</v>
      </c>
      <c r="F423" s="177">
        <v>221</v>
      </c>
      <c r="G423" s="177">
        <v>1015</v>
      </c>
      <c r="H423" s="178">
        <v>186</v>
      </c>
      <c r="I423" s="172">
        <v>1435</v>
      </c>
      <c r="J423" s="177">
        <v>228</v>
      </c>
      <c r="K423" s="177">
        <v>1015</v>
      </c>
      <c r="L423" s="178">
        <v>192</v>
      </c>
      <c r="M423" s="172">
        <v>1401</v>
      </c>
      <c r="N423" s="177">
        <v>230</v>
      </c>
      <c r="O423" s="177">
        <v>994</v>
      </c>
      <c r="P423" s="178">
        <v>177</v>
      </c>
    </row>
    <row r="424" spans="1:16" x14ac:dyDescent="0.3">
      <c r="A424" s="208">
        <v>8</v>
      </c>
      <c r="B424" s="176" t="s">
        <v>233</v>
      </c>
      <c r="C424" s="176">
        <v>8520</v>
      </c>
      <c r="D424" s="175" t="s">
        <v>243</v>
      </c>
      <c r="E424" s="172">
        <v>1379</v>
      </c>
      <c r="F424" s="177">
        <v>322</v>
      </c>
      <c r="G424" s="177">
        <v>408</v>
      </c>
      <c r="H424" s="178">
        <v>649</v>
      </c>
      <c r="I424" s="172">
        <v>1387</v>
      </c>
      <c r="J424" s="177">
        <v>327</v>
      </c>
      <c r="K424" s="177">
        <v>409</v>
      </c>
      <c r="L424" s="178">
        <v>651</v>
      </c>
      <c r="M424" s="172">
        <v>1386</v>
      </c>
      <c r="N424" s="177">
        <v>339</v>
      </c>
      <c r="O424" s="177">
        <v>425</v>
      </c>
      <c r="P424" s="178">
        <v>622</v>
      </c>
    </row>
    <row r="425" spans="1:16" x14ac:dyDescent="0.3">
      <c r="A425" s="208">
        <v>25</v>
      </c>
      <c r="B425" s="176" t="s">
        <v>558</v>
      </c>
      <c r="C425" s="176">
        <v>25781</v>
      </c>
      <c r="D425" s="175" t="s">
        <v>645</v>
      </c>
      <c r="E425" s="172">
        <v>1636</v>
      </c>
      <c r="F425" s="177">
        <v>248</v>
      </c>
      <c r="G425" s="177">
        <v>1164</v>
      </c>
      <c r="H425" s="178">
        <v>224</v>
      </c>
      <c r="I425" s="172">
        <v>1601</v>
      </c>
      <c r="J425" s="177">
        <v>248</v>
      </c>
      <c r="K425" s="177">
        <v>1141</v>
      </c>
      <c r="L425" s="178">
        <v>212</v>
      </c>
      <c r="M425" s="172">
        <v>1405</v>
      </c>
      <c r="N425" s="177">
        <v>111</v>
      </c>
      <c r="O425" s="177">
        <v>1091</v>
      </c>
      <c r="P425" s="178">
        <v>203</v>
      </c>
    </row>
    <row r="426" spans="1:16" x14ac:dyDescent="0.3">
      <c r="A426" s="208">
        <v>23</v>
      </c>
      <c r="B426" s="176" t="s">
        <v>268</v>
      </c>
      <c r="C426" s="176">
        <v>23672</v>
      </c>
      <c r="D426" s="175" t="s">
        <v>551</v>
      </c>
      <c r="E426" s="172">
        <v>1504</v>
      </c>
      <c r="F426" s="177">
        <v>585</v>
      </c>
      <c r="G426" s="177">
        <v>651</v>
      </c>
      <c r="H426" s="178">
        <v>268</v>
      </c>
      <c r="I426" s="172">
        <v>1463</v>
      </c>
      <c r="J426" s="177">
        <v>582</v>
      </c>
      <c r="K426" s="177">
        <v>627</v>
      </c>
      <c r="L426" s="178">
        <v>254</v>
      </c>
      <c r="M426" s="172">
        <v>1373</v>
      </c>
      <c r="N426" s="177">
        <v>580</v>
      </c>
      <c r="O426" s="177">
        <v>579</v>
      </c>
      <c r="P426" s="178">
        <v>214</v>
      </c>
    </row>
    <row r="427" spans="1:16" x14ac:dyDescent="0.3">
      <c r="A427" s="208">
        <v>17</v>
      </c>
      <c r="B427" s="176" t="s">
        <v>134</v>
      </c>
      <c r="C427" s="176">
        <v>17877</v>
      </c>
      <c r="D427" s="175" t="s">
        <v>450</v>
      </c>
      <c r="E427" s="172">
        <v>1418</v>
      </c>
      <c r="F427" s="177">
        <v>329</v>
      </c>
      <c r="G427" s="177">
        <v>662</v>
      </c>
      <c r="H427" s="178">
        <v>427</v>
      </c>
      <c r="I427" s="172">
        <v>1413</v>
      </c>
      <c r="J427" s="177">
        <v>333</v>
      </c>
      <c r="K427" s="177">
        <v>648</v>
      </c>
      <c r="L427" s="178">
        <v>432</v>
      </c>
      <c r="M427" s="172">
        <v>1395</v>
      </c>
      <c r="N427" s="177">
        <v>331</v>
      </c>
      <c r="O427" s="177">
        <v>638</v>
      </c>
      <c r="P427" s="178">
        <v>426</v>
      </c>
    </row>
    <row r="428" spans="1:16" x14ac:dyDescent="0.3">
      <c r="A428" s="208">
        <v>44</v>
      </c>
      <c r="B428" s="176" t="s">
        <v>734</v>
      </c>
      <c r="C428" s="176">
        <v>44378</v>
      </c>
      <c r="D428" s="175" t="s">
        <v>741</v>
      </c>
      <c r="E428" s="172">
        <v>1357</v>
      </c>
      <c r="F428" s="177">
        <v>323</v>
      </c>
      <c r="G428" s="177">
        <v>565</v>
      </c>
      <c r="H428" s="178">
        <v>469</v>
      </c>
      <c r="I428" s="172">
        <v>1406</v>
      </c>
      <c r="J428" s="177">
        <v>299</v>
      </c>
      <c r="K428" s="177">
        <v>606</v>
      </c>
      <c r="L428" s="178">
        <v>501</v>
      </c>
      <c r="M428" s="172">
        <v>1440</v>
      </c>
      <c r="N428" s="177">
        <v>285</v>
      </c>
      <c r="O428" s="177">
        <v>611</v>
      </c>
      <c r="P428" s="178">
        <v>544</v>
      </c>
    </row>
    <row r="429" spans="1:16" x14ac:dyDescent="0.3">
      <c r="A429" s="208">
        <v>5</v>
      </c>
      <c r="B429" s="176" t="s">
        <v>107</v>
      </c>
      <c r="C429" s="176">
        <v>5284</v>
      </c>
      <c r="D429" s="175" t="s">
        <v>156</v>
      </c>
      <c r="E429" s="172">
        <v>1388</v>
      </c>
      <c r="F429" s="177">
        <v>538</v>
      </c>
      <c r="G429" s="177">
        <v>531</v>
      </c>
      <c r="H429" s="178">
        <v>319</v>
      </c>
      <c r="I429" s="172">
        <v>1395</v>
      </c>
      <c r="J429" s="177">
        <v>537</v>
      </c>
      <c r="K429" s="177">
        <v>535</v>
      </c>
      <c r="L429" s="178">
        <v>323</v>
      </c>
      <c r="M429" s="172">
        <v>1396</v>
      </c>
      <c r="N429" s="177">
        <v>547</v>
      </c>
      <c r="O429" s="177">
        <v>527</v>
      </c>
      <c r="P429" s="178">
        <v>322</v>
      </c>
    </row>
    <row r="430" spans="1:16" x14ac:dyDescent="0.3">
      <c r="A430" s="208">
        <v>76</v>
      </c>
      <c r="B430" s="176" t="s">
        <v>1062</v>
      </c>
      <c r="C430" s="176">
        <v>76890</v>
      </c>
      <c r="D430" s="175" t="s">
        <v>1095</v>
      </c>
      <c r="E430" s="172">
        <v>1367</v>
      </c>
      <c r="F430" s="177">
        <v>296</v>
      </c>
      <c r="G430" s="177">
        <v>598</v>
      </c>
      <c r="H430" s="178">
        <v>473</v>
      </c>
      <c r="I430" s="172">
        <v>1383</v>
      </c>
      <c r="J430" s="177">
        <v>312</v>
      </c>
      <c r="K430" s="177">
        <v>614</v>
      </c>
      <c r="L430" s="178">
        <v>457</v>
      </c>
      <c r="M430" s="172">
        <v>1405</v>
      </c>
      <c r="N430" s="177">
        <v>307</v>
      </c>
      <c r="O430" s="177">
        <v>633</v>
      </c>
      <c r="P430" s="178">
        <v>465</v>
      </c>
    </row>
    <row r="431" spans="1:16" x14ac:dyDescent="0.3">
      <c r="A431" s="208">
        <v>68</v>
      </c>
      <c r="B431" s="176" t="s">
        <v>918</v>
      </c>
      <c r="C431" s="176">
        <v>68079</v>
      </c>
      <c r="D431" s="175" t="s">
        <v>922</v>
      </c>
      <c r="E431" s="172">
        <v>1373</v>
      </c>
      <c r="F431" s="177">
        <v>271</v>
      </c>
      <c r="G431" s="177">
        <v>665</v>
      </c>
      <c r="H431" s="178">
        <v>437</v>
      </c>
      <c r="I431" s="172">
        <v>1377</v>
      </c>
      <c r="J431" s="177">
        <v>245</v>
      </c>
      <c r="K431" s="177">
        <v>673</v>
      </c>
      <c r="L431" s="178">
        <v>459</v>
      </c>
      <c r="M431" s="172">
        <v>1381</v>
      </c>
      <c r="N431" s="177">
        <v>259</v>
      </c>
      <c r="O431" s="177">
        <v>672</v>
      </c>
      <c r="P431" s="178">
        <v>450</v>
      </c>
    </row>
    <row r="432" spans="1:16" x14ac:dyDescent="0.3">
      <c r="A432" s="208">
        <v>76</v>
      </c>
      <c r="B432" s="176" t="s">
        <v>1062</v>
      </c>
      <c r="C432" s="176">
        <v>76100</v>
      </c>
      <c r="D432" s="175" t="s">
        <v>257</v>
      </c>
      <c r="E432" s="172">
        <v>1373</v>
      </c>
      <c r="F432" s="177">
        <v>348</v>
      </c>
      <c r="G432" s="177">
        <v>605</v>
      </c>
      <c r="H432" s="178">
        <v>420</v>
      </c>
      <c r="I432" s="172">
        <v>1360</v>
      </c>
      <c r="J432" s="177">
        <v>326</v>
      </c>
      <c r="K432" s="177">
        <v>595</v>
      </c>
      <c r="L432" s="178">
        <v>439</v>
      </c>
      <c r="M432" s="172">
        <v>1365</v>
      </c>
      <c r="N432" s="177">
        <v>342</v>
      </c>
      <c r="O432" s="177">
        <v>605</v>
      </c>
      <c r="P432" s="178">
        <v>418</v>
      </c>
    </row>
    <row r="433" spans="1:16" x14ac:dyDescent="0.3">
      <c r="A433" s="208">
        <v>76</v>
      </c>
      <c r="B433" s="176" t="s">
        <v>1062</v>
      </c>
      <c r="C433" s="176">
        <v>76828</v>
      </c>
      <c r="D433" s="175" t="s">
        <v>1090</v>
      </c>
      <c r="E433" s="172">
        <v>1064</v>
      </c>
      <c r="F433" s="177">
        <v>312</v>
      </c>
      <c r="G433" s="177">
        <v>407</v>
      </c>
      <c r="H433" s="178">
        <v>345</v>
      </c>
      <c r="I433" s="172">
        <v>1309</v>
      </c>
      <c r="J433" s="177">
        <v>313</v>
      </c>
      <c r="K433" s="177">
        <v>624</v>
      </c>
      <c r="L433" s="178">
        <v>372</v>
      </c>
      <c r="M433" s="172">
        <v>1349</v>
      </c>
      <c r="N433" s="177">
        <v>310</v>
      </c>
      <c r="O433" s="177">
        <v>686</v>
      </c>
      <c r="P433" s="178">
        <v>353</v>
      </c>
    </row>
    <row r="434" spans="1:16" x14ac:dyDescent="0.3">
      <c r="A434" s="208">
        <v>25</v>
      </c>
      <c r="B434" s="176" t="s">
        <v>558</v>
      </c>
      <c r="C434" s="176">
        <v>25718</v>
      </c>
      <c r="D434" s="175" t="s">
        <v>634</v>
      </c>
      <c r="E434" s="172">
        <v>1374</v>
      </c>
      <c r="F434" s="177">
        <v>428</v>
      </c>
      <c r="G434" s="177">
        <v>574</v>
      </c>
      <c r="H434" s="178">
        <v>372</v>
      </c>
      <c r="I434" s="172">
        <v>1378</v>
      </c>
      <c r="J434" s="177">
        <v>435</v>
      </c>
      <c r="K434" s="177">
        <v>566</v>
      </c>
      <c r="L434" s="178">
        <v>377</v>
      </c>
      <c r="M434" s="172">
        <v>1347</v>
      </c>
      <c r="N434" s="177">
        <v>433</v>
      </c>
      <c r="O434" s="177">
        <v>551</v>
      </c>
      <c r="P434" s="178">
        <v>363</v>
      </c>
    </row>
    <row r="435" spans="1:16" x14ac:dyDescent="0.3">
      <c r="A435" s="208">
        <v>13</v>
      </c>
      <c r="B435" s="176" t="s">
        <v>257</v>
      </c>
      <c r="C435" s="176">
        <v>13670</v>
      </c>
      <c r="D435" s="175" t="s">
        <v>292</v>
      </c>
      <c r="E435" s="172">
        <v>1354</v>
      </c>
      <c r="F435" s="177">
        <v>487</v>
      </c>
      <c r="G435" s="177">
        <v>450</v>
      </c>
      <c r="H435" s="178">
        <v>417</v>
      </c>
      <c r="I435" s="172">
        <v>1380</v>
      </c>
      <c r="J435" s="177">
        <v>484</v>
      </c>
      <c r="K435" s="177">
        <v>465</v>
      </c>
      <c r="L435" s="178">
        <v>431</v>
      </c>
      <c r="M435" s="172">
        <v>1318</v>
      </c>
      <c r="N435" s="177">
        <v>494</v>
      </c>
      <c r="O435" s="177">
        <v>429</v>
      </c>
      <c r="P435" s="178">
        <v>395</v>
      </c>
    </row>
    <row r="436" spans="1:16" x14ac:dyDescent="0.3">
      <c r="A436" s="208">
        <v>5</v>
      </c>
      <c r="B436" s="176" t="s">
        <v>107</v>
      </c>
      <c r="C436" s="176">
        <v>5040</v>
      </c>
      <c r="D436" s="175" t="s">
        <v>117</v>
      </c>
      <c r="E436" s="172">
        <v>1319</v>
      </c>
      <c r="F436" s="177">
        <v>368</v>
      </c>
      <c r="G436" s="177">
        <v>571</v>
      </c>
      <c r="H436" s="178">
        <v>380</v>
      </c>
      <c r="I436" s="172">
        <v>1338</v>
      </c>
      <c r="J436" s="177">
        <v>375</v>
      </c>
      <c r="K436" s="177">
        <v>559</v>
      </c>
      <c r="L436" s="178">
        <v>404</v>
      </c>
      <c r="M436" s="172">
        <v>1339</v>
      </c>
      <c r="N436" s="177">
        <v>377</v>
      </c>
      <c r="O436" s="177">
        <v>568</v>
      </c>
      <c r="P436" s="178">
        <v>394</v>
      </c>
    </row>
    <row r="437" spans="1:16" x14ac:dyDescent="0.3">
      <c r="A437" s="208">
        <v>70</v>
      </c>
      <c r="B437" s="176" t="s">
        <v>498</v>
      </c>
      <c r="C437" s="176">
        <v>70771</v>
      </c>
      <c r="D437" s="175" t="s">
        <v>498</v>
      </c>
      <c r="E437" s="172">
        <v>1315</v>
      </c>
      <c r="F437" s="177">
        <v>411</v>
      </c>
      <c r="G437" s="177">
        <v>711</v>
      </c>
      <c r="H437" s="178">
        <v>193</v>
      </c>
      <c r="I437" s="172">
        <v>1356</v>
      </c>
      <c r="J437" s="177">
        <v>411</v>
      </c>
      <c r="K437" s="177">
        <v>752</v>
      </c>
      <c r="L437" s="178">
        <v>193</v>
      </c>
      <c r="M437" s="172">
        <v>1327</v>
      </c>
      <c r="N437" s="177">
        <v>390</v>
      </c>
      <c r="O437" s="177">
        <v>761</v>
      </c>
      <c r="P437" s="178">
        <v>176</v>
      </c>
    </row>
    <row r="438" spans="1:16" x14ac:dyDescent="0.3">
      <c r="A438" s="208">
        <v>50</v>
      </c>
      <c r="B438" s="176" t="s">
        <v>777</v>
      </c>
      <c r="C438" s="176">
        <v>50325</v>
      </c>
      <c r="D438" s="175" t="s">
        <v>789</v>
      </c>
      <c r="E438" s="172">
        <v>1291</v>
      </c>
      <c r="F438" s="177">
        <v>74</v>
      </c>
      <c r="G438" s="177">
        <v>1044</v>
      </c>
      <c r="H438" s="178">
        <v>173</v>
      </c>
      <c r="I438" s="172">
        <v>1310</v>
      </c>
      <c r="J438" s="177">
        <v>78</v>
      </c>
      <c r="K438" s="177">
        <v>1052</v>
      </c>
      <c r="L438" s="178">
        <v>180</v>
      </c>
      <c r="M438" s="172">
        <v>1313</v>
      </c>
      <c r="N438" s="177">
        <v>74</v>
      </c>
      <c r="O438" s="177">
        <v>1070</v>
      </c>
      <c r="P438" s="178">
        <v>169</v>
      </c>
    </row>
    <row r="439" spans="1:16" x14ac:dyDescent="0.3">
      <c r="A439" s="208">
        <v>73</v>
      </c>
      <c r="B439" s="176" t="s">
        <v>1016</v>
      </c>
      <c r="C439" s="176">
        <v>73624</v>
      </c>
      <c r="D439" s="175" t="s">
        <v>1054</v>
      </c>
      <c r="E439" s="172">
        <v>1306</v>
      </c>
      <c r="F439" s="177">
        <v>819</v>
      </c>
      <c r="G439" s="177">
        <v>172</v>
      </c>
      <c r="H439" s="178">
        <v>315</v>
      </c>
      <c r="I439" s="172">
        <v>1302</v>
      </c>
      <c r="J439" s="177">
        <v>820</v>
      </c>
      <c r="K439" s="177">
        <v>178</v>
      </c>
      <c r="L439" s="178">
        <v>304</v>
      </c>
      <c r="M439" s="172">
        <v>1317</v>
      </c>
      <c r="N439" s="177">
        <v>829</v>
      </c>
      <c r="O439" s="177">
        <v>189</v>
      </c>
      <c r="P439" s="178">
        <v>299</v>
      </c>
    </row>
    <row r="440" spans="1:16" x14ac:dyDescent="0.3">
      <c r="A440" s="208">
        <v>5</v>
      </c>
      <c r="B440" s="176" t="s">
        <v>107</v>
      </c>
      <c r="C440" s="176">
        <v>5659</v>
      </c>
      <c r="D440" s="175" t="s">
        <v>201</v>
      </c>
      <c r="E440" s="172">
        <v>1457</v>
      </c>
      <c r="F440" s="177">
        <v>516</v>
      </c>
      <c r="G440" s="177">
        <v>724</v>
      </c>
      <c r="H440" s="178">
        <v>217</v>
      </c>
      <c r="I440" s="172">
        <v>1354</v>
      </c>
      <c r="J440" s="177">
        <v>421</v>
      </c>
      <c r="K440" s="177">
        <v>701</v>
      </c>
      <c r="L440" s="178">
        <v>232</v>
      </c>
      <c r="M440" s="172">
        <v>1354</v>
      </c>
      <c r="N440" s="177">
        <v>419</v>
      </c>
      <c r="O440" s="177">
        <v>669</v>
      </c>
      <c r="P440" s="178">
        <v>266</v>
      </c>
    </row>
    <row r="441" spans="1:16" x14ac:dyDescent="0.3">
      <c r="A441" s="208">
        <v>20</v>
      </c>
      <c r="B441" s="176" t="s">
        <v>504</v>
      </c>
      <c r="C441" s="176">
        <v>20383</v>
      </c>
      <c r="D441" s="175" t="s">
        <v>518</v>
      </c>
      <c r="E441" s="172">
        <v>1225</v>
      </c>
      <c r="F441" s="177">
        <v>311</v>
      </c>
      <c r="G441" s="177">
        <v>696</v>
      </c>
      <c r="H441" s="178">
        <v>218</v>
      </c>
      <c r="I441" s="172">
        <v>1275</v>
      </c>
      <c r="J441" s="177">
        <v>314</v>
      </c>
      <c r="K441" s="177">
        <v>739</v>
      </c>
      <c r="L441" s="178">
        <v>222</v>
      </c>
      <c r="M441" s="172">
        <v>1323</v>
      </c>
      <c r="N441" s="177">
        <v>303</v>
      </c>
      <c r="O441" s="177">
        <v>788</v>
      </c>
      <c r="P441" s="178">
        <v>232</v>
      </c>
    </row>
    <row r="442" spans="1:16" x14ac:dyDescent="0.3">
      <c r="A442" s="208">
        <v>19</v>
      </c>
      <c r="B442" s="176" t="s">
        <v>467</v>
      </c>
      <c r="C442" s="176">
        <v>19100</v>
      </c>
      <c r="D442" s="175" t="s">
        <v>257</v>
      </c>
      <c r="E442" s="172">
        <v>1319</v>
      </c>
      <c r="F442" s="177">
        <v>719</v>
      </c>
      <c r="G442" s="177">
        <v>196</v>
      </c>
      <c r="H442" s="178">
        <v>404</v>
      </c>
      <c r="I442" s="172">
        <v>1315</v>
      </c>
      <c r="J442" s="177">
        <v>734</v>
      </c>
      <c r="K442" s="177">
        <v>194</v>
      </c>
      <c r="L442" s="178">
        <v>387</v>
      </c>
      <c r="M442" s="172">
        <v>1320</v>
      </c>
      <c r="N442" s="177">
        <v>708</v>
      </c>
      <c r="O442" s="177">
        <v>214</v>
      </c>
      <c r="P442" s="178">
        <v>398</v>
      </c>
    </row>
    <row r="443" spans="1:16" x14ac:dyDescent="0.3">
      <c r="A443" s="208">
        <v>73</v>
      </c>
      <c r="B443" s="176" t="s">
        <v>1016</v>
      </c>
      <c r="C443" s="176">
        <v>73055</v>
      </c>
      <c r="D443" s="175" t="s">
        <v>1022</v>
      </c>
      <c r="E443" s="172">
        <v>1324</v>
      </c>
      <c r="F443" s="177">
        <v>387</v>
      </c>
      <c r="G443" s="177">
        <v>698</v>
      </c>
      <c r="H443" s="178">
        <v>239</v>
      </c>
      <c r="I443" s="172">
        <v>1326</v>
      </c>
      <c r="J443" s="177">
        <v>412</v>
      </c>
      <c r="K443" s="177">
        <v>683</v>
      </c>
      <c r="L443" s="178">
        <v>231</v>
      </c>
      <c r="M443" s="172">
        <v>1306</v>
      </c>
      <c r="N443" s="177">
        <v>436</v>
      </c>
      <c r="O443" s="177">
        <v>641</v>
      </c>
      <c r="P443" s="178">
        <v>229</v>
      </c>
    </row>
    <row r="444" spans="1:16" x14ac:dyDescent="0.3">
      <c r="A444" s="208">
        <v>76</v>
      </c>
      <c r="B444" s="176" t="s">
        <v>1062</v>
      </c>
      <c r="C444" s="176">
        <v>76020</v>
      </c>
      <c r="D444" s="175" t="s">
        <v>1064</v>
      </c>
      <c r="E444" s="172">
        <v>1265</v>
      </c>
      <c r="F444" s="177">
        <v>271</v>
      </c>
      <c r="G444" s="177">
        <v>750</v>
      </c>
      <c r="H444" s="178">
        <v>244</v>
      </c>
      <c r="I444" s="172">
        <v>1254</v>
      </c>
      <c r="J444" s="177">
        <v>275</v>
      </c>
      <c r="K444" s="177">
        <v>748</v>
      </c>
      <c r="L444" s="178">
        <v>231</v>
      </c>
      <c r="M444" s="172">
        <v>1295</v>
      </c>
      <c r="N444" s="177">
        <v>277</v>
      </c>
      <c r="O444" s="177">
        <v>798</v>
      </c>
      <c r="P444" s="178">
        <v>220</v>
      </c>
    </row>
    <row r="445" spans="1:16" x14ac:dyDescent="0.3">
      <c r="A445" s="208">
        <v>85</v>
      </c>
      <c r="B445" s="176" t="s">
        <v>1105</v>
      </c>
      <c r="C445" s="176">
        <v>85430</v>
      </c>
      <c r="D445" s="175" t="s">
        <v>1122</v>
      </c>
      <c r="E445" s="172">
        <v>1421</v>
      </c>
      <c r="F445" s="177">
        <v>537</v>
      </c>
      <c r="G445" s="177">
        <v>524</v>
      </c>
      <c r="H445" s="178">
        <v>360</v>
      </c>
      <c r="I445" s="172">
        <v>1413</v>
      </c>
      <c r="J445" s="177">
        <v>549</v>
      </c>
      <c r="K445" s="177">
        <v>503</v>
      </c>
      <c r="L445" s="178">
        <v>361</v>
      </c>
      <c r="M445" s="172">
        <v>1278</v>
      </c>
      <c r="N445" s="177">
        <v>549</v>
      </c>
      <c r="O445" s="177">
        <v>396</v>
      </c>
      <c r="P445" s="178">
        <v>333</v>
      </c>
    </row>
    <row r="446" spans="1:16" x14ac:dyDescent="0.3">
      <c r="A446" s="208">
        <v>15</v>
      </c>
      <c r="B446" s="176" t="s">
        <v>304</v>
      </c>
      <c r="C446" s="176">
        <v>15087</v>
      </c>
      <c r="D446" s="175" t="s">
        <v>309</v>
      </c>
      <c r="E446" s="172">
        <v>1173</v>
      </c>
      <c r="F446" s="177">
        <v>431</v>
      </c>
      <c r="G446" s="177">
        <v>521</v>
      </c>
      <c r="H446" s="178">
        <v>221</v>
      </c>
      <c r="I446" s="172">
        <v>1302</v>
      </c>
      <c r="J446" s="177">
        <v>424</v>
      </c>
      <c r="K446" s="177">
        <v>651</v>
      </c>
      <c r="L446" s="178">
        <v>227</v>
      </c>
      <c r="M446" s="172">
        <v>1296</v>
      </c>
      <c r="N446" s="177">
        <v>422</v>
      </c>
      <c r="O446" s="177">
        <v>656</v>
      </c>
      <c r="P446" s="178">
        <v>218</v>
      </c>
    </row>
    <row r="447" spans="1:16" x14ac:dyDescent="0.3">
      <c r="A447" s="208">
        <v>23</v>
      </c>
      <c r="B447" s="176" t="s">
        <v>268</v>
      </c>
      <c r="C447" s="176">
        <v>23686</v>
      </c>
      <c r="D447" s="175" t="s">
        <v>554</v>
      </c>
      <c r="E447" s="172">
        <v>1296</v>
      </c>
      <c r="F447" s="177">
        <v>568</v>
      </c>
      <c r="G447" s="177">
        <v>326</v>
      </c>
      <c r="H447" s="178">
        <v>402</v>
      </c>
      <c r="I447" s="172">
        <v>1297</v>
      </c>
      <c r="J447" s="177">
        <v>594</v>
      </c>
      <c r="K447" s="177">
        <v>320</v>
      </c>
      <c r="L447" s="178">
        <v>383</v>
      </c>
      <c r="M447" s="172">
        <v>1332</v>
      </c>
      <c r="N447" s="177">
        <v>586</v>
      </c>
      <c r="O447" s="177">
        <v>335</v>
      </c>
      <c r="P447" s="178">
        <v>411</v>
      </c>
    </row>
    <row r="448" spans="1:16" x14ac:dyDescent="0.3">
      <c r="A448" s="208">
        <v>19</v>
      </c>
      <c r="B448" s="176" t="s">
        <v>467</v>
      </c>
      <c r="C448" s="176">
        <v>19821</v>
      </c>
      <c r="D448" s="175" t="s">
        <v>501</v>
      </c>
      <c r="E448" s="172">
        <v>1080</v>
      </c>
      <c r="F448" s="177">
        <v>443</v>
      </c>
      <c r="G448" s="177">
        <v>151</v>
      </c>
      <c r="H448" s="178">
        <v>486</v>
      </c>
      <c r="I448" s="172">
        <v>1233</v>
      </c>
      <c r="J448" s="177">
        <v>547</v>
      </c>
      <c r="K448" s="177">
        <v>162</v>
      </c>
      <c r="L448" s="178">
        <v>524</v>
      </c>
      <c r="M448" s="172">
        <v>1260</v>
      </c>
      <c r="N448" s="177">
        <v>600</v>
      </c>
      <c r="O448" s="177">
        <v>175</v>
      </c>
      <c r="P448" s="178">
        <v>485</v>
      </c>
    </row>
    <row r="449" spans="1:16" x14ac:dyDescent="0.3">
      <c r="A449" s="208">
        <v>19</v>
      </c>
      <c r="B449" s="176" t="s">
        <v>467</v>
      </c>
      <c r="C449" s="176">
        <v>19137</v>
      </c>
      <c r="D449" s="175" t="s">
        <v>473</v>
      </c>
      <c r="E449" s="172">
        <v>1224</v>
      </c>
      <c r="F449" s="177">
        <v>725</v>
      </c>
      <c r="G449" s="177">
        <v>203</v>
      </c>
      <c r="H449" s="178">
        <v>296</v>
      </c>
      <c r="I449" s="172">
        <v>1298</v>
      </c>
      <c r="J449" s="177">
        <v>780</v>
      </c>
      <c r="K449" s="177">
        <v>209</v>
      </c>
      <c r="L449" s="178">
        <v>309</v>
      </c>
      <c r="M449" s="172">
        <v>1300</v>
      </c>
      <c r="N449" s="177">
        <v>777</v>
      </c>
      <c r="O449" s="177">
        <v>211</v>
      </c>
      <c r="P449" s="178">
        <v>312</v>
      </c>
    </row>
    <row r="450" spans="1:16" x14ac:dyDescent="0.3">
      <c r="A450" s="208">
        <v>86</v>
      </c>
      <c r="B450" s="176" t="s">
        <v>1123</v>
      </c>
      <c r="C450" s="176">
        <v>86573</v>
      </c>
      <c r="D450" s="176" t="s">
        <v>1129</v>
      </c>
      <c r="E450" s="172">
        <v>1368</v>
      </c>
      <c r="F450" s="177">
        <v>590</v>
      </c>
      <c r="G450" s="177">
        <v>240</v>
      </c>
      <c r="H450" s="178">
        <v>538</v>
      </c>
      <c r="I450" s="172">
        <v>1308</v>
      </c>
      <c r="J450" s="177">
        <v>595</v>
      </c>
      <c r="K450" s="177">
        <v>201</v>
      </c>
      <c r="L450" s="178">
        <v>512</v>
      </c>
      <c r="M450" s="172">
        <v>1237</v>
      </c>
      <c r="N450" s="177">
        <v>586</v>
      </c>
      <c r="O450" s="177">
        <v>199</v>
      </c>
      <c r="P450" s="178">
        <v>452</v>
      </c>
    </row>
    <row r="451" spans="1:16" x14ac:dyDescent="0.3">
      <c r="A451" s="208">
        <v>20</v>
      </c>
      <c r="B451" s="176" t="s">
        <v>504</v>
      </c>
      <c r="C451" s="176">
        <v>20175</v>
      </c>
      <c r="D451" s="176" t="s">
        <v>511</v>
      </c>
      <c r="E451" s="172">
        <v>1330</v>
      </c>
      <c r="F451" s="177">
        <v>620</v>
      </c>
      <c r="G451" s="177">
        <v>280</v>
      </c>
      <c r="H451" s="178">
        <v>430</v>
      </c>
      <c r="I451" s="172">
        <v>1329</v>
      </c>
      <c r="J451" s="177">
        <v>637</v>
      </c>
      <c r="K451" s="177">
        <v>276</v>
      </c>
      <c r="L451" s="178">
        <v>416</v>
      </c>
      <c r="M451" s="172">
        <v>1189</v>
      </c>
      <c r="N451" s="177">
        <v>636</v>
      </c>
      <c r="O451" s="177">
        <v>241</v>
      </c>
      <c r="P451" s="178">
        <v>312</v>
      </c>
    </row>
    <row r="452" spans="1:16" x14ac:dyDescent="0.3">
      <c r="A452" s="208">
        <v>19</v>
      </c>
      <c r="B452" s="176" t="s">
        <v>467</v>
      </c>
      <c r="C452" s="176">
        <v>19110</v>
      </c>
      <c r="D452" s="175" t="s">
        <v>471</v>
      </c>
      <c r="E452" s="172">
        <v>1266</v>
      </c>
      <c r="F452" s="177">
        <v>425</v>
      </c>
      <c r="G452" s="177">
        <v>584</v>
      </c>
      <c r="H452" s="178">
        <v>257</v>
      </c>
      <c r="I452" s="172">
        <v>1298</v>
      </c>
      <c r="J452" s="177">
        <v>455</v>
      </c>
      <c r="K452" s="177">
        <v>584</v>
      </c>
      <c r="L452" s="178">
        <v>259</v>
      </c>
      <c r="M452" s="172">
        <v>1267</v>
      </c>
      <c r="N452" s="177">
        <v>456</v>
      </c>
      <c r="O452" s="177">
        <v>578</v>
      </c>
      <c r="P452" s="178">
        <v>233</v>
      </c>
    </row>
    <row r="453" spans="1:16" x14ac:dyDescent="0.3">
      <c r="A453" s="208">
        <v>17</v>
      </c>
      <c r="B453" s="176" t="s">
        <v>134</v>
      </c>
      <c r="C453" s="176">
        <v>17050</v>
      </c>
      <c r="D453" s="175" t="s">
        <v>427</v>
      </c>
      <c r="E453" s="172">
        <v>1159</v>
      </c>
      <c r="F453" s="177">
        <v>327</v>
      </c>
      <c r="G453" s="177">
        <v>496</v>
      </c>
      <c r="H453" s="178">
        <v>336</v>
      </c>
      <c r="I453" s="172">
        <v>1267</v>
      </c>
      <c r="J453" s="177">
        <v>355</v>
      </c>
      <c r="K453" s="177">
        <v>577</v>
      </c>
      <c r="L453" s="178">
        <v>335</v>
      </c>
      <c r="M453" s="172">
        <v>1284</v>
      </c>
      <c r="N453" s="177">
        <v>361</v>
      </c>
      <c r="O453" s="177">
        <v>589</v>
      </c>
      <c r="P453" s="178">
        <v>334</v>
      </c>
    </row>
    <row r="454" spans="1:16" x14ac:dyDescent="0.3">
      <c r="A454" s="208">
        <v>20</v>
      </c>
      <c r="B454" s="176" t="s">
        <v>504</v>
      </c>
      <c r="C454" s="176">
        <v>20550</v>
      </c>
      <c r="D454" s="175" t="s">
        <v>522</v>
      </c>
      <c r="E454" s="172">
        <v>1156</v>
      </c>
      <c r="F454" s="177">
        <v>319</v>
      </c>
      <c r="G454" s="177">
        <v>535</v>
      </c>
      <c r="H454" s="178">
        <v>302</v>
      </c>
      <c r="I454" s="172">
        <v>1241</v>
      </c>
      <c r="J454" s="177">
        <v>319</v>
      </c>
      <c r="K454" s="177">
        <v>576</v>
      </c>
      <c r="L454" s="178">
        <v>346</v>
      </c>
      <c r="M454" s="172">
        <v>1287</v>
      </c>
      <c r="N454" s="177">
        <v>327</v>
      </c>
      <c r="O454" s="177">
        <v>611</v>
      </c>
      <c r="P454" s="178">
        <v>349</v>
      </c>
    </row>
    <row r="455" spans="1:16" x14ac:dyDescent="0.3">
      <c r="A455" s="208">
        <v>47</v>
      </c>
      <c r="B455" s="176" t="s">
        <v>748</v>
      </c>
      <c r="C455" s="176">
        <v>47058</v>
      </c>
      <c r="D455" s="175" t="s">
        <v>752</v>
      </c>
      <c r="E455" s="172">
        <v>1287</v>
      </c>
      <c r="F455" s="177">
        <v>475</v>
      </c>
      <c r="G455" s="177">
        <v>463</v>
      </c>
      <c r="H455" s="178">
        <v>349</v>
      </c>
      <c r="I455" s="172">
        <v>1280</v>
      </c>
      <c r="J455" s="177">
        <v>480</v>
      </c>
      <c r="K455" s="177">
        <v>449</v>
      </c>
      <c r="L455" s="178">
        <v>351</v>
      </c>
      <c r="M455" s="172">
        <v>1249</v>
      </c>
      <c r="N455" s="177">
        <v>483</v>
      </c>
      <c r="O455" s="177">
        <v>449</v>
      </c>
      <c r="P455" s="178">
        <v>317</v>
      </c>
    </row>
    <row r="456" spans="1:16" x14ac:dyDescent="0.3">
      <c r="A456" s="208">
        <v>86</v>
      </c>
      <c r="B456" s="176" t="s">
        <v>1123</v>
      </c>
      <c r="C456" s="176">
        <v>86757</v>
      </c>
      <c r="D456" s="175" t="s">
        <v>981</v>
      </c>
      <c r="E456" s="172">
        <v>1190</v>
      </c>
      <c r="F456" s="177">
        <v>371</v>
      </c>
      <c r="G456" s="177">
        <v>332</v>
      </c>
      <c r="H456" s="178">
        <v>487</v>
      </c>
      <c r="I456" s="172">
        <v>1254</v>
      </c>
      <c r="J456" s="177">
        <v>372</v>
      </c>
      <c r="K456" s="177">
        <v>365</v>
      </c>
      <c r="L456" s="178">
        <v>517</v>
      </c>
      <c r="M456" s="172">
        <v>1280</v>
      </c>
      <c r="N456" s="177">
        <v>374</v>
      </c>
      <c r="O456" s="177">
        <v>383</v>
      </c>
      <c r="P456" s="178">
        <v>523</v>
      </c>
    </row>
    <row r="457" spans="1:16" x14ac:dyDescent="0.3">
      <c r="A457" s="208">
        <v>66</v>
      </c>
      <c r="B457" s="176" t="s">
        <v>443</v>
      </c>
      <c r="C457" s="176">
        <v>66440</v>
      </c>
      <c r="D457" s="175" t="s">
        <v>912</v>
      </c>
      <c r="E457" s="172">
        <v>1261</v>
      </c>
      <c r="F457" s="177">
        <v>424</v>
      </c>
      <c r="G457" s="177">
        <v>327</v>
      </c>
      <c r="H457" s="178">
        <v>510</v>
      </c>
      <c r="I457" s="172">
        <v>1261</v>
      </c>
      <c r="J457" s="177">
        <v>424</v>
      </c>
      <c r="K457" s="177">
        <v>338</v>
      </c>
      <c r="L457" s="178">
        <v>499</v>
      </c>
      <c r="M457" s="172">
        <v>1261</v>
      </c>
      <c r="N457" s="177">
        <v>419</v>
      </c>
      <c r="O457" s="177">
        <v>352</v>
      </c>
      <c r="P457" s="178">
        <v>490</v>
      </c>
    </row>
    <row r="458" spans="1:16" x14ac:dyDescent="0.3">
      <c r="A458" s="208">
        <v>73</v>
      </c>
      <c r="B458" s="176" t="s">
        <v>1016</v>
      </c>
      <c r="C458" s="176">
        <v>73148</v>
      </c>
      <c r="D458" s="175" t="s">
        <v>1025</v>
      </c>
      <c r="E458" s="172">
        <v>1277</v>
      </c>
      <c r="F458" s="177">
        <v>452</v>
      </c>
      <c r="G458" s="177">
        <v>454</v>
      </c>
      <c r="H458" s="178">
        <v>371</v>
      </c>
      <c r="I458" s="172">
        <v>1288</v>
      </c>
      <c r="J458" s="177">
        <v>457</v>
      </c>
      <c r="K458" s="177">
        <v>455</v>
      </c>
      <c r="L458" s="178">
        <v>376</v>
      </c>
      <c r="M458" s="172">
        <v>1247</v>
      </c>
      <c r="N458" s="177">
        <v>456</v>
      </c>
      <c r="O458" s="177">
        <v>433</v>
      </c>
      <c r="P458" s="178">
        <v>358</v>
      </c>
    </row>
    <row r="459" spans="1:16" x14ac:dyDescent="0.3">
      <c r="A459" s="208">
        <v>15</v>
      </c>
      <c r="B459" s="176" t="s">
        <v>304</v>
      </c>
      <c r="C459" s="176">
        <v>15693</v>
      </c>
      <c r="D459" s="175" t="s">
        <v>390</v>
      </c>
      <c r="E459" s="172">
        <v>1264</v>
      </c>
      <c r="F459" s="177">
        <v>584</v>
      </c>
      <c r="G459" s="177">
        <v>430</v>
      </c>
      <c r="H459" s="178">
        <v>250</v>
      </c>
      <c r="I459" s="172">
        <v>1219</v>
      </c>
      <c r="J459" s="177">
        <v>547</v>
      </c>
      <c r="K459" s="177">
        <v>421</v>
      </c>
      <c r="L459" s="178">
        <v>251</v>
      </c>
      <c r="M459" s="172">
        <v>1257</v>
      </c>
      <c r="N459" s="177">
        <v>587</v>
      </c>
      <c r="O459" s="177">
        <v>418</v>
      </c>
      <c r="P459" s="178">
        <v>252</v>
      </c>
    </row>
    <row r="460" spans="1:16" x14ac:dyDescent="0.3">
      <c r="A460" s="208">
        <v>20</v>
      </c>
      <c r="B460" s="176" t="s">
        <v>504</v>
      </c>
      <c r="C460" s="176">
        <v>20517</v>
      </c>
      <c r="D460" s="175" t="s">
        <v>521</v>
      </c>
      <c r="E460" s="172">
        <v>1223</v>
      </c>
      <c r="F460" s="177">
        <v>318</v>
      </c>
      <c r="G460" s="177">
        <v>540</v>
      </c>
      <c r="H460" s="178">
        <v>365</v>
      </c>
      <c r="I460" s="172">
        <v>1237</v>
      </c>
      <c r="J460" s="177">
        <v>319</v>
      </c>
      <c r="K460" s="177">
        <v>548</v>
      </c>
      <c r="L460" s="178">
        <v>370</v>
      </c>
      <c r="M460" s="172">
        <v>1244</v>
      </c>
      <c r="N460" s="177">
        <v>321</v>
      </c>
      <c r="O460" s="177">
        <v>562</v>
      </c>
      <c r="P460" s="178">
        <v>361</v>
      </c>
    </row>
    <row r="461" spans="1:16" x14ac:dyDescent="0.3">
      <c r="A461" s="208">
        <v>25</v>
      </c>
      <c r="B461" s="176" t="s">
        <v>558</v>
      </c>
      <c r="C461" s="176">
        <v>25658</v>
      </c>
      <c r="D461" s="175" t="s">
        <v>198</v>
      </c>
      <c r="E461" s="172">
        <v>1256</v>
      </c>
      <c r="F461" s="177">
        <v>315</v>
      </c>
      <c r="G461" s="177">
        <v>505</v>
      </c>
      <c r="H461" s="178">
        <v>436</v>
      </c>
      <c r="I461" s="172">
        <v>1264</v>
      </c>
      <c r="J461" s="177">
        <v>324</v>
      </c>
      <c r="K461" s="177">
        <v>511</v>
      </c>
      <c r="L461" s="178">
        <v>429</v>
      </c>
      <c r="M461" s="172">
        <v>1242</v>
      </c>
      <c r="N461" s="177">
        <v>327</v>
      </c>
      <c r="O461" s="177">
        <v>497</v>
      </c>
      <c r="P461" s="178">
        <v>418</v>
      </c>
    </row>
    <row r="462" spans="1:16" x14ac:dyDescent="0.3">
      <c r="A462" s="208">
        <v>17</v>
      </c>
      <c r="B462" s="176" t="s">
        <v>134</v>
      </c>
      <c r="C462" s="176">
        <v>17662</v>
      </c>
      <c r="D462" s="175" t="s">
        <v>445</v>
      </c>
      <c r="E462" s="172">
        <v>1245</v>
      </c>
      <c r="F462" s="177">
        <v>429</v>
      </c>
      <c r="G462" s="177">
        <v>191</v>
      </c>
      <c r="H462" s="178">
        <v>625</v>
      </c>
      <c r="I462" s="172">
        <v>1251</v>
      </c>
      <c r="J462" s="177">
        <v>437</v>
      </c>
      <c r="K462" s="177">
        <v>188</v>
      </c>
      <c r="L462" s="178">
        <v>626</v>
      </c>
      <c r="M462" s="172">
        <v>1242</v>
      </c>
      <c r="N462" s="177">
        <v>438</v>
      </c>
      <c r="O462" s="177">
        <v>187</v>
      </c>
      <c r="P462" s="178">
        <v>617</v>
      </c>
    </row>
    <row r="463" spans="1:16" x14ac:dyDescent="0.3">
      <c r="A463" s="208">
        <v>68</v>
      </c>
      <c r="B463" s="176" t="s">
        <v>918</v>
      </c>
      <c r="C463" s="176">
        <v>68167</v>
      </c>
      <c r="D463" s="175" t="s">
        <v>929</v>
      </c>
      <c r="E463" s="172">
        <v>1255</v>
      </c>
      <c r="F463" s="177">
        <v>364</v>
      </c>
      <c r="G463" s="177">
        <v>499</v>
      </c>
      <c r="H463" s="178">
        <v>392</v>
      </c>
      <c r="I463" s="172">
        <v>1241</v>
      </c>
      <c r="J463" s="177">
        <v>362</v>
      </c>
      <c r="K463" s="177">
        <v>493</v>
      </c>
      <c r="L463" s="178">
        <v>386</v>
      </c>
      <c r="M463" s="172">
        <v>1231</v>
      </c>
      <c r="N463" s="177">
        <v>369</v>
      </c>
      <c r="O463" s="177">
        <v>496</v>
      </c>
      <c r="P463" s="178">
        <v>366</v>
      </c>
    </row>
    <row r="464" spans="1:16" x14ac:dyDescent="0.3">
      <c r="A464" s="208">
        <v>19</v>
      </c>
      <c r="B464" s="176" t="s">
        <v>467</v>
      </c>
      <c r="C464" s="176">
        <v>19473</v>
      </c>
      <c r="D464" s="175" t="s">
        <v>280</v>
      </c>
      <c r="E464" s="172">
        <v>1210</v>
      </c>
      <c r="F464" s="177">
        <v>658</v>
      </c>
      <c r="G464" s="177">
        <v>159</v>
      </c>
      <c r="H464" s="178">
        <v>393</v>
      </c>
      <c r="I464" s="172">
        <v>1241</v>
      </c>
      <c r="J464" s="177">
        <v>679</v>
      </c>
      <c r="K464" s="177">
        <v>157</v>
      </c>
      <c r="L464" s="178">
        <v>405</v>
      </c>
      <c r="M464" s="172">
        <v>1235</v>
      </c>
      <c r="N464" s="177">
        <v>695</v>
      </c>
      <c r="O464" s="177">
        <v>149</v>
      </c>
      <c r="P464" s="178">
        <v>391</v>
      </c>
    </row>
    <row r="465" spans="1:16" x14ac:dyDescent="0.3">
      <c r="A465" s="208">
        <v>15</v>
      </c>
      <c r="B465" s="176" t="s">
        <v>304</v>
      </c>
      <c r="C465" s="176">
        <v>15204</v>
      </c>
      <c r="D465" s="175" t="s">
        <v>324</v>
      </c>
      <c r="E465" s="172">
        <v>1263</v>
      </c>
      <c r="F465" s="177">
        <v>586</v>
      </c>
      <c r="G465" s="177">
        <v>559</v>
      </c>
      <c r="H465" s="178">
        <v>118</v>
      </c>
      <c r="I465" s="172">
        <v>1265</v>
      </c>
      <c r="J465" s="177">
        <v>578</v>
      </c>
      <c r="K465" s="177">
        <v>558</v>
      </c>
      <c r="L465" s="178">
        <v>129</v>
      </c>
      <c r="M465" s="172">
        <v>1243</v>
      </c>
      <c r="N465" s="177">
        <v>583</v>
      </c>
      <c r="O465" s="177">
        <v>536</v>
      </c>
      <c r="P465" s="178">
        <v>124</v>
      </c>
    </row>
    <row r="466" spans="1:16" x14ac:dyDescent="0.3">
      <c r="A466" s="208">
        <v>25</v>
      </c>
      <c r="B466" s="176" t="s">
        <v>558</v>
      </c>
      <c r="C466" s="176">
        <v>25793</v>
      </c>
      <c r="D466" s="175" t="s">
        <v>647</v>
      </c>
      <c r="E466" s="172">
        <v>1216</v>
      </c>
      <c r="F466" s="177">
        <v>237</v>
      </c>
      <c r="G466" s="177">
        <v>794</v>
      </c>
      <c r="H466" s="178">
        <v>185</v>
      </c>
      <c r="I466" s="172">
        <v>1215</v>
      </c>
      <c r="J466" s="177">
        <v>245</v>
      </c>
      <c r="K466" s="177">
        <v>781</v>
      </c>
      <c r="L466" s="178">
        <v>189</v>
      </c>
      <c r="M466" s="172">
        <v>1239</v>
      </c>
      <c r="N466" s="177">
        <v>250</v>
      </c>
      <c r="O466" s="177">
        <v>806</v>
      </c>
      <c r="P466" s="178">
        <v>183</v>
      </c>
    </row>
    <row r="467" spans="1:16" x14ac:dyDescent="0.3">
      <c r="A467" s="208">
        <v>73</v>
      </c>
      <c r="B467" s="176" t="s">
        <v>1016</v>
      </c>
      <c r="C467" s="176">
        <v>73861</v>
      </c>
      <c r="D467" s="176" t="s">
        <v>1059</v>
      </c>
      <c r="E467" s="172">
        <v>1145</v>
      </c>
      <c r="F467" s="177">
        <v>448</v>
      </c>
      <c r="G467" s="177">
        <v>418</v>
      </c>
      <c r="H467" s="178">
        <v>279</v>
      </c>
      <c r="I467" s="172">
        <v>1210</v>
      </c>
      <c r="J467" s="177">
        <v>525</v>
      </c>
      <c r="K467" s="177">
        <v>407</v>
      </c>
      <c r="L467" s="178">
        <v>278</v>
      </c>
      <c r="M467" s="172">
        <v>1232</v>
      </c>
      <c r="N467" s="177">
        <v>561</v>
      </c>
      <c r="O467" s="177">
        <v>405</v>
      </c>
      <c r="P467" s="178">
        <v>266</v>
      </c>
    </row>
    <row r="468" spans="1:16" x14ac:dyDescent="0.3">
      <c r="A468" s="208">
        <v>25</v>
      </c>
      <c r="B468" s="176" t="s">
        <v>558</v>
      </c>
      <c r="C468" s="176">
        <v>25645</v>
      </c>
      <c r="D468" s="175" t="s">
        <v>630</v>
      </c>
      <c r="E468" s="172">
        <v>1246</v>
      </c>
      <c r="F468" s="177">
        <v>392</v>
      </c>
      <c r="G468" s="177">
        <v>592</v>
      </c>
      <c r="H468" s="178">
        <v>262</v>
      </c>
      <c r="I468" s="172">
        <v>1262</v>
      </c>
      <c r="J468" s="177">
        <v>396</v>
      </c>
      <c r="K468" s="177">
        <v>605</v>
      </c>
      <c r="L468" s="178">
        <v>261</v>
      </c>
      <c r="M468" s="172">
        <v>1231</v>
      </c>
      <c r="N468" s="177">
        <v>374</v>
      </c>
      <c r="O468" s="177">
        <v>604</v>
      </c>
      <c r="P468" s="178">
        <v>253</v>
      </c>
    </row>
    <row r="469" spans="1:16" x14ac:dyDescent="0.3">
      <c r="A469" s="208">
        <v>54</v>
      </c>
      <c r="B469" s="176" t="s">
        <v>856</v>
      </c>
      <c r="C469" s="176">
        <v>54820</v>
      </c>
      <c r="D469" s="175" t="s">
        <v>219</v>
      </c>
      <c r="E469" s="172">
        <v>1357</v>
      </c>
      <c r="F469" s="177">
        <v>496</v>
      </c>
      <c r="G469" s="177">
        <v>570</v>
      </c>
      <c r="H469" s="178">
        <v>291</v>
      </c>
      <c r="I469" s="172">
        <v>1405</v>
      </c>
      <c r="J469" s="177">
        <v>496</v>
      </c>
      <c r="K469" s="177">
        <v>630</v>
      </c>
      <c r="L469" s="178">
        <v>279</v>
      </c>
      <c r="M469" s="172">
        <v>1253</v>
      </c>
      <c r="N469" s="177">
        <v>363</v>
      </c>
      <c r="O469" s="177">
        <v>592</v>
      </c>
      <c r="P469" s="178">
        <v>298</v>
      </c>
    </row>
    <row r="470" spans="1:16" x14ac:dyDescent="0.3">
      <c r="A470" s="208">
        <v>15</v>
      </c>
      <c r="B470" s="176" t="s">
        <v>304</v>
      </c>
      <c r="C470" s="176">
        <v>15480</v>
      </c>
      <c r="D470" s="175" t="s">
        <v>359</v>
      </c>
      <c r="E470" s="172">
        <v>729</v>
      </c>
      <c r="F470" s="177">
        <v>380</v>
      </c>
      <c r="G470" s="177">
        <v>216</v>
      </c>
      <c r="H470" s="178">
        <v>133</v>
      </c>
      <c r="I470" s="172">
        <v>733</v>
      </c>
      <c r="J470" s="177">
        <v>393</v>
      </c>
      <c r="K470" s="177">
        <v>207</v>
      </c>
      <c r="L470" s="178">
        <v>133</v>
      </c>
      <c r="M470" s="172">
        <v>1220</v>
      </c>
      <c r="N470" s="177">
        <v>362</v>
      </c>
      <c r="O470" s="177">
        <v>733</v>
      </c>
      <c r="P470" s="178">
        <v>125</v>
      </c>
    </row>
    <row r="471" spans="1:16" x14ac:dyDescent="0.3">
      <c r="A471" s="208">
        <v>8</v>
      </c>
      <c r="B471" s="176" t="s">
        <v>233</v>
      </c>
      <c r="C471" s="176">
        <v>8421</v>
      </c>
      <c r="D471" s="175" t="s">
        <v>240</v>
      </c>
      <c r="E471" s="172">
        <v>1303</v>
      </c>
      <c r="F471" s="177">
        <v>455</v>
      </c>
      <c r="G471" s="177">
        <v>511</v>
      </c>
      <c r="H471" s="178">
        <v>337</v>
      </c>
      <c r="I471" s="172">
        <v>1307</v>
      </c>
      <c r="J471" s="177">
        <v>441</v>
      </c>
      <c r="K471" s="177">
        <v>520</v>
      </c>
      <c r="L471" s="178">
        <v>346</v>
      </c>
      <c r="M471" s="172">
        <v>1150</v>
      </c>
      <c r="N471" s="177">
        <v>457</v>
      </c>
      <c r="O471" s="177">
        <v>421</v>
      </c>
      <c r="P471" s="178">
        <v>272</v>
      </c>
    </row>
    <row r="472" spans="1:16" x14ac:dyDescent="0.3">
      <c r="A472" s="208">
        <v>17</v>
      </c>
      <c r="B472" s="176" t="s">
        <v>134</v>
      </c>
      <c r="C472" s="176">
        <v>17433</v>
      </c>
      <c r="D472" s="175" t="s">
        <v>433</v>
      </c>
      <c r="E472" s="172">
        <v>1213</v>
      </c>
      <c r="F472" s="177">
        <v>336</v>
      </c>
      <c r="G472" s="177">
        <v>481</v>
      </c>
      <c r="H472" s="178">
        <v>396</v>
      </c>
      <c r="I472" s="172">
        <v>1195</v>
      </c>
      <c r="J472" s="177">
        <v>334</v>
      </c>
      <c r="K472" s="177">
        <v>465</v>
      </c>
      <c r="L472" s="178">
        <v>396</v>
      </c>
      <c r="M472" s="172">
        <v>1209</v>
      </c>
      <c r="N472" s="177">
        <v>341</v>
      </c>
      <c r="O472" s="177">
        <v>480</v>
      </c>
      <c r="P472" s="178">
        <v>388</v>
      </c>
    </row>
    <row r="473" spans="1:16" x14ac:dyDescent="0.3">
      <c r="A473" s="208">
        <v>5</v>
      </c>
      <c r="B473" s="176" t="s">
        <v>107</v>
      </c>
      <c r="C473" s="176">
        <v>5660</v>
      </c>
      <c r="D473" s="175" t="s">
        <v>202</v>
      </c>
      <c r="E473" s="172">
        <v>1325</v>
      </c>
      <c r="F473" s="177">
        <v>327</v>
      </c>
      <c r="G473" s="177">
        <v>750</v>
      </c>
      <c r="H473" s="178">
        <v>248</v>
      </c>
      <c r="I473" s="172">
        <v>1190</v>
      </c>
      <c r="J473" s="177">
        <v>326</v>
      </c>
      <c r="K473" s="177">
        <v>610</v>
      </c>
      <c r="L473" s="178">
        <v>254</v>
      </c>
      <c r="M473" s="172">
        <v>1240</v>
      </c>
      <c r="N473" s="177">
        <v>318</v>
      </c>
      <c r="O473" s="177">
        <v>645</v>
      </c>
      <c r="P473" s="178">
        <v>277</v>
      </c>
    </row>
    <row r="474" spans="1:16" x14ac:dyDescent="0.3">
      <c r="A474" s="208">
        <v>25</v>
      </c>
      <c r="B474" s="176" t="s">
        <v>558</v>
      </c>
      <c r="C474" s="176">
        <v>25178</v>
      </c>
      <c r="D474" s="175" t="s">
        <v>575</v>
      </c>
      <c r="E474" s="172">
        <v>1131</v>
      </c>
      <c r="F474" s="177">
        <v>280</v>
      </c>
      <c r="G474" s="177">
        <v>516</v>
      </c>
      <c r="H474" s="178">
        <v>335</v>
      </c>
      <c r="I474" s="172">
        <v>1210</v>
      </c>
      <c r="J474" s="177">
        <v>284</v>
      </c>
      <c r="K474" s="177">
        <v>597</v>
      </c>
      <c r="L474" s="178">
        <v>329</v>
      </c>
      <c r="M474" s="172">
        <v>1203</v>
      </c>
      <c r="N474" s="177">
        <v>286</v>
      </c>
      <c r="O474" s="177">
        <v>600</v>
      </c>
      <c r="P474" s="178">
        <v>317</v>
      </c>
    </row>
    <row r="475" spans="1:16" x14ac:dyDescent="0.3">
      <c r="A475" s="208">
        <v>23</v>
      </c>
      <c r="B475" s="176" t="s">
        <v>268</v>
      </c>
      <c r="C475" s="176">
        <v>23675</v>
      </c>
      <c r="D475" s="176" t="s">
        <v>552</v>
      </c>
      <c r="E475" s="172">
        <v>1137</v>
      </c>
      <c r="F475" s="177">
        <v>520</v>
      </c>
      <c r="G475" s="177">
        <v>307</v>
      </c>
      <c r="H475" s="178">
        <v>310</v>
      </c>
      <c r="I475" s="172">
        <v>1183</v>
      </c>
      <c r="J475" s="177">
        <v>520</v>
      </c>
      <c r="K475" s="177">
        <v>313</v>
      </c>
      <c r="L475" s="178">
        <v>350</v>
      </c>
      <c r="M475" s="172">
        <v>1200</v>
      </c>
      <c r="N475" s="177">
        <v>528</v>
      </c>
      <c r="O475" s="177">
        <v>331</v>
      </c>
      <c r="P475" s="178">
        <v>341</v>
      </c>
    </row>
    <row r="476" spans="1:16" x14ac:dyDescent="0.3">
      <c r="A476" s="208">
        <v>19</v>
      </c>
      <c r="B476" s="176" t="s">
        <v>467</v>
      </c>
      <c r="C476" s="176">
        <v>19212</v>
      </c>
      <c r="D476" s="175" t="s">
        <v>475</v>
      </c>
      <c r="E476" s="172">
        <v>1210</v>
      </c>
      <c r="F476" s="177">
        <v>406</v>
      </c>
      <c r="G476" s="177">
        <v>381</v>
      </c>
      <c r="H476" s="178">
        <v>423</v>
      </c>
      <c r="I476" s="172">
        <v>1209</v>
      </c>
      <c r="J476" s="177">
        <v>428</v>
      </c>
      <c r="K476" s="177">
        <v>380</v>
      </c>
      <c r="L476" s="178">
        <v>401</v>
      </c>
      <c r="M476" s="172">
        <v>1197</v>
      </c>
      <c r="N476" s="177">
        <v>438</v>
      </c>
      <c r="O476" s="177">
        <v>368</v>
      </c>
      <c r="P476" s="178">
        <v>391</v>
      </c>
    </row>
    <row r="477" spans="1:16" x14ac:dyDescent="0.3">
      <c r="A477" s="208">
        <v>70</v>
      </c>
      <c r="B477" s="176" t="s">
        <v>498</v>
      </c>
      <c r="C477" s="176">
        <v>70742</v>
      </c>
      <c r="D477" s="175" t="s">
        <v>1013</v>
      </c>
      <c r="E477" s="172">
        <v>1346</v>
      </c>
      <c r="F477" s="177">
        <v>486</v>
      </c>
      <c r="G477" s="177">
        <v>585</v>
      </c>
      <c r="H477" s="178">
        <v>275</v>
      </c>
      <c r="I477" s="172">
        <v>1275</v>
      </c>
      <c r="J477" s="177">
        <v>490</v>
      </c>
      <c r="K477" s="177">
        <v>511</v>
      </c>
      <c r="L477" s="178">
        <v>274</v>
      </c>
      <c r="M477" s="172">
        <v>1202</v>
      </c>
      <c r="N477" s="177">
        <v>484</v>
      </c>
      <c r="O477" s="177">
        <v>444</v>
      </c>
      <c r="P477" s="178">
        <v>274</v>
      </c>
    </row>
    <row r="478" spans="1:16" x14ac:dyDescent="0.3">
      <c r="A478" s="208">
        <v>76</v>
      </c>
      <c r="B478" s="176" t="s">
        <v>1062</v>
      </c>
      <c r="C478" s="176">
        <v>76403</v>
      </c>
      <c r="D478" s="175" t="s">
        <v>349</v>
      </c>
      <c r="E478" s="172">
        <v>1230</v>
      </c>
      <c r="F478" s="177">
        <v>248</v>
      </c>
      <c r="G478" s="177">
        <v>579</v>
      </c>
      <c r="H478" s="178">
        <v>403</v>
      </c>
      <c r="I478" s="172">
        <v>1210</v>
      </c>
      <c r="J478" s="177">
        <v>238</v>
      </c>
      <c r="K478" s="177">
        <v>578</v>
      </c>
      <c r="L478" s="178">
        <v>394</v>
      </c>
      <c r="M478" s="172">
        <v>1211</v>
      </c>
      <c r="N478" s="177">
        <v>236</v>
      </c>
      <c r="O478" s="177">
        <v>567</v>
      </c>
      <c r="P478" s="178">
        <v>408</v>
      </c>
    </row>
    <row r="479" spans="1:16" x14ac:dyDescent="0.3">
      <c r="A479" s="208">
        <v>19</v>
      </c>
      <c r="B479" s="176" t="s">
        <v>467</v>
      </c>
      <c r="C479" s="176">
        <v>19780</v>
      </c>
      <c r="D479" s="175" t="s">
        <v>497</v>
      </c>
      <c r="E479" s="172">
        <v>1081</v>
      </c>
      <c r="F479" s="177">
        <v>489</v>
      </c>
      <c r="G479" s="177">
        <v>252</v>
      </c>
      <c r="H479" s="178">
        <v>340</v>
      </c>
      <c r="I479" s="172">
        <v>1122</v>
      </c>
      <c r="J479" s="177">
        <v>507</v>
      </c>
      <c r="K479" s="177">
        <v>259</v>
      </c>
      <c r="L479" s="178">
        <v>356</v>
      </c>
      <c r="M479" s="172">
        <v>1182</v>
      </c>
      <c r="N479" s="177">
        <v>564</v>
      </c>
      <c r="O479" s="177">
        <v>273</v>
      </c>
      <c r="P479" s="178">
        <v>345</v>
      </c>
    </row>
    <row r="480" spans="1:16" x14ac:dyDescent="0.3">
      <c r="A480" s="208">
        <v>73</v>
      </c>
      <c r="B480" s="176" t="s">
        <v>1016</v>
      </c>
      <c r="C480" s="176">
        <v>73217</v>
      </c>
      <c r="D480" s="175" t="s">
        <v>1029</v>
      </c>
      <c r="E480" s="172">
        <v>1230</v>
      </c>
      <c r="F480" s="177">
        <v>695</v>
      </c>
      <c r="G480" s="177">
        <v>238</v>
      </c>
      <c r="H480" s="178">
        <v>297</v>
      </c>
      <c r="I480" s="172">
        <v>1266</v>
      </c>
      <c r="J480" s="177">
        <v>730</v>
      </c>
      <c r="K480" s="177">
        <v>232</v>
      </c>
      <c r="L480" s="178">
        <v>304</v>
      </c>
      <c r="M480" s="172">
        <v>1175</v>
      </c>
      <c r="N480" s="177">
        <v>716</v>
      </c>
      <c r="O480" s="177">
        <v>166</v>
      </c>
      <c r="P480" s="178">
        <v>293</v>
      </c>
    </row>
    <row r="481" spans="1:16" x14ac:dyDescent="0.3">
      <c r="A481" s="208">
        <v>95</v>
      </c>
      <c r="B481" s="176" t="s">
        <v>1146</v>
      </c>
      <c r="C481" s="176">
        <v>95025</v>
      </c>
      <c r="D481" s="175" t="s">
        <v>1148</v>
      </c>
      <c r="E481" s="172">
        <v>1273</v>
      </c>
      <c r="F481" s="177">
        <v>378</v>
      </c>
      <c r="G481" s="177">
        <v>644</v>
      </c>
      <c r="H481" s="178">
        <v>251</v>
      </c>
      <c r="I481" s="172">
        <v>1258</v>
      </c>
      <c r="J481" s="177">
        <v>378</v>
      </c>
      <c r="K481" s="177">
        <v>634</v>
      </c>
      <c r="L481" s="178">
        <v>246</v>
      </c>
      <c r="M481" s="172">
        <v>1189</v>
      </c>
      <c r="N481" s="177">
        <v>309</v>
      </c>
      <c r="O481" s="177">
        <v>626</v>
      </c>
      <c r="P481" s="178">
        <v>254</v>
      </c>
    </row>
    <row r="482" spans="1:16" x14ac:dyDescent="0.3">
      <c r="A482" s="208">
        <v>66</v>
      </c>
      <c r="B482" s="176" t="s">
        <v>443</v>
      </c>
      <c r="C482" s="176">
        <v>66318</v>
      </c>
      <c r="D482" s="175" t="s">
        <v>909</v>
      </c>
      <c r="E482" s="172">
        <v>1262</v>
      </c>
      <c r="F482" s="177">
        <v>417</v>
      </c>
      <c r="G482" s="177">
        <v>602</v>
      </c>
      <c r="H482" s="178">
        <v>243</v>
      </c>
      <c r="I482" s="172">
        <v>1249</v>
      </c>
      <c r="J482" s="177">
        <v>413</v>
      </c>
      <c r="K482" s="177">
        <v>583</v>
      </c>
      <c r="L482" s="178">
        <v>253</v>
      </c>
      <c r="M482" s="172">
        <v>1178</v>
      </c>
      <c r="N482" s="177">
        <v>415</v>
      </c>
      <c r="O482" s="177">
        <v>513</v>
      </c>
      <c r="P482" s="178">
        <v>250</v>
      </c>
    </row>
    <row r="483" spans="1:16" x14ac:dyDescent="0.3">
      <c r="A483" s="208">
        <v>52</v>
      </c>
      <c r="B483" s="176" t="s">
        <v>180</v>
      </c>
      <c r="C483" s="176">
        <v>52683</v>
      </c>
      <c r="D483" s="175" t="s">
        <v>846</v>
      </c>
      <c r="E483" s="172">
        <v>1097</v>
      </c>
      <c r="F483" s="177">
        <v>367</v>
      </c>
      <c r="G483" s="177">
        <v>289</v>
      </c>
      <c r="H483" s="178">
        <v>441</v>
      </c>
      <c r="I483" s="172">
        <v>1154</v>
      </c>
      <c r="J483" s="177">
        <v>357</v>
      </c>
      <c r="K483" s="177">
        <v>269</v>
      </c>
      <c r="L483" s="178">
        <v>528</v>
      </c>
      <c r="M483" s="172">
        <v>1170</v>
      </c>
      <c r="N483" s="177">
        <v>363</v>
      </c>
      <c r="O483" s="177">
        <v>288</v>
      </c>
      <c r="P483" s="178">
        <v>519</v>
      </c>
    </row>
    <row r="484" spans="1:16" x14ac:dyDescent="0.3">
      <c r="A484" s="208">
        <v>68</v>
      </c>
      <c r="B484" s="176" t="s">
        <v>918</v>
      </c>
      <c r="C484" s="176">
        <v>68500</v>
      </c>
      <c r="D484" s="175" t="s">
        <v>965</v>
      </c>
      <c r="E484" s="172">
        <v>1236</v>
      </c>
      <c r="F484" s="177">
        <v>253</v>
      </c>
      <c r="G484" s="177">
        <v>552</v>
      </c>
      <c r="H484" s="178">
        <v>431</v>
      </c>
      <c r="I484" s="172">
        <v>1206</v>
      </c>
      <c r="J484" s="177">
        <v>251</v>
      </c>
      <c r="K484" s="177">
        <v>527</v>
      </c>
      <c r="L484" s="178">
        <v>428</v>
      </c>
      <c r="M484" s="172">
        <v>1162</v>
      </c>
      <c r="N484" s="177">
        <v>246</v>
      </c>
      <c r="O484" s="177">
        <v>503</v>
      </c>
      <c r="P484" s="178">
        <v>413</v>
      </c>
    </row>
    <row r="485" spans="1:16" x14ac:dyDescent="0.3">
      <c r="A485" s="208">
        <v>73</v>
      </c>
      <c r="B485" s="176" t="s">
        <v>1016</v>
      </c>
      <c r="C485" s="176">
        <v>73616</v>
      </c>
      <c r="D485" s="175" t="s">
        <v>1052</v>
      </c>
      <c r="E485" s="172">
        <v>1149</v>
      </c>
      <c r="F485" s="177">
        <v>706</v>
      </c>
      <c r="G485" s="177">
        <v>108</v>
      </c>
      <c r="H485" s="178">
        <v>335</v>
      </c>
      <c r="I485" s="172">
        <v>1135</v>
      </c>
      <c r="J485" s="177">
        <v>697</v>
      </c>
      <c r="K485" s="177">
        <v>109</v>
      </c>
      <c r="L485" s="178">
        <v>329</v>
      </c>
      <c r="M485" s="172">
        <v>1195</v>
      </c>
      <c r="N485" s="177">
        <v>732</v>
      </c>
      <c r="O485" s="177">
        <v>116</v>
      </c>
      <c r="P485" s="178">
        <v>347</v>
      </c>
    </row>
    <row r="486" spans="1:16" x14ac:dyDescent="0.3">
      <c r="A486" s="208">
        <v>15</v>
      </c>
      <c r="B486" s="176" t="s">
        <v>304</v>
      </c>
      <c r="C486" s="176">
        <v>15790</v>
      </c>
      <c r="D486" s="175" t="s">
        <v>406</v>
      </c>
      <c r="E486" s="172">
        <v>1227</v>
      </c>
      <c r="F486" s="177">
        <v>210</v>
      </c>
      <c r="G486" s="177">
        <v>911</v>
      </c>
      <c r="H486" s="178">
        <v>106</v>
      </c>
      <c r="I486" s="172">
        <v>1204</v>
      </c>
      <c r="J486" s="177">
        <v>210</v>
      </c>
      <c r="K486" s="177">
        <v>884</v>
      </c>
      <c r="L486" s="178">
        <v>110</v>
      </c>
      <c r="M486" s="172">
        <v>1174</v>
      </c>
      <c r="N486" s="177">
        <v>210</v>
      </c>
      <c r="O486" s="177">
        <v>855</v>
      </c>
      <c r="P486" s="178">
        <v>109</v>
      </c>
    </row>
    <row r="487" spans="1:16" x14ac:dyDescent="0.3">
      <c r="A487" s="208">
        <v>73</v>
      </c>
      <c r="B487" s="176" t="s">
        <v>1016</v>
      </c>
      <c r="C487" s="176">
        <v>73067</v>
      </c>
      <c r="D487" s="175" t="s">
        <v>1023</v>
      </c>
      <c r="E487" s="172">
        <v>1129</v>
      </c>
      <c r="F487" s="177">
        <v>541</v>
      </c>
      <c r="G487" s="177">
        <v>402</v>
      </c>
      <c r="H487" s="178">
        <v>186</v>
      </c>
      <c r="I487" s="172">
        <v>1155</v>
      </c>
      <c r="J487" s="177">
        <v>536</v>
      </c>
      <c r="K487" s="177">
        <v>427</v>
      </c>
      <c r="L487" s="178">
        <v>192</v>
      </c>
      <c r="M487" s="172">
        <v>1157</v>
      </c>
      <c r="N487" s="177">
        <v>535</v>
      </c>
      <c r="O487" s="177">
        <v>443</v>
      </c>
      <c r="P487" s="178">
        <v>179</v>
      </c>
    </row>
    <row r="488" spans="1:16" x14ac:dyDescent="0.3">
      <c r="A488" s="208">
        <v>19</v>
      </c>
      <c r="B488" s="176" t="s">
        <v>467</v>
      </c>
      <c r="C488" s="176">
        <v>19355</v>
      </c>
      <c r="D488" s="175" t="s">
        <v>479</v>
      </c>
      <c r="E488" s="172">
        <v>1064</v>
      </c>
      <c r="F488" s="177">
        <v>473</v>
      </c>
      <c r="G488" s="177">
        <v>171</v>
      </c>
      <c r="H488" s="178">
        <v>420</v>
      </c>
      <c r="I488" s="172">
        <v>1110</v>
      </c>
      <c r="J488" s="177">
        <v>499</v>
      </c>
      <c r="K488" s="177">
        <v>174</v>
      </c>
      <c r="L488" s="178">
        <v>437</v>
      </c>
      <c r="M488" s="172">
        <v>1180</v>
      </c>
      <c r="N488" s="177">
        <v>557</v>
      </c>
      <c r="O488" s="177">
        <v>174</v>
      </c>
      <c r="P488" s="178">
        <v>449</v>
      </c>
    </row>
    <row r="489" spans="1:16" x14ac:dyDescent="0.3">
      <c r="A489" s="208">
        <v>91</v>
      </c>
      <c r="B489" s="176" t="s">
        <v>1134</v>
      </c>
      <c r="C489" s="176">
        <v>91798</v>
      </c>
      <c r="D489" s="175" t="s">
        <v>1140</v>
      </c>
      <c r="E489" s="172">
        <v>1159</v>
      </c>
      <c r="F489" s="177">
        <v>43</v>
      </c>
      <c r="G489" s="177">
        <v>1097</v>
      </c>
      <c r="H489" s="178">
        <v>19</v>
      </c>
      <c r="I489" s="172">
        <v>1158</v>
      </c>
      <c r="J489" s="177">
        <v>43</v>
      </c>
      <c r="K489" s="177">
        <v>1098</v>
      </c>
      <c r="L489" s="178">
        <v>17</v>
      </c>
      <c r="M489" s="172">
        <v>1167</v>
      </c>
      <c r="N489" s="177">
        <v>42</v>
      </c>
      <c r="O489" s="177">
        <v>1108</v>
      </c>
      <c r="P489" s="178">
        <v>17</v>
      </c>
    </row>
    <row r="490" spans="1:16" x14ac:dyDescent="0.3">
      <c r="A490" s="208">
        <v>5</v>
      </c>
      <c r="B490" s="176" t="s">
        <v>107</v>
      </c>
      <c r="C490" s="176">
        <v>5310</v>
      </c>
      <c r="D490" s="175" t="s">
        <v>159</v>
      </c>
      <c r="E490" s="172">
        <v>1109</v>
      </c>
      <c r="F490" s="177">
        <v>192</v>
      </c>
      <c r="G490" s="177">
        <v>664</v>
      </c>
      <c r="H490" s="178">
        <v>253</v>
      </c>
      <c r="I490" s="172">
        <v>1110</v>
      </c>
      <c r="J490" s="177">
        <v>196</v>
      </c>
      <c r="K490" s="177">
        <v>657</v>
      </c>
      <c r="L490" s="178">
        <v>257</v>
      </c>
      <c r="M490" s="172">
        <v>1166</v>
      </c>
      <c r="N490" s="177">
        <v>190</v>
      </c>
      <c r="O490" s="177">
        <v>720</v>
      </c>
      <c r="P490" s="178">
        <v>256</v>
      </c>
    </row>
    <row r="491" spans="1:16" x14ac:dyDescent="0.3">
      <c r="A491" s="208">
        <v>85</v>
      </c>
      <c r="B491" s="176" t="s">
        <v>1105</v>
      </c>
      <c r="C491" s="176">
        <v>85263</v>
      </c>
      <c r="D491" s="175" t="s">
        <v>1116</v>
      </c>
      <c r="E491" s="172">
        <v>1235</v>
      </c>
      <c r="F491" s="177">
        <v>453</v>
      </c>
      <c r="G491" s="177">
        <v>520</v>
      </c>
      <c r="H491" s="178">
        <v>262</v>
      </c>
      <c r="I491" s="172">
        <v>1161</v>
      </c>
      <c r="J491" s="177">
        <v>382</v>
      </c>
      <c r="K491" s="177">
        <v>511</v>
      </c>
      <c r="L491" s="178">
        <v>268</v>
      </c>
      <c r="M491" s="172">
        <v>1155</v>
      </c>
      <c r="N491" s="177">
        <v>433</v>
      </c>
      <c r="O491" s="177">
        <v>457</v>
      </c>
      <c r="P491" s="178">
        <v>265</v>
      </c>
    </row>
    <row r="492" spans="1:16" x14ac:dyDescent="0.3">
      <c r="A492" s="208">
        <v>25</v>
      </c>
      <c r="B492" s="176" t="s">
        <v>558</v>
      </c>
      <c r="C492" s="176">
        <v>25123</v>
      </c>
      <c r="D492" s="175" t="s">
        <v>568</v>
      </c>
      <c r="E492" s="172">
        <v>1251</v>
      </c>
      <c r="F492" s="177">
        <v>285</v>
      </c>
      <c r="G492" s="177">
        <v>670</v>
      </c>
      <c r="H492" s="178">
        <v>296</v>
      </c>
      <c r="I492" s="172">
        <v>1237</v>
      </c>
      <c r="J492" s="177">
        <v>275</v>
      </c>
      <c r="K492" s="177">
        <v>660</v>
      </c>
      <c r="L492" s="178">
        <v>302</v>
      </c>
      <c r="M492" s="172">
        <v>1145</v>
      </c>
      <c r="N492" s="177">
        <v>209</v>
      </c>
      <c r="O492" s="177">
        <v>645</v>
      </c>
      <c r="P492" s="178">
        <v>291</v>
      </c>
    </row>
    <row r="493" spans="1:16" x14ac:dyDescent="0.3">
      <c r="A493" s="208">
        <v>19</v>
      </c>
      <c r="B493" s="176" t="s">
        <v>467</v>
      </c>
      <c r="C493" s="176">
        <v>19050</v>
      </c>
      <c r="D493" s="175" t="s">
        <v>122</v>
      </c>
      <c r="E493" s="172">
        <v>1157</v>
      </c>
      <c r="F493" s="177">
        <v>555</v>
      </c>
      <c r="G493" s="177">
        <v>230</v>
      </c>
      <c r="H493" s="178">
        <v>372</v>
      </c>
      <c r="I493" s="172">
        <v>1171</v>
      </c>
      <c r="J493" s="177">
        <v>551</v>
      </c>
      <c r="K493" s="177">
        <v>187</v>
      </c>
      <c r="L493" s="178">
        <v>433</v>
      </c>
      <c r="M493" s="172">
        <v>1115</v>
      </c>
      <c r="N493" s="177">
        <v>532</v>
      </c>
      <c r="O493" s="177">
        <v>186</v>
      </c>
      <c r="P493" s="178">
        <v>397</v>
      </c>
    </row>
    <row r="494" spans="1:16" x14ac:dyDescent="0.3">
      <c r="A494" s="208">
        <v>41</v>
      </c>
      <c r="B494" s="176" t="s">
        <v>699</v>
      </c>
      <c r="C494" s="176">
        <v>41359</v>
      </c>
      <c r="D494" s="175" t="s">
        <v>714</v>
      </c>
      <c r="E494" s="172">
        <v>1113</v>
      </c>
      <c r="F494" s="177">
        <v>359</v>
      </c>
      <c r="G494" s="177">
        <v>330</v>
      </c>
      <c r="H494" s="178">
        <v>424</v>
      </c>
      <c r="I494" s="172">
        <v>1127</v>
      </c>
      <c r="J494" s="177">
        <v>456</v>
      </c>
      <c r="K494" s="177">
        <v>311</v>
      </c>
      <c r="L494" s="178">
        <v>360</v>
      </c>
      <c r="M494" s="172">
        <v>1148</v>
      </c>
      <c r="N494" s="177">
        <v>478</v>
      </c>
      <c r="O494" s="177">
        <v>311</v>
      </c>
      <c r="P494" s="178">
        <v>359</v>
      </c>
    </row>
    <row r="495" spans="1:16" x14ac:dyDescent="0.3">
      <c r="A495" s="208">
        <v>86</v>
      </c>
      <c r="B495" s="176" t="s">
        <v>1123</v>
      </c>
      <c r="C495" s="176">
        <v>86571</v>
      </c>
      <c r="D495" s="175" t="s">
        <v>1128</v>
      </c>
      <c r="E495" s="172">
        <v>1210</v>
      </c>
      <c r="F495" s="177">
        <v>558</v>
      </c>
      <c r="G495" s="177">
        <v>210</v>
      </c>
      <c r="H495" s="178">
        <v>442</v>
      </c>
      <c r="I495" s="172">
        <v>1191</v>
      </c>
      <c r="J495" s="177">
        <v>560</v>
      </c>
      <c r="K495" s="177">
        <v>197</v>
      </c>
      <c r="L495" s="178">
        <v>434</v>
      </c>
      <c r="M495" s="172">
        <v>1136</v>
      </c>
      <c r="N495" s="177">
        <v>560</v>
      </c>
      <c r="O495" s="177">
        <v>154</v>
      </c>
      <c r="P495" s="178">
        <v>422</v>
      </c>
    </row>
    <row r="496" spans="1:16" x14ac:dyDescent="0.3">
      <c r="A496" s="208">
        <v>52</v>
      </c>
      <c r="B496" s="176" t="s">
        <v>180</v>
      </c>
      <c r="C496" s="176">
        <v>52678</v>
      </c>
      <c r="D496" s="175" t="s">
        <v>845</v>
      </c>
      <c r="E496" s="172">
        <v>1118</v>
      </c>
      <c r="F496" s="177">
        <v>443</v>
      </c>
      <c r="G496" s="177">
        <v>163</v>
      </c>
      <c r="H496" s="178">
        <v>512</v>
      </c>
      <c r="I496" s="172">
        <v>1140</v>
      </c>
      <c r="J496" s="177">
        <v>455</v>
      </c>
      <c r="K496" s="177">
        <v>167</v>
      </c>
      <c r="L496" s="178">
        <v>518</v>
      </c>
      <c r="M496" s="172">
        <v>1197</v>
      </c>
      <c r="N496" s="177">
        <v>449</v>
      </c>
      <c r="O496" s="177">
        <v>172</v>
      </c>
      <c r="P496" s="178">
        <v>576</v>
      </c>
    </row>
    <row r="497" spans="1:16" x14ac:dyDescent="0.3">
      <c r="A497" s="208">
        <v>47</v>
      </c>
      <c r="B497" s="176" t="s">
        <v>748</v>
      </c>
      <c r="C497" s="176">
        <v>47268</v>
      </c>
      <c r="D497" s="175" t="s">
        <v>758</v>
      </c>
      <c r="E497" s="172">
        <v>1192</v>
      </c>
      <c r="F497" s="177">
        <v>369</v>
      </c>
      <c r="G497" s="177">
        <v>579</v>
      </c>
      <c r="H497" s="178">
        <v>244</v>
      </c>
      <c r="I497" s="172">
        <v>1140</v>
      </c>
      <c r="J497" s="177">
        <v>377</v>
      </c>
      <c r="K497" s="177">
        <v>529</v>
      </c>
      <c r="L497" s="178">
        <v>234</v>
      </c>
      <c r="M497" s="172">
        <v>1114</v>
      </c>
      <c r="N497" s="177">
        <v>380</v>
      </c>
      <c r="O497" s="177">
        <v>514</v>
      </c>
      <c r="P497" s="178">
        <v>220</v>
      </c>
    </row>
    <row r="498" spans="1:16" x14ac:dyDescent="0.3">
      <c r="A498" s="208">
        <v>27</v>
      </c>
      <c r="B498" s="176" t="s">
        <v>669</v>
      </c>
      <c r="C498" s="176">
        <v>27615</v>
      </c>
      <c r="D498" s="175" t="s">
        <v>442</v>
      </c>
      <c r="E498" s="172">
        <v>1147</v>
      </c>
      <c r="F498" s="177">
        <v>395</v>
      </c>
      <c r="G498" s="177">
        <v>294</v>
      </c>
      <c r="H498" s="178">
        <v>458</v>
      </c>
      <c r="I498" s="172">
        <v>1161</v>
      </c>
      <c r="J498" s="177">
        <v>396</v>
      </c>
      <c r="K498" s="177">
        <v>288</v>
      </c>
      <c r="L498" s="178">
        <v>477</v>
      </c>
      <c r="M498" s="172">
        <v>1065</v>
      </c>
      <c r="N498" s="177">
        <v>394</v>
      </c>
      <c r="O498" s="177">
        <v>257</v>
      </c>
      <c r="P498" s="178">
        <v>414</v>
      </c>
    </row>
    <row r="499" spans="1:16" x14ac:dyDescent="0.3">
      <c r="A499" s="208">
        <v>25</v>
      </c>
      <c r="B499" s="176" t="s">
        <v>558</v>
      </c>
      <c r="C499" s="176">
        <v>25488</v>
      </c>
      <c r="D499" s="175" t="s">
        <v>615</v>
      </c>
      <c r="E499" s="172">
        <v>1094</v>
      </c>
      <c r="F499" s="177">
        <v>326</v>
      </c>
      <c r="G499" s="177">
        <v>512</v>
      </c>
      <c r="H499" s="178">
        <v>256</v>
      </c>
      <c r="I499" s="172">
        <v>1097</v>
      </c>
      <c r="J499" s="177">
        <v>328</v>
      </c>
      <c r="K499" s="177">
        <v>507</v>
      </c>
      <c r="L499" s="178">
        <v>262</v>
      </c>
      <c r="M499" s="172">
        <v>1133</v>
      </c>
      <c r="N499" s="177">
        <v>323</v>
      </c>
      <c r="O499" s="177">
        <v>537</v>
      </c>
      <c r="P499" s="178">
        <v>273</v>
      </c>
    </row>
    <row r="500" spans="1:16" x14ac:dyDescent="0.3">
      <c r="A500" s="208">
        <v>47</v>
      </c>
      <c r="B500" s="176" t="s">
        <v>748</v>
      </c>
      <c r="C500" s="176">
        <v>47030</v>
      </c>
      <c r="D500" s="175" t="s">
        <v>750</v>
      </c>
      <c r="E500" s="172">
        <v>1227</v>
      </c>
      <c r="F500" s="177">
        <v>233</v>
      </c>
      <c r="G500" s="177">
        <v>782</v>
      </c>
      <c r="H500" s="178">
        <v>212</v>
      </c>
      <c r="I500" s="172">
        <v>1360</v>
      </c>
      <c r="J500" s="177">
        <v>237</v>
      </c>
      <c r="K500" s="177">
        <v>903</v>
      </c>
      <c r="L500" s="178">
        <v>220</v>
      </c>
      <c r="M500" s="172">
        <v>1118</v>
      </c>
      <c r="N500" s="177">
        <v>246</v>
      </c>
      <c r="O500" s="177">
        <v>654</v>
      </c>
      <c r="P500" s="178">
        <v>218</v>
      </c>
    </row>
    <row r="501" spans="1:16" x14ac:dyDescent="0.3">
      <c r="A501" s="208">
        <v>68</v>
      </c>
      <c r="B501" s="176" t="s">
        <v>918</v>
      </c>
      <c r="C501" s="176">
        <v>68572</v>
      </c>
      <c r="D501" s="175" t="s">
        <v>972</v>
      </c>
      <c r="E501" s="172">
        <v>1145</v>
      </c>
      <c r="F501" s="177">
        <v>336</v>
      </c>
      <c r="G501" s="177">
        <v>402</v>
      </c>
      <c r="H501" s="178">
        <v>407</v>
      </c>
      <c r="I501" s="172">
        <v>1133</v>
      </c>
      <c r="J501" s="177">
        <v>348</v>
      </c>
      <c r="K501" s="177">
        <v>378</v>
      </c>
      <c r="L501" s="178">
        <v>407</v>
      </c>
      <c r="M501" s="172">
        <v>1115</v>
      </c>
      <c r="N501" s="177">
        <v>349</v>
      </c>
      <c r="O501" s="177">
        <v>364</v>
      </c>
      <c r="P501" s="178">
        <v>402</v>
      </c>
    </row>
    <row r="502" spans="1:16" x14ac:dyDescent="0.3">
      <c r="A502" s="208">
        <v>5</v>
      </c>
      <c r="B502" s="176" t="s">
        <v>107</v>
      </c>
      <c r="C502" s="176">
        <v>5138</v>
      </c>
      <c r="D502" s="175" t="s">
        <v>136</v>
      </c>
      <c r="E502" s="172">
        <v>1168</v>
      </c>
      <c r="F502" s="177">
        <v>372</v>
      </c>
      <c r="G502" s="177">
        <v>535</v>
      </c>
      <c r="H502" s="178">
        <v>261</v>
      </c>
      <c r="I502" s="172">
        <v>1142</v>
      </c>
      <c r="J502" s="177">
        <v>377</v>
      </c>
      <c r="K502" s="177">
        <v>509</v>
      </c>
      <c r="L502" s="178">
        <v>256</v>
      </c>
      <c r="M502" s="172">
        <v>1099</v>
      </c>
      <c r="N502" s="177">
        <v>365</v>
      </c>
      <c r="O502" s="177">
        <v>498</v>
      </c>
      <c r="P502" s="178">
        <v>236</v>
      </c>
    </row>
    <row r="503" spans="1:16" x14ac:dyDescent="0.3">
      <c r="A503" s="208">
        <v>76</v>
      </c>
      <c r="B503" s="176" t="s">
        <v>1062</v>
      </c>
      <c r="C503" s="176">
        <v>76250</v>
      </c>
      <c r="D503" s="175" t="s">
        <v>1077</v>
      </c>
      <c r="E503" s="172">
        <v>1065</v>
      </c>
      <c r="F503" s="177">
        <v>280</v>
      </c>
      <c r="G503" s="177">
        <v>543</v>
      </c>
      <c r="H503" s="178">
        <v>242</v>
      </c>
      <c r="I503" s="172">
        <v>1195</v>
      </c>
      <c r="J503" s="177">
        <v>284</v>
      </c>
      <c r="K503" s="177">
        <v>647</v>
      </c>
      <c r="L503" s="178">
        <v>264</v>
      </c>
      <c r="M503" s="172">
        <v>1088</v>
      </c>
      <c r="N503" s="177">
        <v>284</v>
      </c>
      <c r="O503" s="177">
        <v>550</v>
      </c>
      <c r="P503" s="178">
        <v>254</v>
      </c>
    </row>
    <row r="504" spans="1:16" x14ac:dyDescent="0.3">
      <c r="A504" s="208">
        <v>52</v>
      </c>
      <c r="B504" s="176" t="s">
        <v>180</v>
      </c>
      <c r="C504" s="176">
        <v>52612</v>
      </c>
      <c r="D504" s="175" t="s">
        <v>629</v>
      </c>
      <c r="E504" s="172">
        <v>1171</v>
      </c>
      <c r="F504" s="177">
        <v>388</v>
      </c>
      <c r="G504" s="177">
        <v>318</v>
      </c>
      <c r="H504" s="178">
        <v>465</v>
      </c>
      <c r="I504" s="172">
        <v>1125</v>
      </c>
      <c r="J504" s="177">
        <v>372</v>
      </c>
      <c r="K504" s="177">
        <v>298</v>
      </c>
      <c r="L504" s="178">
        <v>455</v>
      </c>
      <c r="M504" s="172">
        <v>1153</v>
      </c>
      <c r="N504" s="177">
        <v>360</v>
      </c>
      <c r="O504" s="177">
        <v>281</v>
      </c>
      <c r="P504" s="178">
        <v>512</v>
      </c>
    </row>
    <row r="505" spans="1:16" x14ac:dyDescent="0.3">
      <c r="A505" s="208">
        <v>23</v>
      </c>
      <c r="B505" s="176" t="s">
        <v>268</v>
      </c>
      <c r="C505" s="176">
        <v>23500</v>
      </c>
      <c r="D505" s="175" t="s">
        <v>543</v>
      </c>
      <c r="E505" s="172">
        <v>1023</v>
      </c>
      <c r="F505" s="177">
        <v>456</v>
      </c>
      <c r="G505" s="177">
        <v>273</v>
      </c>
      <c r="H505" s="178">
        <v>294</v>
      </c>
      <c r="I505" s="172">
        <v>1114</v>
      </c>
      <c r="J505" s="177">
        <v>459</v>
      </c>
      <c r="K505" s="177">
        <v>300</v>
      </c>
      <c r="L505" s="178">
        <v>355</v>
      </c>
      <c r="M505" s="172">
        <v>1109</v>
      </c>
      <c r="N505" s="177">
        <v>478</v>
      </c>
      <c r="O505" s="177">
        <v>262</v>
      </c>
      <c r="P505" s="178">
        <v>369</v>
      </c>
    </row>
    <row r="506" spans="1:16" x14ac:dyDescent="0.3">
      <c r="A506" s="208">
        <v>5</v>
      </c>
      <c r="B506" s="176" t="s">
        <v>107</v>
      </c>
      <c r="C506" s="176">
        <v>5120</v>
      </c>
      <c r="D506" s="176" t="s">
        <v>132</v>
      </c>
      <c r="E506" s="172">
        <v>1208</v>
      </c>
      <c r="F506" s="177">
        <v>513</v>
      </c>
      <c r="G506" s="177">
        <v>490</v>
      </c>
      <c r="H506" s="178">
        <v>205</v>
      </c>
      <c r="I506" s="172">
        <v>1160</v>
      </c>
      <c r="J506" s="177">
        <v>420</v>
      </c>
      <c r="K506" s="177">
        <v>523</v>
      </c>
      <c r="L506" s="178">
        <v>217</v>
      </c>
      <c r="M506" s="172">
        <v>1092</v>
      </c>
      <c r="N506" s="177">
        <v>418</v>
      </c>
      <c r="O506" s="177">
        <v>458</v>
      </c>
      <c r="P506" s="178">
        <v>216</v>
      </c>
    </row>
    <row r="507" spans="1:16" x14ac:dyDescent="0.3">
      <c r="A507" s="208">
        <v>66</v>
      </c>
      <c r="B507" s="176" t="s">
        <v>443</v>
      </c>
      <c r="C507" s="176">
        <v>66456</v>
      </c>
      <c r="D507" s="175" t="s">
        <v>913</v>
      </c>
      <c r="E507" s="172">
        <v>1081</v>
      </c>
      <c r="F507" s="177">
        <v>464</v>
      </c>
      <c r="G507" s="177">
        <v>255</v>
      </c>
      <c r="H507" s="178">
        <v>362</v>
      </c>
      <c r="I507" s="172">
        <v>1091</v>
      </c>
      <c r="J507" s="177">
        <v>465</v>
      </c>
      <c r="K507" s="177">
        <v>269</v>
      </c>
      <c r="L507" s="178">
        <v>357</v>
      </c>
      <c r="M507" s="172">
        <v>1071</v>
      </c>
      <c r="N507" s="177">
        <v>468</v>
      </c>
      <c r="O507" s="177">
        <v>263</v>
      </c>
      <c r="P507" s="178">
        <v>340</v>
      </c>
    </row>
    <row r="508" spans="1:16" x14ac:dyDescent="0.3">
      <c r="A508" s="208">
        <v>52</v>
      </c>
      <c r="B508" s="176" t="s">
        <v>180</v>
      </c>
      <c r="C508" s="176">
        <v>52317</v>
      </c>
      <c r="D508" s="175" t="s">
        <v>821</v>
      </c>
      <c r="E508" s="172">
        <v>1078</v>
      </c>
      <c r="F508" s="177">
        <v>262</v>
      </c>
      <c r="G508" s="177">
        <v>424</v>
      </c>
      <c r="H508" s="178">
        <v>392</v>
      </c>
      <c r="I508" s="172">
        <v>1096</v>
      </c>
      <c r="J508" s="177">
        <v>269</v>
      </c>
      <c r="K508" s="177">
        <v>425</v>
      </c>
      <c r="L508" s="178">
        <v>402</v>
      </c>
      <c r="M508" s="172">
        <v>1070</v>
      </c>
      <c r="N508" s="177">
        <v>276</v>
      </c>
      <c r="O508" s="177">
        <v>408</v>
      </c>
      <c r="P508" s="178">
        <v>386</v>
      </c>
    </row>
    <row r="509" spans="1:16" x14ac:dyDescent="0.3">
      <c r="A509" s="208">
        <v>5</v>
      </c>
      <c r="B509" s="176" t="s">
        <v>107</v>
      </c>
      <c r="C509" s="176">
        <v>5495</v>
      </c>
      <c r="D509" s="175" t="s">
        <v>182</v>
      </c>
      <c r="E509" s="172">
        <v>1186</v>
      </c>
      <c r="F509" s="177">
        <v>483</v>
      </c>
      <c r="G509" s="177">
        <v>436</v>
      </c>
      <c r="H509" s="178">
        <v>267</v>
      </c>
      <c r="I509" s="172">
        <v>1136</v>
      </c>
      <c r="J509" s="177">
        <v>470</v>
      </c>
      <c r="K509" s="177">
        <v>389</v>
      </c>
      <c r="L509" s="178">
        <v>277</v>
      </c>
      <c r="M509" s="172">
        <v>1081</v>
      </c>
      <c r="N509" s="177">
        <v>450</v>
      </c>
      <c r="O509" s="177">
        <v>358</v>
      </c>
      <c r="P509" s="178">
        <v>273</v>
      </c>
    </row>
    <row r="510" spans="1:16" x14ac:dyDescent="0.3">
      <c r="A510" s="208">
        <v>15</v>
      </c>
      <c r="B510" s="176" t="s">
        <v>304</v>
      </c>
      <c r="C510" s="176">
        <v>15455</v>
      </c>
      <c r="D510" s="175" t="s">
        <v>354</v>
      </c>
      <c r="E510" s="172">
        <v>1105</v>
      </c>
      <c r="F510" s="177">
        <v>412</v>
      </c>
      <c r="G510" s="177">
        <v>352</v>
      </c>
      <c r="H510" s="178">
        <v>341</v>
      </c>
      <c r="I510" s="172">
        <v>1099</v>
      </c>
      <c r="J510" s="177">
        <v>401</v>
      </c>
      <c r="K510" s="177">
        <v>369</v>
      </c>
      <c r="L510" s="178">
        <v>329</v>
      </c>
      <c r="M510" s="172">
        <v>1067</v>
      </c>
      <c r="N510" s="177">
        <v>359</v>
      </c>
      <c r="O510" s="177">
        <v>388</v>
      </c>
      <c r="P510" s="178">
        <v>320</v>
      </c>
    </row>
    <row r="511" spans="1:16" x14ac:dyDescent="0.3">
      <c r="A511" s="208">
        <v>47</v>
      </c>
      <c r="B511" s="176" t="s">
        <v>748</v>
      </c>
      <c r="C511" s="176">
        <v>47318</v>
      </c>
      <c r="D511" s="175" t="s">
        <v>760</v>
      </c>
      <c r="E511" s="172">
        <v>1090</v>
      </c>
      <c r="F511" s="177">
        <v>495</v>
      </c>
      <c r="G511" s="177">
        <v>291</v>
      </c>
      <c r="H511" s="178">
        <v>304</v>
      </c>
      <c r="I511" s="172">
        <v>1070</v>
      </c>
      <c r="J511" s="177">
        <v>508</v>
      </c>
      <c r="K511" s="177">
        <v>252</v>
      </c>
      <c r="L511" s="178">
        <v>310</v>
      </c>
      <c r="M511" s="172">
        <v>1061</v>
      </c>
      <c r="N511" s="177">
        <v>509</v>
      </c>
      <c r="O511" s="177">
        <v>254</v>
      </c>
      <c r="P511" s="178">
        <v>298</v>
      </c>
    </row>
    <row r="512" spans="1:16" x14ac:dyDescent="0.3">
      <c r="A512" s="208">
        <v>5</v>
      </c>
      <c r="B512" s="176" t="s">
        <v>107</v>
      </c>
      <c r="C512" s="176">
        <v>5093</v>
      </c>
      <c r="D512" s="175" t="s">
        <v>128</v>
      </c>
      <c r="E512" s="172">
        <v>1163</v>
      </c>
      <c r="F512" s="177">
        <v>334</v>
      </c>
      <c r="G512" s="177">
        <v>545</v>
      </c>
      <c r="H512" s="178">
        <v>284</v>
      </c>
      <c r="I512" s="172">
        <v>1138</v>
      </c>
      <c r="J512" s="177">
        <v>338</v>
      </c>
      <c r="K512" s="177">
        <v>521</v>
      </c>
      <c r="L512" s="178">
        <v>279</v>
      </c>
      <c r="M512" s="172">
        <v>1050</v>
      </c>
      <c r="N512" s="177">
        <v>320</v>
      </c>
      <c r="O512" s="177">
        <v>473</v>
      </c>
      <c r="P512" s="178">
        <v>257</v>
      </c>
    </row>
    <row r="513" spans="1:16" x14ac:dyDescent="0.3">
      <c r="A513" s="208">
        <v>41</v>
      </c>
      <c r="B513" s="176" t="s">
        <v>699</v>
      </c>
      <c r="C513" s="176">
        <v>41349</v>
      </c>
      <c r="D513" s="175" t="s">
        <v>712</v>
      </c>
      <c r="E513" s="172">
        <v>1008</v>
      </c>
      <c r="F513" s="177">
        <v>154</v>
      </c>
      <c r="G513" s="177">
        <v>581</v>
      </c>
      <c r="H513" s="178">
        <v>273</v>
      </c>
      <c r="I513" s="172">
        <v>1039</v>
      </c>
      <c r="J513" s="177">
        <v>151</v>
      </c>
      <c r="K513" s="177">
        <v>646</v>
      </c>
      <c r="L513" s="178">
        <v>242</v>
      </c>
      <c r="M513" s="172">
        <v>1052</v>
      </c>
      <c r="N513" s="177">
        <v>147</v>
      </c>
      <c r="O513" s="177">
        <v>675</v>
      </c>
      <c r="P513" s="178">
        <v>230</v>
      </c>
    </row>
    <row r="514" spans="1:16" x14ac:dyDescent="0.3">
      <c r="A514" s="208">
        <v>23</v>
      </c>
      <c r="B514" s="176" t="s">
        <v>268</v>
      </c>
      <c r="C514" s="176">
        <v>23079</v>
      </c>
      <c r="D514" s="175" t="s">
        <v>313</v>
      </c>
      <c r="E514" s="172">
        <v>1058</v>
      </c>
      <c r="F514" s="177">
        <v>366</v>
      </c>
      <c r="G514" s="177">
        <v>416</v>
      </c>
      <c r="H514" s="178">
        <v>276</v>
      </c>
      <c r="I514" s="172">
        <v>1054</v>
      </c>
      <c r="J514" s="177">
        <v>370</v>
      </c>
      <c r="K514" s="177">
        <v>406</v>
      </c>
      <c r="L514" s="178">
        <v>278</v>
      </c>
      <c r="M514" s="172">
        <v>1065</v>
      </c>
      <c r="N514" s="177">
        <v>370</v>
      </c>
      <c r="O514" s="177">
        <v>415</v>
      </c>
      <c r="P514" s="178">
        <v>280</v>
      </c>
    </row>
    <row r="515" spans="1:16" x14ac:dyDescent="0.3">
      <c r="A515" s="208">
        <v>68</v>
      </c>
      <c r="B515" s="176" t="s">
        <v>918</v>
      </c>
      <c r="C515" s="176">
        <v>68895</v>
      </c>
      <c r="D515" s="175" t="s">
        <v>992</v>
      </c>
      <c r="E515" s="172">
        <v>1063</v>
      </c>
      <c r="F515" s="177">
        <v>244</v>
      </c>
      <c r="G515" s="177">
        <v>531</v>
      </c>
      <c r="H515" s="178">
        <v>288</v>
      </c>
      <c r="I515" s="172">
        <v>1042</v>
      </c>
      <c r="J515" s="177">
        <v>235</v>
      </c>
      <c r="K515" s="177">
        <v>513</v>
      </c>
      <c r="L515" s="178">
        <v>294</v>
      </c>
      <c r="M515" s="172">
        <v>1077</v>
      </c>
      <c r="N515" s="177">
        <v>233</v>
      </c>
      <c r="O515" s="177">
        <v>533</v>
      </c>
      <c r="P515" s="178">
        <v>311</v>
      </c>
    </row>
    <row r="516" spans="1:16" x14ac:dyDescent="0.3">
      <c r="A516" s="208">
        <v>66</v>
      </c>
      <c r="B516" s="176" t="s">
        <v>443</v>
      </c>
      <c r="C516" s="176">
        <v>66687</v>
      </c>
      <c r="D516" s="175" t="s">
        <v>917</v>
      </c>
      <c r="E516" s="172">
        <v>1148</v>
      </c>
      <c r="F516" s="177">
        <v>390</v>
      </c>
      <c r="G516" s="177">
        <v>413</v>
      </c>
      <c r="H516" s="178">
        <v>345</v>
      </c>
      <c r="I516" s="172">
        <v>1064</v>
      </c>
      <c r="J516" s="177">
        <v>382</v>
      </c>
      <c r="K516" s="177">
        <v>344</v>
      </c>
      <c r="L516" s="178">
        <v>338</v>
      </c>
      <c r="M516" s="172">
        <v>1045</v>
      </c>
      <c r="N516" s="177">
        <v>378</v>
      </c>
      <c r="O516" s="177">
        <v>340</v>
      </c>
      <c r="P516" s="178">
        <v>327</v>
      </c>
    </row>
    <row r="517" spans="1:16" x14ac:dyDescent="0.3">
      <c r="A517" s="208">
        <v>73</v>
      </c>
      <c r="B517" s="176" t="s">
        <v>1016</v>
      </c>
      <c r="C517" s="176">
        <v>73024</v>
      </c>
      <c r="D517" s="175" t="s">
        <v>1018</v>
      </c>
      <c r="E517" s="172">
        <v>952</v>
      </c>
      <c r="F517" s="177">
        <v>191</v>
      </c>
      <c r="G517" s="177">
        <v>665</v>
      </c>
      <c r="H517" s="178">
        <v>96</v>
      </c>
      <c r="I517" s="172">
        <v>1070</v>
      </c>
      <c r="J517" s="177">
        <v>191</v>
      </c>
      <c r="K517" s="177">
        <v>782</v>
      </c>
      <c r="L517" s="178">
        <v>97</v>
      </c>
      <c r="M517" s="172">
        <v>1040</v>
      </c>
      <c r="N517" s="177">
        <v>190</v>
      </c>
      <c r="O517" s="177">
        <v>754</v>
      </c>
      <c r="P517" s="178">
        <v>96</v>
      </c>
    </row>
    <row r="518" spans="1:16" x14ac:dyDescent="0.3">
      <c r="A518" s="208">
        <v>41</v>
      </c>
      <c r="B518" s="176" t="s">
        <v>699</v>
      </c>
      <c r="C518" s="176">
        <v>41807</v>
      </c>
      <c r="D518" s="175" t="s">
        <v>731</v>
      </c>
      <c r="E518" s="172">
        <v>1029</v>
      </c>
      <c r="F518" s="177">
        <v>330</v>
      </c>
      <c r="G518" s="177">
        <v>321</v>
      </c>
      <c r="H518" s="178">
        <v>378</v>
      </c>
      <c r="I518" s="172">
        <v>1047</v>
      </c>
      <c r="J518" s="177">
        <v>324</v>
      </c>
      <c r="K518" s="177">
        <v>320</v>
      </c>
      <c r="L518" s="178">
        <v>403</v>
      </c>
      <c r="M518" s="172">
        <v>1036</v>
      </c>
      <c r="N518" s="177">
        <v>320</v>
      </c>
      <c r="O518" s="177">
        <v>315</v>
      </c>
      <c r="P518" s="178">
        <v>401</v>
      </c>
    </row>
    <row r="519" spans="1:16" x14ac:dyDescent="0.3">
      <c r="A519" s="208">
        <v>52</v>
      </c>
      <c r="B519" s="176" t="s">
        <v>180</v>
      </c>
      <c r="C519" s="176">
        <v>52250</v>
      </c>
      <c r="D519" s="175" t="s">
        <v>816</v>
      </c>
      <c r="E519" s="172">
        <v>930</v>
      </c>
      <c r="F519" s="177">
        <v>453</v>
      </c>
      <c r="G519" s="177">
        <v>113</v>
      </c>
      <c r="H519" s="178">
        <v>364</v>
      </c>
      <c r="I519" s="172">
        <v>1059</v>
      </c>
      <c r="J519" s="177">
        <v>465</v>
      </c>
      <c r="K519" s="177">
        <v>124</v>
      </c>
      <c r="L519" s="178">
        <v>470</v>
      </c>
      <c r="M519" s="172">
        <v>1024</v>
      </c>
      <c r="N519" s="177">
        <v>467</v>
      </c>
      <c r="O519" s="177">
        <v>101</v>
      </c>
      <c r="P519" s="178">
        <v>456</v>
      </c>
    </row>
    <row r="520" spans="1:16" x14ac:dyDescent="0.3">
      <c r="A520" s="208">
        <v>44</v>
      </c>
      <c r="B520" s="176" t="s">
        <v>734</v>
      </c>
      <c r="C520" s="176">
        <v>44855</v>
      </c>
      <c r="D520" s="175" t="s">
        <v>747</v>
      </c>
      <c r="E520" s="172">
        <v>886</v>
      </c>
      <c r="F520" s="177">
        <v>257</v>
      </c>
      <c r="G520" s="177">
        <v>416</v>
      </c>
      <c r="H520" s="178">
        <v>213</v>
      </c>
      <c r="I520" s="172">
        <v>922</v>
      </c>
      <c r="J520" s="177">
        <v>251</v>
      </c>
      <c r="K520" s="177">
        <v>435</v>
      </c>
      <c r="L520" s="178">
        <v>236</v>
      </c>
      <c r="M520" s="172">
        <v>996</v>
      </c>
      <c r="N520" s="177">
        <v>198</v>
      </c>
      <c r="O520" s="177">
        <v>604</v>
      </c>
      <c r="P520" s="178">
        <v>194</v>
      </c>
    </row>
    <row r="521" spans="1:16" x14ac:dyDescent="0.3">
      <c r="A521" s="208">
        <v>76</v>
      </c>
      <c r="B521" s="176" t="s">
        <v>1062</v>
      </c>
      <c r="C521" s="176">
        <v>76041</v>
      </c>
      <c r="D521" s="175" t="s">
        <v>1066</v>
      </c>
      <c r="E521" s="172">
        <v>935</v>
      </c>
      <c r="F521" s="177">
        <v>285</v>
      </c>
      <c r="G521" s="177">
        <v>398</v>
      </c>
      <c r="H521" s="178">
        <v>252</v>
      </c>
      <c r="I521" s="172">
        <v>948</v>
      </c>
      <c r="J521" s="177">
        <v>285</v>
      </c>
      <c r="K521" s="177">
        <v>417</v>
      </c>
      <c r="L521" s="178">
        <v>246</v>
      </c>
      <c r="M521" s="172">
        <v>1062</v>
      </c>
      <c r="N521" s="177">
        <v>291</v>
      </c>
      <c r="O521" s="177">
        <v>500</v>
      </c>
      <c r="P521" s="178">
        <v>271</v>
      </c>
    </row>
    <row r="522" spans="1:16" x14ac:dyDescent="0.3">
      <c r="A522" s="208">
        <v>47</v>
      </c>
      <c r="B522" s="176" t="s">
        <v>748</v>
      </c>
      <c r="C522" s="176">
        <v>47707</v>
      </c>
      <c r="D522" s="175" t="s">
        <v>771</v>
      </c>
      <c r="E522" s="172">
        <v>1052</v>
      </c>
      <c r="F522" s="177">
        <v>438</v>
      </c>
      <c r="G522" s="177">
        <v>315</v>
      </c>
      <c r="H522" s="178">
        <v>299</v>
      </c>
      <c r="I522" s="172">
        <v>1038</v>
      </c>
      <c r="J522" s="177">
        <v>459</v>
      </c>
      <c r="K522" s="177">
        <v>273</v>
      </c>
      <c r="L522" s="178">
        <v>306</v>
      </c>
      <c r="M522" s="172">
        <v>988</v>
      </c>
      <c r="N522" s="177">
        <v>446</v>
      </c>
      <c r="O522" s="177">
        <v>280</v>
      </c>
      <c r="P522" s="178">
        <v>262</v>
      </c>
    </row>
    <row r="523" spans="1:16" x14ac:dyDescent="0.3">
      <c r="A523" s="208">
        <v>54</v>
      </c>
      <c r="B523" s="176" t="s">
        <v>856</v>
      </c>
      <c r="C523" s="176">
        <v>54206</v>
      </c>
      <c r="D523" s="175" t="s">
        <v>866</v>
      </c>
      <c r="E523" s="172">
        <v>1110</v>
      </c>
      <c r="F523" s="177">
        <v>775</v>
      </c>
      <c r="G523" s="177">
        <v>96</v>
      </c>
      <c r="H523" s="178">
        <v>239</v>
      </c>
      <c r="I523" s="172">
        <v>1139</v>
      </c>
      <c r="J523" s="177">
        <v>770</v>
      </c>
      <c r="K523" s="177">
        <v>108</v>
      </c>
      <c r="L523" s="178">
        <v>261</v>
      </c>
      <c r="M523" s="172">
        <v>1027</v>
      </c>
      <c r="N523" s="177">
        <v>641</v>
      </c>
      <c r="O523" s="177">
        <v>124</v>
      </c>
      <c r="P523" s="178">
        <v>262</v>
      </c>
    </row>
    <row r="524" spans="1:16" x14ac:dyDescent="0.3">
      <c r="A524" s="208">
        <v>23</v>
      </c>
      <c r="B524" s="176" t="s">
        <v>268</v>
      </c>
      <c r="C524" s="176">
        <v>23815</v>
      </c>
      <c r="D524" s="175" t="s">
        <v>556</v>
      </c>
      <c r="E524" s="172">
        <v>1076</v>
      </c>
      <c r="F524" s="177">
        <v>561</v>
      </c>
      <c r="G524" s="177">
        <v>203</v>
      </c>
      <c r="H524" s="178">
        <v>312</v>
      </c>
      <c r="I524" s="172">
        <v>1032</v>
      </c>
      <c r="J524" s="177">
        <v>565</v>
      </c>
      <c r="K524" s="177">
        <v>194</v>
      </c>
      <c r="L524" s="178">
        <v>273</v>
      </c>
      <c r="M524" s="172">
        <v>1015</v>
      </c>
      <c r="N524" s="177">
        <v>564</v>
      </c>
      <c r="O524" s="177">
        <v>189</v>
      </c>
      <c r="P524" s="178">
        <v>262</v>
      </c>
    </row>
    <row r="525" spans="1:16" x14ac:dyDescent="0.3">
      <c r="A525" s="208">
        <v>27</v>
      </c>
      <c r="B525" s="176" t="s">
        <v>669</v>
      </c>
      <c r="C525" s="176">
        <v>27205</v>
      </c>
      <c r="D525" s="175" t="s">
        <v>681</v>
      </c>
      <c r="E525" s="172">
        <v>1082</v>
      </c>
      <c r="F525" s="177">
        <v>337</v>
      </c>
      <c r="G525" s="177">
        <v>322</v>
      </c>
      <c r="H525" s="178">
        <v>423</v>
      </c>
      <c r="I525" s="172">
        <v>1032</v>
      </c>
      <c r="J525" s="177">
        <v>338</v>
      </c>
      <c r="K525" s="177">
        <v>277</v>
      </c>
      <c r="L525" s="178">
        <v>417</v>
      </c>
      <c r="M525" s="172">
        <v>953</v>
      </c>
      <c r="N525" s="177">
        <v>343</v>
      </c>
      <c r="O525" s="177">
        <v>265</v>
      </c>
      <c r="P525" s="178">
        <v>345</v>
      </c>
    </row>
    <row r="526" spans="1:16" x14ac:dyDescent="0.3">
      <c r="A526" s="208">
        <v>15</v>
      </c>
      <c r="B526" s="176" t="s">
        <v>304</v>
      </c>
      <c r="C526" s="176">
        <v>15599</v>
      </c>
      <c r="D526" s="175" t="s">
        <v>376</v>
      </c>
      <c r="E526" s="172">
        <v>1050</v>
      </c>
      <c r="F526" s="177">
        <v>490</v>
      </c>
      <c r="G526" s="177">
        <v>304</v>
      </c>
      <c r="H526" s="178">
        <v>256</v>
      </c>
      <c r="I526" s="172">
        <v>1048</v>
      </c>
      <c r="J526" s="177">
        <v>486</v>
      </c>
      <c r="K526" s="177">
        <v>319</v>
      </c>
      <c r="L526" s="178">
        <v>243</v>
      </c>
      <c r="M526" s="172">
        <v>1015</v>
      </c>
      <c r="N526" s="177">
        <v>483</v>
      </c>
      <c r="O526" s="177">
        <v>299</v>
      </c>
      <c r="P526" s="178">
        <v>233</v>
      </c>
    </row>
    <row r="527" spans="1:16" x14ac:dyDescent="0.3">
      <c r="A527" s="208">
        <v>20</v>
      </c>
      <c r="B527" s="176" t="s">
        <v>504</v>
      </c>
      <c r="C527" s="176">
        <v>20570</v>
      </c>
      <c r="D527" s="175" t="s">
        <v>523</v>
      </c>
      <c r="E527" s="172">
        <v>1034</v>
      </c>
      <c r="F527" s="177">
        <v>460</v>
      </c>
      <c r="G527" s="177">
        <v>170</v>
      </c>
      <c r="H527" s="178">
        <v>404</v>
      </c>
      <c r="I527" s="172">
        <v>1039</v>
      </c>
      <c r="J527" s="177">
        <v>466</v>
      </c>
      <c r="K527" s="177">
        <v>210</v>
      </c>
      <c r="L527" s="178">
        <v>363</v>
      </c>
      <c r="M527" s="172">
        <v>1005</v>
      </c>
      <c r="N527" s="177">
        <v>465</v>
      </c>
      <c r="O527" s="177">
        <v>194</v>
      </c>
      <c r="P527" s="178">
        <v>346</v>
      </c>
    </row>
    <row r="528" spans="1:16" x14ac:dyDescent="0.3">
      <c r="A528" s="208">
        <v>41</v>
      </c>
      <c r="B528" s="176" t="s">
        <v>699</v>
      </c>
      <c r="C528" s="176">
        <v>41770</v>
      </c>
      <c r="D528" s="175" t="s">
        <v>726</v>
      </c>
      <c r="E528" s="172">
        <v>945</v>
      </c>
      <c r="F528" s="177">
        <v>348</v>
      </c>
      <c r="G528" s="177">
        <v>181</v>
      </c>
      <c r="H528" s="178">
        <v>416</v>
      </c>
      <c r="I528" s="172">
        <v>1014</v>
      </c>
      <c r="J528" s="177">
        <v>358</v>
      </c>
      <c r="K528" s="177">
        <v>194</v>
      </c>
      <c r="L528" s="178">
        <v>462</v>
      </c>
      <c r="M528" s="172">
        <v>1014</v>
      </c>
      <c r="N528" s="177">
        <v>358</v>
      </c>
      <c r="O528" s="177">
        <v>201</v>
      </c>
      <c r="P528" s="178">
        <v>455</v>
      </c>
    </row>
    <row r="529" spans="1:16" x14ac:dyDescent="0.3">
      <c r="A529" s="208">
        <v>41</v>
      </c>
      <c r="B529" s="176" t="s">
        <v>699</v>
      </c>
      <c r="C529" s="176">
        <v>41885</v>
      </c>
      <c r="D529" s="176" t="s">
        <v>733</v>
      </c>
      <c r="E529" s="172">
        <v>1024</v>
      </c>
      <c r="F529" s="177">
        <v>157</v>
      </c>
      <c r="G529" s="177">
        <v>593</v>
      </c>
      <c r="H529" s="178">
        <v>274</v>
      </c>
      <c r="I529" s="172">
        <v>1042</v>
      </c>
      <c r="J529" s="177">
        <v>159</v>
      </c>
      <c r="K529" s="177">
        <v>567</v>
      </c>
      <c r="L529" s="178">
        <v>316</v>
      </c>
      <c r="M529" s="172">
        <v>1006</v>
      </c>
      <c r="N529" s="177">
        <v>153</v>
      </c>
      <c r="O529" s="177">
        <v>551</v>
      </c>
      <c r="P529" s="178">
        <v>302</v>
      </c>
    </row>
    <row r="530" spans="1:16" x14ac:dyDescent="0.3">
      <c r="A530" s="208">
        <v>50</v>
      </c>
      <c r="B530" s="176" t="s">
        <v>777</v>
      </c>
      <c r="C530" s="176">
        <v>50711</v>
      </c>
      <c r="D530" s="175" t="s">
        <v>802</v>
      </c>
      <c r="E530" s="172">
        <v>965</v>
      </c>
      <c r="F530" s="177">
        <v>277</v>
      </c>
      <c r="G530" s="177">
        <v>333</v>
      </c>
      <c r="H530" s="178">
        <v>355</v>
      </c>
      <c r="I530" s="172">
        <v>1036</v>
      </c>
      <c r="J530" s="177">
        <v>284</v>
      </c>
      <c r="K530" s="177">
        <v>357</v>
      </c>
      <c r="L530" s="178">
        <v>395</v>
      </c>
      <c r="M530" s="172">
        <v>1006</v>
      </c>
      <c r="N530" s="177">
        <v>290</v>
      </c>
      <c r="O530" s="177">
        <v>334</v>
      </c>
      <c r="P530" s="178">
        <v>382</v>
      </c>
    </row>
    <row r="531" spans="1:16" x14ac:dyDescent="0.3">
      <c r="A531" s="208">
        <v>68</v>
      </c>
      <c r="B531" s="176" t="s">
        <v>918</v>
      </c>
      <c r="C531" s="176">
        <v>68229</v>
      </c>
      <c r="D531" s="175" t="s">
        <v>937</v>
      </c>
      <c r="E531" s="172">
        <v>1006</v>
      </c>
      <c r="F531" s="177">
        <v>227</v>
      </c>
      <c r="G531" s="177">
        <v>524</v>
      </c>
      <c r="H531" s="178">
        <v>255</v>
      </c>
      <c r="I531" s="172">
        <v>992</v>
      </c>
      <c r="J531" s="177">
        <v>222</v>
      </c>
      <c r="K531" s="177">
        <v>510</v>
      </c>
      <c r="L531" s="178">
        <v>260</v>
      </c>
      <c r="M531" s="172">
        <v>1011</v>
      </c>
      <c r="N531" s="177">
        <v>232</v>
      </c>
      <c r="O531" s="177">
        <v>524</v>
      </c>
      <c r="P531" s="178">
        <v>255</v>
      </c>
    </row>
    <row r="532" spans="1:16" x14ac:dyDescent="0.3">
      <c r="A532" s="208">
        <v>15</v>
      </c>
      <c r="B532" s="176" t="s">
        <v>304</v>
      </c>
      <c r="C532" s="176">
        <v>15047</v>
      </c>
      <c r="D532" s="175" t="s">
        <v>307</v>
      </c>
      <c r="E532" s="172">
        <v>1032</v>
      </c>
      <c r="F532" s="177">
        <v>532</v>
      </c>
      <c r="G532" s="177">
        <v>285</v>
      </c>
      <c r="H532" s="178">
        <v>215</v>
      </c>
      <c r="I532" s="172">
        <v>1030</v>
      </c>
      <c r="J532" s="177">
        <v>525</v>
      </c>
      <c r="K532" s="177">
        <v>279</v>
      </c>
      <c r="L532" s="178">
        <v>226</v>
      </c>
      <c r="M532" s="172">
        <v>1009</v>
      </c>
      <c r="N532" s="177">
        <v>517</v>
      </c>
      <c r="O532" s="177">
        <v>272</v>
      </c>
      <c r="P532" s="178">
        <v>220</v>
      </c>
    </row>
    <row r="533" spans="1:16" x14ac:dyDescent="0.3">
      <c r="A533" s="208">
        <v>20</v>
      </c>
      <c r="B533" s="176" t="s">
        <v>504</v>
      </c>
      <c r="C533" s="176">
        <v>20614</v>
      </c>
      <c r="D533" s="175" t="s">
        <v>524</v>
      </c>
      <c r="E533" s="172">
        <v>980</v>
      </c>
      <c r="F533" s="177">
        <v>372</v>
      </c>
      <c r="G533" s="177">
        <v>202</v>
      </c>
      <c r="H533" s="178">
        <v>406</v>
      </c>
      <c r="I533" s="172">
        <v>1026</v>
      </c>
      <c r="J533" s="177">
        <v>382</v>
      </c>
      <c r="K533" s="177">
        <v>220</v>
      </c>
      <c r="L533" s="178">
        <v>424</v>
      </c>
      <c r="M533" s="172">
        <v>1010</v>
      </c>
      <c r="N533" s="177">
        <v>383</v>
      </c>
      <c r="O533" s="177">
        <v>207</v>
      </c>
      <c r="P533" s="178">
        <v>420</v>
      </c>
    </row>
    <row r="534" spans="1:16" x14ac:dyDescent="0.3">
      <c r="A534" s="208">
        <v>52</v>
      </c>
      <c r="B534" s="176" t="s">
        <v>180</v>
      </c>
      <c r="C534" s="176">
        <v>52585</v>
      </c>
      <c r="D534" s="176" t="s">
        <v>843</v>
      </c>
      <c r="E534" s="172">
        <v>952</v>
      </c>
      <c r="F534" s="177">
        <v>299</v>
      </c>
      <c r="G534" s="177">
        <v>276</v>
      </c>
      <c r="H534" s="178">
        <v>377</v>
      </c>
      <c r="I534" s="172">
        <v>994</v>
      </c>
      <c r="J534" s="177">
        <v>303</v>
      </c>
      <c r="K534" s="177">
        <v>293</v>
      </c>
      <c r="L534" s="178">
        <v>398</v>
      </c>
      <c r="M534" s="172">
        <v>1006</v>
      </c>
      <c r="N534" s="177">
        <v>306</v>
      </c>
      <c r="O534" s="177">
        <v>299</v>
      </c>
      <c r="P534" s="178">
        <v>401</v>
      </c>
    </row>
    <row r="535" spans="1:16" x14ac:dyDescent="0.3">
      <c r="A535" s="208">
        <v>25</v>
      </c>
      <c r="B535" s="176" t="s">
        <v>558</v>
      </c>
      <c r="C535" s="176">
        <v>25491</v>
      </c>
      <c r="D535" s="175" t="s">
        <v>617</v>
      </c>
      <c r="E535" s="172">
        <v>511</v>
      </c>
      <c r="F535" s="177">
        <v>180</v>
      </c>
      <c r="G535" s="177">
        <v>123</v>
      </c>
      <c r="H535" s="178">
        <v>208</v>
      </c>
      <c r="I535" s="172">
        <v>662</v>
      </c>
      <c r="J535" s="177">
        <v>322</v>
      </c>
      <c r="K535" s="177">
        <v>135</v>
      </c>
      <c r="L535" s="178">
        <v>205</v>
      </c>
      <c r="M535" s="172">
        <v>992</v>
      </c>
      <c r="N535" s="177">
        <v>658</v>
      </c>
      <c r="O535" s="177">
        <v>139</v>
      </c>
      <c r="P535" s="178">
        <v>195</v>
      </c>
    </row>
    <row r="536" spans="1:16" x14ac:dyDescent="0.3">
      <c r="A536" s="208">
        <v>17</v>
      </c>
      <c r="B536" s="176" t="s">
        <v>134</v>
      </c>
      <c r="C536" s="176">
        <v>17444</v>
      </c>
      <c r="D536" s="175" t="s">
        <v>435</v>
      </c>
      <c r="E536" s="172">
        <v>971</v>
      </c>
      <c r="F536" s="177">
        <v>392</v>
      </c>
      <c r="G536" s="177">
        <v>184</v>
      </c>
      <c r="H536" s="178">
        <v>395</v>
      </c>
      <c r="I536" s="172">
        <v>995</v>
      </c>
      <c r="J536" s="177">
        <v>405</v>
      </c>
      <c r="K536" s="177">
        <v>191</v>
      </c>
      <c r="L536" s="178">
        <v>399</v>
      </c>
      <c r="M536" s="172">
        <v>983</v>
      </c>
      <c r="N536" s="177">
        <v>413</v>
      </c>
      <c r="O536" s="177">
        <v>187</v>
      </c>
      <c r="P536" s="178">
        <v>383</v>
      </c>
    </row>
    <row r="537" spans="1:16" x14ac:dyDescent="0.3">
      <c r="A537" s="208">
        <v>41</v>
      </c>
      <c r="B537" s="176" t="s">
        <v>699</v>
      </c>
      <c r="C537" s="176">
        <v>41797</v>
      </c>
      <c r="D537" s="175" t="s">
        <v>728</v>
      </c>
      <c r="E537" s="172">
        <v>1010</v>
      </c>
      <c r="F537" s="177">
        <v>194</v>
      </c>
      <c r="G537" s="177">
        <v>532</v>
      </c>
      <c r="H537" s="178">
        <v>284</v>
      </c>
      <c r="I537" s="172">
        <v>1013</v>
      </c>
      <c r="J537" s="177">
        <v>198</v>
      </c>
      <c r="K537" s="177">
        <v>527</v>
      </c>
      <c r="L537" s="178">
        <v>288</v>
      </c>
      <c r="M537" s="172">
        <v>1001</v>
      </c>
      <c r="N537" s="177">
        <v>196</v>
      </c>
      <c r="O537" s="177">
        <v>513</v>
      </c>
      <c r="P537" s="178">
        <v>292</v>
      </c>
    </row>
    <row r="538" spans="1:16" x14ac:dyDescent="0.3">
      <c r="A538" s="208">
        <v>86</v>
      </c>
      <c r="B538" s="176" t="s">
        <v>1123</v>
      </c>
      <c r="C538" s="176">
        <v>86569</v>
      </c>
      <c r="D538" s="175" t="s">
        <v>1127</v>
      </c>
      <c r="E538" s="172">
        <v>995</v>
      </c>
      <c r="F538" s="177">
        <v>285</v>
      </c>
      <c r="G538" s="177">
        <v>268</v>
      </c>
      <c r="H538" s="178">
        <v>442</v>
      </c>
      <c r="I538" s="172">
        <v>998</v>
      </c>
      <c r="J538" s="177">
        <v>294</v>
      </c>
      <c r="K538" s="177">
        <v>246</v>
      </c>
      <c r="L538" s="178">
        <v>458</v>
      </c>
      <c r="M538" s="172">
        <v>972</v>
      </c>
      <c r="N538" s="177">
        <v>296</v>
      </c>
      <c r="O538" s="177">
        <v>243</v>
      </c>
      <c r="P538" s="178">
        <v>433</v>
      </c>
    </row>
    <row r="539" spans="1:16" x14ac:dyDescent="0.3">
      <c r="A539" s="208">
        <v>19</v>
      </c>
      <c r="B539" s="176" t="s">
        <v>467</v>
      </c>
      <c r="C539" s="176">
        <v>19824</v>
      </c>
      <c r="D539" s="175" t="s">
        <v>502</v>
      </c>
      <c r="E539" s="172">
        <v>994</v>
      </c>
      <c r="F539" s="177">
        <v>379</v>
      </c>
      <c r="G539" s="177">
        <v>398</v>
      </c>
      <c r="H539" s="178">
        <v>217</v>
      </c>
      <c r="I539" s="172">
        <v>1010</v>
      </c>
      <c r="J539" s="177">
        <v>389</v>
      </c>
      <c r="K539" s="177">
        <v>407</v>
      </c>
      <c r="L539" s="178">
        <v>214</v>
      </c>
      <c r="M539" s="172">
        <v>983</v>
      </c>
      <c r="N539" s="177">
        <v>398</v>
      </c>
      <c r="O539" s="177">
        <v>380</v>
      </c>
      <c r="P539" s="178">
        <v>205</v>
      </c>
    </row>
    <row r="540" spans="1:16" x14ac:dyDescent="0.3">
      <c r="A540" s="208">
        <v>5</v>
      </c>
      <c r="B540" s="176" t="s">
        <v>107</v>
      </c>
      <c r="C540" s="176">
        <v>5690</v>
      </c>
      <c r="D540" s="175" t="s">
        <v>210</v>
      </c>
      <c r="E540" s="172">
        <v>1037</v>
      </c>
      <c r="F540" s="177">
        <v>426</v>
      </c>
      <c r="G540" s="177">
        <v>427</v>
      </c>
      <c r="H540" s="178">
        <v>184</v>
      </c>
      <c r="I540" s="172">
        <v>1022</v>
      </c>
      <c r="J540" s="177">
        <v>423</v>
      </c>
      <c r="K540" s="177">
        <v>420</v>
      </c>
      <c r="L540" s="178">
        <v>179</v>
      </c>
      <c r="M540" s="172">
        <v>983</v>
      </c>
      <c r="N540" s="177">
        <v>424</v>
      </c>
      <c r="O540" s="177">
        <v>388</v>
      </c>
      <c r="P540" s="178">
        <v>171</v>
      </c>
    </row>
    <row r="541" spans="1:16" x14ac:dyDescent="0.3">
      <c r="A541" s="208">
        <v>76</v>
      </c>
      <c r="B541" s="176" t="s">
        <v>1062</v>
      </c>
      <c r="C541" s="176">
        <v>76497</v>
      </c>
      <c r="D541" s="175" t="s">
        <v>1083</v>
      </c>
      <c r="E541" s="172">
        <v>925</v>
      </c>
      <c r="F541" s="177">
        <v>226</v>
      </c>
      <c r="G541" s="177">
        <v>449</v>
      </c>
      <c r="H541" s="178">
        <v>250</v>
      </c>
      <c r="I541" s="172">
        <v>930</v>
      </c>
      <c r="J541" s="177">
        <v>222</v>
      </c>
      <c r="K541" s="177">
        <v>455</v>
      </c>
      <c r="L541" s="178">
        <v>253</v>
      </c>
      <c r="M541" s="172">
        <v>960</v>
      </c>
      <c r="N541" s="177">
        <v>219</v>
      </c>
      <c r="O541" s="177">
        <v>516</v>
      </c>
      <c r="P541" s="178">
        <v>225</v>
      </c>
    </row>
    <row r="542" spans="1:16" x14ac:dyDescent="0.3">
      <c r="A542" s="208">
        <v>19</v>
      </c>
      <c r="B542" s="176" t="s">
        <v>467</v>
      </c>
      <c r="C542" s="176">
        <v>19809</v>
      </c>
      <c r="D542" s="175" t="s">
        <v>500</v>
      </c>
      <c r="E542" s="172">
        <v>911</v>
      </c>
      <c r="F542" s="177">
        <v>577</v>
      </c>
      <c r="G542" s="177">
        <v>99</v>
      </c>
      <c r="H542" s="178">
        <v>235</v>
      </c>
      <c r="I542" s="172">
        <v>1004</v>
      </c>
      <c r="J542" s="177">
        <v>601</v>
      </c>
      <c r="K542" s="177">
        <v>104</v>
      </c>
      <c r="L542" s="178">
        <v>299</v>
      </c>
      <c r="M542" s="172">
        <v>990</v>
      </c>
      <c r="N542" s="177">
        <v>614</v>
      </c>
      <c r="O542" s="177">
        <v>72</v>
      </c>
      <c r="P542" s="178">
        <v>304</v>
      </c>
    </row>
    <row r="543" spans="1:16" x14ac:dyDescent="0.3">
      <c r="A543" s="208">
        <v>70</v>
      </c>
      <c r="B543" s="176" t="s">
        <v>498</v>
      </c>
      <c r="C543" s="176">
        <v>70508</v>
      </c>
      <c r="D543" s="175" t="s">
        <v>1005</v>
      </c>
      <c r="E543" s="172">
        <v>974</v>
      </c>
      <c r="F543" s="177">
        <v>388</v>
      </c>
      <c r="G543" s="177">
        <v>319</v>
      </c>
      <c r="H543" s="178">
        <v>267</v>
      </c>
      <c r="I543" s="172">
        <v>941</v>
      </c>
      <c r="J543" s="177">
        <v>382</v>
      </c>
      <c r="K543" s="177">
        <v>292</v>
      </c>
      <c r="L543" s="178">
        <v>267</v>
      </c>
      <c r="M543" s="172">
        <v>1000</v>
      </c>
      <c r="N543" s="177">
        <v>368</v>
      </c>
      <c r="O543" s="177">
        <v>350</v>
      </c>
      <c r="P543" s="178">
        <v>282</v>
      </c>
    </row>
    <row r="544" spans="1:16" x14ac:dyDescent="0.3">
      <c r="A544" s="208">
        <v>25</v>
      </c>
      <c r="B544" s="176" t="s">
        <v>558</v>
      </c>
      <c r="C544" s="176">
        <v>25297</v>
      </c>
      <c r="D544" s="175" t="s">
        <v>591</v>
      </c>
      <c r="E544" s="172">
        <v>1049</v>
      </c>
      <c r="F544" s="177">
        <v>371</v>
      </c>
      <c r="G544" s="177">
        <v>289</v>
      </c>
      <c r="H544" s="178">
        <v>389</v>
      </c>
      <c r="I544" s="172">
        <v>974</v>
      </c>
      <c r="J544" s="177">
        <v>281</v>
      </c>
      <c r="K544" s="177">
        <v>301</v>
      </c>
      <c r="L544" s="178">
        <v>392</v>
      </c>
      <c r="M544" s="172">
        <v>955</v>
      </c>
      <c r="N544" s="177">
        <v>283</v>
      </c>
      <c r="O544" s="177">
        <v>309</v>
      </c>
      <c r="P544" s="178">
        <v>363</v>
      </c>
    </row>
    <row r="545" spans="1:16" x14ac:dyDescent="0.3">
      <c r="A545" s="208">
        <v>41</v>
      </c>
      <c r="B545" s="176" t="s">
        <v>699</v>
      </c>
      <c r="C545" s="176">
        <v>41020</v>
      </c>
      <c r="D545" s="176" t="s">
        <v>704</v>
      </c>
      <c r="E545" s="172">
        <v>952</v>
      </c>
      <c r="F545" s="177">
        <v>379</v>
      </c>
      <c r="G545" s="177">
        <v>198</v>
      </c>
      <c r="H545" s="178">
        <v>375</v>
      </c>
      <c r="I545" s="172">
        <v>992</v>
      </c>
      <c r="J545" s="177">
        <v>377</v>
      </c>
      <c r="K545" s="177">
        <v>202</v>
      </c>
      <c r="L545" s="178">
        <v>413</v>
      </c>
      <c r="M545" s="172">
        <v>979</v>
      </c>
      <c r="N545" s="177">
        <v>368</v>
      </c>
      <c r="O545" s="177">
        <v>202</v>
      </c>
      <c r="P545" s="178">
        <v>409</v>
      </c>
    </row>
    <row r="546" spans="1:16" x14ac:dyDescent="0.3">
      <c r="A546" s="208">
        <v>85</v>
      </c>
      <c r="B546" s="176" t="s">
        <v>1105</v>
      </c>
      <c r="C546" s="176">
        <v>85325</v>
      </c>
      <c r="D546" s="175" t="s">
        <v>1119</v>
      </c>
      <c r="E546" s="172">
        <v>997</v>
      </c>
      <c r="F546" s="177">
        <v>349</v>
      </c>
      <c r="G546" s="177">
        <v>432</v>
      </c>
      <c r="H546" s="178">
        <v>216</v>
      </c>
      <c r="I546" s="172">
        <v>1067</v>
      </c>
      <c r="J546" s="177">
        <v>303</v>
      </c>
      <c r="K546" s="177">
        <v>545</v>
      </c>
      <c r="L546" s="178">
        <v>219</v>
      </c>
      <c r="M546" s="172">
        <v>976</v>
      </c>
      <c r="N546" s="177">
        <v>300</v>
      </c>
      <c r="O546" s="177">
        <v>463</v>
      </c>
      <c r="P546" s="178">
        <v>213</v>
      </c>
    </row>
    <row r="547" spans="1:16" x14ac:dyDescent="0.3">
      <c r="A547" s="208">
        <v>20</v>
      </c>
      <c r="B547" s="176" t="s">
        <v>504</v>
      </c>
      <c r="C547" s="176">
        <v>20750</v>
      </c>
      <c r="D547" s="175" t="s">
        <v>527</v>
      </c>
      <c r="E547" s="172">
        <v>939</v>
      </c>
      <c r="F547" s="177">
        <v>297</v>
      </c>
      <c r="G547" s="177">
        <v>267</v>
      </c>
      <c r="H547" s="178">
        <v>375</v>
      </c>
      <c r="I547" s="172">
        <v>999</v>
      </c>
      <c r="J547" s="177">
        <v>304</v>
      </c>
      <c r="K547" s="177">
        <v>271</v>
      </c>
      <c r="L547" s="178">
        <v>424</v>
      </c>
      <c r="M547" s="172">
        <v>977</v>
      </c>
      <c r="N547" s="177">
        <v>318</v>
      </c>
      <c r="O547" s="177">
        <v>231</v>
      </c>
      <c r="P547" s="178">
        <v>428</v>
      </c>
    </row>
    <row r="548" spans="1:16" x14ac:dyDescent="0.3">
      <c r="A548" s="208">
        <v>76</v>
      </c>
      <c r="B548" s="176" t="s">
        <v>1062</v>
      </c>
      <c r="C548" s="176">
        <v>76377</v>
      </c>
      <c r="D548" s="175" t="s">
        <v>1082</v>
      </c>
      <c r="E548" s="172">
        <v>962</v>
      </c>
      <c r="F548" s="177">
        <v>252</v>
      </c>
      <c r="G548" s="177">
        <v>364</v>
      </c>
      <c r="H548" s="178">
        <v>346</v>
      </c>
      <c r="I548" s="172">
        <v>981</v>
      </c>
      <c r="J548" s="177">
        <v>255</v>
      </c>
      <c r="K548" s="177">
        <v>385</v>
      </c>
      <c r="L548" s="178">
        <v>341</v>
      </c>
      <c r="M548" s="172">
        <v>997</v>
      </c>
      <c r="N548" s="177">
        <v>254</v>
      </c>
      <c r="O548" s="177">
        <v>378</v>
      </c>
      <c r="P548" s="178">
        <v>365</v>
      </c>
    </row>
    <row r="549" spans="1:16" x14ac:dyDescent="0.3">
      <c r="A549" s="208">
        <v>5</v>
      </c>
      <c r="B549" s="176" t="s">
        <v>107</v>
      </c>
      <c r="C549" s="176">
        <v>5313</v>
      </c>
      <c r="D549" s="175" t="s">
        <v>160</v>
      </c>
      <c r="E549" s="172">
        <v>1051</v>
      </c>
      <c r="F549" s="177">
        <v>279</v>
      </c>
      <c r="G549" s="177">
        <v>482</v>
      </c>
      <c r="H549" s="178">
        <v>290</v>
      </c>
      <c r="I549" s="172">
        <v>1036</v>
      </c>
      <c r="J549" s="177">
        <v>280</v>
      </c>
      <c r="K549" s="177">
        <v>455</v>
      </c>
      <c r="L549" s="178">
        <v>301</v>
      </c>
      <c r="M549" s="172">
        <v>968</v>
      </c>
      <c r="N549" s="177">
        <v>216</v>
      </c>
      <c r="O549" s="177">
        <v>455</v>
      </c>
      <c r="P549" s="178">
        <v>297</v>
      </c>
    </row>
    <row r="550" spans="1:16" x14ac:dyDescent="0.3">
      <c r="A550" s="208">
        <v>17</v>
      </c>
      <c r="B550" s="176" t="s">
        <v>134</v>
      </c>
      <c r="C550" s="176">
        <v>17616</v>
      </c>
      <c r="D550" s="175" t="s">
        <v>443</v>
      </c>
      <c r="E550" s="172">
        <v>958</v>
      </c>
      <c r="F550" s="177">
        <v>232</v>
      </c>
      <c r="G550" s="177">
        <v>371</v>
      </c>
      <c r="H550" s="178">
        <v>355</v>
      </c>
      <c r="I550" s="172">
        <v>965</v>
      </c>
      <c r="J550" s="177">
        <v>236</v>
      </c>
      <c r="K550" s="177">
        <v>381</v>
      </c>
      <c r="L550" s="178">
        <v>348</v>
      </c>
      <c r="M550" s="172">
        <v>960</v>
      </c>
      <c r="N550" s="177">
        <v>238</v>
      </c>
      <c r="O550" s="177">
        <v>371</v>
      </c>
      <c r="P550" s="178">
        <v>351</v>
      </c>
    </row>
    <row r="551" spans="1:16" x14ac:dyDescent="0.3">
      <c r="A551" s="208">
        <v>76</v>
      </c>
      <c r="B551" s="176" t="s">
        <v>1062</v>
      </c>
      <c r="C551" s="176">
        <v>76823</v>
      </c>
      <c r="D551" s="175" t="s">
        <v>1089</v>
      </c>
      <c r="E551" s="172">
        <v>1069</v>
      </c>
      <c r="F551" s="177">
        <v>267</v>
      </c>
      <c r="G551" s="177">
        <v>566</v>
      </c>
      <c r="H551" s="178">
        <v>236</v>
      </c>
      <c r="I551" s="172">
        <v>921</v>
      </c>
      <c r="J551" s="177">
        <v>255</v>
      </c>
      <c r="K551" s="177">
        <v>403</v>
      </c>
      <c r="L551" s="178">
        <v>263</v>
      </c>
      <c r="M551" s="172">
        <v>946</v>
      </c>
      <c r="N551" s="177">
        <v>265</v>
      </c>
      <c r="O551" s="177">
        <v>428</v>
      </c>
      <c r="P551" s="178">
        <v>253</v>
      </c>
    </row>
    <row r="552" spans="1:16" x14ac:dyDescent="0.3">
      <c r="A552" s="208">
        <v>13</v>
      </c>
      <c r="B552" s="176" t="s">
        <v>257</v>
      </c>
      <c r="C552" s="176">
        <v>13683</v>
      </c>
      <c r="D552" s="175" t="s">
        <v>294</v>
      </c>
      <c r="E552" s="172">
        <v>1037</v>
      </c>
      <c r="F552" s="177">
        <v>435</v>
      </c>
      <c r="G552" s="177">
        <v>403</v>
      </c>
      <c r="H552" s="178">
        <v>199</v>
      </c>
      <c r="I552" s="172">
        <v>1015</v>
      </c>
      <c r="J552" s="177">
        <v>436</v>
      </c>
      <c r="K552" s="177">
        <v>389</v>
      </c>
      <c r="L552" s="178">
        <v>190</v>
      </c>
      <c r="M552" s="172">
        <v>925</v>
      </c>
      <c r="N552" s="177">
        <v>351</v>
      </c>
      <c r="O552" s="177">
        <v>409</v>
      </c>
      <c r="P552" s="178">
        <v>165</v>
      </c>
    </row>
    <row r="553" spans="1:16" x14ac:dyDescent="0.3">
      <c r="A553" s="208">
        <v>52</v>
      </c>
      <c r="B553" s="176" t="s">
        <v>180</v>
      </c>
      <c r="C553" s="176">
        <v>52110</v>
      </c>
      <c r="D553" s="175" t="s">
        <v>808</v>
      </c>
      <c r="E553" s="172">
        <v>943</v>
      </c>
      <c r="F553" s="177">
        <v>354</v>
      </c>
      <c r="G553" s="177">
        <v>264</v>
      </c>
      <c r="H553" s="178">
        <v>325</v>
      </c>
      <c r="I553" s="172">
        <v>957</v>
      </c>
      <c r="J553" s="177">
        <v>362</v>
      </c>
      <c r="K553" s="177">
        <v>304</v>
      </c>
      <c r="L553" s="178">
        <v>291</v>
      </c>
      <c r="M553" s="172">
        <v>923</v>
      </c>
      <c r="N553" s="177">
        <v>371</v>
      </c>
      <c r="O553" s="177">
        <v>284</v>
      </c>
      <c r="P553" s="178">
        <v>268</v>
      </c>
    </row>
    <row r="554" spans="1:16" x14ac:dyDescent="0.3">
      <c r="A554" s="208">
        <v>25</v>
      </c>
      <c r="B554" s="176" t="s">
        <v>558</v>
      </c>
      <c r="C554" s="176">
        <v>25326</v>
      </c>
      <c r="D554" s="176" t="s">
        <v>598</v>
      </c>
      <c r="E554" s="172">
        <v>945</v>
      </c>
      <c r="F554" s="177">
        <v>271</v>
      </c>
      <c r="G554" s="177">
        <v>292</v>
      </c>
      <c r="H554" s="178">
        <v>382</v>
      </c>
      <c r="I554" s="172">
        <v>945</v>
      </c>
      <c r="J554" s="177">
        <v>271</v>
      </c>
      <c r="K554" s="177">
        <v>282</v>
      </c>
      <c r="L554" s="178">
        <v>392</v>
      </c>
      <c r="M554" s="172">
        <v>934</v>
      </c>
      <c r="N554" s="177">
        <v>269</v>
      </c>
      <c r="O554" s="177">
        <v>281</v>
      </c>
      <c r="P554" s="178">
        <v>384</v>
      </c>
    </row>
    <row r="555" spans="1:16" x14ac:dyDescent="0.3">
      <c r="A555" s="208">
        <v>68</v>
      </c>
      <c r="B555" s="176" t="s">
        <v>918</v>
      </c>
      <c r="C555" s="176">
        <v>68235</v>
      </c>
      <c r="D555" s="175" t="s">
        <v>938</v>
      </c>
      <c r="E555" s="172">
        <v>950</v>
      </c>
      <c r="F555" s="177">
        <v>317</v>
      </c>
      <c r="G555" s="177">
        <v>321</v>
      </c>
      <c r="H555" s="178">
        <v>312</v>
      </c>
      <c r="I555" s="172">
        <v>967</v>
      </c>
      <c r="J555" s="177">
        <v>321</v>
      </c>
      <c r="K555" s="177">
        <v>330</v>
      </c>
      <c r="L555" s="178">
        <v>316</v>
      </c>
      <c r="M555" s="172">
        <v>933</v>
      </c>
      <c r="N555" s="177">
        <v>323</v>
      </c>
      <c r="O555" s="177">
        <v>302</v>
      </c>
      <c r="P555" s="178">
        <v>308</v>
      </c>
    </row>
    <row r="556" spans="1:16" x14ac:dyDescent="0.3">
      <c r="A556" s="208">
        <v>54</v>
      </c>
      <c r="B556" s="176" t="s">
        <v>856</v>
      </c>
      <c r="C556" s="176">
        <v>54250</v>
      </c>
      <c r="D556" s="175" t="s">
        <v>870</v>
      </c>
      <c r="E556" s="172">
        <v>987</v>
      </c>
      <c r="F556" s="177">
        <v>543</v>
      </c>
      <c r="G556" s="177">
        <v>270</v>
      </c>
      <c r="H556" s="178">
        <v>174</v>
      </c>
      <c r="I556" s="172">
        <v>997</v>
      </c>
      <c r="J556" s="177">
        <v>540</v>
      </c>
      <c r="K556" s="177">
        <v>271</v>
      </c>
      <c r="L556" s="178">
        <v>186</v>
      </c>
      <c r="M556" s="172">
        <v>954</v>
      </c>
      <c r="N556" s="177">
        <v>453</v>
      </c>
      <c r="O556" s="177">
        <v>301</v>
      </c>
      <c r="P556" s="178">
        <v>200</v>
      </c>
    </row>
    <row r="557" spans="1:16" x14ac:dyDescent="0.3">
      <c r="A557" s="208">
        <v>25</v>
      </c>
      <c r="B557" s="176" t="s">
        <v>558</v>
      </c>
      <c r="C557" s="176">
        <v>25878</v>
      </c>
      <c r="D557" s="175" t="s">
        <v>665</v>
      </c>
      <c r="E557" s="172">
        <v>957</v>
      </c>
      <c r="F557" s="177">
        <v>516</v>
      </c>
      <c r="G557" s="177">
        <v>175</v>
      </c>
      <c r="H557" s="178">
        <v>266</v>
      </c>
      <c r="I557" s="172">
        <v>957</v>
      </c>
      <c r="J557" s="177">
        <v>519</v>
      </c>
      <c r="K557" s="177">
        <v>186</v>
      </c>
      <c r="L557" s="178">
        <v>252</v>
      </c>
      <c r="M557" s="172">
        <v>918</v>
      </c>
      <c r="N557" s="177">
        <v>513</v>
      </c>
      <c r="O557" s="177">
        <v>167</v>
      </c>
      <c r="P557" s="178">
        <v>238</v>
      </c>
    </row>
    <row r="558" spans="1:16" x14ac:dyDescent="0.3">
      <c r="A558" s="208">
        <v>47</v>
      </c>
      <c r="B558" s="176" t="s">
        <v>748</v>
      </c>
      <c r="C558" s="176">
        <v>47660</v>
      </c>
      <c r="D558" s="175" t="s">
        <v>768</v>
      </c>
      <c r="E558" s="172">
        <v>950</v>
      </c>
      <c r="F558" s="177">
        <v>357</v>
      </c>
      <c r="G558" s="177">
        <v>236</v>
      </c>
      <c r="H558" s="178">
        <v>357</v>
      </c>
      <c r="I558" s="172">
        <v>930</v>
      </c>
      <c r="J558" s="177">
        <v>355</v>
      </c>
      <c r="K558" s="177">
        <v>234</v>
      </c>
      <c r="L558" s="178">
        <v>341</v>
      </c>
      <c r="M558" s="172">
        <v>877</v>
      </c>
      <c r="N558" s="177">
        <v>359</v>
      </c>
      <c r="O558" s="177">
        <v>231</v>
      </c>
      <c r="P558" s="178">
        <v>287</v>
      </c>
    </row>
    <row r="559" spans="1:16" x14ac:dyDescent="0.3">
      <c r="A559" s="208">
        <v>8</v>
      </c>
      <c r="B559" s="176" t="s">
        <v>233</v>
      </c>
      <c r="C559" s="176">
        <v>8372</v>
      </c>
      <c r="D559" s="175" t="s">
        <v>239</v>
      </c>
      <c r="E559" s="172">
        <v>917</v>
      </c>
      <c r="F559" s="177">
        <v>278</v>
      </c>
      <c r="G559" s="177">
        <v>290</v>
      </c>
      <c r="H559" s="178">
        <v>349</v>
      </c>
      <c r="I559" s="172">
        <v>930</v>
      </c>
      <c r="J559" s="177">
        <v>279</v>
      </c>
      <c r="K559" s="177">
        <v>290</v>
      </c>
      <c r="L559" s="178">
        <v>361</v>
      </c>
      <c r="M559" s="172">
        <v>915</v>
      </c>
      <c r="N559" s="177">
        <v>291</v>
      </c>
      <c r="O559" s="177">
        <v>272</v>
      </c>
      <c r="P559" s="178">
        <v>352</v>
      </c>
    </row>
    <row r="560" spans="1:16" x14ac:dyDescent="0.3">
      <c r="A560" s="208">
        <v>20</v>
      </c>
      <c r="B560" s="176" t="s">
        <v>504</v>
      </c>
      <c r="C560" s="176">
        <v>20032</v>
      </c>
      <c r="D560" s="175" t="s">
        <v>508</v>
      </c>
      <c r="E560" s="172">
        <v>975</v>
      </c>
      <c r="F560" s="177">
        <v>344</v>
      </c>
      <c r="G560" s="177">
        <v>313</v>
      </c>
      <c r="H560" s="178">
        <v>318</v>
      </c>
      <c r="I560" s="172">
        <v>914</v>
      </c>
      <c r="J560" s="177">
        <v>354</v>
      </c>
      <c r="K560" s="177">
        <v>315</v>
      </c>
      <c r="L560" s="178">
        <v>245</v>
      </c>
      <c r="M560" s="172">
        <v>934</v>
      </c>
      <c r="N560" s="177">
        <v>349</v>
      </c>
      <c r="O560" s="177">
        <v>328</v>
      </c>
      <c r="P560" s="178">
        <v>257</v>
      </c>
    </row>
    <row r="561" spans="1:16" x14ac:dyDescent="0.3">
      <c r="A561" s="208">
        <v>5</v>
      </c>
      <c r="B561" s="176" t="s">
        <v>107</v>
      </c>
      <c r="C561" s="176">
        <v>5086</v>
      </c>
      <c r="D561" s="175" t="s">
        <v>125</v>
      </c>
      <c r="E561" s="172">
        <v>958</v>
      </c>
      <c r="F561" s="177">
        <v>164</v>
      </c>
      <c r="G561" s="177">
        <v>601</v>
      </c>
      <c r="H561" s="178">
        <v>193</v>
      </c>
      <c r="I561" s="172">
        <v>954</v>
      </c>
      <c r="J561" s="177">
        <v>169</v>
      </c>
      <c r="K561" s="177">
        <v>587</v>
      </c>
      <c r="L561" s="178">
        <v>198</v>
      </c>
      <c r="M561" s="172">
        <v>891</v>
      </c>
      <c r="N561" s="177">
        <v>146</v>
      </c>
      <c r="O561" s="177">
        <v>560</v>
      </c>
      <c r="P561" s="178">
        <v>185</v>
      </c>
    </row>
    <row r="562" spans="1:16" x14ac:dyDescent="0.3">
      <c r="A562" s="208">
        <v>8</v>
      </c>
      <c r="B562" s="176" t="s">
        <v>233</v>
      </c>
      <c r="C562" s="176">
        <v>8137</v>
      </c>
      <c r="D562" s="175" t="s">
        <v>236</v>
      </c>
      <c r="E562" s="172">
        <v>842</v>
      </c>
      <c r="F562" s="177">
        <v>322</v>
      </c>
      <c r="G562" s="177">
        <v>252</v>
      </c>
      <c r="H562" s="178">
        <v>268</v>
      </c>
      <c r="I562" s="172">
        <v>868</v>
      </c>
      <c r="J562" s="177">
        <v>331</v>
      </c>
      <c r="K562" s="177">
        <v>254</v>
      </c>
      <c r="L562" s="178">
        <v>283</v>
      </c>
      <c r="M562" s="172">
        <v>849</v>
      </c>
      <c r="N562" s="177">
        <v>354</v>
      </c>
      <c r="O562" s="177">
        <v>267</v>
      </c>
      <c r="P562" s="178">
        <v>228</v>
      </c>
    </row>
    <row r="563" spans="1:16" x14ac:dyDescent="0.3">
      <c r="A563" s="208">
        <v>52</v>
      </c>
      <c r="B563" s="176" t="s">
        <v>180</v>
      </c>
      <c r="C563" s="176">
        <v>52240</v>
      </c>
      <c r="D563" s="175" t="s">
        <v>815</v>
      </c>
      <c r="E563" s="172">
        <v>887</v>
      </c>
      <c r="F563" s="177">
        <v>286</v>
      </c>
      <c r="G563" s="177">
        <v>374</v>
      </c>
      <c r="H563" s="178">
        <v>227</v>
      </c>
      <c r="I563" s="172">
        <v>907</v>
      </c>
      <c r="J563" s="177">
        <v>289</v>
      </c>
      <c r="K563" s="177">
        <v>387</v>
      </c>
      <c r="L563" s="178">
        <v>231</v>
      </c>
      <c r="M563" s="172">
        <v>910</v>
      </c>
      <c r="N563" s="177">
        <v>291</v>
      </c>
      <c r="O563" s="177">
        <v>380</v>
      </c>
      <c r="P563" s="178">
        <v>239</v>
      </c>
    </row>
    <row r="564" spans="1:16" x14ac:dyDescent="0.3">
      <c r="A564" s="208">
        <v>73</v>
      </c>
      <c r="B564" s="176" t="s">
        <v>1016</v>
      </c>
      <c r="C564" s="176">
        <v>73678</v>
      </c>
      <c r="D564" s="175" t="s">
        <v>202</v>
      </c>
      <c r="E564" s="172">
        <v>833</v>
      </c>
      <c r="F564" s="177">
        <v>376</v>
      </c>
      <c r="G564" s="177">
        <v>293</v>
      </c>
      <c r="H564" s="178">
        <v>164</v>
      </c>
      <c r="I564" s="172">
        <v>902</v>
      </c>
      <c r="J564" s="177">
        <v>422</v>
      </c>
      <c r="K564" s="177">
        <v>314</v>
      </c>
      <c r="L564" s="178">
        <v>166</v>
      </c>
      <c r="M564" s="172">
        <v>887</v>
      </c>
      <c r="N564" s="177">
        <v>424</v>
      </c>
      <c r="O564" s="177">
        <v>305</v>
      </c>
      <c r="P564" s="178">
        <v>158</v>
      </c>
    </row>
    <row r="565" spans="1:16" x14ac:dyDescent="0.3">
      <c r="A565" s="208">
        <v>13</v>
      </c>
      <c r="B565" s="176" t="s">
        <v>257</v>
      </c>
      <c r="C565" s="176">
        <v>13744</v>
      </c>
      <c r="D565" s="175" t="s">
        <v>296</v>
      </c>
      <c r="E565" s="172">
        <v>871</v>
      </c>
      <c r="F565" s="177">
        <v>312</v>
      </c>
      <c r="G565" s="177">
        <v>140</v>
      </c>
      <c r="H565" s="178">
        <v>419</v>
      </c>
      <c r="I565" s="172">
        <v>899</v>
      </c>
      <c r="J565" s="177">
        <v>320</v>
      </c>
      <c r="K565" s="177">
        <v>148</v>
      </c>
      <c r="L565" s="178">
        <v>431</v>
      </c>
      <c r="M565" s="172">
        <v>896</v>
      </c>
      <c r="N565" s="177">
        <v>323</v>
      </c>
      <c r="O565" s="177">
        <v>137</v>
      </c>
      <c r="P565" s="178">
        <v>436</v>
      </c>
    </row>
    <row r="566" spans="1:16" x14ac:dyDescent="0.3">
      <c r="A566" s="208">
        <v>47</v>
      </c>
      <c r="B566" s="176" t="s">
        <v>748</v>
      </c>
      <c r="C566" s="176">
        <v>47692</v>
      </c>
      <c r="D566" s="176" t="s">
        <v>769</v>
      </c>
      <c r="E566" s="172">
        <v>890</v>
      </c>
      <c r="F566" s="177">
        <v>440</v>
      </c>
      <c r="G566" s="177">
        <v>199</v>
      </c>
      <c r="H566" s="178">
        <v>251</v>
      </c>
      <c r="I566" s="172">
        <v>874</v>
      </c>
      <c r="J566" s="177">
        <v>449</v>
      </c>
      <c r="K566" s="177">
        <v>191</v>
      </c>
      <c r="L566" s="178">
        <v>234</v>
      </c>
      <c r="M566" s="172">
        <v>876</v>
      </c>
      <c r="N566" s="177">
        <v>451</v>
      </c>
      <c r="O566" s="177">
        <v>200</v>
      </c>
      <c r="P566" s="178">
        <v>225</v>
      </c>
    </row>
    <row r="567" spans="1:16" x14ac:dyDescent="0.3">
      <c r="A567" s="208">
        <v>25</v>
      </c>
      <c r="B567" s="176" t="s">
        <v>558</v>
      </c>
      <c r="C567" s="176">
        <v>25288</v>
      </c>
      <c r="D567" s="175" t="s">
        <v>587</v>
      </c>
      <c r="E567" s="172">
        <v>870</v>
      </c>
      <c r="F567" s="177">
        <v>411</v>
      </c>
      <c r="G567" s="177">
        <v>283</v>
      </c>
      <c r="H567" s="178">
        <v>176</v>
      </c>
      <c r="I567" s="172">
        <v>919</v>
      </c>
      <c r="J567" s="177">
        <v>450</v>
      </c>
      <c r="K567" s="177">
        <v>283</v>
      </c>
      <c r="L567" s="178">
        <v>186</v>
      </c>
      <c r="M567" s="172">
        <v>872</v>
      </c>
      <c r="N567" s="177">
        <v>419</v>
      </c>
      <c r="O567" s="177">
        <v>278</v>
      </c>
      <c r="P567" s="178">
        <v>175</v>
      </c>
    </row>
    <row r="568" spans="1:16" x14ac:dyDescent="0.3">
      <c r="A568" s="208">
        <v>17</v>
      </c>
      <c r="B568" s="176" t="s">
        <v>134</v>
      </c>
      <c r="C568" s="176">
        <v>17088</v>
      </c>
      <c r="D568" s="175" t="s">
        <v>428</v>
      </c>
      <c r="E568" s="172">
        <v>870</v>
      </c>
      <c r="F568" s="177">
        <v>276</v>
      </c>
      <c r="G568" s="177">
        <v>354</v>
      </c>
      <c r="H568" s="178">
        <v>240</v>
      </c>
      <c r="I568" s="172">
        <v>886</v>
      </c>
      <c r="J568" s="177">
        <v>275</v>
      </c>
      <c r="K568" s="177">
        <v>365</v>
      </c>
      <c r="L568" s="178">
        <v>246</v>
      </c>
      <c r="M568" s="172">
        <v>868</v>
      </c>
      <c r="N568" s="177">
        <v>276</v>
      </c>
      <c r="O568" s="177">
        <v>360</v>
      </c>
      <c r="P568" s="178">
        <v>232</v>
      </c>
    </row>
    <row r="569" spans="1:16" x14ac:dyDescent="0.3">
      <c r="A569" s="208">
        <v>70</v>
      </c>
      <c r="B569" s="176" t="s">
        <v>498</v>
      </c>
      <c r="C569" s="176">
        <v>70265</v>
      </c>
      <c r="D569" s="175" t="s">
        <v>1001</v>
      </c>
      <c r="E569" s="172">
        <v>870</v>
      </c>
      <c r="F569" s="177">
        <v>299</v>
      </c>
      <c r="G569" s="177">
        <v>385</v>
      </c>
      <c r="H569" s="178">
        <v>186</v>
      </c>
      <c r="I569" s="172">
        <v>818</v>
      </c>
      <c r="J569" s="177">
        <v>271</v>
      </c>
      <c r="K569" s="177">
        <v>378</v>
      </c>
      <c r="L569" s="178">
        <v>169</v>
      </c>
      <c r="M569" s="172">
        <v>865</v>
      </c>
      <c r="N569" s="177">
        <v>336</v>
      </c>
      <c r="O569" s="177">
        <v>373</v>
      </c>
      <c r="P569" s="178">
        <v>156</v>
      </c>
    </row>
    <row r="570" spans="1:16" x14ac:dyDescent="0.3">
      <c r="A570" s="208">
        <v>13</v>
      </c>
      <c r="B570" s="176" t="s">
        <v>257</v>
      </c>
      <c r="C570" s="176">
        <v>13458</v>
      </c>
      <c r="D570" s="175" t="s">
        <v>278</v>
      </c>
      <c r="E570" s="172">
        <v>865</v>
      </c>
      <c r="F570" s="177">
        <v>282</v>
      </c>
      <c r="G570" s="177">
        <v>456</v>
      </c>
      <c r="H570" s="178">
        <v>127</v>
      </c>
      <c r="I570" s="172">
        <v>863</v>
      </c>
      <c r="J570" s="177">
        <v>291</v>
      </c>
      <c r="K570" s="177">
        <v>446</v>
      </c>
      <c r="L570" s="178">
        <v>126</v>
      </c>
      <c r="M570" s="172">
        <v>852</v>
      </c>
      <c r="N570" s="177">
        <v>262</v>
      </c>
      <c r="O570" s="177">
        <v>490</v>
      </c>
      <c r="P570" s="178">
        <v>100</v>
      </c>
    </row>
    <row r="571" spans="1:16" x14ac:dyDescent="0.3">
      <c r="A571" s="208">
        <v>15</v>
      </c>
      <c r="B571" s="176" t="s">
        <v>304</v>
      </c>
      <c r="C571" s="176">
        <v>15223</v>
      </c>
      <c r="D571" s="175" t="s">
        <v>328</v>
      </c>
      <c r="E571" s="172">
        <v>873</v>
      </c>
      <c r="F571" s="177">
        <v>291</v>
      </c>
      <c r="G571" s="177">
        <v>151</v>
      </c>
      <c r="H571" s="178">
        <v>431</v>
      </c>
      <c r="I571" s="172">
        <v>858</v>
      </c>
      <c r="J571" s="177">
        <v>294</v>
      </c>
      <c r="K571" s="177">
        <v>181</v>
      </c>
      <c r="L571" s="178">
        <v>383</v>
      </c>
      <c r="M571" s="172">
        <v>849</v>
      </c>
      <c r="N571" s="177">
        <v>291</v>
      </c>
      <c r="O571" s="177">
        <v>202</v>
      </c>
      <c r="P571" s="178">
        <v>356</v>
      </c>
    </row>
    <row r="572" spans="1:16" x14ac:dyDescent="0.3">
      <c r="A572" s="208">
        <v>85</v>
      </c>
      <c r="B572" s="176" t="s">
        <v>1105</v>
      </c>
      <c r="C572" s="176">
        <v>85125</v>
      </c>
      <c r="D572" s="175" t="s">
        <v>1109</v>
      </c>
      <c r="E572" s="172">
        <v>1100</v>
      </c>
      <c r="F572" s="177">
        <v>559</v>
      </c>
      <c r="G572" s="177">
        <v>376</v>
      </c>
      <c r="H572" s="178">
        <v>165</v>
      </c>
      <c r="I572" s="172">
        <v>968</v>
      </c>
      <c r="J572" s="177">
        <v>488</v>
      </c>
      <c r="K572" s="177">
        <v>305</v>
      </c>
      <c r="L572" s="178">
        <v>175</v>
      </c>
      <c r="M572" s="172">
        <v>869</v>
      </c>
      <c r="N572" s="177">
        <v>502</v>
      </c>
      <c r="O572" s="177">
        <v>198</v>
      </c>
      <c r="P572" s="178">
        <v>169</v>
      </c>
    </row>
    <row r="573" spans="1:16" x14ac:dyDescent="0.3">
      <c r="A573" s="208">
        <v>5</v>
      </c>
      <c r="B573" s="176" t="s">
        <v>107</v>
      </c>
      <c r="C573" s="176">
        <v>5467</v>
      </c>
      <c r="D573" s="175" t="s">
        <v>177</v>
      </c>
      <c r="E573" s="172">
        <v>921</v>
      </c>
      <c r="F573" s="177">
        <v>157</v>
      </c>
      <c r="G573" s="177">
        <v>268</v>
      </c>
      <c r="H573" s="178">
        <v>496</v>
      </c>
      <c r="I573" s="172">
        <v>901</v>
      </c>
      <c r="J573" s="177">
        <v>161</v>
      </c>
      <c r="K573" s="177">
        <v>264</v>
      </c>
      <c r="L573" s="178">
        <v>476</v>
      </c>
      <c r="M573" s="172">
        <v>837</v>
      </c>
      <c r="N573" s="177">
        <v>162</v>
      </c>
      <c r="O573" s="177">
        <v>236</v>
      </c>
      <c r="P573" s="178">
        <v>439</v>
      </c>
    </row>
    <row r="574" spans="1:16" x14ac:dyDescent="0.3">
      <c r="A574" s="208">
        <v>13</v>
      </c>
      <c r="B574" s="176" t="s">
        <v>257</v>
      </c>
      <c r="C574" s="176">
        <v>13473</v>
      </c>
      <c r="D574" s="175" t="s">
        <v>280</v>
      </c>
      <c r="E574" s="172">
        <v>860</v>
      </c>
      <c r="F574" s="177">
        <v>358</v>
      </c>
      <c r="G574" s="177">
        <v>268</v>
      </c>
      <c r="H574" s="178">
        <v>234</v>
      </c>
      <c r="I574" s="172">
        <v>901</v>
      </c>
      <c r="J574" s="177">
        <v>351</v>
      </c>
      <c r="K574" s="177">
        <v>299</v>
      </c>
      <c r="L574" s="178">
        <v>251</v>
      </c>
      <c r="M574" s="172">
        <v>866</v>
      </c>
      <c r="N574" s="177">
        <v>353</v>
      </c>
      <c r="O574" s="177">
        <v>268</v>
      </c>
      <c r="P574" s="178">
        <v>245</v>
      </c>
    </row>
    <row r="575" spans="1:16" x14ac:dyDescent="0.3">
      <c r="A575" s="208">
        <v>13</v>
      </c>
      <c r="B575" s="176" t="s">
        <v>257</v>
      </c>
      <c r="C575" s="176">
        <v>13006</v>
      </c>
      <c r="D575" s="175" t="s">
        <v>259</v>
      </c>
      <c r="E575" s="172">
        <v>763</v>
      </c>
      <c r="F575" s="177">
        <v>394</v>
      </c>
      <c r="G575" s="177">
        <v>208</v>
      </c>
      <c r="H575" s="178">
        <v>161</v>
      </c>
      <c r="I575" s="172">
        <v>685</v>
      </c>
      <c r="J575" s="177">
        <v>427</v>
      </c>
      <c r="K575" s="177">
        <v>119</v>
      </c>
      <c r="L575" s="178">
        <v>139</v>
      </c>
      <c r="M575" s="172">
        <v>866</v>
      </c>
      <c r="N575" s="177">
        <v>406</v>
      </c>
      <c r="O575" s="177">
        <v>327</v>
      </c>
      <c r="P575" s="178">
        <v>133</v>
      </c>
    </row>
    <row r="576" spans="1:16" x14ac:dyDescent="0.3">
      <c r="A576" s="208">
        <v>76</v>
      </c>
      <c r="B576" s="176" t="s">
        <v>1062</v>
      </c>
      <c r="C576" s="176">
        <v>76869</v>
      </c>
      <c r="D576" s="175" t="s">
        <v>1094</v>
      </c>
      <c r="E576" s="172">
        <v>881</v>
      </c>
      <c r="F576" s="177">
        <v>193</v>
      </c>
      <c r="G576" s="177">
        <v>402</v>
      </c>
      <c r="H576" s="178">
        <v>286</v>
      </c>
      <c r="I576" s="172">
        <v>884</v>
      </c>
      <c r="J576" s="177">
        <v>195</v>
      </c>
      <c r="K576" s="177">
        <v>405</v>
      </c>
      <c r="L576" s="178">
        <v>284</v>
      </c>
      <c r="M576" s="172">
        <v>889</v>
      </c>
      <c r="N576" s="177">
        <v>195</v>
      </c>
      <c r="O576" s="177">
        <v>392</v>
      </c>
      <c r="P576" s="178">
        <v>302</v>
      </c>
    </row>
    <row r="577" spans="1:16" x14ac:dyDescent="0.3">
      <c r="A577" s="208">
        <v>27</v>
      </c>
      <c r="B577" s="176" t="s">
        <v>669</v>
      </c>
      <c r="C577" s="176">
        <v>27787</v>
      </c>
      <c r="D577" s="175" t="s">
        <v>696</v>
      </c>
      <c r="E577" s="172">
        <v>827</v>
      </c>
      <c r="F577" s="177">
        <v>374</v>
      </c>
      <c r="G577" s="177">
        <v>216</v>
      </c>
      <c r="H577" s="178">
        <v>237</v>
      </c>
      <c r="I577" s="172">
        <v>867</v>
      </c>
      <c r="J577" s="177">
        <v>375</v>
      </c>
      <c r="K577" s="177">
        <v>235</v>
      </c>
      <c r="L577" s="178">
        <v>257</v>
      </c>
      <c r="M577" s="172">
        <v>830</v>
      </c>
      <c r="N577" s="177">
        <v>377</v>
      </c>
      <c r="O577" s="177">
        <v>226</v>
      </c>
      <c r="P577" s="178">
        <v>227</v>
      </c>
    </row>
    <row r="578" spans="1:16" x14ac:dyDescent="0.3">
      <c r="A578" s="208">
        <v>15</v>
      </c>
      <c r="B578" s="176" t="s">
        <v>304</v>
      </c>
      <c r="C578" s="176">
        <v>15753</v>
      </c>
      <c r="D578" s="175" t="s">
        <v>395</v>
      </c>
      <c r="E578" s="172">
        <v>832</v>
      </c>
      <c r="F578" s="177">
        <v>284</v>
      </c>
      <c r="G578" s="177">
        <v>280</v>
      </c>
      <c r="H578" s="178">
        <v>268</v>
      </c>
      <c r="I578" s="172">
        <v>854</v>
      </c>
      <c r="J578" s="177">
        <v>284</v>
      </c>
      <c r="K578" s="177">
        <v>294</v>
      </c>
      <c r="L578" s="178">
        <v>276</v>
      </c>
      <c r="M578" s="172">
        <v>853</v>
      </c>
      <c r="N578" s="177">
        <v>291</v>
      </c>
      <c r="O578" s="177">
        <v>289</v>
      </c>
      <c r="P578" s="178">
        <v>273</v>
      </c>
    </row>
    <row r="579" spans="1:16" x14ac:dyDescent="0.3">
      <c r="A579" s="208">
        <v>13</v>
      </c>
      <c r="B579" s="176" t="s">
        <v>257</v>
      </c>
      <c r="C579" s="176">
        <v>13654</v>
      </c>
      <c r="D579" s="175" t="s">
        <v>288</v>
      </c>
      <c r="E579" s="172">
        <v>885</v>
      </c>
      <c r="F579" s="177">
        <v>389</v>
      </c>
      <c r="G579" s="177">
        <v>211</v>
      </c>
      <c r="H579" s="178">
        <v>285</v>
      </c>
      <c r="I579" s="172">
        <v>897</v>
      </c>
      <c r="J579" s="177">
        <v>389</v>
      </c>
      <c r="K579" s="177">
        <v>209</v>
      </c>
      <c r="L579" s="178">
        <v>299</v>
      </c>
      <c r="M579" s="172">
        <v>853</v>
      </c>
      <c r="N579" s="177">
        <v>381</v>
      </c>
      <c r="O579" s="177">
        <v>174</v>
      </c>
      <c r="P579" s="178">
        <v>298</v>
      </c>
    </row>
    <row r="580" spans="1:16" x14ac:dyDescent="0.3">
      <c r="A580" s="208">
        <v>73</v>
      </c>
      <c r="B580" s="176" t="s">
        <v>1016</v>
      </c>
      <c r="C580" s="176">
        <v>73675</v>
      </c>
      <c r="D580" s="175" t="s">
        <v>1056</v>
      </c>
      <c r="E580" s="172">
        <v>870</v>
      </c>
      <c r="F580" s="177">
        <v>464</v>
      </c>
      <c r="G580" s="177">
        <v>242</v>
      </c>
      <c r="H580" s="178">
        <v>164</v>
      </c>
      <c r="I580" s="172">
        <v>876</v>
      </c>
      <c r="J580" s="177">
        <v>460</v>
      </c>
      <c r="K580" s="177">
        <v>243</v>
      </c>
      <c r="L580" s="178">
        <v>173</v>
      </c>
      <c r="M580" s="172">
        <v>857</v>
      </c>
      <c r="N580" s="177">
        <v>462</v>
      </c>
      <c r="O580" s="177">
        <v>216</v>
      </c>
      <c r="P580" s="178">
        <v>179</v>
      </c>
    </row>
    <row r="581" spans="1:16" x14ac:dyDescent="0.3">
      <c r="A581" s="208">
        <v>73</v>
      </c>
      <c r="B581" s="176" t="s">
        <v>1016</v>
      </c>
      <c r="C581" s="176">
        <v>73483</v>
      </c>
      <c r="D581" s="175" t="s">
        <v>1045</v>
      </c>
      <c r="E581" s="172">
        <v>766</v>
      </c>
      <c r="F581" s="177">
        <v>318</v>
      </c>
      <c r="G581" s="177">
        <v>129</v>
      </c>
      <c r="H581" s="178">
        <v>319</v>
      </c>
      <c r="I581" s="172">
        <v>849</v>
      </c>
      <c r="J581" s="177">
        <v>395</v>
      </c>
      <c r="K581" s="177">
        <v>133</v>
      </c>
      <c r="L581" s="178">
        <v>321</v>
      </c>
      <c r="M581" s="172">
        <v>818</v>
      </c>
      <c r="N581" s="177">
        <v>389</v>
      </c>
      <c r="O581" s="177">
        <v>134</v>
      </c>
      <c r="P581" s="178">
        <v>295</v>
      </c>
    </row>
    <row r="582" spans="1:16" x14ac:dyDescent="0.3">
      <c r="A582" s="208">
        <v>52</v>
      </c>
      <c r="B582" s="176" t="s">
        <v>180</v>
      </c>
      <c r="C582" s="176">
        <v>52490</v>
      </c>
      <c r="D582" s="176" t="s">
        <v>836</v>
      </c>
      <c r="E582" s="172">
        <v>839</v>
      </c>
      <c r="F582" s="177">
        <v>419</v>
      </c>
      <c r="G582" s="177">
        <v>188</v>
      </c>
      <c r="H582" s="178">
        <v>232</v>
      </c>
      <c r="I582" s="172">
        <v>837</v>
      </c>
      <c r="J582" s="177">
        <v>426</v>
      </c>
      <c r="K582" s="177">
        <v>164</v>
      </c>
      <c r="L582" s="178">
        <v>247</v>
      </c>
      <c r="M582" s="172">
        <v>832</v>
      </c>
      <c r="N582" s="177">
        <v>420</v>
      </c>
      <c r="O582" s="177">
        <v>176</v>
      </c>
      <c r="P582" s="178">
        <v>236</v>
      </c>
    </row>
    <row r="583" spans="1:16" x14ac:dyDescent="0.3">
      <c r="A583" s="208">
        <v>68</v>
      </c>
      <c r="B583" s="176" t="s">
        <v>918</v>
      </c>
      <c r="C583" s="176">
        <v>68255</v>
      </c>
      <c r="D583" s="175" t="s">
        <v>940</v>
      </c>
      <c r="E583" s="172">
        <v>755</v>
      </c>
      <c r="F583" s="177">
        <v>321</v>
      </c>
      <c r="G583" s="177">
        <v>229</v>
      </c>
      <c r="H583" s="178">
        <v>205</v>
      </c>
      <c r="I583" s="172">
        <v>784</v>
      </c>
      <c r="J583" s="177">
        <v>323</v>
      </c>
      <c r="K583" s="177">
        <v>251</v>
      </c>
      <c r="L583" s="178">
        <v>210</v>
      </c>
      <c r="M583" s="172">
        <v>852</v>
      </c>
      <c r="N583" s="177">
        <v>386</v>
      </c>
      <c r="O583" s="177">
        <v>245</v>
      </c>
      <c r="P583" s="178">
        <v>221</v>
      </c>
    </row>
    <row r="584" spans="1:16" x14ac:dyDescent="0.3">
      <c r="A584" s="208">
        <v>27</v>
      </c>
      <c r="B584" s="176" t="s">
        <v>669</v>
      </c>
      <c r="C584" s="176">
        <v>27075</v>
      </c>
      <c r="D584" s="175" t="s">
        <v>675</v>
      </c>
      <c r="E584" s="172">
        <v>886</v>
      </c>
      <c r="F584" s="177">
        <v>258</v>
      </c>
      <c r="G584" s="177">
        <v>428</v>
      </c>
      <c r="H584" s="178">
        <v>200</v>
      </c>
      <c r="I584" s="172">
        <v>909</v>
      </c>
      <c r="J584" s="177">
        <v>259</v>
      </c>
      <c r="K584" s="177">
        <v>429</v>
      </c>
      <c r="L584" s="178">
        <v>221</v>
      </c>
      <c r="M584" s="172">
        <v>833</v>
      </c>
      <c r="N584" s="177">
        <v>260</v>
      </c>
      <c r="O584" s="177">
        <v>357</v>
      </c>
      <c r="P584" s="178">
        <v>216</v>
      </c>
    </row>
    <row r="585" spans="1:16" x14ac:dyDescent="0.3">
      <c r="A585" s="208">
        <v>25</v>
      </c>
      <c r="B585" s="176" t="s">
        <v>558</v>
      </c>
      <c r="C585" s="176">
        <v>25839</v>
      </c>
      <c r="D585" s="175" t="s">
        <v>655</v>
      </c>
      <c r="E585" s="172">
        <v>881</v>
      </c>
      <c r="F585" s="177">
        <v>336</v>
      </c>
      <c r="G585" s="177">
        <v>305</v>
      </c>
      <c r="H585" s="178">
        <v>240</v>
      </c>
      <c r="I585" s="172">
        <v>839</v>
      </c>
      <c r="J585" s="177">
        <v>336</v>
      </c>
      <c r="K585" s="177">
        <v>314</v>
      </c>
      <c r="L585" s="178">
        <v>189</v>
      </c>
      <c r="M585" s="172">
        <v>835</v>
      </c>
      <c r="N585" s="177">
        <v>339</v>
      </c>
      <c r="O585" s="177">
        <v>306</v>
      </c>
      <c r="P585" s="178">
        <v>190</v>
      </c>
    </row>
    <row r="586" spans="1:16" x14ac:dyDescent="0.3">
      <c r="A586" s="208">
        <v>68</v>
      </c>
      <c r="B586" s="176" t="s">
        <v>918</v>
      </c>
      <c r="C586" s="176">
        <v>68385</v>
      </c>
      <c r="D586" s="175" t="s">
        <v>956</v>
      </c>
      <c r="E586" s="172">
        <v>824</v>
      </c>
      <c r="F586" s="177">
        <v>258</v>
      </c>
      <c r="G586" s="177">
        <v>383</v>
      </c>
      <c r="H586" s="178">
        <v>183</v>
      </c>
      <c r="I586" s="172">
        <v>820</v>
      </c>
      <c r="J586" s="177">
        <v>257</v>
      </c>
      <c r="K586" s="177">
        <v>378</v>
      </c>
      <c r="L586" s="178">
        <v>185</v>
      </c>
      <c r="M586" s="172">
        <v>845</v>
      </c>
      <c r="N586" s="177">
        <v>257</v>
      </c>
      <c r="O586" s="177">
        <v>392</v>
      </c>
      <c r="P586" s="178">
        <v>196</v>
      </c>
    </row>
    <row r="587" spans="1:16" x14ac:dyDescent="0.3">
      <c r="A587" s="208">
        <v>70</v>
      </c>
      <c r="B587" s="176" t="s">
        <v>498</v>
      </c>
      <c r="C587" s="176">
        <v>70418</v>
      </c>
      <c r="D587" s="175" t="s">
        <v>1002</v>
      </c>
      <c r="E587" s="172">
        <v>883</v>
      </c>
      <c r="F587" s="177">
        <v>437</v>
      </c>
      <c r="G587" s="177">
        <v>197</v>
      </c>
      <c r="H587" s="178">
        <v>249</v>
      </c>
      <c r="I587" s="172">
        <v>861</v>
      </c>
      <c r="J587" s="177">
        <v>429</v>
      </c>
      <c r="K587" s="177">
        <v>179</v>
      </c>
      <c r="L587" s="178">
        <v>253</v>
      </c>
      <c r="M587" s="172">
        <v>826</v>
      </c>
      <c r="N587" s="177">
        <v>413</v>
      </c>
      <c r="O587" s="177">
        <v>166</v>
      </c>
      <c r="P587" s="178">
        <v>247</v>
      </c>
    </row>
    <row r="588" spans="1:16" x14ac:dyDescent="0.3">
      <c r="A588" s="208">
        <v>15</v>
      </c>
      <c r="B588" s="176" t="s">
        <v>304</v>
      </c>
      <c r="C588" s="176">
        <v>15051</v>
      </c>
      <c r="D588" s="175" t="s">
        <v>308</v>
      </c>
      <c r="E588" s="172">
        <v>801</v>
      </c>
      <c r="F588" s="177">
        <v>277</v>
      </c>
      <c r="G588" s="177">
        <v>396</v>
      </c>
      <c r="H588" s="178">
        <v>128</v>
      </c>
      <c r="I588" s="172">
        <v>801</v>
      </c>
      <c r="J588" s="177">
        <v>271</v>
      </c>
      <c r="K588" s="177">
        <v>401</v>
      </c>
      <c r="L588" s="178">
        <v>129</v>
      </c>
      <c r="M588" s="172">
        <v>828</v>
      </c>
      <c r="N588" s="177">
        <v>278</v>
      </c>
      <c r="O588" s="177">
        <v>422</v>
      </c>
      <c r="P588" s="178">
        <v>128</v>
      </c>
    </row>
    <row r="589" spans="1:16" x14ac:dyDescent="0.3">
      <c r="A589" s="208">
        <v>15</v>
      </c>
      <c r="B589" s="176" t="s">
        <v>304</v>
      </c>
      <c r="C589" s="176">
        <v>15600</v>
      </c>
      <c r="D589" s="175" t="s">
        <v>377</v>
      </c>
      <c r="E589" s="172">
        <v>944</v>
      </c>
      <c r="F589" s="177">
        <v>186</v>
      </c>
      <c r="G589" s="177">
        <v>611</v>
      </c>
      <c r="H589" s="178">
        <v>147</v>
      </c>
      <c r="I589" s="172">
        <v>838</v>
      </c>
      <c r="J589" s="177">
        <v>186</v>
      </c>
      <c r="K589" s="177">
        <v>500</v>
      </c>
      <c r="L589" s="178">
        <v>152</v>
      </c>
      <c r="M589" s="172">
        <v>821</v>
      </c>
      <c r="N589" s="177">
        <v>168</v>
      </c>
      <c r="O589" s="177">
        <v>503</v>
      </c>
      <c r="P589" s="178">
        <v>150</v>
      </c>
    </row>
    <row r="590" spans="1:16" x14ac:dyDescent="0.3">
      <c r="A590" s="208">
        <v>8</v>
      </c>
      <c r="B590" s="176" t="s">
        <v>233</v>
      </c>
      <c r="C590" s="176">
        <v>8606</v>
      </c>
      <c r="D590" s="175" t="s">
        <v>248</v>
      </c>
      <c r="E590" s="172">
        <v>805</v>
      </c>
      <c r="F590" s="177">
        <v>369</v>
      </c>
      <c r="G590" s="177">
        <v>180</v>
      </c>
      <c r="H590" s="178">
        <v>256</v>
      </c>
      <c r="I590" s="172">
        <v>801</v>
      </c>
      <c r="J590" s="177">
        <v>372</v>
      </c>
      <c r="K590" s="177">
        <v>169</v>
      </c>
      <c r="L590" s="178">
        <v>260</v>
      </c>
      <c r="M590" s="172">
        <v>798</v>
      </c>
      <c r="N590" s="177">
        <v>393</v>
      </c>
      <c r="O590" s="177">
        <v>168</v>
      </c>
      <c r="P590" s="178">
        <v>237</v>
      </c>
    </row>
    <row r="591" spans="1:16" x14ac:dyDescent="0.3">
      <c r="A591" s="208">
        <v>25</v>
      </c>
      <c r="B591" s="176" t="s">
        <v>558</v>
      </c>
      <c r="C591" s="176">
        <v>25019</v>
      </c>
      <c r="D591" s="175" t="s">
        <v>560</v>
      </c>
      <c r="E591" s="172">
        <v>803</v>
      </c>
      <c r="F591" s="177">
        <v>213</v>
      </c>
      <c r="G591" s="177">
        <v>402</v>
      </c>
      <c r="H591" s="178">
        <v>188</v>
      </c>
      <c r="I591" s="172">
        <v>819</v>
      </c>
      <c r="J591" s="177">
        <v>213</v>
      </c>
      <c r="K591" s="177">
        <v>418</v>
      </c>
      <c r="L591" s="178">
        <v>188</v>
      </c>
      <c r="M591" s="172">
        <v>806</v>
      </c>
      <c r="N591" s="177">
        <v>212</v>
      </c>
      <c r="O591" s="177">
        <v>420</v>
      </c>
      <c r="P591" s="178">
        <v>174</v>
      </c>
    </row>
    <row r="592" spans="1:16" x14ac:dyDescent="0.3">
      <c r="A592" s="208">
        <v>47</v>
      </c>
      <c r="B592" s="176" t="s">
        <v>748</v>
      </c>
      <c r="C592" s="176">
        <v>47570</v>
      </c>
      <c r="D592" s="175" t="s">
        <v>766</v>
      </c>
      <c r="E592" s="172">
        <v>781</v>
      </c>
      <c r="F592" s="177">
        <v>461</v>
      </c>
      <c r="G592" s="177">
        <v>166</v>
      </c>
      <c r="H592" s="178">
        <v>154</v>
      </c>
      <c r="I592" s="172">
        <v>806</v>
      </c>
      <c r="J592" s="177">
        <v>463</v>
      </c>
      <c r="K592" s="177">
        <v>169</v>
      </c>
      <c r="L592" s="178">
        <v>174</v>
      </c>
      <c r="M592" s="172">
        <v>817</v>
      </c>
      <c r="N592" s="177">
        <v>472</v>
      </c>
      <c r="O592" s="177">
        <v>172</v>
      </c>
      <c r="P592" s="178">
        <v>173</v>
      </c>
    </row>
    <row r="593" spans="1:16" x14ac:dyDescent="0.3">
      <c r="A593" s="208">
        <v>52</v>
      </c>
      <c r="B593" s="176" t="s">
        <v>180</v>
      </c>
      <c r="C593" s="176">
        <v>52378</v>
      </c>
      <c r="D593" s="175" t="s">
        <v>827</v>
      </c>
      <c r="E593" s="172">
        <v>805</v>
      </c>
      <c r="F593" s="177">
        <v>374</v>
      </c>
      <c r="G593" s="177">
        <v>116</v>
      </c>
      <c r="H593" s="178">
        <v>315</v>
      </c>
      <c r="I593" s="172">
        <v>826</v>
      </c>
      <c r="J593" s="177">
        <v>393</v>
      </c>
      <c r="K593" s="177">
        <v>99</v>
      </c>
      <c r="L593" s="178">
        <v>334</v>
      </c>
      <c r="M593" s="172">
        <v>816</v>
      </c>
      <c r="N593" s="177">
        <v>389</v>
      </c>
      <c r="O593" s="177">
        <v>94</v>
      </c>
      <c r="P593" s="178">
        <v>333</v>
      </c>
    </row>
    <row r="594" spans="1:16" x14ac:dyDescent="0.3">
      <c r="A594" s="208">
        <v>25</v>
      </c>
      <c r="B594" s="176" t="s">
        <v>558</v>
      </c>
      <c r="C594" s="176">
        <v>25599</v>
      </c>
      <c r="D594" s="175" t="s">
        <v>628</v>
      </c>
      <c r="E594" s="172">
        <v>817</v>
      </c>
      <c r="F594" s="177">
        <v>250</v>
      </c>
      <c r="G594" s="177">
        <v>290</v>
      </c>
      <c r="H594" s="178">
        <v>277</v>
      </c>
      <c r="I594" s="172">
        <v>826</v>
      </c>
      <c r="J594" s="177">
        <v>250</v>
      </c>
      <c r="K594" s="177">
        <v>293</v>
      </c>
      <c r="L594" s="178">
        <v>283</v>
      </c>
      <c r="M594" s="172">
        <v>799</v>
      </c>
      <c r="N594" s="177">
        <v>254</v>
      </c>
      <c r="O594" s="177">
        <v>270</v>
      </c>
      <c r="P594" s="178">
        <v>275</v>
      </c>
    </row>
    <row r="595" spans="1:16" x14ac:dyDescent="0.3">
      <c r="A595" s="208">
        <v>52</v>
      </c>
      <c r="B595" s="176" t="s">
        <v>180</v>
      </c>
      <c r="C595" s="176">
        <v>52687</v>
      </c>
      <c r="D595" s="175" t="s">
        <v>847</v>
      </c>
      <c r="E595" s="172">
        <v>746</v>
      </c>
      <c r="F595" s="177">
        <v>275</v>
      </c>
      <c r="G595" s="177">
        <v>65</v>
      </c>
      <c r="H595" s="178">
        <v>406</v>
      </c>
      <c r="I595" s="172">
        <v>776</v>
      </c>
      <c r="J595" s="177">
        <v>280</v>
      </c>
      <c r="K595" s="177">
        <v>69</v>
      </c>
      <c r="L595" s="178">
        <v>427</v>
      </c>
      <c r="M595" s="172">
        <v>799</v>
      </c>
      <c r="N595" s="177">
        <v>276</v>
      </c>
      <c r="O595" s="177">
        <v>103</v>
      </c>
      <c r="P595" s="178">
        <v>420</v>
      </c>
    </row>
    <row r="596" spans="1:16" x14ac:dyDescent="0.3">
      <c r="A596" s="208">
        <v>76</v>
      </c>
      <c r="B596" s="176" t="s">
        <v>1062</v>
      </c>
      <c r="C596" s="176">
        <v>76863</v>
      </c>
      <c r="D596" s="175" t="s">
        <v>1093</v>
      </c>
      <c r="E596" s="172">
        <v>807</v>
      </c>
      <c r="F596" s="177">
        <v>184</v>
      </c>
      <c r="G596" s="177">
        <v>249</v>
      </c>
      <c r="H596" s="178">
        <v>374</v>
      </c>
      <c r="I596" s="172">
        <v>828</v>
      </c>
      <c r="J596" s="177">
        <v>181</v>
      </c>
      <c r="K596" s="177">
        <v>279</v>
      </c>
      <c r="L596" s="178">
        <v>368</v>
      </c>
      <c r="M596" s="172">
        <v>795</v>
      </c>
      <c r="N596" s="177">
        <v>179</v>
      </c>
      <c r="O596" s="177">
        <v>255</v>
      </c>
      <c r="P596" s="178">
        <v>361</v>
      </c>
    </row>
    <row r="597" spans="1:16" x14ac:dyDescent="0.3">
      <c r="A597" s="208">
        <v>23</v>
      </c>
      <c r="B597" s="176" t="s">
        <v>268</v>
      </c>
      <c r="C597" s="176">
        <v>23574</v>
      </c>
      <c r="D597" s="175" t="s">
        <v>546</v>
      </c>
      <c r="E597" s="172">
        <v>796</v>
      </c>
      <c r="F597" s="177">
        <v>391</v>
      </c>
      <c r="G597" s="177">
        <v>184</v>
      </c>
      <c r="H597" s="178">
        <v>221</v>
      </c>
      <c r="I597" s="172">
        <v>800</v>
      </c>
      <c r="J597" s="177">
        <v>391</v>
      </c>
      <c r="K597" s="177">
        <v>184</v>
      </c>
      <c r="L597" s="178">
        <v>225</v>
      </c>
      <c r="M597" s="172">
        <v>777</v>
      </c>
      <c r="N597" s="177">
        <v>394</v>
      </c>
      <c r="O597" s="177">
        <v>176</v>
      </c>
      <c r="P597" s="178">
        <v>207</v>
      </c>
    </row>
    <row r="598" spans="1:16" x14ac:dyDescent="0.3">
      <c r="A598" s="208">
        <v>73</v>
      </c>
      <c r="B598" s="176" t="s">
        <v>1016</v>
      </c>
      <c r="C598" s="176">
        <v>73026</v>
      </c>
      <c r="D598" s="175" t="s">
        <v>1019</v>
      </c>
      <c r="E598" s="172">
        <v>792</v>
      </c>
      <c r="F598" s="177">
        <v>201</v>
      </c>
      <c r="G598" s="177">
        <v>415</v>
      </c>
      <c r="H598" s="178">
        <v>176</v>
      </c>
      <c r="I598" s="172">
        <v>796</v>
      </c>
      <c r="J598" s="177">
        <v>203</v>
      </c>
      <c r="K598" s="177">
        <v>420</v>
      </c>
      <c r="L598" s="178">
        <v>173</v>
      </c>
      <c r="M598" s="172">
        <v>779</v>
      </c>
      <c r="N598" s="177">
        <v>230</v>
      </c>
      <c r="O598" s="177">
        <v>389</v>
      </c>
      <c r="P598" s="178">
        <v>160</v>
      </c>
    </row>
    <row r="599" spans="1:16" x14ac:dyDescent="0.3">
      <c r="A599" s="208">
        <v>18</v>
      </c>
      <c r="B599" s="176" t="s">
        <v>451</v>
      </c>
      <c r="C599" s="176">
        <v>18256</v>
      </c>
      <c r="D599" s="175" t="s">
        <v>458</v>
      </c>
      <c r="E599" s="172">
        <v>795</v>
      </c>
      <c r="F599" s="177">
        <v>305</v>
      </c>
      <c r="G599" s="177">
        <v>268</v>
      </c>
      <c r="H599" s="178">
        <v>222</v>
      </c>
      <c r="I599" s="172">
        <v>801</v>
      </c>
      <c r="J599" s="177">
        <v>306</v>
      </c>
      <c r="K599" s="177">
        <v>255</v>
      </c>
      <c r="L599" s="178">
        <v>240</v>
      </c>
      <c r="M599" s="172">
        <v>793</v>
      </c>
      <c r="N599" s="177">
        <v>306</v>
      </c>
      <c r="O599" s="177">
        <v>242</v>
      </c>
      <c r="P599" s="178">
        <v>245</v>
      </c>
    </row>
    <row r="600" spans="1:16" x14ac:dyDescent="0.3">
      <c r="A600" s="208">
        <v>15</v>
      </c>
      <c r="B600" s="176" t="s">
        <v>304</v>
      </c>
      <c r="C600" s="176">
        <v>15764</v>
      </c>
      <c r="D600" s="175" t="s">
        <v>402</v>
      </c>
      <c r="E600" s="172">
        <v>782</v>
      </c>
      <c r="F600" s="177">
        <v>329</v>
      </c>
      <c r="G600" s="177">
        <v>368</v>
      </c>
      <c r="H600" s="178">
        <v>85</v>
      </c>
      <c r="I600" s="172">
        <v>779</v>
      </c>
      <c r="J600" s="177">
        <v>325</v>
      </c>
      <c r="K600" s="177">
        <v>372</v>
      </c>
      <c r="L600" s="178">
        <v>82</v>
      </c>
      <c r="M600" s="172">
        <v>781</v>
      </c>
      <c r="N600" s="177">
        <v>322</v>
      </c>
      <c r="O600" s="177">
        <v>375</v>
      </c>
      <c r="P600" s="178">
        <v>84</v>
      </c>
    </row>
    <row r="601" spans="1:16" x14ac:dyDescent="0.3">
      <c r="A601" s="208">
        <v>27</v>
      </c>
      <c r="B601" s="176" t="s">
        <v>669</v>
      </c>
      <c r="C601" s="176">
        <v>27245</v>
      </c>
      <c r="D601" s="175" t="s">
        <v>682</v>
      </c>
      <c r="E601" s="172">
        <v>737</v>
      </c>
      <c r="F601" s="177">
        <v>199</v>
      </c>
      <c r="G601" s="177">
        <v>403</v>
      </c>
      <c r="H601" s="178">
        <v>135</v>
      </c>
      <c r="I601" s="172">
        <v>758</v>
      </c>
      <c r="J601" s="177">
        <v>203</v>
      </c>
      <c r="K601" s="177">
        <v>408</v>
      </c>
      <c r="L601" s="178">
        <v>147</v>
      </c>
      <c r="M601" s="172">
        <v>762</v>
      </c>
      <c r="N601" s="177">
        <v>203</v>
      </c>
      <c r="O601" s="177">
        <v>425</v>
      </c>
      <c r="P601" s="178">
        <v>134</v>
      </c>
    </row>
    <row r="602" spans="1:16" x14ac:dyDescent="0.3">
      <c r="A602" s="208">
        <v>41</v>
      </c>
      <c r="B602" s="176" t="s">
        <v>699</v>
      </c>
      <c r="C602" s="176">
        <v>41791</v>
      </c>
      <c r="D602" s="175" t="s">
        <v>727</v>
      </c>
      <c r="E602" s="172">
        <v>717</v>
      </c>
      <c r="F602" s="177">
        <v>283</v>
      </c>
      <c r="G602" s="177">
        <v>137</v>
      </c>
      <c r="H602" s="178">
        <v>297</v>
      </c>
      <c r="I602" s="172">
        <v>765</v>
      </c>
      <c r="J602" s="177">
        <v>267</v>
      </c>
      <c r="K602" s="177">
        <v>139</v>
      </c>
      <c r="L602" s="178">
        <v>359</v>
      </c>
      <c r="M602" s="172">
        <v>752</v>
      </c>
      <c r="N602" s="177">
        <v>265</v>
      </c>
      <c r="O602" s="177">
        <v>150</v>
      </c>
      <c r="P602" s="178">
        <v>337</v>
      </c>
    </row>
    <row r="603" spans="1:16" x14ac:dyDescent="0.3">
      <c r="A603" s="208">
        <v>41</v>
      </c>
      <c r="B603" s="176" t="s">
        <v>699</v>
      </c>
      <c r="C603" s="176">
        <v>41319</v>
      </c>
      <c r="D603" s="175" t="s">
        <v>161</v>
      </c>
      <c r="E603" s="172">
        <v>829</v>
      </c>
      <c r="F603" s="177">
        <v>261</v>
      </c>
      <c r="G603" s="177">
        <v>149</v>
      </c>
      <c r="H603" s="178">
        <v>419</v>
      </c>
      <c r="I603" s="172">
        <v>774</v>
      </c>
      <c r="J603" s="177">
        <v>257</v>
      </c>
      <c r="K603" s="177">
        <v>144</v>
      </c>
      <c r="L603" s="178">
        <v>373</v>
      </c>
      <c r="M603" s="172">
        <v>815</v>
      </c>
      <c r="N603" s="177">
        <v>257</v>
      </c>
      <c r="O603" s="177">
        <v>139</v>
      </c>
      <c r="P603" s="178">
        <v>419</v>
      </c>
    </row>
    <row r="604" spans="1:16" x14ac:dyDescent="0.3">
      <c r="A604" s="208">
        <v>54</v>
      </c>
      <c r="B604" s="176" t="s">
        <v>856</v>
      </c>
      <c r="C604" s="176">
        <v>54223</v>
      </c>
      <c r="D604" s="175" t="s">
        <v>867</v>
      </c>
      <c r="E604" s="172">
        <v>858</v>
      </c>
      <c r="F604" s="177">
        <v>260</v>
      </c>
      <c r="G604" s="177">
        <v>329</v>
      </c>
      <c r="H604" s="178">
        <v>269</v>
      </c>
      <c r="I604" s="172">
        <v>849</v>
      </c>
      <c r="J604" s="177">
        <v>264</v>
      </c>
      <c r="K604" s="177">
        <v>352</v>
      </c>
      <c r="L604" s="178">
        <v>233</v>
      </c>
      <c r="M604" s="172">
        <v>758</v>
      </c>
      <c r="N604" s="177">
        <v>200</v>
      </c>
      <c r="O604" s="177">
        <v>332</v>
      </c>
      <c r="P604" s="178">
        <v>226</v>
      </c>
    </row>
    <row r="605" spans="1:16" x14ac:dyDescent="0.3">
      <c r="A605" s="208">
        <v>41</v>
      </c>
      <c r="B605" s="176" t="s">
        <v>699</v>
      </c>
      <c r="C605" s="176">
        <v>41548</v>
      </c>
      <c r="D605" s="176" t="s">
        <v>721</v>
      </c>
      <c r="E605" s="172">
        <v>764</v>
      </c>
      <c r="F605" s="177">
        <v>237</v>
      </c>
      <c r="G605" s="177">
        <v>240</v>
      </c>
      <c r="H605" s="178">
        <v>287</v>
      </c>
      <c r="I605" s="172">
        <v>799</v>
      </c>
      <c r="J605" s="177">
        <v>246</v>
      </c>
      <c r="K605" s="177">
        <v>236</v>
      </c>
      <c r="L605" s="178">
        <v>317</v>
      </c>
      <c r="M605" s="172">
        <v>777</v>
      </c>
      <c r="N605" s="177">
        <v>243</v>
      </c>
      <c r="O605" s="177">
        <v>204</v>
      </c>
      <c r="P605" s="178">
        <v>330</v>
      </c>
    </row>
    <row r="606" spans="1:16" x14ac:dyDescent="0.3">
      <c r="A606" s="208">
        <v>17</v>
      </c>
      <c r="B606" s="176" t="s">
        <v>134</v>
      </c>
      <c r="C606" s="176">
        <v>17495</v>
      </c>
      <c r="D606" s="175" t="s">
        <v>438</v>
      </c>
      <c r="E606" s="172">
        <v>733</v>
      </c>
      <c r="F606" s="177">
        <v>139</v>
      </c>
      <c r="G606" s="177">
        <v>414</v>
      </c>
      <c r="H606" s="178">
        <v>180</v>
      </c>
      <c r="I606" s="172">
        <v>746</v>
      </c>
      <c r="J606" s="177">
        <v>140</v>
      </c>
      <c r="K606" s="177">
        <v>419</v>
      </c>
      <c r="L606" s="178">
        <v>187</v>
      </c>
      <c r="M606" s="172">
        <v>766</v>
      </c>
      <c r="N606" s="177">
        <v>141</v>
      </c>
      <c r="O606" s="177">
        <v>432</v>
      </c>
      <c r="P606" s="178">
        <v>193</v>
      </c>
    </row>
    <row r="607" spans="1:16" x14ac:dyDescent="0.3">
      <c r="A607" s="208">
        <v>73</v>
      </c>
      <c r="B607" s="176" t="s">
        <v>1016</v>
      </c>
      <c r="C607" s="176">
        <v>73352</v>
      </c>
      <c r="D607" s="175" t="s">
        <v>1039</v>
      </c>
      <c r="E607" s="172">
        <v>735</v>
      </c>
      <c r="F607" s="177">
        <v>361</v>
      </c>
      <c r="G607" s="177">
        <v>156</v>
      </c>
      <c r="H607" s="178">
        <v>218</v>
      </c>
      <c r="I607" s="172">
        <v>766</v>
      </c>
      <c r="J607" s="177">
        <v>386</v>
      </c>
      <c r="K607" s="177">
        <v>160</v>
      </c>
      <c r="L607" s="178">
        <v>220</v>
      </c>
      <c r="M607" s="172">
        <v>746</v>
      </c>
      <c r="N607" s="177">
        <v>375</v>
      </c>
      <c r="O607" s="177">
        <v>158</v>
      </c>
      <c r="P607" s="178">
        <v>213</v>
      </c>
    </row>
    <row r="608" spans="1:16" x14ac:dyDescent="0.3">
      <c r="A608" s="208">
        <v>25</v>
      </c>
      <c r="B608" s="176" t="s">
        <v>558</v>
      </c>
      <c r="C608" s="176">
        <v>25148</v>
      </c>
      <c r="D608" s="175" t="s">
        <v>570</v>
      </c>
      <c r="E608" s="172">
        <v>767</v>
      </c>
      <c r="F608" s="177">
        <v>437</v>
      </c>
      <c r="G608" s="177">
        <v>125</v>
      </c>
      <c r="H608" s="178">
        <v>205</v>
      </c>
      <c r="I608" s="172">
        <v>759</v>
      </c>
      <c r="J608" s="177">
        <v>446</v>
      </c>
      <c r="K608" s="177">
        <v>124</v>
      </c>
      <c r="L608" s="178">
        <v>189</v>
      </c>
      <c r="M608" s="172">
        <v>762</v>
      </c>
      <c r="N608" s="177">
        <v>449</v>
      </c>
      <c r="O608" s="177">
        <v>115</v>
      </c>
      <c r="P608" s="178">
        <v>198</v>
      </c>
    </row>
    <row r="609" spans="1:16" x14ac:dyDescent="0.3">
      <c r="A609" s="208">
        <v>52</v>
      </c>
      <c r="B609" s="176" t="s">
        <v>180</v>
      </c>
      <c r="C609" s="176">
        <v>52786</v>
      </c>
      <c r="D609" s="175" t="s">
        <v>851</v>
      </c>
      <c r="E609" s="172">
        <v>778</v>
      </c>
      <c r="F609" s="177">
        <v>366</v>
      </c>
      <c r="G609" s="177">
        <v>179</v>
      </c>
      <c r="H609" s="178">
        <v>233</v>
      </c>
      <c r="I609" s="172">
        <v>749</v>
      </c>
      <c r="J609" s="177">
        <v>366</v>
      </c>
      <c r="K609" s="177">
        <v>168</v>
      </c>
      <c r="L609" s="178">
        <v>215</v>
      </c>
      <c r="M609" s="172">
        <v>762</v>
      </c>
      <c r="N609" s="177">
        <v>366</v>
      </c>
      <c r="O609" s="177">
        <v>163</v>
      </c>
      <c r="P609" s="178">
        <v>233</v>
      </c>
    </row>
    <row r="610" spans="1:16" x14ac:dyDescent="0.3">
      <c r="A610" s="208">
        <v>70</v>
      </c>
      <c r="B610" s="176" t="s">
        <v>498</v>
      </c>
      <c r="C610" s="176">
        <v>70678</v>
      </c>
      <c r="D610" s="175" t="s">
        <v>1008</v>
      </c>
      <c r="E610" s="172">
        <v>731</v>
      </c>
      <c r="F610" s="177">
        <v>417</v>
      </c>
      <c r="G610" s="177">
        <v>187</v>
      </c>
      <c r="H610" s="178">
        <v>127</v>
      </c>
      <c r="I610" s="172">
        <v>729</v>
      </c>
      <c r="J610" s="177">
        <v>421</v>
      </c>
      <c r="K610" s="177">
        <v>187</v>
      </c>
      <c r="L610" s="178">
        <v>121</v>
      </c>
      <c r="M610" s="172">
        <v>757</v>
      </c>
      <c r="N610" s="177">
        <v>421</v>
      </c>
      <c r="O610" s="177">
        <v>201</v>
      </c>
      <c r="P610" s="178">
        <v>135</v>
      </c>
    </row>
    <row r="611" spans="1:16" x14ac:dyDescent="0.3">
      <c r="A611" s="208">
        <v>5</v>
      </c>
      <c r="B611" s="176" t="s">
        <v>107</v>
      </c>
      <c r="C611" s="176">
        <v>5240</v>
      </c>
      <c r="D611" s="175" t="s">
        <v>151</v>
      </c>
      <c r="E611" s="172">
        <v>769</v>
      </c>
      <c r="F611" s="177">
        <v>209</v>
      </c>
      <c r="G611" s="177">
        <v>313</v>
      </c>
      <c r="H611" s="178">
        <v>247</v>
      </c>
      <c r="I611" s="172">
        <v>752</v>
      </c>
      <c r="J611" s="177">
        <v>210</v>
      </c>
      <c r="K611" s="177">
        <v>292</v>
      </c>
      <c r="L611" s="178">
        <v>250</v>
      </c>
      <c r="M611" s="172">
        <v>729</v>
      </c>
      <c r="N611" s="177">
        <v>209</v>
      </c>
      <c r="O611" s="177">
        <v>284</v>
      </c>
      <c r="P611" s="178">
        <v>236</v>
      </c>
    </row>
    <row r="612" spans="1:16" x14ac:dyDescent="0.3">
      <c r="A612" s="208">
        <v>50</v>
      </c>
      <c r="B612" s="176" t="s">
        <v>777</v>
      </c>
      <c r="C612" s="176">
        <v>50350</v>
      </c>
      <c r="D612" s="175" t="s">
        <v>791</v>
      </c>
      <c r="E612" s="172">
        <v>764</v>
      </c>
      <c r="F612" s="177">
        <v>275</v>
      </c>
      <c r="G612" s="177">
        <v>225</v>
      </c>
      <c r="H612" s="178">
        <v>264</v>
      </c>
      <c r="I612" s="172">
        <v>780</v>
      </c>
      <c r="J612" s="177">
        <v>293</v>
      </c>
      <c r="K612" s="177">
        <v>220</v>
      </c>
      <c r="L612" s="178">
        <v>267</v>
      </c>
      <c r="M612" s="172">
        <v>755</v>
      </c>
      <c r="N612" s="177">
        <v>261</v>
      </c>
      <c r="O612" s="177">
        <v>214</v>
      </c>
      <c r="P612" s="178">
        <v>280</v>
      </c>
    </row>
    <row r="613" spans="1:16" x14ac:dyDescent="0.3">
      <c r="A613" s="208">
        <v>47</v>
      </c>
      <c r="B613" s="176" t="s">
        <v>748</v>
      </c>
      <c r="C613" s="176">
        <v>47170</v>
      </c>
      <c r="D613" s="175" t="s">
        <v>754</v>
      </c>
      <c r="E613" s="172">
        <v>797</v>
      </c>
      <c r="F613" s="177">
        <v>358</v>
      </c>
      <c r="G613" s="177">
        <v>215</v>
      </c>
      <c r="H613" s="178">
        <v>224</v>
      </c>
      <c r="I613" s="172">
        <v>760</v>
      </c>
      <c r="J613" s="177">
        <v>370</v>
      </c>
      <c r="K613" s="177">
        <v>169</v>
      </c>
      <c r="L613" s="178">
        <v>221</v>
      </c>
      <c r="M613" s="172">
        <v>722</v>
      </c>
      <c r="N613" s="177">
        <v>366</v>
      </c>
      <c r="O613" s="177">
        <v>150</v>
      </c>
      <c r="P613" s="178">
        <v>206</v>
      </c>
    </row>
    <row r="614" spans="1:16" x14ac:dyDescent="0.3">
      <c r="A614" s="208">
        <v>15</v>
      </c>
      <c r="B614" s="176" t="s">
        <v>304</v>
      </c>
      <c r="C614" s="176">
        <v>15442</v>
      </c>
      <c r="D614" s="175" t="s">
        <v>353</v>
      </c>
      <c r="E614" s="172">
        <v>875</v>
      </c>
      <c r="F614" s="177">
        <v>250</v>
      </c>
      <c r="G614" s="177">
        <v>570</v>
      </c>
      <c r="H614" s="178">
        <v>55</v>
      </c>
      <c r="I614" s="172">
        <v>905</v>
      </c>
      <c r="J614" s="177">
        <v>252</v>
      </c>
      <c r="K614" s="177">
        <v>584</v>
      </c>
      <c r="L614" s="178">
        <v>69</v>
      </c>
      <c r="M614" s="172">
        <v>739</v>
      </c>
      <c r="N614" s="177">
        <v>251</v>
      </c>
      <c r="O614" s="177">
        <v>416</v>
      </c>
      <c r="P614" s="178">
        <v>72</v>
      </c>
    </row>
    <row r="615" spans="1:16" x14ac:dyDescent="0.3">
      <c r="A615" s="208">
        <v>54</v>
      </c>
      <c r="B615" s="176" t="s">
        <v>856</v>
      </c>
      <c r="C615" s="176">
        <v>54670</v>
      </c>
      <c r="D615" s="175" t="s">
        <v>887</v>
      </c>
      <c r="E615" s="172">
        <v>649</v>
      </c>
      <c r="F615" s="177">
        <v>405</v>
      </c>
      <c r="G615" s="177">
        <v>82</v>
      </c>
      <c r="H615" s="178">
        <v>162</v>
      </c>
      <c r="I615" s="172">
        <v>688</v>
      </c>
      <c r="J615" s="177">
        <v>422</v>
      </c>
      <c r="K615" s="177">
        <v>100</v>
      </c>
      <c r="L615" s="178">
        <v>166</v>
      </c>
      <c r="M615" s="172">
        <v>738</v>
      </c>
      <c r="N615" s="177">
        <v>320</v>
      </c>
      <c r="O615" s="177">
        <v>249</v>
      </c>
      <c r="P615" s="178">
        <v>169</v>
      </c>
    </row>
    <row r="616" spans="1:16" x14ac:dyDescent="0.3">
      <c r="A616" s="208">
        <v>25</v>
      </c>
      <c r="B616" s="176" t="s">
        <v>558</v>
      </c>
      <c r="C616" s="176">
        <v>25841</v>
      </c>
      <c r="D616" s="175" t="s">
        <v>656</v>
      </c>
      <c r="E616" s="172">
        <v>745</v>
      </c>
      <c r="F616" s="177">
        <v>133</v>
      </c>
      <c r="G616" s="177">
        <v>353</v>
      </c>
      <c r="H616" s="178">
        <v>259</v>
      </c>
      <c r="I616" s="172">
        <v>732</v>
      </c>
      <c r="J616" s="177">
        <v>138</v>
      </c>
      <c r="K616" s="177">
        <v>354</v>
      </c>
      <c r="L616" s="178">
        <v>240</v>
      </c>
      <c r="M616" s="172">
        <v>736</v>
      </c>
      <c r="N616" s="177">
        <v>135</v>
      </c>
      <c r="O616" s="177">
        <v>355</v>
      </c>
      <c r="P616" s="178">
        <v>246</v>
      </c>
    </row>
    <row r="617" spans="1:16" x14ac:dyDescent="0.3">
      <c r="A617" s="208">
        <v>13</v>
      </c>
      <c r="B617" s="176" t="s">
        <v>257</v>
      </c>
      <c r="C617" s="176">
        <v>13838</v>
      </c>
      <c r="D617" s="175" t="s">
        <v>301</v>
      </c>
      <c r="E617" s="172">
        <v>742</v>
      </c>
      <c r="F617" s="177">
        <v>272</v>
      </c>
      <c r="G617" s="177">
        <v>337</v>
      </c>
      <c r="H617" s="178">
        <v>133</v>
      </c>
      <c r="I617" s="172">
        <v>766</v>
      </c>
      <c r="J617" s="177">
        <v>277</v>
      </c>
      <c r="K617" s="177">
        <v>359</v>
      </c>
      <c r="L617" s="178">
        <v>130</v>
      </c>
      <c r="M617" s="172">
        <v>744</v>
      </c>
      <c r="N617" s="177">
        <v>271</v>
      </c>
      <c r="O617" s="177">
        <v>327</v>
      </c>
      <c r="P617" s="178">
        <v>146</v>
      </c>
    </row>
    <row r="618" spans="1:16" x14ac:dyDescent="0.3">
      <c r="A618" s="208">
        <v>70</v>
      </c>
      <c r="B618" s="176" t="s">
        <v>498</v>
      </c>
      <c r="C618" s="176">
        <v>70235</v>
      </c>
      <c r="D618" s="175" t="s">
        <v>1000</v>
      </c>
      <c r="E618" s="172">
        <v>748</v>
      </c>
      <c r="F618" s="177">
        <v>362</v>
      </c>
      <c r="G618" s="177">
        <v>165</v>
      </c>
      <c r="H618" s="178">
        <v>221</v>
      </c>
      <c r="I618" s="172">
        <v>739</v>
      </c>
      <c r="J618" s="177">
        <v>355</v>
      </c>
      <c r="K618" s="177">
        <v>169</v>
      </c>
      <c r="L618" s="178">
        <v>215</v>
      </c>
      <c r="M618" s="172">
        <v>711</v>
      </c>
      <c r="N618" s="177">
        <v>343</v>
      </c>
      <c r="O618" s="177">
        <v>169</v>
      </c>
      <c r="P618" s="178">
        <v>199</v>
      </c>
    </row>
    <row r="619" spans="1:16" x14ac:dyDescent="0.3">
      <c r="A619" s="208">
        <v>5</v>
      </c>
      <c r="B619" s="176" t="s">
        <v>107</v>
      </c>
      <c r="C619" s="176">
        <v>5091</v>
      </c>
      <c r="D619" s="175" t="s">
        <v>127</v>
      </c>
      <c r="E619" s="172">
        <v>843</v>
      </c>
      <c r="F619" s="177">
        <v>175</v>
      </c>
      <c r="G619" s="177">
        <v>420</v>
      </c>
      <c r="H619" s="178">
        <v>248</v>
      </c>
      <c r="I619" s="172">
        <v>789</v>
      </c>
      <c r="J619" s="177">
        <v>177</v>
      </c>
      <c r="K619" s="177">
        <v>365</v>
      </c>
      <c r="L619" s="178">
        <v>247</v>
      </c>
      <c r="M619" s="172">
        <v>720</v>
      </c>
      <c r="N619" s="177">
        <v>179</v>
      </c>
      <c r="O619" s="177">
        <v>301</v>
      </c>
      <c r="P619" s="178">
        <v>240</v>
      </c>
    </row>
    <row r="620" spans="1:16" x14ac:dyDescent="0.3">
      <c r="A620" s="208">
        <v>47</v>
      </c>
      <c r="B620" s="176" t="s">
        <v>748</v>
      </c>
      <c r="C620" s="176">
        <v>47460</v>
      </c>
      <c r="D620" s="175" t="s">
        <v>761</v>
      </c>
      <c r="E620" s="172">
        <v>727</v>
      </c>
      <c r="F620" s="177">
        <v>336</v>
      </c>
      <c r="G620" s="177">
        <v>196</v>
      </c>
      <c r="H620" s="178">
        <v>195</v>
      </c>
      <c r="I620" s="172">
        <v>715</v>
      </c>
      <c r="J620" s="177">
        <v>349</v>
      </c>
      <c r="K620" s="177">
        <v>193</v>
      </c>
      <c r="L620" s="178">
        <v>173</v>
      </c>
      <c r="M620" s="172">
        <v>726</v>
      </c>
      <c r="N620" s="177">
        <v>353</v>
      </c>
      <c r="O620" s="177">
        <v>199</v>
      </c>
      <c r="P620" s="178">
        <v>174</v>
      </c>
    </row>
    <row r="621" spans="1:16" x14ac:dyDescent="0.3">
      <c r="A621" s="208">
        <v>25</v>
      </c>
      <c r="B621" s="176" t="s">
        <v>558</v>
      </c>
      <c r="C621" s="176">
        <v>25885</v>
      </c>
      <c r="D621" s="175" t="s">
        <v>666</v>
      </c>
      <c r="E621" s="172">
        <v>744</v>
      </c>
      <c r="F621" s="177">
        <v>454</v>
      </c>
      <c r="G621" s="177">
        <v>73</v>
      </c>
      <c r="H621" s="178">
        <v>217</v>
      </c>
      <c r="I621" s="172">
        <v>653</v>
      </c>
      <c r="J621" s="177">
        <v>387</v>
      </c>
      <c r="K621" s="177">
        <v>67</v>
      </c>
      <c r="L621" s="178">
        <v>199</v>
      </c>
      <c r="M621" s="172">
        <v>715</v>
      </c>
      <c r="N621" s="177">
        <v>461</v>
      </c>
      <c r="O621" s="177">
        <v>64</v>
      </c>
      <c r="P621" s="178">
        <v>190</v>
      </c>
    </row>
    <row r="622" spans="1:16" x14ac:dyDescent="0.3">
      <c r="A622" s="208">
        <v>13</v>
      </c>
      <c r="B622" s="176" t="s">
        <v>257</v>
      </c>
      <c r="C622" s="176">
        <v>13433</v>
      </c>
      <c r="D622" s="175" t="s">
        <v>275</v>
      </c>
      <c r="E622" s="172">
        <v>800</v>
      </c>
      <c r="F622" s="177">
        <v>444</v>
      </c>
      <c r="G622" s="177">
        <v>205</v>
      </c>
      <c r="H622" s="178">
        <v>151</v>
      </c>
      <c r="I622" s="172">
        <v>794</v>
      </c>
      <c r="J622" s="177">
        <v>436</v>
      </c>
      <c r="K622" s="177">
        <v>202</v>
      </c>
      <c r="L622" s="178">
        <v>156</v>
      </c>
      <c r="M622" s="172">
        <v>724</v>
      </c>
      <c r="N622" s="177">
        <v>376</v>
      </c>
      <c r="O622" s="177">
        <v>192</v>
      </c>
      <c r="P622" s="178">
        <v>156</v>
      </c>
    </row>
    <row r="623" spans="1:16" x14ac:dyDescent="0.3">
      <c r="A623" s="208">
        <v>18</v>
      </c>
      <c r="B623" s="176" t="s">
        <v>451</v>
      </c>
      <c r="C623" s="176">
        <v>18094</v>
      </c>
      <c r="D623" s="175" t="s">
        <v>454</v>
      </c>
      <c r="E623" s="172">
        <v>736</v>
      </c>
      <c r="F623" s="177">
        <v>380</v>
      </c>
      <c r="G623" s="177">
        <v>204</v>
      </c>
      <c r="H623" s="178">
        <v>152</v>
      </c>
      <c r="I623" s="172">
        <v>752</v>
      </c>
      <c r="J623" s="177">
        <v>389</v>
      </c>
      <c r="K623" s="177">
        <v>196</v>
      </c>
      <c r="L623" s="178">
        <v>167</v>
      </c>
      <c r="M623" s="172">
        <v>721</v>
      </c>
      <c r="N623" s="177">
        <v>389</v>
      </c>
      <c r="O623" s="177">
        <v>168</v>
      </c>
      <c r="P623" s="178">
        <v>164</v>
      </c>
    </row>
    <row r="624" spans="1:16" x14ac:dyDescent="0.3">
      <c r="A624" s="208">
        <v>5</v>
      </c>
      <c r="B624" s="176" t="s">
        <v>107</v>
      </c>
      <c r="C624" s="176">
        <v>5792</v>
      </c>
      <c r="D624" s="175" t="s">
        <v>217</v>
      </c>
      <c r="E624" s="172">
        <v>778</v>
      </c>
      <c r="F624" s="177">
        <v>187</v>
      </c>
      <c r="G624" s="177">
        <v>456</v>
      </c>
      <c r="H624" s="178">
        <v>135</v>
      </c>
      <c r="I624" s="172">
        <v>742</v>
      </c>
      <c r="J624" s="177">
        <v>195</v>
      </c>
      <c r="K624" s="177">
        <v>421</v>
      </c>
      <c r="L624" s="178">
        <v>126</v>
      </c>
      <c r="M624" s="172">
        <v>729</v>
      </c>
      <c r="N624" s="177">
        <v>190</v>
      </c>
      <c r="O624" s="177">
        <v>408</v>
      </c>
      <c r="P624" s="178">
        <v>131</v>
      </c>
    </row>
    <row r="625" spans="1:16" x14ac:dyDescent="0.3">
      <c r="A625" s="208">
        <v>15</v>
      </c>
      <c r="B625" s="176" t="s">
        <v>304</v>
      </c>
      <c r="C625" s="176">
        <v>15632</v>
      </c>
      <c r="D625" s="175" t="s">
        <v>379</v>
      </c>
      <c r="E625" s="172">
        <v>722</v>
      </c>
      <c r="F625" s="177">
        <v>266</v>
      </c>
      <c r="G625" s="177">
        <v>263</v>
      </c>
      <c r="H625" s="178">
        <v>193</v>
      </c>
      <c r="I625" s="172">
        <v>734</v>
      </c>
      <c r="J625" s="177">
        <v>265</v>
      </c>
      <c r="K625" s="177">
        <v>253</v>
      </c>
      <c r="L625" s="178">
        <v>216</v>
      </c>
      <c r="M625" s="172">
        <v>723</v>
      </c>
      <c r="N625" s="177">
        <v>265</v>
      </c>
      <c r="O625" s="177">
        <v>243</v>
      </c>
      <c r="P625" s="178">
        <v>215</v>
      </c>
    </row>
    <row r="626" spans="1:16" x14ac:dyDescent="0.3">
      <c r="A626" s="208">
        <v>13</v>
      </c>
      <c r="B626" s="176" t="s">
        <v>257</v>
      </c>
      <c r="C626" s="176">
        <v>13140</v>
      </c>
      <c r="D626" s="175" t="s">
        <v>265</v>
      </c>
      <c r="E626" s="172">
        <v>710</v>
      </c>
      <c r="F626" s="177">
        <v>347</v>
      </c>
      <c r="G626" s="177">
        <v>100</v>
      </c>
      <c r="H626" s="178">
        <v>263</v>
      </c>
      <c r="I626" s="172">
        <v>718</v>
      </c>
      <c r="J626" s="177">
        <v>352</v>
      </c>
      <c r="K626" s="177">
        <v>99</v>
      </c>
      <c r="L626" s="178">
        <v>267</v>
      </c>
      <c r="M626" s="172">
        <v>709</v>
      </c>
      <c r="N626" s="177">
        <v>355</v>
      </c>
      <c r="O626" s="177">
        <v>100</v>
      </c>
      <c r="P626" s="178">
        <v>254</v>
      </c>
    </row>
    <row r="627" spans="1:16" x14ac:dyDescent="0.3">
      <c r="A627" s="208">
        <v>17</v>
      </c>
      <c r="B627" s="176" t="s">
        <v>134</v>
      </c>
      <c r="C627" s="176">
        <v>17867</v>
      </c>
      <c r="D627" s="175" t="s">
        <v>448</v>
      </c>
      <c r="E627" s="172">
        <v>765</v>
      </c>
      <c r="F627" s="177">
        <v>282</v>
      </c>
      <c r="G627" s="177">
        <v>216</v>
      </c>
      <c r="H627" s="178">
        <v>267</v>
      </c>
      <c r="I627" s="172">
        <v>760</v>
      </c>
      <c r="J627" s="177">
        <v>290</v>
      </c>
      <c r="K627" s="177">
        <v>202</v>
      </c>
      <c r="L627" s="178">
        <v>268</v>
      </c>
      <c r="M627" s="172">
        <v>717</v>
      </c>
      <c r="N627" s="177">
        <v>295</v>
      </c>
      <c r="O627" s="177">
        <v>158</v>
      </c>
      <c r="P627" s="178">
        <v>264</v>
      </c>
    </row>
    <row r="628" spans="1:16" x14ac:dyDescent="0.3">
      <c r="A628" s="208">
        <v>5</v>
      </c>
      <c r="B628" s="176" t="s">
        <v>107</v>
      </c>
      <c r="C628" s="176">
        <v>5854</v>
      </c>
      <c r="D628" s="175" t="s">
        <v>223</v>
      </c>
      <c r="E628" s="172">
        <v>716</v>
      </c>
      <c r="F628" s="177">
        <v>302</v>
      </c>
      <c r="G628" s="177">
        <v>245</v>
      </c>
      <c r="H628" s="178">
        <v>169</v>
      </c>
      <c r="I628" s="172">
        <v>735</v>
      </c>
      <c r="J628" s="177">
        <v>310</v>
      </c>
      <c r="K628" s="177">
        <v>250</v>
      </c>
      <c r="L628" s="178">
        <v>175</v>
      </c>
      <c r="M628" s="172">
        <v>735</v>
      </c>
      <c r="N628" s="177">
        <v>316</v>
      </c>
      <c r="O628" s="177">
        <v>229</v>
      </c>
      <c r="P628" s="178">
        <v>190</v>
      </c>
    </row>
    <row r="629" spans="1:16" x14ac:dyDescent="0.3">
      <c r="A629" s="208">
        <v>25</v>
      </c>
      <c r="B629" s="176" t="s">
        <v>558</v>
      </c>
      <c r="C629" s="176">
        <v>25662</v>
      </c>
      <c r="D629" s="175" t="s">
        <v>633</v>
      </c>
      <c r="E629" s="172">
        <v>716</v>
      </c>
      <c r="F629" s="177">
        <v>373</v>
      </c>
      <c r="G629" s="177">
        <v>120</v>
      </c>
      <c r="H629" s="178">
        <v>223</v>
      </c>
      <c r="I629" s="172">
        <v>712</v>
      </c>
      <c r="J629" s="177">
        <v>380</v>
      </c>
      <c r="K629" s="177">
        <v>120</v>
      </c>
      <c r="L629" s="178">
        <v>212</v>
      </c>
      <c r="M629" s="172">
        <v>709</v>
      </c>
      <c r="N629" s="177">
        <v>378</v>
      </c>
      <c r="O629" s="177">
        <v>126</v>
      </c>
      <c r="P629" s="178">
        <v>205</v>
      </c>
    </row>
    <row r="630" spans="1:16" x14ac:dyDescent="0.3">
      <c r="A630" s="208">
        <v>5</v>
      </c>
      <c r="B630" s="176" t="s">
        <v>107</v>
      </c>
      <c r="C630" s="176">
        <v>5819</v>
      </c>
      <c r="D630" s="175" t="s">
        <v>219</v>
      </c>
      <c r="E630" s="172">
        <v>710</v>
      </c>
      <c r="F630" s="177">
        <v>173</v>
      </c>
      <c r="G630" s="177">
        <v>416</v>
      </c>
      <c r="H630" s="178">
        <v>121</v>
      </c>
      <c r="I630" s="172">
        <v>731</v>
      </c>
      <c r="J630" s="177">
        <v>167</v>
      </c>
      <c r="K630" s="177">
        <v>430</v>
      </c>
      <c r="L630" s="178">
        <v>134</v>
      </c>
      <c r="M630" s="172">
        <v>708</v>
      </c>
      <c r="N630" s="177">
        <v>165</v>
      </c>
      <c r="O630" s="177">
        <v>413</v>
      </c>
      <c r="P630" s="178">
        <v>130</v>
      </c>
    </row>
    <row r="631" spans="1:16" x14ac:dyDescent="0.3">
      <c r="A631" s="208">
        <v>25</v>
      </c>
      <c r="B631" s="176" t="s">
        <v>558</v>
      </c>
      <c r="C631" s="176">
        <v>25797</v>
      </c>
      <c r="D631" s="175" t="s">
        <v>648</v>
      </c>
      <c r="E631" s="172">
        <v>695</v>
      </c>
      <c r="F631" s="177">
        <v>190</v>
      </c>
      <c r="G631" s="177">
        <v>263</v>
      </c>
      <c r="H631" s="178">
        <v>242</v>
      </c>
      <c r="I631" s="172">
        <v>702</v>
      </c>
      <c r="J631" s="177">
        <v>193</v>
      </c>
      <c r="K631" s="177">
        <v>263</v>
      </c>
      <c r="L631" s="178">
        <v>246</v>
      </c>
      <c r="M631" s="172">
        <v>694</v>
      </c>
      <c r="N631" s="177">
        <v>194</v>
      </c>
      <c r="O631" s="177">
        <v>270</v>
      </c>
      <c r="P631" s="178">
        <v>230</v>
      </c>
    </row>
    <row r="632" spans="1:16" x14ac:dyDescent="0.3">
      <c r="A632" s="208">
        <v>20</v>
      </c>
      <c r="B632" s="176" t="s">
        <v>504</v>
      </c>
      <c r="C632" s="176">
        <v>20787</v>
      </c>
      <c r="D632" s="175" t="s">
        <v>529</v>
      </c>
      <c r="E632" s="172">
        <v>735</v>
      </c>
      <c r="F632" s="177">
        <v>299</v>
      </c>
      <c r="G632" s="177">
        <v>210</v>
      </c>
      <c r="H632" s="178">
        <v>226</v>
      </c>
      <c r="I632" s="172">
        <v>734</v>
      </c>
      <c r="J632" s="177">
        <v>302</v>
      </c>
      <c r="K632" s="177">
        <v>220</v>
      </c>
      <c r="L632" s="178">
        <v>212</v>
      </c>
      <c r="M632" s="172">
        <v>700</v>
      </c>
      <c r="N632" s="177">
        <v>297</v>
      </c>
      <c r="O632" s="177">
        <v>200</v>
      </c>
      <c r="P632" s="178">
        <v>203</v>
      </c>
    </row>
    <row r="633" spans="1:16" x14ac:dyDescent="0.3">
      <c r="A633" s="208">
        <v>41</v>
      </c>
      <c r="B633" s="176" t="s">
        <v>699</v>
      </c>
      <c r="C633" s="176">
        <v>41378</v>
      </c>
      <c r="D633" s="175" t="s">
        <v>715</v>
      </c>
      <c r="E633" s="172">
        <v>735</v>
      </c>
      <c r="F633" s="177">
        <v>226</v>
      </c>
      <c r="G633" s="177">
        <v>216</v>
      </c>
      <c r="H633" s="178">
        <v>293</v>
      </c>
      <c r="I633" s="172">
        <v>721</v>
      </c>
      <c r="J633" s="177">
        <v>227</v>
      </c>
      <c r="K633" s="177">
        <v>188</v>
      </c>
      <c r="L633" s="178">
        <v>306</v>
      </c>
      <c r="M633" s="172">
        <v>717</v>
      </c>
      <c r="N633" s="177">
        <v>228</v>
      </c>
      <c r="O633" s="177">
        <v>175</v>
      </c>
      <c r="P633" s="178">
        <v>314</v>
      </c>
    </row>
    <row r="634" spans="1:16" x14ac:dyDescent="0.3">
      <c r="A634" s="208">
        <v>23</v>
      </c>
      <c r="B634" s="176" t="s">
        <v>268</v>
      </c>
      <c r="C634" s="176">
        <v>23300</v>
      </c>
      <c r="D634" s="175" t="s">
        <v>537</v>
      </c>
      <c r="E634" s="172">
        <v>693</v>
      </c>
      <c r="F634" s="177">
        <v>270</v>
      </c>
      <c r="G634" s="177">
        <v>195</v>
      </c>
      <c r="H634" s="178">
        <v>228</v>
      </c>
      <c r="I634" s="172">
        <v>705</v>
      </c>
      <c r="J634" s="177">
        <v>276</v>
      </c>
      <c r="K634" s="177">
        <v>186</v>
      </c>
      <c r="L634" s="178">
        <v>243</v>
      </c>
      <c r="M634" s="172">
        <v>709</v>
      </c>
      <c r="N634" s="177">
        <v>278</v>
      </c>
      <c r="O634" s="177">
        <v>187</v>
      </c>
      <c r="P634" s="178">
        <v>244</v>
      </c>
    </row>
    <row r="635" spans="1:16" x14ac:dyDescent="0.3">
      <c r="A635" s="208">
        <v>50</v>
      </c>
      <c r="B635" s="176" t="s">
        <v>777</v>
      </c>
      <c r="C635" s="176">
        <v>50370</v>
      </c>
      <c r="D635" s="175" t="s">
        <v>792</v>
      </c>
      <c r="E635" s="172">
        <v>668</v>
      </c>
      <c r="F635" s="177">
        <v>105</v>
      </c>
      <c r="G635" s="177">
        <v>346</v>
      </c>
      <c r="H635" s="178">
        <v>217</v>
      </c>
      <c r="I635" s="172">
        <v>674</v>
      </c>
      <c r="J635" s="177">
        <v>110</v>
      </c>
      <c r="K635" s="177">
        <v>365</v>
      </c>
      <c r="L635" s="178">
        <v>199</v>
      </c>
      <c r="M635" s="172">
        <v>704</v>
      </c>
      <c r="N635" s="177">
        <v>114</v>
      </c>
      <c r="O635" s="177">
        <v>393</v>
      </c>
      <c r="P635" s="178">
        <v>197</v>
      </c>
    </row>
    <row r="636" spans="1:16" x14ac:dyDescent="0.3">
      <c r="A636" s="208">
        <v>15</v>
      </c>
      <c r="B636" s="176" t="s">
        <v>304</v>
      </c>
      <c r="C636" s="176">
        <v>15537</v>
      </c>
      <c r="D636" s="175" t="s">
        <v>371</v>
      </c>
      <c r="E636" s="172">
        <v>794</v>
      </c>
      <c r="F636" s="177">
        <v>190</v>
      </c>
      <c r="G636" s="177">
        <v>489</v>
      </c>
      <c r="H636" s="178">
        <v>115</v>
      </c>
      <c r="I636" s="172">
        <v>700</v>
      </c>
      <c r="J636" s="177">
        <v>194</v>
      </c>
      <c r="K636" s="177">
        <v>390</v>
      </c>
      <c r="L636" s="178">
        <v>116</v>
      </c>
      <c r="M636" s="172">
        <v>707</v>
      </c>
      <c r="N636" s="177">
        <v>194</v>
      </c>
      <c r="O636" s="177">
        <v>394</v>
      </c>
      <c r="P636" s="178">
        <v>119</v>
      </c>
    </row>
    <row r="637" spans="1:16" x14ac:dyDescent="0.3">
      <c r="A637" s="208">
        <v>13</v>
      </c>
      <c r="B637" s="176" t="s">
        <v>257</v>
      </c>
      <c r="C637" s="176">
        <v>13212</v>
      </c>
      <c r="D637" s="175" t="s">
        <v>268</v>
      </c>
      <c r="E637" s="172">
        <v>601</v>
      </c>
      <c r="F637" s="177">
        <v>303</v>
      </c>
      <c r="G637" s="177">
        <v>97</v>
      </c>
      <c r="H637" s="178">
        <v>201</v>
      </c>
      <c r="I637" s="172">
        <v>613</v>
      </c>
      <c r="J637" s="177">
        <v>309</v>
      </c>
      <c r="K637" s="177">
        <v>79</v>
      </c>
      <c r="L637" s="178">
        <v>225</v>
      </c>
      <c r="M637" s="172">
        <v>702</v>
      </c>
      <c r="N637" s="177">
        <v>397</v>
      </c>
      <c r="O637" s="177">
        <v>81</v>
      </c>
      <c r="P637" s="178">
        <v>224</v>
      </c>
    </row>
    <row r="638" spans="1:16" x14ac:dyDescent="0.3">
      <c r="A638" s="208">
        <v>19</v>
      </c>
      <c r="B638" s="176" t="s">
        <v>467</v>
      </c>
      <c r="C638" s="176">
        <v>19418</v>
      </c>
      <c r="D638" s="175" t="s">
        <v>483</v>
      </c>
      <c r="E638" s="172">
        <v>756</v>
      </c>
      <c r="F638" s="177">
        <v>380</v>
      </c>
      <c r="G638" s="177">
        <v>181</v>
      </c>
      <c r="H638" s="178">
        <v>195</v>
      </c>
      <c r="I638" s="172">
        <v>742</v>
      </c>
      <c r="J638" s="177">
        <v>363</v>
      </c>
      <c r="K638" s="177">
        <v>179</v>
      </c>
      <c r="L638" s="178">
        <v>200</v>
      </c>
      <c r="M638" s="172">
        <v>716</v>
      </c>
      <c r="N638" s="177">
        <v>365</v>
      </c>
      <c r="O638" s="177">
        <v>137</v>
      </c>
      <c r="P638" s="178">
        <v>214</v>
      </c>
    </row>
    <row r="639" spans="1:16" x14ac:dyDescent="0.3">
      <c r="A639" s="208">
        <v>50</v>
      </c>
      <c r="B639" s="176" t="s">
        <v>777</v>
      </c>
      <c r="C639" s="176">
        <v>50330</v>
      </c>
      <c r="D639" s="175" t="s">
        <v>790</v>
      </c>
      <c r="E639" s="172">
        <v>672</v>
      </c>
      <c r="F639" s="177">
        <v>177</v>
      </c>
      <c r="G639" s="177">
        <v>211</v>
      </c>
      <c r="H639" s="178">
        <v>284</v>
      </c>
      <c r="I639" s="172">
        <v>693</v>
      </c>
      <c r="J639" s="177">
        <v>182</v>
      </c>
      <c r="K639" s="177">
        <v>228</v>
      </c>
      <c r="L639" s="178">
        <v>283</v>
      </c>
      <c r="M639" s="172">
        <v>692</v>
      </c>
      <c r="N639" s="177">
        <v>182</v>
      </c>
      <c r="O639" s="177">
        <v>237</v>
      </c>
      <c r="P639" s="178">
        <v>273</v>
      </c>
    </row>
    <row r="640" spans="1:16" x14ac:dyDescent="0.3">
      <c r="A640" s="208">
        <v>50</v>
      </c>
      <c r="B640" s="176" t="s">
        <v>777</v>
      </c>
      <c r="C640" s="176">
        <v>50287</v>
      </c>
      <c r="D640" s="175" t="s">
        <v>788</v>
      </c>
      <c r="E640" s="172">
        <v>702</v>
      </c>
      <c r="F640" s="177">
        <v>194</v>
      </c>
      <c r="G640" s="177">
        <v>283</v>
      </c>
      <c r="H640" s="178">
        <v>225</v>
      </c>
      <c r="I640" s="172">
        <v>712</v>
      </c>
      <c r="J640" s="177">
        <v>202</v>
      </c>
      <c r="K640" s="177">
        <v>280</v>
      </c>
      <c r="L640" s="178">
        <v>230</v>
      </c>
      <c r="M640" s="172">
        <v>692</v>
      </c>
      <c r="N640" s="177">
        <v>203</v>
      </c>
      <c r="O640" s="177">
        <v>268</v>
      </c>
      <c r="P640" s="178">
        <v>221</v>
      </c>
    </row>
    <row r="641" spans="1:16" x14ac:dyDescent="0.3">
      <c r="A641" s="208">
        <v>68</v>
      </c>
      <c r="B641" s="176" t="s">
        <v>918</v>
      </c>
      <c r="C641" s="176">
        <v>68051</v>
      </c>
      <c r="D641" s="175" t="s">
        <v>921</v>
      </c>
      <c r="E641" s="172">
        <v>658</v>
      </c>
      <c r="F641" s="177">
        <v>160</v>
      </c>
      <c r="G641" s="177">
        <v>285</v>
      </c>
      <c r="H641" s="178">
        <v>213</v>
      </c>
      <c r="I641" s="172">
        <v>664</v>
      </c>
      <c r="J641" s="177">
        <v>145</v>
      </c>
      <c r="K641" s="177">
        <v>280</v>
      </c>
      <c r="L641" s="178">
        <v>239</v>
      </c>
      <c r="M641" s="172">
        <v>702</v>
      </c>
      <c r="N641" s="177">
        <v>147</v>
      </c>
      <c r="O641" s="177">
        <v>312</v>
      </c>
      <c r="P641" s="178">
        <v>243</v>
      </c>
    </row>
    <row r="642" spans="1:16" x14ac:dyDescent="0.3">
      <c r="A642" s="208">
        <v>25</v>
      </c>
      <c r="B642" s="176" t="s">
        <v>558</v>
      </c>
      <c r="C642" s="176">
        <v>25530</v>
      </c>
      <c r="D642" s="175" t="s">
        <v>621</v>
      </c>
      <c r="E642" s="172">
        <v>659</v>
      </c>
      <c r="F642" s="177">
        <v>214</v>
      </c>
      <c r="G642" s="177">
        <v>179</v>
      </c>
      <c r="H642" s="178">
        <v>266</v>
      </c>
      <c r="I642" s="172">
        <v>693</v>
      </c>
      <c r="J642" s="177">
        <v>218</v>
      </c>
      <c r="K642" s="177">
        <v>204</v>
      </c>
      <c r="L642" s="178">
        <v>271</v>
      </c>
      <c r="M642" s="172">
        <v>686</v>
      </c>
      <c r="N642" s="177">
        <v>271</v>
      </c>
      <c r="O642" s="177">
        <v>156</v>
      </c>
      <c r="P642" s="178">
        <v>259</v>
      </c>
    </row>
    <row r="643" spans="1:16" x14ac:dyDescent="0.3">
      <c r="A643" s="208">
        <v>15</v>
      </c>
      <c r="B643" s="176" t="s">
        <v>304</v>
      </c>
      <c r="C643" s="176">
        <v>15272</v>
      </c>
      <c r="D643" s="175" t="s">
        <v>336</v>
      </c>
      <c r="E643" s="172">
        <v>704</v>
      </c>
      <c r="F643" s="177">
        <v>308</v>
      </c>
      <c r="G643" s="177">
        <v>271</v>
      </c>
      <c r="H643" s="178">
        <v>125</v>
      </c>
      <c r="I643" s="172">
        <v>695</v>
      </c>
      <c r="J643" s="177">
        <v>308</v>
      </c>
      <c r="K643" s="177">
        <v>268</v>
      </c>
      <c r="L643" s="178">
        <v>119</v>
      </c>
      <c r="M643" s="172">
        <v>697</v>
      </c>
      <c r="N643" s="177">
        <v>306</v>
      </c>
      <c r="O643" s="177">
        <v>272</v>
      </c>
      <c r="P643" s="178">
        <v>119</v>
      </c>
    </row>
    <row r="644" spans="1:16" x14ac:dyDescent="0.3">
      <c r="A644" s="208">
        <v>19</v>
      </c>
      <c r="B644" s="176" t="s">
        <v>467</v>
      </c>
      <c r="C644" s="176">
        <v>19075</v>
      </c>
      <c r="D644" s="175" t="s">
        <v>470</v>
      </c>
      <c r="E644" s="172">
        <v>712</v>
      </c>
      <c r="F644" s="177">
        <v>329</v>
      </c>
      <c r="G644" s="177">
        <v>157</v>
      </c>
      <c r="H644" s="178">
        <v>226</v>
      </c>
      <c r="I644" s="172">
        <v>701</v>
      </c>
      <c r="J644" s="177">
        <v>329</v>
      </c>
      <c r="K644" s="177">
        <v>158</v>
      </c>
      <c r="L644" s="178">
        <v>214</v>
      </c>
      <c r="M644" s="172">
        <v>744</v>
      </c>
      <c r="N644" s="177">
        <v>324</v>
      </c>
      <c r="O644" s="177">
        <v>159</v>
      </c>
      <c r="P644" s="178">
        <v>261</v>
      </c>
    </row>
    <row r="645" spans="1:16" x14ac:dyDescent="0.3">
      <c r="A645" s="208">
        <v>54</v>
      </c>
      <c r="B645" s="176" t="s">
        <v>856</v>
      </c>
      <c r="C645" s="176">
        <v>54673</v>
      </c>
      <c r="D645" s="175" t="s">
        <v>632</v>
      </c>
      <c r="E645" s="172">
        <v>752</v>
      </c>
      <c r="F645" s="177">
        <v>192</v>
      </c>
      <c r="G645" s="177">
        <v>469</v>
      </c>
      <c r="H645" s="178">
        <v>91</v>
      </c>
      <c r="I645" s="172">
        <v>694</v>
      </c>
      <c r="J645" s="177">
        <v>194</v>
      </c>
      <c r="K645" s="177">
        <v>411</v>
      </c>
      <c r="L645" s="178">
        <v>89</v>
      </c>
      <c r="M645" s="172">
        <v>693</v>
      </c>
      <c r="N645" s="177">
        <v>173</v>
      </c>
      <c r="O645" s="177">
        <v>433</v>
      </c>
      <c r="P645" s="178">
        <v>87</v>
      </c>
    </row>
    <row r="646" spans="1:16" x14ac:dyDescent="0.3">
      <c r="A646" s="208">
        <v>47</v>
      </c>
      <c r="B646" s="176" t="s">
        <v>748</v>
      </c>
      <c r="C646" s="176">
        <v>47745</v>
      </c>
      <c r="D646" s="175" t="s">
        <v>773</v>
      </c>
      <c r="E646" s="172">
        <v>738</v>
      </c>
      <c r="F646" s="177">
        <v>356</v>
      </c>
      <c r="G646" s="177">
        <v>134</v>
      </c>
      <c r="H646" s="178">
        <v>248</v>
      </c>
      <c r="I646" s="172">
        <v>714</v>
      </c>
      <c r="J646" s="177">
        <v>362</v>
      </c>
      <c r="K646" s="177">
        <v>136</v>
      </c>
      <c r="L646" s="178">
        <v>216</v>
      </c>
      <c r="M646" s="172">
        <v>669</v>
      </c>
      <c r="N646" s="177">
        <v>361</v>
      </c>
      <c r="O646" s="177">
        <v>118</v>
      </c>
      <c r="P646" s="178">
        <v>190</v>
      </c>
    </row>
    <row r="647" spans="1:16" x14ac:dyDescent="0.3">
      <c r="A647" s="208">
        <v>17</v>
      </c>
      <c r="B647" s="176" t="s">
        <v>134</v>
      </c>
      <c r="C647" s="176">
        <v>17272</v>
      </c>
      <c r="D647" s="175" t="s">
        <v>430</v>
      </c>
      <c r="E647" s="172">
        <v>701</v>
      </c>
      <c r="F647" s="177">
        <v>227</v>
      </c>
      <c r="G647" s="177">
        <v>279</v>
      </c>
      <c r="H647" s="178">
        <v>195</v>
      </c>
      <c r="I647" s="172">
        <v>677</v>
      </c>
      <c r="J647" s="177">
        <v>228</v>
      </c>
      <c r="K647" s="177">
        <v>257</v>
      </c>
      <c r="L647" s="178">
        <v>192</v>
      </c>
      <c r="M647" s="172">
        <v>688</v>
      </c>
      <c r="N647" s="177">
        <v>234</v>
      </c>
      <c r="O647" s="177">
        <v>268</v>
      </c>
      <c r="P647" s="178">
        <v>186</v>
      </c>
    </row>
    <row r="648" spans="1:16" x14ac:dyDescent="0.3">
      <c r="A648" s="208">
        <v>50</v>
      </c>
      <c r="B648" s="176" t="s">
        <v>777</v>
      </c>
      <c r="C648" s="176">
        <v>50450</v>
      </c>
      <c r="D648" s="176" t="s">
        <v>794</v>
      </c>
      <c r="E648" s="172">
        <v>684</v>
      </c>
      <c r="F648" s="177">
        <v>148</v>
      </c>
      <c r="G648" s="177">
        <v>376</v>
      </c>
      <c r="H648" s="178">
        <v>160</v>
      </c>
      <c r="I648" s="172">
        <v>730</v>
      </c>
      <c r="J648" s="177">
        <v>147</v>
      </c>
      <c r="K648" s="177">
        <v>397</v>
      </c>
      <c r="L648" s="178">
        <v>186</v>
      </c>
      <c r="M648" s="172">
        <v>692</v>
      </c>
      <c r="N648" s="177">
        <v>143</v>
      </c>
      <c r="O648" s="177">
        <v>364</v>
      </c>
      <c r="P648" s="178">
        <v>185</v>
      </c>
    </row>
    <row r="649" spans="1:16" x14ac:dyDescent="0.3">
      <c r="A649" s="208">
        <v>70</v>
      </c>
      <c r="B649" s="176" t="s">
        <v>498</v>
      </c>
      <c r="C649" s="176">
        <v>70717</v>
      </c>
      <c r="D649" s="175" t="s">
        <v>1012</v>
      </c>
      <c r="E649" s="172">
        <v>710</v>
      </c>
      <c r="F649" s="177">
        <v>303</v>
      </c>
      <c r="G649" s="177">
        <v>261</v>
      </c>
      <c r="H649" s="178">
        <v>146</v>
      </c>
      <c r="I649" s="172">
        <v>703</v>
      </c>
      <c r="J649" s="177">
        <v>305</v>
      </c>
      <c r="K649" s="177">
        <v>256</v>
      </c>
      <c r="L649" s="178">
        <v>142</v>
      </c>
      <c r="M649" s="172">
        <v>693</v>
      </c>
      <c r="N649" s="177">
        <v>308</v>
      </c>
      <c r="O649" s="177">
        <v>242</v>
      </c>
      <c r="P649" s="178">
        <v>143</v>
      </c>
    </row>
    <row r="650" spans="1:16" x14ac:dyDescent="0.3">
      <c r="A650" s="208">
        <v>15</v>
      </c>
      <c r="B650" s="176" t="s">
        <v>304</v>
      </c>
      <c r="C650" s="176">
        <v>15690</v>
      </c>
      <c r="D650" s="175" t="s">
        <v>389</v>
      </c>
      <c r="E650" s="172">
        <v>748</v>
      </c>
      <c r="F650" s="177">
        <v>199</v>
      </c>
      <c r="G650" s="177">
        <v>458</v>
      </c>
      <c r="H650" s="178">
        <v>91</v>
      </c>
      <c r="I650" s="172">
        <v>744</v>
      </c>
      <c r="J650" s="177">
        <v>194</v>
      </c>
      <c r="K650" s="177">
        <v>460</v>
      </c>
      <c r="L650" s="178">
        <v>90</v>
      </c>
      <c r="M650" s="172">
        <v>690</v>
      </c>
      <c r="N650" s="177">
        <v>196</v>
      </c>
      <c r="O650" s="177">
        <v>406</v>
      </c>
      <c r="P650" s="178">
        <v>88</v>
      </c>
    </row>
    <row r="651" spans="1:16" x14ac:dyDescent="0.3">
      <c r="A651" s="208">
        <v>44</v>
      </c>
      <c r="B651" s="176" t="s">
        <v>734</v>
      </c>
      <c r="C651" s="176">
        <v>44098</v>
      </c>
      <c r="D651" s="175" t="s">
        <v>738</v>
      </c>
      <c r="E651" s="172">
        <v>689</v>
      </c>
      <c r="F651" s="177">
        <v>220</v>
      </c>
      <c r="G651" s="177">
        <v>197</v>
      </c>
      <c r="H651" s="178">
        <v>272</v>
      </c>
      <c r="I651" s="172">
        <v>691</v>
      </c>
      <c r="J651" s="177">
        <v>203</v>
      </c>
      <c r="K651" s="177">
        <v>213</v>
      </c>
      <c r="L651" s="178">
        <v>275</v>
      </c>
      <c r="M651" s="172">
        <v>687</v>
      </c>
      <c r="N651" s="177">
        <v>194</v>
      </c>
      <c r="O651" s="177">
        <v>217</v>
      </c>
      <c r="P651" s="178">
        <v>276</v>
      </c>
    </row>
    <row r="652" spans="1:16" x14ac:dyDescent="0.3">
      <c r="A652" s="208">
        <v>23</v>
      </c>
      <c r="B652" s="176" t="s">
        <v>268</v>
      </c>
      <c r="C652" s="176">
        <v>23090</v>
      </c>
      <c r="D652" s="175" t="s">
        <v>532</v>
      </c>
      <c r="E652" s="172">
        <v>656</v>
      </c>
      <c r="F652" s="177">
        <v>294</v>
      </c>
      <c r="G652" s="177">
        <v>127</v>
      </c>
      <c r="H652" s="178">
        <v>235</v>
      </c>
      <c r="I652" s="172">
        <v>697</v>
      </c>
      <c r="J652" s="177">
        <v>293</v>
      </c>
      <c r="K652" s="177">
        <v>144</v>
      </c>
      <c r="L652" s="178">
        <v>260</v>
      </c>
      <c r="M652" s="172">
        <v>657</v>
      </c>
      <c r="N652" s="177">
        <v>298</v>
      </c>
      <c r="O652" s="177">
        <v>126</v>
      </c>
      <c r="P652" s="178">
        <v>233</v>
      </c>
    </row>
    <row r="653" spans="1:16" x14ac:dyDescent="0.3">
      <c r="A653" s="208">
        <v>70</v>
      </c>
      <c r="B653" s="176" t="s">
        <v>498</v>
      </c>
      <c r="C653" s="176">
        <v>70110</v>
      </c>
      <c r="D653" s="175" t="s">
        <v>313</v>
      </c>
      <c r="E653" s="172">
        <v>408</v>
      </c>
      <c r="F653" s="177">
        <v>165</v>
      </c>
      <c r="G653" s="177">
        <v>90</v>
      </c>
      <c r="H653" s="178">
        <v>153</v>
      </c>
      <c r="I653" s="172">
        <v>435</v>
      </c>
      <c r="J653" s="177">
        <v>167</v>
      </c>
      <c r="K653" s="177">
        <v>87</v>
      </c>
      <c r="L653" s="178">
        <v>181</v>
      </c>
      <c r="M653" s="172">
        <v>679</v>
      </c>
      <c r="N653" s="177">
        <v>165</v>
      </c>
      <c r="O653" s="177">
        <v>338</v>
      </c>
      <c r="P653" s="178">
        <v>176</v>
      </c>
    </row>
    <row r="654" spans="1:16" x14ac:dyDescent="0.3">
      <c r="A654" s="208">
        <v>18</v>
      </c>
      <c r="B654" s="176" t="s">
        <v>451</v>
      </c>
      <c r="C654" s="176">
        <v>18610</v>
      </c>
      <c r="D654" s="175" t="s">
        <v>463</v>
      </c>
      <c r="E654" s="172">
        <v>668</v>
      </c>
      <c r="F654" s="177">
        <v>301</v>
      </c>
      <c r="G654" s="177">
        <v>178</v>
      </c>
      <c r="H654" s="178">
        <v>189</v>
      </c>
      <c r="I654" s="172">
        <v>692</v>
      </c>
      <c r="J654" s="177">
        <v>298</v>
      </c>
      <c r="K654" s="177">
        <v>191</v>
      </c>
      <c r="L654" s="178">
        <v>203</v>
      </c>
      <c r="M654" s="172">
        <v>694</v>
      </c>
      <c r="N654" s="177">
        <v>298</v>
      </c>
      <c r="O654" s="177">
        <v>183</v>
      </c>
      <c r="P654" s="178">
        <v>213</v>
      </c>
    </row>
    <row r="655" spans="1:16" x14ac:dyDescent="0.3">
      <c r="A655" s="208">
        <v>20</v>
      </c>
      <c r="B655" s="176" t="s">
        <v>504</v>
      </c>
      <c r="C655" s="176">
        <v>20443</v>
      </c>
      <c r="D655" s="175" t="s">
        <v>520</v>
      </c>
      <c r="E655" s="172">
        <v>477</v>
      </c>
      <c r="F655" s="177">
        <v>228</v>
      </c>
      <c r="G655" s="177">
        <v>70</v>
      </c>
      <c r="H655" s="178">
        <v>179</v>
      </c>
      <c r="I655" s="172">
        <v>548</v>
      </c>
      <c r="J655" s="177">
        <v>223</v>
      </c>
      <c r="K655" s="177">
        <v>82</v>
      </c>
      <c r="L655" s="178">
        <v>243</v>
      </c>
      <c r="M655" s="172">
        <v>652</v>
      </c>
      <c r="N655" s="177">
        <v>321</v>
      </c>
      <c r="O655" s="177">
        <v>119</v>
      </c>
      <c r="P655" s="178">
        <v>212</v>
      </c>
    </row>
    <row r="656" spans="1:16" x14ac:dyDescent="0.3">
      <c r="A656" s="208">
        <v>52</v>
      </c>
      <c r="B656" s="176" t="s">
        <v>180</v>
      </c>
      <c r="C656" s="176">
        <v>52693</v>
      </c>
      <c r="D656" s="175" t="s">
        <v>292</v>
      </c>
      <c r="E656" s="172">
        <v>695</v>
      </c>
      <c r="F656" s="177">
        <v>298</v>
      </c>
      <c r="G656" s="177">
        <v>121</v>
      </c>
      <c r="H656" s="178">
        <v>276</v>
      </c>
      <c r="I656" s="172">
        <v>675</v>
      </c>
      <c r="J656" s="177">
        <v>302</v>
      </c>
      <c r="K656" s="177">
        <v>104</v>
      </c>
      <c r="L656" s="178">
        <v>269</v>
      </c>
      <c r="M656" s="172">
        <v>656</v>
      </c>
      <c r="N656" s="177">
        <v>298</v>
      </c>
      <c r="O656" s="177">
        <v>116</v>
      </c>
      <c r="P656" s="178">
        <v>242</v>
      </c>
    </row>
    <row r="657" spans="1:16" x14ac:dyDescent="0.3">
      <c r="A657" s="208">
        <v>52</v>
      </c>
      <c r="B657" s="176" t="s">
        <v>180</v>
      </c>
      <c r="C657" s="176">
        <v>52019</v>
      </c>
      <c r="D657" s="175" t="s">
        <v>560</v>
      </c>
      <c r="E657" s="172">
        <v>798</v>
      </c>
      <c r="F657" s="177">
        <v>216</v>
      </c>
      <c r="G657" s="177">
        <v>370</v>
      </c>
      <c r="H657" s="178">
        <v>212</v>
      </c>
      <c r="I657" s="172">
        <v>785</v>
      </c>
      <c r="J657" s="177">
        <v>213</v>
      </c>
      <c r="K657" s="177">
        <v>354</v>
      </c>
      <c r="L657" s="178">
        <v>218</v>
      </c>
      <c r="M657" s="172">
        <v>659</v>
      </c>
      <c r="N657" s="177">
        <v>211</v>
      </c>
      <c r="O657" s="177">
        <v>251</v>
      </c>
      <c r="P657" s="178">
        <v>197</v>
      </c>
    </row>
    <row r="658" spans="1:16" x14ac:dyDescent="0.3">
      <c r="A658" s="208">
        <v>54</v>
      </c>
      <c r="B658" s="176" t="s">
        <v>856</v>
      </c>
      <c r="C658" s="176">
        <v>54245</v>
      </c>
      <c r="D658" s="175" t="s">
        <v>869</v>
      </c>
      <c r="E658" s="172">
        <v>780</v>
      </c>
      <c r="F658" s="177">
        <v>438</v>
      </c>
      <c r="G658" s="177">
        <v>115</v>
      </c>
      <c r="H658" s="178">
        <v>227</v>
      </c>
      <c r="I658" s="172">
        <v>779</v>
      </c>
      <c r="J658" s="177">
        <v>442</v>
      </c>
      <c r="K658" s="177">
        <v>119</v>
      </c>
      <c r="L658" s="178">
        <v>218</v>
      </c>
      <c r="M658" s="172">
        <v>647</v>
      </c>
      <c r="N658" s="177">
        <v>331</v>
      </c>
      <c r="O658" s="177">
        <v>130</v>
      </c>
      <c r="P658" s="178">
        <v>186</v>
      </c>
    </row>
    <row r="659" spans="1:16" x14ac:dyDescent="0.3">
      <c r="A659" s="208">
        <v>73</v>
      </c>
      <c r="B659" s="176" t="s">
        <v>1016</v>
      </c>
      <c r="C659" s="176">
        <v>73200</v>
      </c>
      <c r="D659" s="175" t="s">
        <v>1028</v>
      </c>
      <c r="E659" s="172">
        <v>614</v>
      </c>
      <c r="F659" s="177">
        <v>227</v>
      </c>
      <c r="G659" s="177">
        <v>233</v>
      </c>
      <c r="H659" s="178">
        <v>154</v>
      </c>
      <c r="I659" s="172">
        <v>667</v>
      </c>
      <c r="J659" s="177">
        <v>292</v>
      </c>
      <c r="K659" s="177">
        <v>220</v>
      </c>
      <c r="L659" s="178">
        <v>155</v>
      </c>
      <c r="M659" s="172">
        <v>698</v>
      </c>
      <c r="N659" s="177">
        <v>281</v>
      </c>
      <c r="O659" s="177">
        <v>242</v>
      </c>
      <c r="P659" s="178">
        <v>175</v>
      </c>
    </row>
    <row r="660" spans="1:16" x14ac:dyDescent="0.3">
      <c r="A660" s="208">
        <v>68</v>
      </c>
      <c r="B660" s="176" t="s">
        <v>918</v>
      </c>
      <c r="C660" s="176">
        <v>68669</v>
      </c>
      <c r="D660" s="175" t="s">
        <v>976</v>
      </c>
      <c r="E660" s="172">
        <v>664</v>
      </c>
      <c r="F660" s="177">
        <v>246</v>
      </c>
      <c r="G660" s="177">
        <v>320</v>
      </c>
      <c r="H660" s="178">
        <v>98</v>
      </c>
      <c r="I660" s="172">
        <v>689</v>
      </c>
      <c r="J660" s="177">
        <v>247</v>
      </c>
      <c r="K660" s="177">
        <v>321</v>
      </c>
      <c r="L660" s="178">
        <v>121</v>
      </c>
      <c r="M660" s="172">
        <v>676</v>
      </c>
      <c r="N660" s="177">
        <v>227</v>
      </c>
      <c r="O660" s="177">
        <v>329</v>
      </c>
      <c r="P660" s="178">
        <v>120</v>
      </c>
    </row>
    <row r="661" spans="1:16" x14ac:dyDescent="0.3">
      <c r="A661" s="208">
        <v>52</v>
      </c>
      <c r="B661" s="176" t="s">
        <v>180</v>
      </c>
      <c r="C661" s="176">
        <v>52215</v>
      </c>
      <c r="D661" s="175" t="s">
        <v>268</v>
      </c>
      <c r="E661" s="172">
        <v>621</v>
      </c>
      <c r="F661" s="177">
        <v>262</v>
      </c>
      <c r="G661" s="177">
        <v>114</v>
      </c>
      <c r="H661" s="178">
        <v>245</v>
      </c>
      <c r="I661" s="172">
        <v>649</v>
      </c>
      <c r="J661" s="177">
        <v>268</v>
      </c>
      <c r="K661" s="177">
        <v>128</v>
      </c>
      <c r="L661" s="178">
        <v>253</v>
      </c>
      <c r="M661" s="172">
        <v>700</v>
      </c>
      <c r="N661" s="177">
        <v>271</v>
      </c>
      <c r="O661" s="177">
        <v>150</v>
      </c>
      <c r="P661" s="178">
        <v>279</v>
      </c>
    </row>
    <row r="662" spans="1:16" x14ac:dyDescent="0.3">
      <c r="A662" s="208">
        <v>25</v>
      </c>
      <c r="B662" s="176" t="s">
        <v>558</v>
      </c>
      <c r="C662" s="176">
        <v>25779</v>
      </c>
      <c r="D662" s="175" t="s">
        <v>644</v>
      </c>
      <c r="E662" s="172">
        <v>663</v>
      </c>
      <c r="F662" s="177">
        <v>227</v>
      </c>
      <c r="G662" s="177">
        <v>208</v>
      </c>
      <c r="H662" s="178">
        <v>228</v>
      </c>
      <c r="I662" s="172">
        <v>669</v>
      </c>
      <c r="J662" s="177">
        <v>228</v>
      </c>
      <c r="K662" s="177">
        <v>215</v>
      </c>
      <c r="L662" s="178">
        <v>226</v>
      </c>
      <c r="M662" s="172">
        <v>663</v>
      </c>
      <c r="N662" s="177">
        <v>227</v>
      </c>
      <c r="O662" s="177">
        <v>220</v>
      </c>
      <c r="P662" s="178">
        <v>216</v>
      </c>
    </row>
    <row r="663" spans="1:16" x14ac:dyDescent="0.3">
      <c r="A663" s="208">
        <v>5</v>
      </c>
      <c r="B663" s="176" t="s">
        <v>107</v>
      </c>
      <c r="C663" s="176">
        <v>5107</v>
      </c>
      <c r="D663" s="175" t="s">
        <v>130</v>
      </c>
      <c r="E663" s="172">
        <v>630</v>
      </c>
      <c r="F663" s="177">
        <v>293</v>
      </c>
      <c r="G663" s="177">
        <v>184</v>
      </c>
      <c r="H663" s="178">
        <v>153</v>
      </c>
      <c r="I663" s="172">
        <v>652</v>
      </c>
      <c r="J663" s="177">
        <v>296</v>
      </c>
      <c r="K663" s="177">
        <v>186</v>
      </c>
      <c r="L663" s="178">
        <v>170</v>
      </c>
      <c r="M663" s="172">
        <v>685</v>
      </c>
      <c r="N663" s="177">
        <v>297</v>
      </c>
      <c r="O663" s="177">
        <v>206</v>
      </c>
      <c r="P663" s="178">
        <v>182</v>
      </c>
    </row>
    <row r="664" spans="1:16" x14ac:dyDescent="0.3">
      <c r="A664" s="208">
        <v>41</v>
      </c>
      <c r="B664" s="176" t="s">
        <v>699</v>
      </c>
      <c r="C664" s="176">
        <v>41799</v>
      </c>
      <c r="D664" s="175" t="s">
        <v>729</v>
      </c>
      <c r="E664" s="172">
        <v>660</v>
      </c>
      <c r="F664" s="177">
        <v>230</v>
      </c>
      <c r="G664" s="177">
        <v>291</v>
      </c>
      <c r="H664" s="178">
        <v>139</v>
      </c>
      <c r="I664" s="172">
        <v>672</v>
      </c>
      <c r="J664" s="177">
        <v>270</v>
      </c>
      <c r="K664" s="177">
        <v>300</v>
      </c>
      <c r="L664" s="178">
        <v>102</v>
      </c>
      <c r="M664" s="172">
        <v>666</v>
      </c>
      <c r="N664" s="177">
        <v>275</v>
      </c>
      <c r="O664" s="177">
        <v>293</v>
      </c>
      <c r="P664" s="178">
        <v>98</v>
      </c>
    </row>
    <row r="665" spans="1:16" x14ac:dyDescent="0.3">
      <c r="A665" s="208">
        <v>54</v>
      </c>
      <c r="B665" s="176" t="s">
        <v>856</v>
      </c>
      <c r="C665" s="176">
        <v>54800</v>
      </c>
      <c r="D665" s="175" t="s">
        <v>891</v>
      </c>
      <c r="E665" s="172">
        <v>747</v>
      </c>
      <c r="F665" s="177">
        <v>507</v>
      </c>
      <c r="G665" s="177">
        <v>89</v>
      </c>
      <c r="H665" s="178">
        <v>151</v>
      </c>
      <c r="I665" s="172">
        <v>773</v>
      </c>
      <c r="J665" s="177">
        <v>518</v>
      </c>
      <c r="K665" s="177">
        <v>91</v>
      </c>
      <c r="L665" s="178">
        <v>164</v>
      </c>
      <c r="M665" s="172">
        <v>671</v>
      </c>
      <c r="N665" s="177">
        <v>392</v>
      </c>
      <c r="O665" s="177">
        <v>114</v>
      </c>
      <c r="P665" s="178">
        <v>165</v>
      </c>
    </row>
    <row r="666" spans="1:16" x14ac:dyDescent="0.3">
      <c r="A666" s="208">
        <v>68</v>
      </c>
      <c r="B666" s="176" t="s">
        <v>918</v>
      </c>
      <c r="C666" s="176">
        <v>68092</v>
      </c>
      <c r="D666" s="175" t="s">
        <v>128</v>
      </c>
      <c r="E666" s="172">
        <v>622</v>
      </c>
      <c r="F666" s="177">
        <v>130</v>
      </c>
      <c r="G666" s="177">
        <v>316</v>
      </c>
      <c r="H666" s="178">
        <v>176</v>
      </c>
      <c r="I666" s="172">
        <v>655</v>
      </c>
      <c r="J666" s="177">
        <v>132</v>
      </c>
      <c r="K666" s="177">
        <v>333</v>
      </c>
      <c r="L666" s="178">
        <v>190</v>
      </c>
      <c r="M666" s="172">
        <v>663</v>
      </c>
      <c r="N666" s="177">
        <v>129</v>
      </c>
      <c r="O666" s="177">
        <v>349</v>
      </c>
      <c r="P666" s="178">
        <v>185</v>
      </c>
    </row>
    <row r="667" spans="1:16" x14ac:dyDescent="0.3">
      <c r="A667" s="208">
        <v>19</v>
      </c>
      <c r="B667" s="176" t="s">
        <v>467</v>
      </c>
      <c r="C667" s="176">
        <v>19450</v>
      </c>
      <c r="D667" s="175" t="s">
        <v>484</v>
      </c>
      <c r="E667" s="172">
        <v>677</v>
      </c>
      <c r="F667" s="177">
        <v>328</v>
      </c>
      <c r="G667" s="177">
        <v>121</v>
      </c>
      <c r="H667" s="178">
        <v>228</v>
      </c>
      <c r="I667" s="172">
        <v>632</v>
      </c>
      <c r="J667" s="177">
        <v>308</v>
      </c>
      <c r="K667" s="177">
        <v>114</v>
      </c>
      <c r="L667" s="178">
        <v>210</v>
      </c>
      <c r="M667" s="172">
        <v>669</v>
      </c>
      <c r="N667" s="177">
        <v>331</v>
      </c>
      <c r="O667" s="177">
        <v>119</v>
      </c>
      <c r="P667" s="178">
        <v>219</v>
      </c>
    </row>
    <row r="668" spans="1:16" x14ac:dyDescent="0.3">
      <c r="A668" s="208">
        <v>70</v>
      </c>
      <c r="B668" s="176" t="s">
        <v>498</v>
      </c>
      <c r="C668" s="176">
        <v>70400</v>
      </c>
      <c r="D668" s="175" t="s">
        <v>173</v>
      </c>
      <c r="E668" s="172">
        <v>664</v>
      </c>
      <c r="F668" s="177">
        <v>214</v>
      </c>
      <c r="G668" s="177">
        <v>267</v>
      </c>
      <c r="H668" s="178">
        <v>183</v>
      </c>
      <c r="I668" s="172">
        <v>611</v>
      </c>
      <c r="J668" s="177">
        <v>211</v>
      </c>
      <c r="K668" s="177">
        <v>228</v>
      </c>
      <c r="L668" s="178">
        <v>172</v>
      </c>
      <c r="M668" s="172">
        <v>639</v>
      </c>
      <c r="N668" s="177">
        <v>221</v>
      </c>
      <c r="O668" s="177">
        <v>267</v>
      </c>
      <c r="P668" s="178">
        <v>151</v>
      </c>
    </row>
    <row r="669" spans="1:16" x14ac:dyDescent="0.3">
      <c r="A669" s="208">
        <v>15</v>
      </c>
      <c r="B669" s="176" t="s">
        <v>304</v>
      </c>
      <c r="C669" s="176">
        <v>15835</v>
      </c>
      <c r="D669" s="175" t="s">
        <v>417</v>
      </c>
      <c r="E669" s="172">
        <v>617</v>
      </c>
      <c r="F669" s="177">
        <v>410</v>
      </c>
      <c r="G669" s="177">
        <v>99</v>
      </c>
      <c r="H669" s="178">
        <v>108</v>
      </c>
      <c r="I669" s="172">
        <v>653</v>
      </c>
      <c r="J669" s="177">
        <v>427</v>
      </c>
      <c r="K669" s="177">
        <v>121</v>
      </c>
      <c r="L669" s="178">
        <v>105</v>
      </c>
      <c r="M669" s="172">
        <v>663</v>
      </c>
      <c r="N669" s="177">
        <v>420</v>
      </c>
      <c r="O669" s="177">
        <v>135</v>
      </c>
      <c r="P669" s="178">
        <v>108</v>
      </c>
    </row>
    <row r="670" spans="1:16" x14ac:dyDescent="0.3">
      <c r="A670" s="208">
        <v>68</v>
      </c>
      <c r="B670" s="176" t="s">
        <v>918</v>
      </c>
      <c r="C670" s="176">
        <v>68872</v>
      </c>
      <c r="D670" s="175" t="s">
        <v>302</v>
      </c>
      <c r="E670" s="172">
        <v>645</v>
      </c>
      <c r="F670" s="177">
        <v>138</v>
      </c>
      <c r="G670" s="177">
        <v>234</v>
      </c>
      <c r="H670" s="178">
        <v>273</v>
      </c>
      <c r="I670" s="172">
        <v>662</v>
      </c>
      <c r="J670" s="177">
        <v>150</v>
      </c>
      <c r="K670" s="177">
        <v>238</v>
      </c>
      <c r="L670" s="178">
        <v>274</v>
      </c>
      <c r="M670" s="172">
        <v>665</v>
      </c>
      <c r="N670" s="177">
        <v>151</v>
      </c>
      <c r="O670" s="177">
        <v>232</v>
      </c>
      <c r="P670" s="178">
        <v>282</v>
      </c>
    </row>
    <row r="671" spans="1:16" x14ac:dyDescent="0.3">
      <c r="A671" s="208">
        <v>5</v>
      </c>
      <c r="B671" s="176" t="s">
        <v>107</v>
      </c>
      <c r="C671" s="176">
        <v>5059</v>
      </c>
      <c r="D671" s="175" t="s">
        <v>123</v>
      </c>
      <c r="E671" s="172">
        <v>600</v>
      </c>
      <c r="F671" s="177">
        <v>158</v>
      </c>
      <c r="G671" s="177">
        <v>220</v>
      </c>
      <c r="H671" s="178">
        <v>222</v>
      </c>
      <c r="I671" s="172">
        <v>600</v>
      </c>
      <c r="J671" s="177">
        <v>165</v>
      </c>
      <c r="K671" s="177">
        <v>220</v>
      </c>
      <c r="L671" s="178">
        <v>215</v>
      </c>
      <c r="M671" s="172">
        <v>630</v>
      </c>
      <c r="N671" s="177">
        <v>222</v>
      </c>
      <c r="O671" s="177">
        <v>219</v>
      </c>
      <c r="P671" s="178">
        <v>189</v>
      </c>
    </row>
    <row r="672" spans="1:16" x14ac:dyDescent="0.3">
      <c r="A672" s="208">
        <v>18</v>
      </c>
      <c r="B672" s="176" t="s">
        <v>451</v>
      </c>
      <c r="C672" s="176">
        <v>18410</v>
      </c>
      <c r="D672" s="175" t="s">
        <v>459</v>
      </c>
      <c r="E672" s="172">
        <v>664</v>
      </c>
      <c r="F672" s="177">
        <v>378</v>
      </c>
      <c r="G672" s="177">
        <v>139</v>
      </c>
      <c r="H672" s="178">
        <v>147</v>
      </c>
      <c r="I672" s="172">
        <v>653</v>
      </c>
      <c r="J672" s="177">
        <v>366</v>
      </c>
      <c r="K672" s="177">
        <v>129</v>
      </c>
      <c r="L672" s="178">
        <v>158</v>
      </c>
      <c r="M672" s="172">
        <v>655</v>
      </c>
      <c r="N672" s="177">
        <v>362</v>
      </c>
      <c r="O672" s="177">
        <v>136</v>
      </c>
      <c r="P672" s="178">
        <v>157</v>
      </c>
    </row>
    <row r="673" spans="1:16" x14ac:dyDescent="0.3">
      <c r="A673" s="208">
        <v>86</v>
      </c>
      <c r="B673" s="176" t="s">
        <v>1123</v>
      </c>
      <c r="C673" s="176">
        <v>86219</v>
      </c>
      <c r="D673" s="175" t="s">
        <v>809</v>
      </c>
      <c r="E673" s="172">
        <v>793</v>
      </c>
      <c r="F673" s="177">
        <v>177</v>
      </c>
      <c r="G673" s="177">
        <v>370</v>
      </c>
      <c r="H673" s="178">
        <v>246</v>
      </c>
      <c r="I673" s="172">
        <v>592</v>
      </c>
      <c r="J673" s="177">
        <v>174</v>
      </c>
      <c r="K673" s="177">
        <v>179</v>
      </c>
      <c r="L673" s="178">
        <v>239</v>
      </c>
      <c r="M673" s="172">
        <v>681</v>
      </c>
      <c r="N673" s="177">
        <v>167</v>
      </c>
      <c r="O673" s="177">
        <v>250</v>
      </c>
      <c r="P673" s="178">
        <v>264</v>
      </c>
    </row>
    <row r="674" spans="1:16" x14ac:dyDescent="0.3">
      <c r="A674" s="208">
        <v>23</v>
      </c>
      <c r="B674" s="176" t="s">
        <v>268</v>
      </c>
      <c r="C674" s="176">
        <v>23464</v>
      </c>
      <c r="D674" s="175" t="s">
        <v>541</v>
      </c>
      <c r="E674" s="172">
        <v>659</v>
      </c>
      <c r="F674" s="177">
        <v>245</v>
      </c>
      <c r="G674" s="177">
        <v>216</v>
      </c>
      <c r="H674" s="178">
        <v>198</v>
      </c>
      <c r="I674" s="172">
        <v>648</v>
      </c>
      <c r="J674" s="177">
        <v>255</v>
      </c>
      <c r="K674" s="177">
        <v>201</v>
      </c>
      <c r="L674" s="178">
        <v>192</v>
      </c>
      <c r="M674" s="172">
        <v>657</v>
      </c>
      <c r="N674" s="177">
        <v>256</v>
      </c>
      <c r="O674" s="177">
        <v>207</v>
      </c>
      <c r="P674" s="178">
        <v>194</v>
      </c>
    </row>
    <row r="675" spans="1:16" x14ac:dyDescent="0.3">
      <c r="A675" s="208">
        <v>68</v>
      </c>
      <c r="B675" s="176" t="s">
        <v>918</v>
      </c>
      <c r="C675" s="176">
        <v>68101</v>
      </c>
      <c r="D675" s="175" t="s">
        <v>257</v>
      </c>
      <c r="E675" s="172">
        <v>609</v>
      </c>
      <c r="F675" s="177">
        <v>254</v>
      </c>
      <c r="G675" s="177">
        <v>223</v>
      </c>
      <c r="H675" s="178">
        <v>132</v>
      </c>
      <c r="I675" s="172">
        <v>640</v>
      </c>
      <c r="J675" s="177">
        <v>255</v>
      </c>
      <c r="K675" s="177">
        <v>245</v>
      </c>
      <c r="L675" s="178">
        <v>140</v>
      </c>
      <c r="M675" s="172">
        <v>643</v>
      </c>
      <c r="N675" s="177">
        <v>259</v>
      </c>
      <c r="O675" s="177">
        <v>251</v>
      </c>
      <c r="P675" s="178">
        <v>133</v>
      </c>
    </row>
    <row r="676" spans="1:16" x14ac:dyDescent="0.3">
      <c r="A676" s="208">
        <v>73</v>
      </c>
      <c r="B676" s="176" t="s">
        <v>1016</v>
      </c>
      <c r="C676" s="176">
        <v>73563</v>
      </c>
      <c r="D676" s="175" t="s">
        <v>1050</v>
      </c>
      <c r="E676" s="172">
        <v>635</v>
      </c>
      <c r="F676" s="177">
        <v>262</v>
      </c>
      <c r="G676" s="177">
        <v>159</v>
      </c>
      <c r="H676" s="178">
        <v>214</v>
      </c>
      <c r="I676" s="172">
        <v>660</v>
      </c>
      <c r="J676" s="177">
        <v>280</v>
      </c>
      <c r="K676" s="177">
        <v>158</v>
      </c>
      <c r="L676" s="178">
        <v>222</v>
      </c>
      <c r="M676" s="172">
        <v>638</v>
      </c>
      <c r="N676" s="177">
        <v>278</v>
      </c>
      <c r="O676" s="177">
        <v>147</v>
      </c>
      <c r="P676" s="178">
        <v>213</v>
      </c>
    </row>
    <row r="677" spans="1:16" x14ac:dyDescent="0.3">
      <c r="A677" s="208">
        <v>15</v>
      </c>
      <c r="B677" s="176" t="s">
        <v>304</v>
      </c>
      <c r="C677" s="176">
        <v>15804</v>
      </c>
      <c r="D677" s="175" t="s">
        <v>408</v>
      </c>
      <c r="E677" s="172">
        <v>649</v>
      </c>
      <c r="F677" s="177">
        <v>364</v>
      </c>
      <c r="G677" s="177">
        <v>176</v>
      </c>
      <c r="H677" s="178">
        <v>109</v>
      </c>
      <c r="I677" s="172">
        <v>648</v>
      </c>
      <c r="J677" s="177">
        <v>365</v>
      </c>
      <c r="K677" s="177">
        <v>174</v>
      </c>
      <c r="L677" s="178">
        <v>109</v>
      </c>
      <c r="M677" s="172">
        <v>642</v>
      </c>
      <c r="N677" s="177">
        <v>361</v>
      </c>
      <c r="O677" s="177">
        <v>177</v>
      </c>
      <c r="P677" s="178">
        <v>104</v>
      </c>
    </row>
    <row r="678" spans="1:16" x14ac:dyDescent="0.3">
      <c r="A678" s="208">
        <v>85</v>
      </c>
      <c r="B678" s="176" t="s">
        <v>1105</v>
      </c>
      <c r="C678" s="176">
        <v>85225</v>
      </c>
      <c r="D678" s="175" t="s">
        <v>1113</v>
      </c>
      <c r="E678" s="172">
        <v>830</v>
      </c>
      <c r="F678" s="177">
        <v>351</v>
      </c>
      <c r="G678" s="177">
        <v>333</v>
      </c>
      <c r="H678" s="178">
        <v>146</v>
      </c>
      <c r="I678" s="172">
        <v>675</v>
      </c>
      <c r="J678" s="177">
        <v>304</v>
      </c>
      <c r="K678" s="177">
        <v>232</v>
      </c>
      <c r="L678" s="178">
        <v>139</v>
      </c>
      <c r="M678" s="172">
        <v>654</v>
      </c>
      <c r="N678" s="177">
        <v>307</v>
      </c>
      <c r="O678" s="177">
        <v>200</v>
      </c>
      <c r="P678" s="178">
        <v>147</v>
      </c>
    </row>
    <row r="679" spans="1:16" x14ac:dyDescent="0.3">
      <c r="A679" s="208">
        <v>68</v>
      </c>
      <c r="B679" s="176" t="s">
        <v>918</v>
      </c>
      <c r="C679" s="176">
        <v>68464</v>
      </c>
      <c r="D679" s="175" t="s">
        <v>962</v>
      </c>
      <c r="E679" s="172">
        <v>669</v>
      </c>
      <c r="F679" s="177">
        <v>262</v>
      </c>
      <c r="G679" s="177">
        <v>224</v>
      </c>
      <c r="H679" s="178">
        <v>183</v>
      </c>
      <c r="I679" s="172">
        <v>659</v>
      </c>
      <c r="J679" s="177">
        <v>261</v>
      </c>
      <c r="K679" s="177">
        <v>220</v>
      </c>
      <c r="L679" s="178">
        <v>178</v>
      </c>
      <c r="M679" s="172">
        <v>648</v>
      </c>
      <c r="N679" s="177">
        <v>261</v>
      </c>
      <c r="O679" s="177">
        <v>206</v>
      </c>
      <c r="P679" s="178">
        <v>181</v>
      </c>
    </row>
    <row r="680" spans="1:16" x14ac:dyDescent="0.3">
      <c r="A680" s="208">
        <v>5</v>
      </c>
      <c r="B680" s="176" t="s">
        <v>107</v>
      </c>
      <c r="C680" s="176">
        <v>5885</v>
      </c>
      <c r="D680" s="175" t="s">
        <v>228</v>
      </c>
      <c r="E680" s="172">
        <v>645</v>
      </c>
      <c r="F680" s="177">
        <v>150</v>
      </c>
      <c r="G680" s="177">
        <v>376</v>
      </c>
      <c r="H680" s="178">
        <v>119</v>
      </c>
      <c r="I680" s="172">
        <v>638</v>
      </c>
      <c r="J680" s="177">
        <v>145</v>
      </c>
      <c r="K680" s="177">
        <v>359</v>
      </c>
      <c r="L680" s="178">
        <v>134</v>
      </c>
      <c r="M680" s="172">
        <v>643</v>
      </c>
      <c r="N680" s="177">
        <v>147</v>
      </c>
      <c r="O680" s="177">
        <v>363</v>
      </c>
      <c r="P680" s="178">
        <v>133</v>
      </c>
    </row>
    <row r="681" spans="1:16" x14ac:dyDescent="0.3">
      <c r="A681" s="208">
        <v>23</v>
      </c>
      <c r="B681" s="176" t="s">
        <v>268</v>
      </c>
      <c r="C681" s="176">
        <v>23678</v>
      </c>
      <c r="D681" s="175" t="s">
        <v>197</v>
      </c>
      <c r="E681" s="172">
        <v>649</v>
      </c>
      <c r="F681" s="177">
        <v>366</v>
      </c>
      <c r="G681" s="177">
        <v>194</v>
      </c>
      <c r="H681" s="178">
        <v>89</v>
      </c>
      <c r="I681" s="172">
        <v>660</v>
      </c>
      <c r="J681" s="177">
        <v>389</v>
      </c>
      <c r="K681" s="177">
        <v>177</v>
      </c>
      <c r="L681" s="178">
        <v>94</v>
      </c>
      <c r="M681" s="172">
        <v>639</v>
      </c>
      <c r="N681" s="177">
        <v>407</v>
      </c>
      <c r="O681" s="177">
        <v>140</v>
      </c>
      <c r="P681" s="178">
        <v>92</v>
      </c>
    </row>
    <row r="682" spans="1:16" x14ac:dyDescent="0.3">
      <c r="A682" s="208">
        <v>19</v>
      </c>
      <c r="B682" s="176" t="s">
        <v>467</v>
      </c>
      <c r="C682" s="176">
        <v>19022</v>
      </c>
      <c r="D682" s="175" t="s">
        <v>469</v>
      </c>
      <c r="E682" s="172">
        <v>648</v>
      </c>
      <c r="F682" s="177">
        <v>278</v>
      </c>
      <c r="G682" s="177">
        <v>232</v>
      </c>
      <c r="H682" s="178">
        <v>138</v>
      </c>
      <c r="I682" s="172">
        <v>677</v>
      </c>
      <c r="J682" s="177">
        <v>279</v>
      </c>
      <c r="K682" s="177">
        <v>278</v>
      </c>
      <c r="L682" s="178">
        <v>120</v>
      </c>
      <c r="M682" s="172">
        <v>645</v>
      </c>
      <c r="N682" s="177">
        <v>278</v>
      </c>
      <c r="O682" s="177">
        <v>243</v>
      </c>
      <c r="P682" s="178">
        <v>124</v>
      </c>
    </row>
    <row r="683" spans="1:16" x14ac:dyDescent="0.3">
      <c r="A683" s="208">
        <v>8</v>
      </c>
      <c r="B683" s="176" t="s">
        <v>233</v>
      </c>
      <c r="C683" s="176">
        <v>8832</v>
      </c>
      <c r="D683" s="175" t="s">
        <v>254</v>
      </c>
      <c r="E683" s="172">
        <v>669</v>
      </c>
      <c r="F683" s="177">
        <v>213</v>
      </c>
      <c r="G683" s="177">
        <v>230</v>
      </c>
      <c r="H683" s="178">
        <v>226</v>
      </c>
      <c r="I683" s="172">
        <v>644</v>
      </c>
      <c r="J683" s="177">
        <v>209</v>
      </c>
      <c r="K683" s="177">
        <v>218</v>
      </c>
      <c r="L683" s="178">
        <v>217</v>
      </c>
      <c r="M683" s="172">
        <v>618</v>
      </c>
      <c r="N683" s="177">
        <v>222</v>
      </c>
      <c r="O683" s="177">
        <v>201</v>
      </c>
      <c r="P683" s="178">
        <v>195</v>
      </c>
    </row>
    <row r="684" spans="1:16" x14ac:dyDescent="0.3">
      <c r="A684" s="208">
        <v>27</v>
      </c>
      <c r="B684" s="176" t="s">
        <v>669</v>
      </c>
      <c r="C684" s="176">
        <v>27077</v>
      </c>
      <c r="D684" s="175" t="s">
        <v>676</v>
      </c>
      <c r="E684" s="172">
        <v>652</v>
      </c>
      <c r="F684" s="177">
        <v>274</v>
      </c>
      <c r="G684" s="177">
        <v>127</v>
      </c>
      <c r="H684" s="178">
        <v>251</v>
      </c>
      <c r="I684" s="172">
        <v>642</v>
      </c>
      <c r="J684" s="177">
        <v>272</v>
      </c>
      <c r="K684" s="177">
        <v>112</v>
      </c>
      <c r="L684" s="178">
        <v>258</v>
      </c>
      <c r="M684" s="172">
        <v>627</v>
      </c>
      <c r="N684" s="177">
        <v>274</v>
      </c>
      <c r="O684" s="177">
        <v>107</v>
      </c>
      <c r="P684" s="178">
        <v>246</v>
      </c>
    </row>
    <row r="685" spans="1:16" x14ac:dyDescent="0.3">
      <c r="A685" s="208">
        <v>50</v>
      </c>
      <c r="B685" s="176" t="s">
        <v>777</v>
      </c>
      <c r="C685" s="176">
        <v>50223</v>
      </c>
      <c r="D685" s="175" t="s">
        <v>783</v>
      </c>
      <c r="E685" s="172">
        <v>598</v>
      </c>
      <c r="F685" s="177">
        <v>182</v>
      </c>
      <c r="G685" s="177">
        <v>171</v>
      </c>
      <c r="H685" s="178">
        <v>245</v>
      </c>
      <c r="I685" s="172">
        <v>609</v>
      </c>
      <c r="J685" s="177">
        <v>181</v>
      </c>
      <c r="K685" s="177">
        <v>183</v>
      </c>
      <c r="L685" s="178">
        <v>245</v>
      </c>
      <c r="M685" s="172">
        <v>637</v>
      </c>
      <c r="N685" s="177">
        <v>183</v>
      </c>
      <c r="O685" s="177">
        <v>209</v>
      </c>
      <c r="P685" s="178">
        <v>245</v>
      </c>
    </row>
    <row r="686" spans="1:16" x14ac:dyDescent="0.3">
      <c r="A686" s="208">
        <v>8</v>
      </c>
      <c r="B686" s="176" t="s">
        <v>233</v>
      </c>
      <c r="C686" s="176">
        <v>8558</v>
      </c>
      <c r="D686" s="175" t="s">
        <v>245</v>
      </c>
      <c r="E686" s="172">
        <v>630</v>
      </c>
      <c r="F686" s="177">
        <v>200</v>
      </c>
      <c r="G686" s="177">
        <v>212</v>
      </c>
      <c r="H686" s="178">
        <v>218</v>
      </c>
      <c r="I686" s="172">
        <v>613</v>
      </c>
      <c r="J686" s="177">
        <v>200</v>
      </c>
      <c r="K686" s="177">
        <v>215</v>
      </c>
      <c r="L686" s="178">
        <v>198</v>
      </c>
      <c r="M686" s="172">
        <v>624</v>
      </c>
      <c r="N686" s="177">
        <v>220</v>
      </c>
      <c r="O686" s="177">
        <v>212</v>
      </c>
      <c r="P686" s="178">
        <v>192</v>
      </c>
    </row>
    <row r="687" spans="1:16" x14ac:dyDescent="0.3">
      <c r="A687" s="208">
        <v>73</v>
      </c>
      <c r="B687" s="176" t="s">
        <v>1016</v>
      </c>
      <c r="C687" s="176">
        <v>73547</v>
      </c>
      <c r="D687" s="175" t="s">
        <v>1048</v>
      </c>
      <c r="E687" s="172">
        <v>605</v>
      </c>
      <c r="F687" s="177">
        <v>191</v>
      </c>
      <c r="G687" s="177">
        <v>286</v>
      </c>
      <c r="H687" s="178">
        <v>128</v>
      </c>
      <c r="I687" s="172">
        <v>628</v>
      </c>
      <c r="J687" s="177">
        <v>192</v>
      </c>
      <c r="K687" s="177">
        <v>303</v>
      </c>
      <c r="L687" s="178">
        <v>133</v>
      </c>
      <c r="M687" s="172">
        <v>624</v>
      </c>
      <c r="N687" s="177">
        <v>194</v>
      </c>
      <c r="O687" s="177">
        <v>302</v>
      </c>
      <c r="P687" s="178">
        <v>128</v>
      </c>
    </row>
    <row r="688" spans="1:16" x14ac:dyDescent="0.3">
      <c r="A688" s="208">
        <v>50</v>
      </c>
      <c r="B688" s="176" t="s">
        <v>777</v>
      </c>
      <c r="C688" s="176">
        <v>50577</v>
      </c>
      <c r="D688" s="175" t="s">
        <v>797</v>
      </c>
      <c r="E688" s="172">
        <v>631</v>
      </c>
      <c r="F688" s="177">
        <v>161</v>
      </c>
      <c r="G688" s="177">
        <v>263</v>
      </c>
      <c r="H688" s="178">
        <v>207</v>
      </c>
      <c r="I688" s="172">
        <v>641</v>
      </c>
      <c r="J688" s="177">
        <v>167</v>
      </c>
      <c r="K688" s="177">
        <v>261</v>
      </c>
      <c r="L688" s="178">
        <v>213</v>
      </c>
      <c r="M688" s="172">
        <v>623</v>
      </c>
      <c r="N688" s="177">
        <v>164</v>
      </c>
      <c r="O688" s="177">
        <v>251</v>
      </c>
      <c r="P688" s="178">
        <v>208</v>
      </c>
    </row>
    <row r="689" spans="1:16" x14ac:dyDescent="0.3">
      <c r="A689" s="208">
        <v>68</v>
      </c>
      <c r="B689" s="176" t="s">
        <v>918</v>
      </c>
      <c r="C689" s="176">
        <v>68770</v>
      </c>
      <c r="D689" s="175" t="s">
        <v>986</v>
      </c>
      <c r="E689" s="172">
        <v>666</v>
      </c>
      <c r="F689" s="177">
        <v>218</v>
      </c>
      <c r="G689" s="177">
        <v>244</v>
      </c>
      <c r="H689" s="178">
        <v>204</v>
      </c>
      <c r="I689" s="172">
        <v>642</v>
      </c>
      <c r="J689" s="177">
        <v>218</v>
      </c>
      <c r="K689" s="177">
        <v>217</v>
      </c>
      <c r="L689" s="178">
        <v>207</v>
      </c>
      <c r="M689" s="172">
        <v>630</v>
      </c>
      <c r="N689" s="177">
        <v>218</v>
      </c>
      <c r="O689" s="177">
        <v>200</v>
      </c>
      <c r="P689" s="178">
        <v>212</v>
      </c>
    </row>
    <row r="690" spans="1:16" x14ac:dyDescent="0.3">
      <c r="A690" s="208">
        <v>50</v>
      </c>
      <c r="B690" s="176" t="s">
        <v>777</v>
      </c>
      <c r="C690" s="176">
        <v>50683</v>
      </c>
      <c r="D690" s="175" t="s">
        <v>800</v>
      </c>
      <c r="E690" s="172">
        <v>651</v>
      </c>
      <c r="F690" s="177">
        <v>170</v>
      </c>
      <c r="G690" s="177">
        <v>266</v>
      </c>
      <c r="H690" s="178">
        <v>215</v>
      </c>
      <c r="I690" s="172">
        <v>618</v>
      </c>
      <c r="J690" s="177">
        <v>170</v>
      </c>
      <c r="K690" s="177">
        <v>229</v>
      </c>
      <c r="L690" s="178">
        <v>219</v>
      </c>
      <c r="M690" s="172">
        <v>611</v>
      </c>
      <c r="N690" s="177">
        <v>166</v>
      </c>
      <c r="O690" s="177">
        <v>238</v>
      </c>
      <c r="P690" s="178">
        <v>207</v>
      </c>
    </row>
    <row r="691" spans="1:16" x14ac:dyDescent="0.3">
      <c r="A691" s="208">
        <v>52</v>
      </c>
      <c r="B691" s="176" t="s">
        <v>180</v>
      </c>
      <c r="C691" s="176">
        <v>52260</v>
      </c>
      <c r="D691" s="175" t="s">
        <v>476</v>
      </c>
      <c r="E691" s="172">
        <v>642</v>
      </c>
      <c r="F691" s="177">
        <v>254</v>
      </c>
      <c r="G691" s="177">
        <v>127</v>
      </c>
      <c r="H691" s="178">
        <v>261</v>
      </c>
      <c r="I691" s="172">
        <v>629</v>
      </c>
      <c r="J691" s="177">
        <v>256</v>
      </c>
      <c r="K691" s="177">
        <v>116</v>
      </c>
      <c r="L691" s="178">
        <v>257</v>
      </c>
      <c r="M691" s="172">
        <v>621</v>
      </c>
      <c r="N691" s="177">
        <v>255</v>
      </c>
      <c r="O691" s="177">
        <v>110</v>
      </c>
      <c r="P691" s="178">
        <v>256</v>
      </c>
    </row>
    <row r="692" spans="1:16" x14ac:dyDescent="0.3">
      <c r="A692" s="208">
        <v>20</v>
      </c>
      <c r="B692" s="176" t="s">
        <v>504</v>
      </c>
      <c r="C692" s="176">
        <v>20295</v>
      </c>
      <c r="D692" s="175" t="s">
        <v>516</v>
      </c>
      <c r="E692" s="172">
        <v>626</v>
      </c>
      <c r="F692" s="177">
        <v>240</v>
      </c>
      <c r="G692" s="177">
        <v>269</v>
      </c>
      <c r="H692" s="178">
        <v>117</v>
      </c>
      <c r="I692" s="172">
        <v>628</v>
      </c>
      <c r="J692" s="177">
        <v>242</v>
      </c>
      <c r="K692" s="177">
        <v>271</v>
      </c>
      <c r="L692" s="178">
        <v>115</v>
      </c>
      <c r="M692" s="172">
        <v>614</v>
      </c>
      <c r="N692" s="177">
        <v>239</v>
      </c>
      <c r="O692" s="177">
        <v>268</v>
      </c>
      <c r="P692" s="178">
        <v>107</v>
      </c>
    </row>
    <row r="693" spans="1:16" x14ac:dyDescent="0.3">
      <c r="A693" s="208">
        <v>25</v>
      </c>
      <c r="B693" s="176" t="s">
        <v>558</v>
      </c>
      <c r="C693" s="176">
        <v>25312</v>
      </c>
      <c r="D693" s="175" t="s">
        <v>160</v>
      </c>
      <c r="E693" s="172">
        <v>631</v>
      </c>
      <c r="F693" s="177">
        <v>209</v>
      </c>
      <c r="G693" s="177">
        <v>236</v>
      </c>
      <c r="H693" s="178">
        <v>186</v>
      </c>
      <c r="I693" s="172">
        <v>633</v>
      </c>
      <c r="J693" s="177">
        <v>212</v>
      </c>
      <c r="K693" s="177">
        <v>233</v>
      </c>
      <c r="L693" s="178">
        <v>188</v>
      </c>
      <c r="M693" s="172">
        <v>614</v>
      </c>
      <c r="N693" s="177">
        <v>206</v>
      </c>
      <c r="O693" s="177">
        <v>227</v>
      </c>
      <c r="P693" s="178">
        <v>181</v>
      </c>
    </row>
    <row r="694" spans="1:16" x14ac:dyDescent="0.3">
      <c r="A694" s="208">
        <v>15</v>
      </c>
      <c r="B694" s="176" t="s">
        <v>304</v>
      </c>
      <c r="C694" s="176">
        <v>15542</v>
      </c>
      <c r="D694" s="175" t="s">
        <v>372</v>
      </c>
      <c r="E694" s="172">
        <v>651</v>
      </c>
      <c r="F694" s="177">
        <v>249</v>
      </c>
      <c r="G694" s="177">
        <v>259</v>
      </c>
      <c r="H694" s="178">
        <v>143</v>
      </c>
      <c r="I694" s="172">
        <v>625</v>
      </c>
      <c r="J694" s="177">
        <v>231</v>
      </c>
      <c r="K694" s="177">
        <v>256</v>
      </c>
      <c r="L694" s="178">
        <v>138</v>
      </c>
      <c r="M694" s="172">
        <v>617</v>
      </c>
      <c r="N694" s="177">
        <v>227</v>
      </c>
      <c r="O694" s="177">
        <v>254</v>
      </c>
      <c r="P694" s="178">
        <v>136</v>
      </c>
    </row>
    <row r="695" spans="1:16" x14ac:dyDescent="0.3">
      <c r="A695" s="208">
        <v>68</v>
      </c>
      <c r="B695" s="176" t="s">
        <v>918</v>
      </c>
      <c r="C695" s="176">
        <v>68745</v>
      </c>
      <c r="D695" s="176" t="s">
        <v>984</v>
      </c>
      <c r="E695" s="172">
        <v>635</v>
      </c>
      <c r="F695" s="177">
        <v>238</v>
      </c>
      <c r="G695" s="177">
        <v>227</v>
      </c>
      <c r="H695" s="178">
        <v>170</v>
      </c>
      <c r="I695" s="172">
        <v>644</v>
      </c>
      <c r="J695" s="177">
        <v>244</v>
      </c>
      <c r="K695" s="177">
        <v>225</v>
      </c>
      <c r="L695" s="178">
        <v>175</v>
      </c>
      <c r="M695" s="172">
        <v>609</v>
      </c>
      <c r="N695" s="177">
        <v>242</v>
      </c>
      <c r="O695" s="177">
        <v>201</v>
      </c>
      <c r="P695" s="178">
        <v>166</v>
      </c>
    </row>
    <row r="696" spans="1:16" x14ac:dyDescent="0.3">
      <c r="A696" s="208">
        <v>23</v>
      </c>
      <c r="B696" s="176" t="s">
        <v>268</v>
      </c>
      <c r="C696" s="176">
        <v>23350</v>
      </c>
      <c r="D696" s="175" t="s">
        <v>538</v>
      </c>
      <c r="E696" s="172">
        <v>628</v>
      </c>
      <c r="F696" s="177">
        <v>223</v>
      </c>
      <c r="G696" s="177">
        <v>228</v>
      </c>
      <c r="H696" s="178">
        <v>177</v>
      </c>
      <c r="I696" s="172">
        <v>624</v>
      </c>
      <c r="J696" s="177">
        <v>228</v>
      </c>
      <c r="K696" s="177">
        <v>225</v>
      </c>
      <c r="L696" s="178">
        <v>171</v>
      </c>
      <c r="M696" s="172">
        <v>604</v>
      </c>
      <c r="N696" s="177">
        <v>236</v>
      </c>
      <c r="O696" s="177">
        <v>210</v>
      </c>
      <c r="P696" s="178">
        <v>158</v>
      </c>
    </row>
    <row r="697" spans="1:16" x14ac:dyDescent="0.3">
      <c r="A697" s="208">
        <v>5</v>
      </c>
      <c r="B697" s="176" t="s">
        <v>107</v>
      </c>
      <c r="C697" s="176">
        <v>5856</v>
      </c>
      <c r="D697" s="175" t="s">
        <v>224</v>
      </c>
      <c r="E697" s="172">
        <v>627</v>
      </c>
      <c r="F697" s="177">
        <v>177</v>
      </c>
      <c r="G697" s="177">
        <v>314</v>
      </c>
      <c r="H697" s="178">
        <v>136</v>
      </c>
      <c r="I697" s="172">
        <v>630</v>
      </c>
      <c r="J697" s="177">
        <v>184</v>
      </c>
      <c r="K697" s="177">
        <v>330</v>
      </c>
      <c r="L697" s="178">
        <v>116</v>
      </c>
      <c r="M697" s="172">
        <v>600</v>
      </c>
      <c r="N697" s="177">
        <v>186</v>
      </c>
      <c r="O697" s="177">
        <v>308</v>
      </c>
      <c r="P697" s="178">
        <v>106</v>
      </c>
    </row>
    <row r="698" spans="1:16" x14ac:dyDescent="0.3">
      <c r="A698" s="208">
        <v>52</v>
      </c>
      <c r="B698" s="176" t="s">
        <v>180</v>
      </c>
      <c r="C698" s="176">
        <v>52258</v>
      </c>
      <c r="D698" s="175" t="s">
        <v>819</v>
      </c>
      <c r="E698" s="172">
        <v>557</v>
      </c>
      <c r="F698" s="177">
        <v>285</v>
      </c>
      <c r="G698" s="177">
        <v>87</v>
      </c>
      <c r="H698" s="178">
        <v>185</v>
      </c>
      <c r="I698" s="172">
        <v>602</v>
      </c>
      <c r="J698" s="177">
        <v>286</v>
      </c>
      <c r="K698" s="177">
        <v>85</v>
      </c>
      <c r="L698" s="178">
        <v>231</v>
      </c>
      <c r="M698" s="172">
        <v>604</v>
      </c>
      <c r="N698" s="177">
        <v>291</v>
      </c>
      <c r="O698" s="177">
        <v>85</v>
      </c>
      <c r="P698" s="178">
        <v>228</v>
      </c>
    </row>
    <row r="699" spans="1:16" x14ac:dyDescent="0.3">
      <c r="A699" s="208">
        <v>52</v>
      </c>
      <c r="B699" s="176" t="s">
        <v>180</v>
      </c>
      <c r="C699" s="176">
        <v>52621</v>
      </c>
      <c r="D699" s="175" t="s">
        <v>844</v>
      </c>
      <c r="E699" s="172">
        <v>646</v>
      </c>
      <c r="F699" s="177">
        <v>285</v>
      </c>
      <c r="G699" s="177">
        <v>156</v>
      </c>
      <c r="H699" s="178">
        <v>205</v>
      </c>
      <c r="I699" s="172">
        <v>626</v>
      </c>
      <c r="J699" s="177">
        <v>288</v>
      </c>
      <c r="K699" s="177">
        <v>148</v>
      </c>
      <c r="L699" s="178">
        <v>190</v>
      </c>
      <c r="M699" s="172">
        <v>599</v>
      </c>
      <c r="N699" s="177">
        <v>286</v>
      </c>
      <c r="O699" s="177">
        <v>130</v>
      </c>
      <c r="P699" s="178">
        <v>183</v>
      </c>
    </row>
    <row r="700" spans="1:16" x14ac:dyDescent="0.3">
      <c r="A700" s="208">
        <v>13</v>
      </c>
      <c r="B700" s="176" t="s">
        <v>257</v>
      </c>
      <c r="C700" s="176">
        <v>13667</v>
      </c>
      <c r="D700" s="175" t="s">
        <v>291</v>
      </c>
      <c r="E700" s="172">
        <v>569</v>
      </c>
      <c r="F700" s="177">
        <v>305</v>
      </c>
      <c r="G700" s="177">
        <v>127</v>
      </c>
      <c r="H700" s="178">
        <v>137</v>
      </c>
      <c r="I700" s="172">
        <v>545</v>
      </c>
      <c r="J700" s="177">
        <v>310</v>
      </c>
      <c r="K700" s="177">
        <v>107</v>
      </c>
      <c r="L700" s="178">
        <v>128</v>
      </c>
      <c r="M700" s="172">
        <v>616</v>
      </c>
      <c r="N700" s="177">
        <v>311</v>
      </c>
      <c r="O700" s="177">
        <v>165</v>
      </c>
      <c r="P700" s="178">
        <v>140</v>
      </c>
    </row>
    <row r="701" spans="1:16" x14ac:dyDescent="0.3">
      <c r="A701" s="208">
        <v>25</v>
      </c>
      <c r="B701" s="176" t="s">
        <v>558</v>
      </c>
      <c r="C701" s="176">
        <v>25438</v>
      </c>
      <c r="D701" s="175" t="s">
        <v>612</v>
      </c>
      <c r="E701" s="172">
        <v>575</v>
      </c>
      <c r="F701" s="177">
        <v>195</v>
      </c>
      <c r="G701" s="177">
        <v>80</v>
      </c>
      <c r="H701" s="178">
        <v>300</v>
      </c>
      <c r="I701" s="172">
        <v>573</v>
      </c>
      <c r="J701" s="177">
        <v>194</v>
      </c>
      <c r="K701" s="177">
        <v>82</v>
      </c>
      <c r="L701" s="178">
        <v>297</v>
      </c>
      <c r="M701" s="172">
        <v>602</v>
      </c>
      <c r="N701" s="177">
        <v>224</v>
      </c>
      <c r="O701" s="177">
        <v>79</v>
      </c>
      <c r="P701" s="178">
        <v>299</v>
      </c>
    </row>
    <row r="702" spans="1:16" x14ac:dyDescent="0.3">
      <c r="A702" s="208">
        <v>54</v>
      </c>
      <c r="B702" s="176" t="s">
        <v>856</v>
      </c>
      <c r="C702" s="176">
        <v>54385</v>
      </c>
      <c r="D702" s="175" t="s">
        <v>876</v>
      </c>
      <c r="E702" s="172">
        <v>747</v>
      </c>
      <c r="F702" s="177">
        <v>369</v>
      </c>
      <c r="G702" s="177">
        <v>233</v>
      </c>
      <c r="H702" s="178">
        <v>145</v>
      </c>
      <c r="I702" s="172">
        <v>698</v>
      </c>
      <c r="J702" s="177">
        <v>373</v>
      </c>
      <c r="K702" s="177">
        <v>180</v>
      </c>
      <c r="L702" s="178">
        <v>145</v>
      </c>
      <c r="M702" s="172">
        <v>607</v>
      </c>
      <c r="N702" s="177">
        <v>290</v>
      </c>
      <c r="O702" s="177">
        <v>165</v>
      </c>
      <c r="P702" s="178">
        <v>152</v>
      </c>
    </row>
    <row r="703" spans="1:16" x14ac:dyDescent="0.3">
      <c r="A703" s="208">
        <v>5</v>
      </c>
      <c r="B703" s="176" t="s">
        <v>107</v>
      </c>
      <c r="C703" s="176">
        <v>5021</v>
      </c>
      <c r="D703" s="175" t="s">
        <v>111</v>
      </c>
      <c r="E703" s="172">
        <v>581</v>
      </c>
      <c r="F703" s="177">
        <v>113</v>
      </c>
      <c r="G703" s="177">
        <v>282</v>
      </c>
      <c r="H703" s="178">
        <v>186</v>
      </c>
      <c r="I703" s="172">
        <v>598</v>
      </c>
      <c r="J703" s="177">
        <v>116</v>
      </c>
      <c r="K703" s="177">
        <v>293</v>
      </c>
      <c r="L703" s="178">
        <v>189</v>
      </c>
      <c r="M703" s="172">
        <v>594</v>
      </c>
      <c r="N703" s="177">
        <v>111</v>
      </c>
      <c r="O703" s="177">
        <v>295</v>
      </c>
      <c r="P703" s="178">
        <v>188</v>
      </c>
    </row>
    <row r="704" spans="1:16" x14ac:dyDescent="0.3">
      <c r="A704" s="208">
        <v>5</v>
      </c>
      <c r="B704" s="176" t="s">
        <v>107</v>
      </c>
      <c r="C704" s="176">
        <v>5658</v>
      </c>
      <c r="D704" s="175" t="s">
        <v>200</v>
      </c>
      <c r="E704" s="172">
        <v>625</v>
      </c>
      <c r="F704" s="177">
        <v>92</v>
      </c>
      <c r="G704" s="177">
        <v>333</v>
      </c>
      <c r="H704" s="178">
        <v>200</v>
      </c>
      <c r="I704" s="172">
        <v>610</v>
      </c>
      <c r="J704" s="177">
        <v>92</v>
      </c>
      <c r="K704" s="177">
        <v>321</v>
      </c>
      <c r="L704" s="178">
        <v>197</v>
      </c>
      <c r="M704" s="172">
        <v>585</v>
      </c>
      <c r="N704" s="177">
        <v>92</v>
      </c>
      <c r="O704" s="177">
        <v>306</v>
      </c>
      <c r="P704" s="178">
        <v>187</v>
      </c>
    </row>
    <row r="705" spans="1:16" x14ac:dyDescent="0.3">
      <c r="A705" s="208">
        <v>5</v>
      </c>
      <c r="B705" s="176" t="s">
        <v>107</v>
      </c>
      <c r="C705" s="176">
        <v>5150</v>
      </c>
      <c r="D705" s="175" t="s">
        <v>141</v>
      </c>
      <c r="E705" s="172">
        <v>664</v>
      </c>
      <c r="F705" s="177">
        <v>140</v>
      </c>
      <c r="G705" s="177">
        <v>300</v>
      </c>
      <c r="H705" s="178">
        <v>224</v>
      </c>
      <c r="I705" s="172">
        <v>601</v>
      </c>
      <c r="J705" s="177">
        <v>140</v>
      </c>
      <c r="K705" s="177">
        <v>259</v>
      </c>
      <c r="L705" s="178">
        <v>202</v>
      </c>
      <c r="M705" s="172">
        <v>599</v>
      </c>
      <c r="N705" s="177">
        <v>136</v>
      </c>
      <c r="O705" s="177">
        <v>255</v>
      </c>
      <c r="P705" s="178">
        <v>208</v>
      </c>
    </row>
    <row r="706" spans="1:16" x14ac:dyDescent="0.3">
      <c r="A706" s="208">
        <v>23</v>
      </c>
      <c r="B706" s="176" t="s">
        <v>268</v>
      </c>
      <c r="C706" s="176">
        <v>23586</v>
      </c>
      <c r="D706" s="175" t="s">
        <v>548</v>
      </c>
      <c r="E706" s="172">
        <v>610</v>
      </c>
      <c r="F706" s="177">
        <v>271</v>
      </c>
      <c r="G706" s="177">
        <v>157</v>
      </c>
      <c r="H706" s="178">
        <v>182</v>
      </c>
      <c r="I706" s="172">
        <v>607</v>
      </c>
      <c r="J706" s="177">
        <v>280</v>
      </c>
      <c r="K706" s="177">
        <v>146</v>
      </c>
      <c r="L706" s="178">
        <v>181</v>
      </c>
      <c r="M706" s="172">
        <v>585</v>
      </c>
      <c r="N706" s="177">
        <v>280</v>
      </c>
      <c r="O706" s="177">
        <v>131</v>
      </c>
      <c r="P706" s="178">
        <v>174</v>
      </c>
    </row>
    <row r="707" spans="1:16" x14ac:dyDescent="0.3">
      <c r="A707" s="208">
        <v>13</v>
      </c>
      <c r="B707" s="176" t="s">
        <v>257</v>
      </c>
      <c r="C707" s="176">
        <v>13074</v>
      </c>
      <c r="D707" s="175" t="s">
        <v>264</v>
      </c>
      <c r="E707" s="172">
        <v>605</v>
      </c>
      <c r="F707" s="177">
        <v>317</v>
      </c>
      <c r="G707" s="177">
        <v>176</v>
      </c>
      <c r="H707" s="178">
        <v>112</v>
      </c>
      <c r="I707" s="172">
        <v>608</v>
      </c>
      <c r="J707" s="177">
        <v>315</v>
      </c>
      <c r="K707" s="177">
        <v>180</v>
      </c>
      <c r="L707" s="178">
        <v>113</v>
      </c>
      <c r="M707" s="172">
        <v>599</v>
      </c>
      <c r="N707" s="177">
        <v>316</v>
      </c>
      <c r="O707" s="177">
        <v>162</v>
      </c>
      <c r="P707" s="178">
        <v>121</v>
      </c>
    </row>
    <row r="708" spans="1:16" x14ac:dyDescent="0.3">
      <c r="A708" s="208">
        <v>13</v>
      </c>
      <c r="B708" s="176" t="s">
        <v>257</v>
      </c>
      <c r="C708" s="176">
        <v>13894</v>
      </c>
      <c r="D708" s="176" t="s">
        <v>303</v>
      </c>
      <c r="E708" s="172">
        <v>680</v>
      </c>
      <c r="F708" s="177">
        <v>203</v>
      </c>
      <c r="G708" s="177">
        <v>259</v>
      </c>
      <c r="H708" s="178">
        <v>218</v>
      </c>
      <c r="I708" s="172">
        <v>611</v>
      </c>
      <c r="J708" s="177">
        <v>213</v>
      </c>
      <c r="K708" s="177">
        <v>227</v>
      </c>
      <c r="L708" s="178">
        <v>171</v>
      </c>
      <c r="M708" s="172">
        <v>632</v>
      </c>
      <c r="N708" s="177">
        <v>213</v>
      </c>
      <c r="O708" s="177">
        <v>206</v>
      </c>
      <c r="P708" s="178">
        <v>213</v>
      </c>
    </row>
    <row r="709" spans="1:16" x14ac:dyDescent="0.3">
      <c r="A709" s="208">
        <v>73</v>
      </c>
      <c r="B709" s="176" t="s">
        <v>1016</v>
      </c>
      <c r="C709" s="176">
        <v>73043</v>
      </c>
      <c r="D709" s="175" t="s">
        <v>1021</v>
      </c>
      <c r="E709" s="172">
        <v>510</v>
      </c>
      <c r="F709" s="177">
        <v>255</v>
      </c>
      <c r="G709" s="177">
        <v>34</v>
      </c>
      <c r="H709" s="178">
        <v>221</v>
      </c>
      <c r="I709" s="172">
        <v>623</v>
      </c>
      <c r="J709" s="177">
        <v>321</v>
      </c>
      <c r="K709" s="177">
        <v>79</v>
      </c>
      <c r="L709" s="178">
        <v>223</v>
      </c>
      <c r="M709" s="172">
        <v>589</v>
      </c>
      <c r="N709" s="177">
        <v>326</v>
      </c>
      <c r="O709" s="177">
        <v>40</v>
      </c>
      <c r="P709" s="178">
        <v>223</v>
      </c>
    </row>
    <row r="710" spans="1:16" x14ac:dyDescent="0.3">
      <c r="A710" s="208">
        <v>13</v>
      </c>
      <c r="B710" s="176" t="s">
        <v>257</v>
      </c>
      <c r="C710" s="176">
        <v>13549</v>
      </c>
      <c r="D710" s="175" t="s">
        <v>282</v>
      </c>
      <c r="E710" s="172">
        <v>591</v>
      </c>
      <c r="F710" s="177">
        <v>407</v>
      </c>
      <c r="G710" s="177">
        <v>18</v>
      </c>
      <c r="H710" s="178">
        <v>166</v>
      </c>
      <c r="I710" s="172">
        <v>592</v>
      </c>
      <c r="J710" s="177">
        <v>407</v>
      </c>
      <c r="K710" s="177">
        <v>20</v>
      </c>
      <c r="L710" s="178">
        <v>165</v>
      </c>
      <c r="M710" s="172">
        <v>570</v>
      </c>
      <c r="N710" s="177">
        <v>407</v>
      </c>
      <c r="O710" s="177">
        <v>17</v>
      </c>
      <c r="P710" s="178">
        <v>146</v>
      </c>
    </row>
    <row r="711" spans="1:16" x14ac:dyDescent="0.3">
      <c r="A711" s="208">
        <v>5</v>
      </c>
      <c r="B711" s="176" t="s">
        <v>107</v>
      </c>
      <c r="C711" s="176">
        <v>5038</v>
      </c>
      <c r="D711" s="175" t="s">
        <v>116</v>
      </c>
      <c r="E711" s="172">
        <v>534</v>
      </c>
      <c r="F711" s="177">
        <v>208</v>
      </c>
      <c r="G711" s="177">
        <v>174</v>
      </c>
      <c r="H711" s="178">
        <v>152</v>
      </c>
      <c r="I711" s="172">
        <v>551</v>
      </c>
      <c r="J711" s="177">
        <v>215</v>
      </c>
      <c r="K711" s="177">
        <v>175</v>
      </c>
      <c r="L711" s="178">
        <v>161</v>
      </c>
      <c r="M711" s="172">
        <v>592</v>
      </c>
      <c r="N711" s="177">
        <v>248</v>
      </c>
      <c r="O711" s="177">
        <v>180</v>
      </c>
      <c r="P711" s="178">
        <v>164</v>
      </c>
    </row>
    <row r="712" spans="1:16" x14ac:dyDescent="0.3">
      <c r="A712" s="208">
        <v>18</v>
      </c>
      <c r="B712" s="176" t="s">
        <v>451</v>
      </c>
      <c r="C712" s="176">
        <v>18029</v>
      </c>
      <c r="D712" s="175" t="s">
        <v>453</v>
      </c>
      <c r="E712" s="172">
        <v>570</v>
      </c>
      <c r="F712" s="177">
        <v>117</v>
      </c>
      <c r="G712" s="177">
        <v>359</v>
      </c>
      <c r="H712" s="178">
        <v>94</v>
      </c>
      <c r="I712" s="172">
        <v>621</v>
      </c>
      <c r="J712" s="177">
        <v>115</v>
      </c>
      <c r="K712" s="177">
        <v>399</v>
      </c>
      <c r="L712" s="178">
        <v>107</v>
      </c>
      <c r="M712" s="172">
        <v>585</v>
      </c>
      <c r="N712" s="177">
        <v>115</v>
      </c>
      <c r="O712" s="177">
        <v>366</v>
      </c>
      <c r="P712" s="178">
        <v>104</v>
      </c>
    </row>
    <row r="713" spans="1:16" x14ac:dyDescent="0.3">
      <c r="A713" s="208">
        <v>8</v>
      </c>
      <c r="B713" s="176" t="s">
        <v>233</v>
      </c>
      <c r="C713" s="176">
        <v>8436</v>
      </c>
      <c r="D713" s="175" t="s">
        <v>242</v>
      </c>
      <c r="E713" s="172">
        <v>599</v>
      </c>
      <c r="F713" s="177">
        <v>279</v>
      </c>
      <c r="G713" s="177">
        <v>42</v>
      </c>
      <c r="H713" s="178">
        <v>278</v>
      </c>
      <c r="I713" s="172">
        <v>587</v>
      </c>
      <c r="J713" s="177">
        <v>282</v>
      </c>
      <c r="K713" s="177">
        <v>50</v>
      </c>
      <c r="L713" s="178">
        <v>255</v>
      </c>
      <c r="M713" s="172">
        <v>593</v>
      </c>
      <c r="N713" s="177">
        <v>292</v>
      </c>
      <c r="O713" s="177">
        <v>40</v>
      </c>
      <c r="P713" s="178">
        <v>261</v>
      </c>
    </row>
    <row r="714" spans="1:16" x14ac:dyDescent="0.3">
      <c r="A714" s="208">
        <v>19</v>
      </c>
      <c r="B714" s="176" t="s">
        <v>467</v>
      </c>
      <c r="C714" s="176">
        <v>19397</v>
      </c>
      <c r="D714" s="175" t="s">
        <v>482</v>
      </c>
      <c r="E714" s="172">
        <v>625</v>
      </c>
      <c r="F714" s="177">
        <v>355</v>
      </c>
      <c r="G714" s="177">
        <v>100</v>
      </c>
      <c r="H714" s="178">
        <v>170</v>
      </c>
      <c r="I714" s="172">
        <v>575</v>
      </c>
      <c r="J714" s="177">
        <v>357</v>
      </c>
      <c r="K714" s="177">
        <v>91</v>
      </c>
      <c r="L714" s="178">
        <v>127</v>
      </c>
      <c r="M714" s="172">
        <v>674</v>
      </c>
      <c r="N714" s="177">
        <v>351</v>
      </c>
      <c r="O714" s="177">
        <v>109</v>
      </c>
      <c r="P714" s="178">
        <v>214</v>
      </c>
    </row>
    <row r="715" spans="1:16" x14ac:dyDescent="0.3">
      <c r="A715" s="208">
        <v>15</v>
      </c>
      <c r="B715" s="176" t="s">
        <v>304</v>
      </c>
      <c r="C715" s="176">
        <v>15740</v>
      </c>
      <c r="D715" s="175" t="s">
        <v>394</v>
      </c>
      <c r="E715" s="172">
        <v>595</v>
      </c>
      <c r="F715" s="177">
        <v>370</v>
      </c>
      <c r="G715" s="177">
        <v>166</v>
      </c>
      <c r="H715" s="178">
        <v>59</v>
      </c>
      <c r="I715" s="172">
        <v>581</v>
      </c>
      <c r="J715" s="177">
        <v>370</v>
      </c>
      <c r="K715" s="177">
        <v>163</v>
      </c>
      <c r="L715" s="178">
        <v>48</v>
      </c>
      <c r="M715" s="172">
        <v>595</v>
      </c>
      <c r="N715" s="177">
        <v>365</v>
      </c>
      <c r="O715" s="177">
        <v>173</v>
      </c>
      <c r="P715" s="178">
        <v>57</v>
      </c>
    </row>
    <row r="716" spans="1:16" x14ac:dyDescent="0.3">
      <c r="A716" s="208">
        <v>8</v>
      </c>
      <c r="B716" s="176" t="s">
        <v>233</v>
      </c>
      <c r="C716" s="176">
        <v>8141</v>
      </c>
      <c r="D716" s="175" t="s">
        <v>237</v>
      </c>
      <c r="E716" s="172">
        <v>611</v>
      </c>
      <c r="F716" s="177">
        <v>280</v>
      </c>
      <c r="G716" s="177">
        <v>84</v>
      </c>
      <c r="H716" s="178">
        <v>247</v>
      </c>
      <c r="I716" s="172">
        <v>600</v>
      </c>
      <c r="J716" s="177">
        <v>281</v>
      </c>
      <c r="K716" s="177">
        <v>75</v>
      </c>
      <c r="L716" s="178">
        <v>244</v>
      </c>
      <c r="M716" s="172">
        <v>515</v>
      </c>
      <c r="N716" s="177">
        <v>285</v>
      </c>
      <c r="O716" s="177">
        <v>57</v>
      </c>
      <c r="P716" s="178">
        <v>173</v>
      </c>
    </row>
    <row r="717" spans="1:16" x14ac:dyDescent="0.3">
      <c r="A717" s="208">
        <v>70</v>
      </c>
      <c r="B717" s="176" t="s">
        <v>498</v>
      </c>
      <c r="C717" s="176">
        <v>70473</v>
      </c>
      <c r="D717" s="175" t="s">
        <v>1004</v>
      </c>
      <c r="E717" s="172">
        <v>589</v>
      </c>
      <c r="F717" s="177">
        <v>232</v>
      </c>
      <c r="G717" s="177">
        <v>178</v>
      </c>
      <c r="H717" s="178">
        <v>179</v>
      </c>
      <c r="I717" s="172">
        <v>594</v>
      </c>
      <c r="J717" s="177">
        <v>237</v>
      </c>
      <c r="K717" s="177">
        <v>173</v>
      </c>
      <c r="L717" s="178">
        <v>184</v>
      </c>
      <c r="M717" s="172">
        <v>575</v>
      </c>
      <c r="N717" s="177">
        <v>241</v>
      </c>
      <c r="O717" s="177">
        <v>160</v>
      </c>
      <c r="P717" s="178">
        <v>174</v>
      </c>
    </row>
    <row r="718" spans="1:16" x14ac:dyDescent="0.3">
      <c r="A718" s="208">
        <v>5</v>
      </c>
      <c r="B718" s="176" t="s">
        <v>107</v>
      </c>
      <c r="C718" s="176">
        <v>5647</v>
      </c>
      <c r="D718" s="175" t="s">
        <v>196</v>
      </c>
      <c r="E718" s="172">
        <v>578</v>
      </c>
      <c r="F718" s="177">
        <v>209</v>
      </c>
      <c r="G718" s="177">
        <v>233</v>
      </c>
      <c r="H718" s="178">
        <v>136</v>
      </c>
      <c r="I718" s="172">
        <v>600</v>
      </c>
      <c r="J718" s="177">
        <v>208</v>
      </c>
      <c r="K718" s="177">
        <v>248</v>
      </c>
      <c r="L718" s="178">
        <v>144</v>
      </c>
      <c r="M718" s="172">
        <v>590</v>
      </c>
      <c r="N718" s="177">
        <v>206</v>
      </c>
      <c r="O718" s="177">
        <v>234</v>
      </c>
      <c r="P718" s="178">
        <v>150</v>
      </c>
    </row>
    <row r="719" spans="1:16" x14ac:dyDescent="0.3">
      <c r="A719" s="208">
        <v>15</v>
      </c>
      <c r="B719" s="176" t="s">
        <v>304</v>
      </c>
      <c r="C719" s="176">
        <v>15464</v>
      </c>
      <c r="D719" s="175" t="s">
        <v>355</v>
      </c>
      <c r="E719" s="172">
        <v>553</v>
      </c>
      <c r="F719" s="177">
        <v>244</v>
      </c>
      <c r="G719" s="177">
        <v>239</v>
      </c>
      <c r="H719" s="178">
        <v>70</v>
      </c>
      <c r="I719" s="172">
        <v>545</v>
      </c>
      <c r="J719" s="177">
        <v>243</v>
      </c>
      <c r="K719" s="177">
        <v>232</v>
      </c>
      <c r="L719" s="178">
        <v>70</v>
      </c>
      <c r="M719" s="172">
        <v>582</v>
      </c>
      <c r="N719" s="177">
        <v>242</v>
      </c>
      <c r="O719" s="177">
        <v>271</v>
      </c>
      <c r="P719" s="178">
        <v>69</v>
      </c>
    </row>
    <row r="720" spans="1:16" x14ac:dyDescent="0.3">
      <c r="A720" s="208">
        <v>5</v>
      </c>
      <c r="B720" s="176" t="s">
        <v>107</v>
      </c>
      <c r="C720" s="176">
        <v>5036</v>
      </c>
      <c r="D720" s="175" t="s">
        <v>115</v>
      </c>
      <c r="E720" s="172">
        <v>650</v>
      </c>
      <c r="F720" s="177">
        <v>126</v>
      </c>
      <c r="G720" s="177">
        <v>429</v>
      </c>
      <c r="H720" s="178">
        <v>95</v>
      </c>
      <c r="I720" s="172">
        <v>662</v>
      </c>
      <c r="J720" s="177">
        <v>131</v>
      </c>
      <c r="K720" s="177">
        <v>434</v>
      </c>
      <c r="L720" s="178">
        <v>97</v>
      </c>
      <c r="M720" s="172">
        <v>569</v>
      </c>
      <c r="N720" s="177">
        <v>129</v>
      </c>
      <c r="O720" s="177">
        <v>355</v>
      </c>
      <c r="P720" s="178">
        <v>85</v>
      </c>
    </row>
    <row r="721" spans="1:16" x14ac:dyDescent="0.3">
      <c r="A721" s="208">
        <v>27</v>
      </c>
      <c r="B721" s="176" t="s">
        <v>669</v>
      </c>
      <c r="C721" s="176">
        <v>27495</v>
      </c>
      <c r="D721" s="175" t="s">
        <v>691</v>
      </c>
      <c r="E721" s="172">
        <v>566</v>
      </c>
      <c r="F721" s="177">
        <v>210</v>
      </c>
      <c r="G721" s="177">
        <v>198</v>
      </c>
      <c r="H721" s="178">
        <v>158</v>
      </c>
      <c r="I721" s="172">
        <v>571</v>
      </c>
      <c r="J721" s="177">
        <v>202</v>
      </c>
      <c r="K721" s="177">
        <v>200</v>
      </c>
      <c r="L721" s="178">
        <v>169</v>
      </c>
      <c r="M721" s="172">
        <v>580</v>
      </c>
      <c r="N721" s="177">
        <v>203</v>
      </c>
      <c r="O721" s="177">
        <v>208</v>
      </c>
      <c r="P721" s="178">
        <v>169</v>
      </c>
    </row>
    <row r="722" spans="1:16" x14ac:dyDescent="0.3">
      <c r="A722" s="208">
        <v>52</v>
      </c>
      <c r="B722" s="176" t="s">
        <v>180</v>
      </c>
      <c r="C722" s="176">
        <v>52788</v>
      </c>
      <c r="D722" s="175" t="s">
        <v>852</v>
      </c>
      <c r="E722" s="172">
        <v>596</v>
      </c>
      <c r="F722" s="177">
        <v>213</v>
      </c>
      <c r="G722" s="177">
        <v>151</v>
      </c>
      <c r="H722" s="178">
        <v>232</v>
      </c>
      <c r="I722" s="172">
        <v>577</v>
      </c>
      <c r="J722" s="177">
        <v>211</v>
      </c>
      <c r="K722" s="177">
        <v>144</v>
      </c>
      <c r="L722" s="178">
        <v>222</v>
      </c>
      <c r="M722" s="172">
        <v>576</v>
      </c>
      <c r="N722" s="177">
        <v>209</v>
      </c>
      <c r="O722" s="177">
        <v>145</v>
      </c>
      <c r="P722" s="178">
        <v>222</v>
      </c>
    </row>
    <row r="723" spans="1:16" x14ac:dyDescent="0.3">
      <c r="A723" s="208">
        <v>66</v>
      </c>
      <c r="B723" s="176" t="s">
        <v>443</v>
      </c>
      <c r="C723" s="176">
        <v>66075</v>
      </c>
      <c r="D723" s="175" t="s">
        <v>470</v>
      </c>
      <c r="E723" s="172">
        <v>560</v>
      </c>
      <c r="F723" s="177">
        <v>215</v>
      </c>
      <c r="G723" s="177">
        <v>212</v>
      </c>
      <c r="H723" s="178">
        <v>133</v>
      </c>
      <c r="I723" s="172">
        <v>591</v>
      </c>
      <c r="J723" s="177">
        <v>233</v>
      </c>
      <c r="K723" s="177">
        <v>216</v>
      </c>
      <c r="L723" s="178">
        <v>142</v>
      </c>
      <c r="M723" s="172">
        <v>566</v>
      </c>
      <c r="N723" s="177">
        <v>225</v>
      </c>
      <c r="O723" s="177">
        <v>209</v>
      </c>
      <c r="P723" s="178">
        <v>132</v>
      </c>
    </row>
    <row r="724" spans="1:16" x14ac:dyDescent="0.3">
      <c r="A724" s="208">
        <v>19</v>
      </c>
      <c r="B724" s="176" t="s">
        <v>467</v>
      </c>
      <c r="C724" s="176">
        <v>19513</v>
      </c>
      <c r="D724" s="175" t="s">
        <v>486</v>
      </c>
      <c r="E724" s="172">
        <v>557</v>
      </c>
      <c r="F724" s="177">
        <v>268</v>
      </c>
      <c r="G724" s="177">
        <v>156</v>
      </c>
      <c r="H724" s="178">
        <v>133</v>
      </c>
      <c r="I724" s="172">
        <v>570</v>
      </c>
      <c r="J724" s="177">
        <v>266</v>
      </c>
      <c r="K724" s="177">
        <v>163</v>
      </c>
      <c r="L724" s="178">
        <v>141</v>
      </c>
      <c r="M724" s="172">
        <v>574</v>
      </c>
      <c r="N724" s="177">
        <v>261</v>
      </c>
      <c r="O724" s="177">
        <v>172</v>
      </c>
      <c r="P724" s="178">
        <v>141</v>
      </c>
    </row>
    <row r="725" spans="1:16" x14ac:dyDescent="0.3">
      <c r="A725" s="208">
        <v>25</v>
      </c>
      <c r="B725" s="176" t="s">
        <v>558</v>
      </c>
      <c r="C725" s="176">
        <v>25281</v>
      </c>
      <c r="D725" s="175" t="s">
        <v>585</v>
      </c>
      <c r="E725" s="172">
        <v>572</v>
      </c>
      <c r="F725" s="177">
        <v>256</v>
      </c>
      <c r="G725" s="177">
        <v>100</v>
      </c>
      <c r="H725" s="178">
        <v>216</v>
      </c>
      <c r="I725" s="172">
        <v>563</v>
      </c>
      <c r="J725" s="177">
        <v>262</v>
      </c>
      <c r="K725" s="177">
        <v>104</v>
      </c>
      <c r="L725" s="178">
        <v>197</v>
      </c>
      <c r="M725" s="172">
        <v>553</v>
      </c>
      <c r="N725" s="177">
        <v>261</v>
      </c>
      <c r="O725" s="177">
        <v>110</v>
      </c>
      <c r="P725" s="178">
        <v>182</v>
      </c>
    </row>
    <row r="726" spans="1:16" x14ac:dyDescent="0.3">
      <c r="A726" s="208">
        <v>8</v>
      </c>
      <c r="B726" s="176" t="s">
        <v>233</v>
      </c>
      <c r="C726" s="176">
        <v>8675</v>
      </c>
      <c r="D726" s="175" t="s">
        <v>250</v>
      </c>
      <c r="E726" s="172">
        <v>502</v>
      </c>
      <c r="F726" s="177">
        <v>187</v>
      </c>
      <c r="G726" s="177">
        <v>116</v>
      </c>
      <c r="H726" s="178">
        <v>199</v>
      </c>
      <c r="I726" s="172">
        <v>521</v>
      </c>
      <c r="J726" s="177">
        <v>190</v>
      </c>
      <c r="K726" s="177">
        <v>116</v>
      </c>
      <c r="L726" s="178">
        <v>215</v>
      </c>
      <c r="M726" s="172">
        <v>559</v>
      </c>
      <c r="N726" s="177">
        <v>196</v>
      </c>
      <c r="O726" s="177">
        <v>157</v>
      </c>
      <c r="P726" s="178">
        <v>206</v>
      </c>
    </row>
    <row r="727" spans="1:16" x14ac:dyDescent="0.3">
      <c r="A727" s="208">
        <v>13</v>
      </c>
      <c r="B727" s="176" t="s">
        <v>257</v>
      </c>
      <c r="C727" s="176">
        <v>13222</v>
      </c>
      <c r="D727" s="175" t="s">
        <v>269</v>
      </c>
      <c r="E727" s="172">
        <v>602</v>
      </c>
      <c r="F727" s="177">
        <v>198</v>
      </c>
      <c r="G727" s="177">
        <v>255</v>
      </c>
      <c r="H727" s="178">
        <v>149</v>
      </c>
      <c r="I727" s="172">
        <v>568</v>
      </c>
      <c r="J727" s="177">
        <v>202</v>
      </c>
      <c r="K727" s="177">
        <v>250</v>
      </c>
      <c r="L727" s="178">
        <v>116</v>
      </c>
      <c r="M727" s="172">
        <v>577</v>
      </c>
      <c r="N727" s="177">
        <v>198</v>
      </c>
      <c r="O727" s="177">
        <v>253</v>
      </c>
      <c r="P727" s="178">
        <v>126</v>
      </c>
    </row>
    <row r="728" spans="1:16" x14ac:dyDescent="0.3">
      <c r="A728" s="208">
        <v>73</v>
      </c>
      <c r="B728" s="176" t="s">
        <v>1016</v>
      </c>
      <c r="C728" s="176">
        <v>73030</v>
      </c>
      <c r="D728" s="175" t="s">
        <v>1020</v>
      </c>
      <c r="E728" s="172">
        <v>530</v>
      </c>
      <c r="F728" s="177">
        <v>152</v>
      </c>
      <c r="G728" s="177">
        <v>235</v>
      </c>
      <c r="H728" s="178">
        <v>143</v>
      </c>
      <c r="I728" s="172">
        <v>533</v>
      </c>
      <c r="J728" s="177">
        <v>151</v>
      </c>
      <c r="K728" s="177">
        <v>242</v>
      </c>
      <c r="L728" s="178">
        <v>140</v>
      </c>
      <c r="M728" s="172">
        <v>557</v>
      </c>
      <c r="N728" s="177">
        <v>159</v>
      </c>
      <c r="O728" s="177">
        <v>263</v>
      </c>
      <c r="P728" s="178">
        <v>135</v>
      </c>
    </row>
    <row r="729" spans="1:16" x14ac:dyDescent="0.3">
      <c r="A729" s="208">
        <v>41</v>
      </c>
      <c r="B729" s="176" t="s">
        <v>699</v>
      </c>
      <c r="C729" s="176">
        <v>41357</v>
      </c>
      <c r="D729" s="175" t="s">
        <v>713</v>
      </c>
      <c r="E729" s="172">
        <v>513</v>
      </c>
      <c r="F729" s="177">
        <v>207</v>
      </c>
      <c r="G729" s="177">
        <v>92</v>
      </c>
      <c r="H729" s="178">
        <v>214</v>
      </c>
      <c r="I729" s="172">
        <v>550</v>
      </c>
      <c r="J729" s="177">
        <v>209</v>
      </c>
      <c r="K729" s="177">
        <v>109</v>
      </c>
      <c r="L729" s="178">
        <v>232</v>
      </c>
      <c r="M729" s="172">
        <v>549</v>
      </c>
      <c r="N729" s="177">
        <v>213</v>
      </c>
      <c r="O729" s="177">
        <v>117</v>
      </c>
      <c r="P729" s="178">
        <v>219</v>
      </c>
    </row>
    <row r="730" spans="1:16" x14ac:dyDescent="0.3">
      <c r="A730" s="208">
        <v>19</v>
      </c>
      <c r="B730" s="176" t="s">
        <v>467</v>
      </c>
      <c r="C730" s="176">
        <v>19585</v>
      </c>
      <c r="D730" s="175" t="s">
        <v>491</v>
      </c>
      <c r="E730" s="172">
        <v>537</v>
      </c>
      <c r="F730" s="177">
        <v>312</v>
      </c>
      <c r="G730" s="177">
        <v>62</v>
      </c>
      <c r="H730" s="178">
        <v>163</v>
      </c>
      <c r="I730" s="172">
        <v>553</v>
      </c>
      <c r="J730" s="177">
        <v>320</v>
      </c>
      <c r="K730" s="177">
        <v>66</v>
      </c>
      <c r="L730" s="178">
        <v>167</v>
      </c>
      <c r="M730" s="172">
        <v>520</v>
      </c>
      <c r="N730" s="177">
        <v>323</v>
      </c>
      <c r="O730" s="177">
        <v>71</v>
      </c>
      <c r="P730" s="178">
        <v>126</v>
      </c>
    </row>
    <row r="731" spans="1:16" x14ac:dyDescent="0.3">
      <c r="A731" s="208">
        <v>15</v>
      </c>
      <c r="B731" s="176" t="s">
        <v>304</v>
      </c>
      <c r="C731" s="176">
        <v>15686</v>
      </c>
      <c r="D731" s="175" t="s">
        <v>388</v>
      </c>
      <c r="E731" s="172">
        <v>572</v>
      </c>
      <c r="F731" s="177">
        <v>225</v>
      </c>
      <c r="G731" s="177">
        <v>143</v>
      </c>
      <c r="H731" s="178">
        <v>204</v>
      </c>
      <c r="I731" s="172">
        <v>564</v>
      </c>
      <c r="J731" s="177">
        <v>221</v>
      </c>
      <c r="K731" s="177">
        <v>141</v>
      </c>
      <c r="L731" s="178">
        <v>202</v>
      </c>
      <c r="M731" s="172">
        <v>564</v>
      </c>
      <c r="N731" s="177">
        <v>223</v>
      </c>
      <c r="O731" s="177">
        <v>136</v>
      </c>
      <c r="P731" s="178">
        <v>205</v>
      </c>
    </row>
    <row r="732" spans="1:16" x14ac:dyDescent="0.3">
      <c r="A732" s="208">
        <v>15</v>
      </c>
      <c r="B732" s="176" t="s">
        <v>304</v>
      </c>
      <c r="C732" s="176">
        <v>15097</v>
      </c>
      <c r="D732" s="175" t="s">
        <v>312</v>
      </c>
      <c r="E732" s="172">
        <v>657</v>
      </c>
      <c r="F732" s="177">
        <v>227</v>
      </c>
      <c r="G732" s="177">
        <v>304</v>
      </c>
      <c r="H732" s="178">
        <v>126</v>
      </c>
      <c r="I732" s="172">
        <v>597</v>
      </c>
      <c r="J732" s="177">
        <v>225</v>
      </c>
      <c r="K732" s="177">
        <v>244</v>
      </c>
      <c r="L732" s="178">
        <v>128</v>
      </c>
      <c r="M732" s="172">
        <v>562</v>
      </c>
      <c r="N732" s="177">
        <v>226</v>
      </c>
      <c r="O732" s="177">
        <v>206</v>
      </c>
      <c r="P732" s="178">
        <v>130</v>
      </c>
    </row>
    <row r="733" spans="1:16" x14ac:dyDescent="0.3">
      <c r="A733" s="208">
        <v>25</v>
      </c>
      <c r="B733" s="176" t="s">
        <v>558</v>
      </c>
      <c r="C733" s="176">
        <v>25394</v>
      </c>
      <c r="D733" s="175" t="s">
        <v>606</v>
      </c>
      <c r="E733" s="172">
        <v>556</v>
      </c>
      <c r="F733" s="177">
        <v>277</v>
      </c>
      <c r="G733" s="177">
        <v>69</v>
      </c>
      <c r="H733" s="178">
        <v>210</v>
      </c>
      <c r="I733" s="172">
        <v>560</v>
      </c>
      <c r="J733" s="177">
        <v>278</v>
      </c>
      <c r="K733" s="177">
        <v>67</v>
      </c>
      <c r="L733" s="178">
        <v>215</v>
      </c>
      <c r="M733" s="172">
        <v>559</v>
      </c>
      <c r="N733" s="177">
        <v>277</v>
      </c>
      <c r="O733" s="177">
        <v>66</v>
      </c>
      <c r="P733" s="178">
        <v>216</v>
      </c>
    </row>
    <row r="734" spans="1:16" x14ac:dyDescent="0.3">
      <c r="A734" s="208">
        <v>25</v>
      </c>
      <c r="B734" s="176" t="s">
        <v>558</v>
      </c>
      <c r="C734" s="176">
        <v>25154</v>
      </c>
      <c r="D734" s="176" t="s">
        <v>572</v>
      </c>
      <c r="E734" s="172">
        <v>563</v>
      </c>
      <c r="F734" s="177">
        <v>213</v>
      </c>
      <c r="G734" s="177">
        <v>139</v>
      </c>
      <c r="H734" s="178">
        <v>211</v>
      </c>
      <c r="I734" s="172">
        <v>558</v>
      </c>
      <c r="J734" s="177">
        <v>213</v>
      </c>
      <c r="K734" s="177">
        <v>137</v>
      </c>
      <c r="L734" s="178">
        <v>208</v>
      </c>
      <c r="M734" s="172">
        <v>551</v>
      </c>
      <c r="N734" s="177">
        <v>212</v>
      </c>
      <c r="O734" s="177">
        <v>137</v>
      </c>
      <c r="P734" s="178">
        <v>202</v>
      </c>
    </row>
    <row r="735" spans="1:16" x14ac:dyDescent="0.3">
      <c r="A735" s="208">
        <v>19</v>
      </c>
      <c r="B735" s="176" t="s">
        <v>467</v>
      </c>
      <c r="C735" s="176">
        <v>19533</v>
      </c>
      <c r="D735" s="175" t="s">
        <v>488</v>
      </c>
      <c r="E735" s="172">
        <v>527</v>
      </c>
      <c r="F735" s="177">
        <v>158</v>
      </c>
      <c r="G735" s="177">
        <v>175</v>
      </c>
      <c r="H735" s="178">
        <v>194</v>
      </c>
      <c r="I735" s="172">
        <v>523</v>
      </c>
      <c r="J735" s="177">
        <v>161</v>
      </c>
      <c r="K735" s="177">
        <v>171</v>
      </c>
      <c r="L735" s="178">
        <v>191</v>
      </c>
      <c r="M735" s="172">
        <v>564</v>
      </c>
      <c r="N735" s="177">
        <v>159</v>
      </c>
      <c r="O735" s="177">
        <v>204</v>
      </c>
      <c r="P735" s="178">
        <v>201</v>
      </c>
    </row>
    <row r="736" spans="1:16" x14ac:dyDescent="0.3">
      <c r="A736" s="208">
        <v>5</v>
      </c>
      <c r="B736" s="176" t="s">
        <v>107</v>
      </c>
      <c r="C736" s="176">
        <v>5411</v>
      </c>
      <c r="D736" s="175" t="s">
        <v>174</v>
      </c>
      <c r="E736" s="172">
        <v>575</v>
      </c>
      <c r="F736" s="177">
        <v>243</v>
      </c>
      <c r="G736" s="177">
        <v>184</v>
      </c>
      <c r="H736" s="178">
        <v>148</v>
      </c>
      <c r="I736" s="172">
        <v>574</v>
      </c>
      <c r="J736" s="177">
        <v>244</v>
      </c>
      <c r="K736" s="177">
        <v>186</v>
      </c>
      <c r="L736" s="178">
        <v>144</v>
      </c>
      <c r="M736" s="172">
        <v>552</v>
      </c>
      <c r="N736" s="177">
        <v>237</v>
      </c>
      <c r="O736" s="177">
        <v>172</v>
      </c>
      <c r="P736" s="178">
        <v>143</v>
      </c>
    </row>
    <row r="737" spans="1:16" x14ac:dyDescent="0.3">
      <c r="A737" s="208">
        <v>15</v>
      </c>
      <c r="B737" s="176" t="s">
        <v>304</v>
      </c>
      <c r="C737" s="176">
        <v>15667</v>
      </c>
      <c r="D737" s="175" t="s">
        <v>384</v>
      </c>
      <c r="E737" s="172">
        <v>576</v>
      </c>
      <c r="F737" s="177">
        <v>245</v>
      </c>
      <c r="G737" s="177">
        <v>208</v>
      </c>
      <c r="H737" s="178">
        <v>123</v>
      </c>
      <c r="I737" s="172">
        <v>546</v>
      </c>
      <c r="J737" s="177">
        <v>244</v>
      </c>
      <c r="K737" s="177">
        <v>178</v>
      </c>
      <c r="L737" s="178">
        <v>124</v>
      </c>
      <c r="M737" s="172">
        <v>546</v>
      </c>
      <c r="N737" s="177">
        <v>244</v>
      </c>
      <c r="O737" s="177">
        <v>182</v>
      </c>
      <c r="P737" s="178">
        <v>120</v>
      </c>
    </row>
    <row r="738" spans="1:16" x14ac:dyDescent="0.3">
      <c r="A738" s="208">
        <v>91</v>
      </c>
      <c r="B738" s="176" t="s">
        <v>1134</v>
      </c>
      <c r="C738" s="176">
        <v>91540</v>
      </c>
      <c r="D738" s="175" t="s">
        <v>1139</v>
      </c>
      <c r="E738" s="172">
        <v>558</v>
      </c>
      <c r="F738" s="177">
        <v>198</v>
      </c>
      <c r="G738" s="177">
        <v>105</v>
      </c>
      <c r="H738" s="178">
        <v>255</v>
      </c>
      <c r="I738" s="172">
        <v>542</v>
      </c>
      <c r="J738" s="177">
        <v>198</v>
      </c>
      <c r="K738" s="177">
        <v>83</v>
      </c>
      <c r="L738" s="178">
        <v>261</v>
      </c>
      <c r="M738" s="172">
        <v>541</v>
      </c>
      <c r="N738" s="177">
        <v>197</v>
      </c>
      <c r="O738" s="177">
        <v>91</v>
      </c>
      <c r="P738" s="178">
        <v>253</v>
      </c>
    </row>
    <row r="739" spans="1:16" x14ac:dyDescent="0.3">
      <c r="A739" s="208">
        <v>23</v>
      </c>
      <c r="B739" s="176" t="s">
        <v>268</v>
      </c>
      <c r="C739" s="176">
        <v>23419</v>
      </c>
      <c r="D739" s="175" t="s">
        <v>540</v>
      </c>
      <c r="E739" s="172">
        <v>552</v>
      </c>
      <c r="F739" s="177">
        <v>302</v>
      </c>
      <c r="G739" s="177">
        <v>166</v>
      </c>
      <c r="H739" s="178">
        <v>84</v>
      </c>
      <c r="I739" s="172">
        <v>565</v>
      </c>
      <c r="J739" s="177">
        <v>307</v>
      </c>
      <c r="K739" s="177">
        <v>170</v>
      </c>
      <c r="L739" s="178">
        <v>88</v>
      </c>
      <c r="M739" s="172">
        <v>548</v>
      </c>
      <c r="N739" s="177">
        <v>288</v>
      </c>
      <c r="O739" s="177">
        <v>172</v>
      </c>
      <c r="P739" s="178">
        <v>88</v>
      </c>
    </row>
    <row r="740" spans="1:16" x14ac:dyDescent="0.3">
      <c r="A740" s="208">
        <v>5</v>
      </c>
      <c r="B740" s="176" t="s">
        <v>107</v>
      </c>
      <c r="C740" s="176">
        <v>5483</v>
      </c>
      <c r="D740" s="175" t="s">
        <v>180</v>
      </c>
      <c r="E740" s="172">
        <v>524</v>
      </c>
      <c r="F740" s="177">
        <v>236</v>
      </c>
      <c r="G740" s="177">
        <v>167</v>
      </c>
      <c r="H740" s="178">
        <v>121</v>
      </c>
      <c r="I740" s="172">
        <v>544</v>
      </c>
      <c r="J740" s="177">
        <v>238</v>
      </c>
      <c r="K740" s="177">
        <v>173</v>
      </c>
      <c r="L740" s="178">
        <v>133</v>
      </c>
      <c r="M740" s="172">
        <v>541</v>
      </c>
      <c r="N740" s="177">
        <v>243</v>
      </c>
      <c r="O740" s="177">
        <v>172</v>
      </c>
      <c r="P740" s="178">
        <v>126</v>
      </c>
    </row>
    <row r="741" spans="1:16" x14ac:dyDescent="0.3">
      <c r="A741" s="208">
        <v>18</v>
      </c>
      <c r="B741" s="176" t="s">
        <v>451</v>
      </c>
      <c r="C741" s="176">
        <v>18756</v>
      </c>
      <c r="D741" s="175" t="s">
        <v>465</v>
      </c>
      <c r="E741" s="172">
        <v>497</v>
      </c>
      <c r="F741" s="177">
        <v>237</v>
      </c>
      <c r="G741" s="177">
        <v>50</v>
      </c>
      <c r="H741" s="178">
        <v>210</v>
      </c>
      <c r="I741" s="172">
        <v>525</v>
      </c>
      <c r="J741" s="177">
        <v>237</v>
      </c>
      <c r="K741" s="177">
        <v>75</v>
      </c>
      <c r="L741" s="178">
        <v>213</v>
      </c>
      <c r="M741" s="172">
        <v>523</v>
      </c>
      <c r="N741" s="177">
        <v>238</v>
      </c>
      <c r="O741" s="177">
        <v>90</v>
      </c>
      <c r="P741" s="178">
        <v>195</v>
      </c>
    </row>
    <row r="742" spans="1:16" x14ac:dyDescent="0.3">
      <c r="A742" s="208">
        <v>41</v>
      </c>
      <c r="B742" s="176" t="s">
        <v>699</v>
      </c>
      <c r="C742" s="176">
        <v>41872</v>
      </c>
      <c r="D742" s="175" t="s">
        <v>732</v>
      </c>
      <c r="E742" s="172">
        <v>544</v>
      </c>
      <c r="F742" s="177">
        <v>144</v>
      </c>
      <c r="G742" s="177">
        <v>318</v>
      </c>
      <c r="H742" s="178">
        <v>82</v>
      </c>
      <c r="I742" s="172">
        <v>544</v>
      </c>
      <c r="J742" s="177">
        <v>136</v>
      </c>
      <c r="K742" s="177">
        <v>321</v>
      </c>
      <c r="L742" s="178">
        <v>87</v>
      </c>
      <c r="M742" s="172">
        <v>554</v>
      </c>
      <c r="N742" s="177">
        <v>135</v>
      </c>
      <c r="O742" s="177">
        <v>318</v>
      </c>
      <c r="P742" s="178">
        <v>101</v>
      </c>
    </row>
    <row r="743" spans="1:16" x14ac:dyDescent="0.3">
      <c r="A743" s="208">
        <v>5</v>
      </c>
      <c r="B743" s="176" t="s">
        <v>107</v>
      </c>
      <c r="C743" s="176">
        <v>5628</v>
      </c>
      <c r="D743" s="176" t="s">
        <v>193</v>
      </c>
      <c r="E743" s="172">
        <v>559</v>
      </c>
      <c r="F743" s="177">
        <v>219</v>
      </c>
      <c r="G743" s="177">
        <v>166</v>
      </c>
      <c r="H743" s="178">
        <v>174</v>
      </c>
      <c r="I743" s="172">
        <v>554</v>
      </c>
      <c r="J743" s="177">
        <v>221</v>
      </c>
      <c r="K743" s="177">
        <v>167</v>
      </c>
      <c r="L743" s="178">
        <v>166</v>
      </c>
      <c r="M743" s="172">
        <v>545</v>
      </c>
      <c r="N743" s="177">
        <v>226</v>
      </c>
      <c r="O743" s="177">
        <v>147</v>
      </c>
      <c r="P743" s="178">
        <v>172</v>
      </c>
    </row>
    <row r="744" spans="1:16" x14ac:dyDescent="0.3">
      <c r="A744" s="208">
        <v>5</v>
      </c>
      <c r="B744" s="176" t="s">
        <v>107</v>
      </c>
      <c r="C744" s="176">
        <v>5044</v>
      </c>
      <c r="D744" s="175" t="s">
        <v>119</v>
      </c>
      <c r="E744" s="172">
        <v>524</v>
      </c>
      <c r="F744" s="177">
        <v>165</v>
      </c>
      <c r="G744" s="177">
        <v>253</v>
      </c>
      <c r="H744" s="178">
        <v>106</v>
      </c>
      <c r="I744" s="172">
        <v>528</v>
      </c>
      <c r="J744" s="177">
        <v>165</v>
      </c>
      <c r="K744" s="177">
        <v>258</v>
      </c>
      <c r="L744" s="178">
        <v>105</v>
      </c>
      <c r="M744" s="172">
        <v>537</v>
      </c>
      <c r="N744" s="177">
        <v>164</v>
      </c>
      <c r="O744" s="177">
        <v>270</v>
      </c>
      <c r="P744" s="178">
        <v>103</v>
      </c>
    </row>
    <row r="745" spans="1:16" x14ac:dyDescent="0.3">
      <c r="A745" s="208">
        <v>25</v>
      </c>
      <c r="B745" s="176" t="s">
        <v>558</v>
      </c>
      <c r="C745" s="176">
        <v>25592</v>
      </c>
      <c r="D745" s="175" t="s">
        <v>625</v>
      </c>
      <c r="E745" s="172">
        <v>533</v>
      </c>
      <c r="F745" s="177">
        <v>193</v>
      </c>
      <c r="G745" s="177">
        <v>226</v>
      </c>
      <c r="H745" s="178">
        <v>114</v>
      </c>
      <c r="I745" s="172">
        <v>544</v>
      </c>
      <c r="J745" s="177">
        <v>202</v>
      </c>
      <c r="K745" s="177">
        <v>224</v>
      </c>
      <c r="L745" s="178">
        <v>118</v>
      </c>
      <c r="M745" s="172">
        <v>533</v>
      </c>
      <c r="N745" s="177">
        <v>205</v>
      </c>
      <c r="O745" s="177">
        <v>216</v>
      </c>
      <c r="P745" s="178">
        <v>112</v>
      </c>
    </row>
    <row r="746" spans="1:16" x14ac:dyDescent="0.3">
      <c r="A746" s="208">
        <v>25</v>
      </c>
      <c r="B746" s="176" t="s">
        <v>558</v>
      </c>
      <c r="C746" s="176">
        <v>25426</v>
      </c>
      <c r="D746" s="175" t="s">
        <v>609</v>
      </c>
      <c r="E746" s="172">
        <v>540</v>
      </c>
      <c r="F746" s="177">
        <v>218</v>
      </c>
      <c r="G746" s="177">
        <v>165</v>
      </c>
      <c r="H746" s="178">
        <v>157</v>
      </c>
      <c r="I746" s="172">
        <v>541</v>
      </c>
      <c r="J746" s="177">
        <v>218</v>
      </c>
      <c r="K746" s="177">
        <v>166</v>
      </c>
      <c r="L746" s="178">
        <v>157</v>
      </c>
      <c r="M746" s="172">
        <v>533</v>
      </c>
      <c r="N746" s="177">
        <v>216</v>
      </c>
      <c r="O746" s="177">
        <v>165</v>
      </c>
      <c r="P746" s="178">
        <v>152</v>
      </c>
    </row>
    <row r="747" spans="1:16" x14ac:dyDescent="0.3">
      <c r="A747" s="208">
        <v>47</v>
      </c>
      <c r="B747" s="176" t="s">
        <v>748</v>
      </c>
      <c r="C747" s="176">
        <v>47798</v>
      </c>
      <c r="D747" s="175" t="s">
        <v>774</v>
      </c>
      <c r="E747" s="172">
        <v>573</v>
      </c>
      <c r="F747" s="177">
        <v>307</v>
      </c>
      <c r="G747" s="177">
        <v>139</v>
      </c>
      <c r="H747" s="178">
        <v>127</v>
      </c>
      <c r="I747" s="172">
        <v>550</v>
      </c>
      <c r="J747" s="177">
        <v>317</v>
      </c>
      <c r="K747" s="177">
        <v>115</v>
      </c>
      <c r="L747" s="178">
        <v>118</v>
      </c>
      <c r="M747" s="172">
        <v>517</v>
      </c>
      <c r="N747" s="177">
        <v>308</v>
      </c>
      <c r="O747" s="177">
        <v>109</v>
      </c>
      <c r="P747" s="178">
        <v>100</v>
      </c>
    </row>
    <row r="748" spans="1:16" x14ac:dyDescent="0.3">
      <c r="A748" s="208">
        <v>13</v>
      </c>
      <c r="B748" s="176" t="s">
        <v>257</v>
      </c>
      <c r="C748" s="176">
        <v>13647</v>
      </c>
      <c r="D748" s="175" t="s">
        <v>286</v>
      </c>
      <c r="E748" s="172">
        <v>497</v>
      </c>
      <c r="F748" s="177">
        <v>284</v>
      </c>
      <c r="G748" s="177">
        <v>149</v>
      </c>
      <c r="H748" s="178">
        <v>64</v>
      </c>
      <c r="I748" s="172">
        <v>517</v>
      </c>
      <c r="J748" s="177">
        <v>305</v>
      </c>
      <c r="K748" s="177">
        <v>145</v>
      </c>
      <c r="L748" s="178">
        <v>67</v>
      </c>
      <c r="M748" s="172">
        <v>541</v>
      </c>
      <c r="N748" s="177">
        <v>324</v>
      </c>
      <c r="O748" s="177">
        <v>144</v>
      </c>
      <c r="P748" s="178">
        <v>73</v>
      </c>
    </row>
    <row r="749" spans="1:16" x14ac:dyDescent="0.3">
      <c r="A749" s="208">
        <v>52</v>
      </c>
      <c r="B749" s="176" t="s">
        <v>180</v>
      </c>
      <c r="C749" s="176">
        <v>52885</v>
      </c>
      <c r="D749" s="175" t="s">
        <v>855</v>
      </c>
      <c r="E749" s="172">
        <v>527</v>
      </c>
      <c r="F749" s="177">
        <v>250</v>
      </c>
      <c r="G749" s="177">
        <v>100</v>
      </c>
      <c r="H749" s="178">
        <v>177</v>
      </c>
      <c r="I749" s="172">
        <v>534</v>
      </c>
      <c r="J749" s="177">
        <v>253</v>
      </c>
      <c r="K749" s="177">
        <v>106</v>
      </c>
      <c r="L749" s="178">
        <v>175</v>
      </c>
      <c r="M749" s="172">
        <v>535</v>
      </c>
      <c r="N749" s="177">
        <v>246</v>
      </c>
      <c r="O749" s="177">
        <v>114</v>
      </c>
      <c r="P749" s="178">
        <v>175</v>
      </c>
    </row>
    <row r="750" spans="1:16" x14ac:dyDescent="0.3">
      <c r="A750" s="208">
        <v>86</v>
      </c>
      <c r="B750" s="176" t="s">
        <v>1123</v>
      </c>
      <c r="C750" s="176">
        <v>86755</v>
      </c>
      <c r="D750" s="175" t="s">
        <v>198</v>
      </c>
      <c r="E750" s="172">
        <v>559</v>
      </c>
      <c r="F750" s="177">
        <v>125</v>
      </c>
      <c r="G750" s="177">
        <v>283</v>
      </c>
      <c r="H750" s="178">
        <v>151</v>
      </c>
      <c r="I750" s="172">
        <v>508</v>
      </c>
      <c r="J750" s="177">
        <v>129</v>
      </c>
      <c r="K750" s="177">
        <v>244</v>
      </c>
      <c r="L750" s="178">
        <v>135</v>
      </c>
      <c r="M750" s="172">
        <v>533</v>
      </c>
      <c r="N750" s="177">
        <v>130</v>
      </c>
      <c r="O750" s="177">
        <v>269</v>
      </c>
      <c r="P750" s="178">
        <v>134</v>
      </c>
    </row>
    <row r="751" spans="1:16" x14ac:dyDescent="0.3">
      <c r="A751" s="208">
        <v>15</v>
      </c>
      <c r="B751" s="176" t="s">
        <v>304</v>
      </c>
      <c r="C751" s="176">
        <v>15367</v>
      </c>
      <c r="D751" s="175" t="s">
        <v>346</v>
      </c>
      <c r="E751" s="172">
        <v>523</v>
      </c>
      <c r="F751" s="177">
        <v>262</v>
      </c>
      <c r="G751" s="177">
        <v>161</v>
      </c>
      <c r="H751" s="178">
        <v>100</v>
      </c>
      <c r="I751" s="172">
        <v>530</v>
      </c>
      <c r="J751" s="177">
        <v>261</v>
      </c>
      <c r="K751" s="177">
        <v>167</v>
      </c>
      <c r="L751" s="178">
        <v>102</v>
      </c>
      <c r="M751" s="172">
        <v>536</v>
      </c>
      <c r="N751" s="177">
        <v>260</v>
      </c>
      <c r="O751" s="177">
        <v>172</v>
      </c>
      <c r="P751" s="178">
        <v>104</v>
      </c>
    </row>
    <row r="752" spans="1:16" x14ac:dyDescent="0.3">
      <c r="A752" s="208">
        <v>13</v>
      </c>
      <c r="B752" s="176" t="s">
        <v>257</v>
      </c>
      <c r="C752" s="176">
        <v>13673</v>
      </c>
      <c r="D752" s="175" t="s">
        <v>293</v>
      </c>
      <c r="E752" s="172">
        <v>560</v>
      </c>
      <c r="F752" s="177">
        <v>256</v>
      </c>
      <c r="G752" s="177">
        <v>182</v>
      </c>
      <c r="H752" s="178">
        <v>122</v>
      </c>
      <c r="I752" s="172">
        <v>558</v>
      </c>
      <c r="J752" s="177">
        <v>256</v>
      </c>
      <c r="K752" s="177">
        <v>183</v>
      </c>
      <c r="L752" s="178">
        <v>119</v>
      </c>
      <c r="M752" s="172">
        <v>556</v>
      </c>
      <c r="N752" s="177">
        <v>245</v>
      </c>
      <c r="O752" s="177">
        <v>167</v>
      </c>
      <c r="P752" s="178">
        <v>144</v>
      </c>
    </row>
    <row r="753" spans="1:16" x14ac:dyDescent="0.3">
      <c r="A753" s="208">
        <v>70</v>
      </c>
      <c r="B753" s="176" t="s">
        <v>498</v>
      </c>
      <c r="C753" s="176">
        <v>70523</v>
      </c>
      <c r="D753" s="175" t="s">
        <v>1006</v>
      </c>
      <c r="E753" s="172">
        <v>509</v>
      </c>
      <c r="F753" s="177">
        <v>300</v>
      </c>
      <c r="G753" s="177">
        <v>108</v>
      </c>
      <c r="H753" s="178">
        <v>101</v>
      </c>
      <c r="I753" s="172">
        <v>527</v>
      </c>
      <c r="J753" s="177">
        <v>339</v>
      </c>
      <c r="K753" s="177">
        <v>97</v>
      </c>
      <c r="L753" s="178">
        <v>91</v>
      </c>
      <c r="M753" s="172">
        <v>532</v>
      </c>
      <c r="N753" s="177">
        <v>339</v>
      </c>
      <c r="O753" s="177">
        <v>97</v>
      </c>
      <c r="P753" s="178">
        <v>96</v>
      </c>
    </row>
    <row r="754" spans="1:16" x14ac:dyDescent="0.3">
      <c r="A754" s="208">
        <v>15</v>
      </c>
      <c r="B754" s="176" t="s">
        <v>304</v>
      </c>
      <c r="C754" s="176">
        <v>15215</v>
      </c>
      <c r="D754" s="175" t="s">
        <v>326</v>
      </c>
      <c r="E754" s="172">
        <v>557</v>
      </c>
      <c r="F754" s="177">
        <v>132</v>
      </c>
      <c r="G754" s="177">
        <v>352</v>
      </c>
      <c r="H754" s="178">
        <v>73</v>
      </c>
      <c r="I754" s="172">
        <v>536</v>
      </c>
      <c r="J754" s="177">
        <v>122</v>
      </c>
      <c r="K754" s="177">
        <v>342</v>
      </c>
      <c r="L754" s="178">
        <v>72</v>
      </c>
      <c r="M754" s="172">
        <v>528</v>
      </c>
      <c r="N754" s="177">
        <v>127</v>
      </c>
      <c r="O754" s="177">
        <v>328</v>
      </c>
      <c r="P754" s="178">
        <v>73</v>
      </c>
    </row>
    <row r="755" spans="1:16" x14ac:dyDescent="0.3">
      <c r="A755" s="208">
        <v>5</v>
      </c>
      <c r="B755" s="176" t="s">
        <v>107</v>
      </c>
      <c r="C755" s="176">
        <v>5576</v>
      </c>
      <c r="D755" s="175" t="s">
        <v>186</v>
      </c>
      <c r="E755" s="172">
        <v>508</v>
      </c>
      <c r="F755" s="177">
        <v>178</v>
      </c>
      <c r="G755" s="177">
        <v>119</v>
      </c>
      <c r="H755" s="178">
        <v>211</v>
      </c>
      <c r="I755" s="172">
        <v>529</v>
      </c>
      <c r="J755" s="177">
        <v>180</v>
      </c>
      <c r="K755" s="177">
        <v>123</v>
      </c>
      <c r="L755" s="178">
        <v>226</v>
      </c>
      <c r="M755" s="172">
        <v>516</v>
      </c>
      <c r="N755" s="177">
        <v>177</v>
      </c>
      <c r="O755" s="177">
        <v>119</v>
      </c>
      <c r="P755" s="178">
        <v>220</v>
      </c>
    </row>
    <row r="756" spans="1:16" x14ac:dyDescent="0.3">
      <c r="A756" s="208">
        <v>70</v>
      </c>
      <c r="B756" s="176" t="s">
        <v>498</v>
      </c>
      <c r="C756" s="176">
        <v>70702</v>
      </c>
      <c r="D756" s="175" t="s">
        <v>1009</v>
      </c>
      <c r="E756" s="172">
        <v>505</v>
      </c>
      <c r="F756" s="177">
        <v>253</v>
      </c>
      <c r="G756" s="177">
        <v>119</v>
      </c>
      <c r="H756" s="178">
        <v>133</v>
      </c>
      <c r="I756" s="172">
        <v>518</v>
      </c>
      <c r="J756" s="177">
        <v>252</v>
      </c>
      <c r="K756" s="177">
        <v>126</v>
      </c>
      <c r="L756" s="178">
        <v>140</v>
      </c>
      <c r="M756" s="172">
        <v>499</v>
      </c>
      <c r="N756" s="177">
        <v>249</v>
      </c>
      <c r="O756" s="177">
        <v>129</v>
      </c>
      <c r="P756" s="178">
        <v>121</v>
      </c>
    </row>
    <row r="757" spans="1:16" x14ac:dyDescent="0.3">
      <c r="A757" s="208">
        <v>25</v>
      </c>
      <c r="B757" s="176" t="s">
        <v>558</v>
      </c>
      <c r="C757" s="176">
        <v>25649</v>
      </c>
      <c r="D757" s="175" t="s">
        <v>631</v>
      </c>
      <c r="E757" s="172">
        <v>497</v>
      </c>
      <c r="F757" s="177">
        <v>193</v>
      </c>
      <c r="G757" s="177">
        <v>87</v>
      </c>
      <c r="H757" s="178">
        <v>217</v>
      </c>
      <c r="I757" s="172">
        <v>504</v>
      </c>
      <c r="J757" s="177">
        <v>194</v>
      </c>
      <c r="K757" s="177">
        <v>79</v>
      </c>
      <c r="L757" s="178">
        <v>231</v>
      </c>
      <c r="M757" s="172">
        <v>461</v>
      </c>
      <c r="N757" s="177">
        <v>198</v>
      </c>
      <c r="O757" s="177">
        <v>88</v>
      </c>
      <c r="P757" s="178">
        <v>175</v>
      </c>
    </row>
    <row r="758" spans="1:16" x14ac:dyDescent="0.3">
      <c r="A758" s="208">
        <v>15</v>
      </c>
      <c r="B758" s="176" t="s">
        <v>304</v>
      </c>
      <c r="C758" s="176">
        <v>15507</v>
      </c>
      <c r="D758" s="175" t="s">
        <v>363</v>
      </c>
      <c r="E758" s="172">
        <v>623</v>
      </c>
      <c r="F758" s="177">
        <v>208</v>
      </c>
      <c r="G758" s="177">
        <v>238</v>
      </c>
      <c r="H758" s="178">
        <v>177</v>
      </c>
      <c r="I758" s="172">
        <v>531</v>
      </c>
      <c r="J758" s="177">
        <v>225</v>
      </c>
      <c r="K758" s="177">
        <v>142</v>
      </c>
      <c r="L758" s="178">
        <v>164</v>
      </c>
      <c r="M758" s="172">
        <v>513</v>
      </c>
      <c r="N758" s="177">
        <v>218</v>
      </c>
      <c r="O758" s="177">
        <v>135</v>
      </c>
      <c r="P758" s="178">
        <v>160</v>
      </c>
    </row>
    <row r="759" spans="1:16" x14ac:dyDescent="0.3">
      <c r="A759" s="208">
        <v>41</v>
      </c>
      <c r="B759" s="176" t="s">
        <v>699</v>
      </c>
      <c r="C759" s="176">
        <v>41206</v>
      </c>
      <c r="D759" s="176" t="s">
        <v>708</v>
      </c>
      <c r="E759" s="172">
        <v>471</v>
      </c>
      <c r="F759" s="177">
        <v>170</v>
      </c>
      <c r="G759" s="177">
        <v>128</v>
      </c>
      <c r="H759" s="178">
        <v>173</v>
      </c>
      <c r="I759" s="172">
        <v>512</v>
      </c>
      <c r="J759" s="177">
        <v>203</v>
      </c>
      <c r="K759" s="177">
        <v>136</v>
      </c>
      <c r="L759" s="178">
        <v>173</v>
      </c>
      <c r="M759" s="172">
        <v>503</v>
      </c>
      <c r="N759" s="177">
        <v>202</v>
      </c>
      <c r="O759" s="177">
        <v>140</v>
      </c>
      <c r="P759" s="178">
        <v>161</v>
      </c>
    </row>
    <row r="760" spans="1:16" x14ac:dyDescent="0.3">
      <c r="A760" s="208">
        <v>13</v>
      </c>
      <c r="B760" s="176" t="s">
        <v>257</v>
      </c>
      <c r="C760" s="176">
        <v>13160</v>
      </c>
      <c r="D760" s="175" t="s">
        <v>266</v>
      </c>
      <c r="E760" s="172">
        <v>541</v>
      </c>
      <c r="F760" s="177">
        <v>188</v>
      </c>
      <c r="G760" s="177">
        <v>173</v>
      </c>
      <c r="H760" s="178">
        <v>180</v>
      </c>
      <c r="I760" s="172">
        <v>541</v>
      </c>
      <c r="J760" s="177">
        <v>191</v>
      </c>
      <c r="K760" s="177">
        <v>170</v>
      </c>
      <c r="L760" s="178">
        <v>180</v>
      </c>
      <c r="M760" s="172">
        <v>502</v>
      </c>
      <c r="N760" s="177">
        <v>197</v>
      </c>
      <c r="O760" s="177">
        <v>135</v>
      </c>
      <c r="P760" s="178">
        <v>170</v>
      </c>
    </row>
    <row r="761" spans="1:16" x14ac:dyDescent="0.3">
      <c r="A761" s="208">
        <v>73</v>
      </c>
      <c r="B761" s="176" t="s">
        <v>1016</v>
      </c>
      <c r="C761" s="176">
        <v>73270</v>
      </c>
      <c r="D761" s="175" t="s">
        <v>1033</v>
      </c>
      <c r="E761" s="172">
        <v>433</v>
      </c>
      <c r="F761" s="177">
        <v>171</v>
      </c>
      <c r="G761" s="177">
        <v>151</v>
      </c>
      <c r="H761" s="178">
        <v>111</v>
      </c>
      <c r="I761" s="172">
        <v>481</v>
      </c>
      <c r="J761" s="177">
        <v>218</v>
      </c>
      <c r="K761" s="177">
        <v>149</v>
      </c>
      <c r="L761" s="178">
        <v>114</v>
      </c>
      <c r="M761" s="172">
        <v>508</v>
      </c>
      <c r="N761" s="177">
        <v>215</v>
      </c>
      <c r="O761" s="177">
        <v>181</v>
      </c>
      <c r="P761" s="178">
        <v>112</v>
      </c>
    </row>
    <row r="762" spans="1:16" x14ac:dyDescent="0.3">
      <c r="A762" s="208">
        <v>47</v>
      </c>
      <c r="B762" s="176" t="s">
        <v>748</v>
      </c>
      <c r="C762" s="176">
        <v>47720</v>
      </c>
      <c r="D762" s="175" t="s">
        <v>772</v>
      </c>
      <c r="E762" s="172">
        <v>500</v>
      </c>
      <c r="F762" s="177">
        <v>214</v>
      </c>
      <c r="G762" s="177">
        <v>103</v>
      </c>
      <c r="H762" s="178">
        <v>183</v>
      </c>
      <c r="I762" s="172">
        <v>501</v>
      </c>
      <c r="J762" s="177">
        <v>224</v>
      </c>
      <c r="K762" s="177">
        <v>94</v>
      </c>
      <c r="L762" s="178">
        <v>183</v>
      </c>
      <c r="M762" s="172">
        <v>485</v>
      </c>
      <c r="N762" s="177">
        <v>214</v>
      </c>
      <c r="O762" s="177">
        <v>113</v>
      </c>
      <c r="P762" s="178">
        <v>158</v>
      </c>
    </row>
    <row r="763" spans="1:16" x14ac:dyDescent="0.3">
      <c r="A763" s="208">
        <v>47</v>
      </c>
      <c r="B763" s="176" t="s">
        <v>748</v>
      </c>
      <c r="C763" s="176">
        <v>47258</v>
      </c>
      <c r="D763" s="175" t="s">
        <v>757</v>
      </c>
      <c r="E763" s="172">
        <v>551</v>
      </c>
      <c r="F763" s="177">
        <v>277</v>
      </c>
      <c r="G763" s="177">
        <v>118</v>
      </c>
      <c r="H763" s="178">
        <v>156</v>
      </c>
      <c r="I763" s="172">
        <v>525</v>
      </c>
      <c r="J763" s="177">
        <v>282</v>
      </c>
      <c r="K763" s="177">
        <v>96</v>
      </c>
      <c r="L763" s="178">
        <v>147</v>
      </c>
      <c r="M763" s="172">
        <v>486</v>
      </c>
      <c r="N763" s="177">
        <v>277</v>
      </c>
      <c r="O763" s="177">
        <v>83</v>
      </c>
      <c r="P763" s="178">
        <v>126</v>
      </c>
    </row>
    <row r="764" spans="1:16" x14ac:dyDescent="0.3">
      <c r="A764" s="208">
        <v>73</v>
      </c>
      <c r="B764" s="176" t="s">
        <v>1016</v>
      </c>
      <c r="C764" s="176">
        <v>73854</v>
      </c>
      <c r="D764" s="175" t="s">
        <v>1058</v>
      </c>
      <c r="E764" s="172">
        <v>409</v>
      </c>
      <c r="F764" s="177">
        <v>135</v>
      </c>
      <c r="G764" s="177">
        <v>162</v>
      </c>
      <c r="H764" s="178">
        <v>112</v>
      </c>
      <c r="I764" s="172">
        <v>481</v>
      </c>
      <c r="J764" s="177">
        <v>156</v>
      </c>
      <c r="K764" s="177">
        <v>216</v>
      </c>
      <c r="L764" s="178">
        <v>109</v>
      </c>
      <c r="M764" s="172">
        <v>509</v>
      </c>
      <c r="N764" s="177">
        <v>155</v>
      </c>
      <c r="O764" s="177">
        <v>243</v>
      </c>
      <c r="P764" s="178">
        <v>111</v>
      </c>
    </row>
    <row r="765" spans="1:16" x14ac:dyDescent="0.3">
      <c r="A765" s="208">
        <v>41</v>
      </c>
      <c r="B765" s="176" t="s">
        <v>699</v>
      </c>
      <c r="C765" s="176">
        <v>41676</v>
      </c>
      <c r="D765" s="175" t="s">
        <v>389</v>
      </c>
      <c r="E765" s="172">
        <v>521</v>
      </c>
      <c r="F765" s="177">
        <v>194</v>
      </c>
      <c r="G765" s="177">
        <v>118</v>
      </c>
      <c r="H765" s="178">
        <v>209</v>
      </c>
      <c r="I765" s="172">
        <v>511</v>
      </c>
      <c r="J765" s="177">
        <v>214</v>
      </c>
      <c r="K765" s="177">
        <v>110</v>
      </c>
      <c r="L765" s="178">
        <v>187</v>
      </c>
      <c r="M765" s="172">
        <v>504</v>
      </c>
      <c r="N765" s="177">
        <v>213</v>
      </c>
      <c r="O765" s="177">
        <v>107</v>
      </c>
      <c r="P765" s="178">
        <v>184</v>
      </c>
    </row>
    <row r="766" spans="1:16" x14ac:dyDescent="0.3">
      <c r="A766" s="208">
        <v>15</v>
      </c>
      <c r="B766" s="176" t="s">
        <v>304</v>
      </c>
      <c r="C766" s="176">
        <v>15820</v>
      </c>
      <c r="D766" s="175" t="s">
        <v>414</v>
      </c>
      <c r="E766" s="172">
        <v>549</v>
      </c>
      <c r="F766" s="177">
        <v>155</v>
      </c>
      <c r="G766" s="177">
        <v>327</v>
      </c>
      <c r="H766" s="178">
        <v>67</v>
      </c>
      <c r="I766" s="172">
        <v>514</v>
      </c>
      <c r="J766" s="177">
        <v>158</v>
      </c>
      <c r="K766" s="177">
        <v>297</v>
      </c>
      <c r="L766" s="178">
        <v>59</v>
      </c>
      <c r="M766" s="172">
        <v>502</v>
      </c>
      <c r="N766" s="177">
        <v>156</v>
      </c>
      <c r="O766" s="177">
        <v>291</v>
      </c>
      <c r="P766" s="178">
        <v>55</v>
      </c>
    </row>
    <row r="767" spans="1:16" x14ac:dyDescent="0.3">
      <c r="A767" s="208">
        <v>25</v>
      </c>
      <c r="B767" s="176" t="s">
        <v>558</v>
      </c>
      <c r="C767" s="176">
        <v>25293</v>
      </c>
      <c r="D767" s="176" t="s">
        <v>589</v>
      </c>
      <c r="E767" s="172">
        <v>528</v>
      </c>
      <c r="F767" s="177">
        <v>143</v>
      </c>
      <c r="G767" s="177">
        <v>112</v>
      </c>
      <c r="H767" s="178">
        <v>273</v>
      </c>
      <c r="I767" s="172">
        <v>539</v>
      </c>
      <c r="J767" s="177">
        <v>147</v>
      </c>
      <c r="K767" s="177">
        <v>126</v>
      </c>
      <c r="L767" s="178">
        <v>266</v>
      </c>
      <c r="M767" s="172">
        <v>494</v>
      </c>
      <c r="N767" s="177">
        <v>148</v>
      </c>
      <c r="O767" s="177">
        <v>90</v>
      </c>
      <c r="P767" s="178">
        <v>256</v>
      </c>
    </row>
    <row r="768" spans="1:16" x14ac:dyDescent="0.3">
      <c r="A768" s="208">
        <v>15</v>
      </c>
      <c r="B768" s="176" t="s">
        <v>304</v>
      </c>
      <c r="C768" s="176">
        <v>15183</v>
      </c>
      <c r="D768" s="176" t="s">
        <v>320</v>
      </c>
      <c r="E768" s="172">
        <v>512</v>
      </c>
      <c r="F768" s="177">
        <v>294</v>
      </c>
      <c r="G768" s="177">
        <v>123</v>
      </c>
      <c r="H768" s="178">
        <v>95</v>
      </c>
      <c r="I768" s="172">
        <v>502</v>
      </c>
      <c r="J768" s="177">
        <v>290</v>
      </c>
      <c r="K768" s="177">
        <v>115</v>
      </c>
      <c r="L768" s="178">
        <v>97</v>
      </c>
      <c r="M768" s="172">
        <v>501</v>
      </c>
      <c r="N768" s="177">
        <v>284</v>
      </c>
      <c r="O768" s="177">
        <v>123</v>
      </c>
      <c r="P768" s="178">
        <v>94</v>
      </c>
    </row>
    <row r="769" spans="1:16" x14ac:dyDescent="0.3">
      <c r="A769" s="208">
        <v>27</v>
      </c>
      <c r="B769" s="176" t="s">
        <v>669</v>
      </c>
      <c r="C769" s="176">
        <v>27150</v>
      </c>
      <c r="D769" s="175" t="s">
        <v>679</v>
      </c>
      <c r="E769" s="172">
        <v>558</v>
      </c>
      <c r="F769" s="177">
        <v>300</v>
      </c>
      <c r="G769" s="177">
        <v>115</v>
      </c>
      <c r="H769" s="178">
        <v>143</v>
      </c>
      <c r="I769" s="172">
        <v>477</v>
      </c>
      <c r="J769" s="177">
        <v>268</v>
      </c>
      <c r="K769" s="177">
        <v>81</v>
      </c>
      <c r="L769" s="178">
        <v>128</v>
      </c>
      <c r="M769" s="172">
        <v>496</v>
      </c>
      <c r="N769" s="177">
        <v>292</v>
      </c>
      <c r="O769" s="177">
        <v>83</v>
      </c>
      <c r="P769" s="178">
        <v>121</v>
      </c>
    </row>
    <row r="770" spans="1:16" x14ac:dyDescent="0.3">
      <c r="A770" s="208">
        <v>15</v>
      </c>
      <c r="B770" s="176" t="s">
        <v>304</v>
      </c>
      <c r="C770" s="176">
        <v>15776</v>
      </c>
      <c r="D770" s="175" t="s">
        <v>404</v>
      </c>
      <c r="E770" s="172">
        <v>515</v>
      </c>
      <c r="F770" s="177">
        <v>131</v>
      </c>
      <c r="G770" s="177">
        <v>260</v>
      </c>
      <c r="H770" s="178">
        <v>124</v>
      </c>
      <c r="I770" s="172">
        <v>505</v>
      </c>
      <c r="J770" s="177">
        <v>133</v>
      </c>
      <c r="K770" s="177">
        <v>253</v>
      </c>
      <c r="L770" s="178">
        <v>119</v>
      </c>
      <c r="M770" s="172">
        <v>499</v>
      </c>
      <c r="N770" s="177">
        <v>133</v>
      </c>
      <c r="O770" s="177">
        <v>250</v>
      </c>
      <c r="P770" s="178">
        <v>116</v>
      </c>
    </row>
    <row r="771" spans="1:16" x14ac:dyDescent="0.3">
      <c r="A771" s="208">
        <v>5</v>
      </c>
      <c r="B771" s="176" t="s">
        <v>107</v>
      </c>
      <c r="C771" s="176">
        <v>5004</v>
      </c>
      <c r="D771" s="175" t="s">
        <v>110</v>
      </c>
      <c r="E771" s="172">
        <v>505</v>
      </c>
      <c r="F771" s="177">
        <v>62</v>
      </c>
      <c r="G771" s="177">
        <v>348</v>
      </c>
      <c r="H771" s="178">
        <v>95</v>
      </c>
      <c r="I771" s="172">
        <v>493</v>
      </c>
      <c r="J771" s="177">
        <v>66</v>
      </c>
      <c r="K771" s="177">
        <v>340</v>
      </c>
      <c r="L771" s="178">
        <v>87</v>
      </c>
      <c r="M771" s="172">
        <v>490</v>
      </c>
      <c r="N771" s="177">
        <v>63</v>
      </c>
      <c r="O771" s="177">
        <v>351</v>
      </c>
      <c r="P771" s="178">
        <v>76</v>
      </c>
    </row>
    <row r="772" spans="1:16" x14ac:dyDescent="0.3">
      <c r="A772" s="208">
        <v>25</v>
      </c>
      <c r="B772" s="176" t="s">
        <v>558</v>
      </c>
      <c r="C772" s="176">
        <v>25594</v>
      </c>
      <c r="D772" s="175" t="s">
        <v>626</v>
      </c>
      <c r="E772" s="172">
        <v>519</v>
      </c>
      <c r="F772" s="177">
        <v>209</v>
      </c>
      <c r="G772" s="177">
        <v>124</v>
      </c>
      <c r="H772" s="178">
        <v>186</v>
      </c>
      <c r="I772" s="172">
        <v>496</v>
      </c>
      <c r="J772" s="177">
        <v>209</v>
      </c>
      <c r="K772" s="177">
        <v>107</v>
      </c>
      <c r="L772" s="178">
        <v>180</v>
      </c>
      <c r="M772" s="172">
        <v>494</v>
      </c>
      <c r="N772" s="177">
        <v>212</v>
      </c>
      <c r="O772" s="177">
        <v>109</v>
      </c>
      <c r="P772" s="178">
        <v>173</v>
      </c>
    </row>
    <row r="773" spans="1:16" x14ac:dyDescent="0.3">
      <c r="A773" s="208">
        <v>52</v>
      </c>
      <c r="B773" s="176" t="s">
        <v>180</v>
      </c>
      <c r="C773" s="176">
        <v>52573</v>
      </c>
      <c r="D773" s="175" t="s">
        <v>842</v>
      </c>
      <c r="E773" s="172">
        <v>501</v>
      </c>
      <c r="F773" s="177">
        <v>182</v>
      </c>
      <c r="G773" s="177">
        <v>164</v>
      </c>
      <c r="H773" s="178">
        <v>155</v>
      </c>
      <c r="I773" s="172">
        <v>507</v>
      </c>
      <c r="J773" s="177">
        <v>175</v>
      </c>
      <c r="K773" s="177">
        <v>161</v>
      </c>
      <c r="L773" s="178">
        <v>171</v>
      </c>
      <c r="M773" s="172">
        <v>495</v>
      </c>
      <c r="N773" s="177">
        <v>169</v>
      </c>
      <c r="O773" s="177">
        <v>160</v>
      </c>
      <c r="P773" s="178">
        <v>166</v>
      </c>
    </row>
    <row r="774" spans="1:16" x14ac:dyDescent="0.3">
      <c r="A774" s="208">
        <v>97</v>
      </c>
      <c r="B774" s="176" t="s">
        <v>1149</v>
      </c>
      <c r="C774" s="176">
        <v>97161</v>
      </c>
      <c r="D774" s="175" t="s">
        <v>1151</v>
      </c>
      <c r="E774" s="172">
        <v>631</v>
      </c>
      <c r="F774" s="177">
        <v>78</v>
      </c>
      <c r="G774" s="177">
        <v>478</v>
      </c>
      <c r="H774" s="178">
        <v>75</v>
      </c>
      <c r="I774" s="172">
        <v>488</v>
      </c>
      <c r="J774" s="177">
        <v>72</v>
      </c>
      <c r="K774" s="177">
        <v>317</v>
      </c>
      <c r="L774" s="178">
        <v>99</v>
      </c>
      <c r="M774" s="172">
        <v>504</v>
      </c>
      <c r="N774" s="177">
        <v>69</v>
      </c>
      <c r="O774" s="177">
        <v>332</v>
      </c>
      <c r="P774" s="178">
        <v>103</v>
      </c>
    </row>
    <row r="775" spans="1:16" x14ac:dyDescent="0.3">
      <c r="A775" s="208">
        <v>19</v>
      </c>
      <c r="B775" s="176" t="s">
        <v>467</v>
      </c>
      <c r="C775" s="176">
        <v>19622</v>
      </c>
      <c r="D775" s="175" t="s">
        <v>492</v>
      </c>
      <c r="E775" s="172">
        <v>485</v>
      </c>
      <c r="F775" s="177">
        <v>212</v>
      </c>
      <c r="G775" s="177">
        <v>121</v>
      </c>
      <c r="H775" s="178">
        <v>152</v>
      </c>
      <c r="I775" s="172">
        <v>484</v>
      </c>
      <c r="J775" s="177">
        <v>210</v>
      </c>
      <c r="K775" s="177">
        <v>116</v>
      </c>
      <c r="L775" s="178">
        <v>158</v>
      </c>
      <c r="M775" s="172">
        <v>491</v>
      </c>
      <c r="N775" s="177">
        <v>208</v>
      </c>
      <c r="O775" s="177">
        <v>133</v>
      </c>
      <c r="P775" s="178">
        <v>150</v>
      </c>
    </row>
    <row r="776" spans="1:16" x14ac:dyDescent="0.3">
      <c r="A776" s="208">
        <v>23</v>
      </c>
      <c r="B776" s="176" t="s">
        <v>268</v>
      </c>
      <c r="C776" s="176">
        <v>23168</v>
      </c>
      <c r="D776" s="175" t="s">
        <v>534</v>
      </c>
      <c r="E776" s="172">
        <v>529</v>
      </c>
      <c r="F776" s="177">
        <v>195</v>
      </c>
      <c r="G776" s="177">
        <v>179</v>
      </c>
      <c r="H776" s="178">
        <v>155</v>
      </c>
      <c r="I776" s="172">
        <v>489</v>
      </c>
      <c r="J776" s="177">
        <v>202</v>
      </c>
      <c r="K776" s="177">
        <v>171</v>
      </c>
      <c r="L776" s="178">
        <v>116</v>
      </c>
      <c r="M776" s="172">
        <v>483</v>
      </c>
      <c r="N776" s="177">
        <v>204</v>
      </c>
      <c r="O776" s="177">
        <v>178</v>
      </c>
      <c r="P776" s="178">
        <v>101</v>
      </c>
    </row>
    <row r="777" spans="1:16" x14ac:dyDescent="0.3">
      <c r="A777" s="208">
        <v>41</v>
      </c>
      <c r="B777" s="176" t="s">
        <v>699</v>
      </c>
      <c r="C777" s="176">
        <v>41013</v>
      </c>
      <c r="D777" s="175" t="s">
        <v>702</v>
      </c>
      <c r="E777" s="172">
        <v>475</v>
      </c>
      <c r="F777" s="177">
        <v>171</v>
      </c>
      <c r="G777" s="177">
        <v>116</v>
      </c>
      <c r="H777" s="178">
        <v>188</v>
      </c>
      <c r="I777" s="172">
        <v>484</v>
      </c>
      <c r="J777" s="177">
        <v>167</v>
      </c>
      <c r="K777" s="177">
        <v>108</v>
      </c>
      <c r="L777" s="178">
        <v>209</v>
      </c>
      <c r="M777" s="172">
        <v>494</v>
      </c>
      <c r="N777" s="177">
        <v>167</v>
      </c>
      <c r="O777" s="177">
        <v>121</v>
      </c>
      <c r="P777" s="178">
        <v>206</v>
      </c>
    </row>
    <row r="778" spans="1:16" x14ac:dyDescent="0.3">
      <c r="A778" s="208">
        <v>54</v>
      </c>
      <c r="B778" s="176" t="s">
        <v>856</v>
      </c>
      <c r="C778" s="176">
        <v>54174</v>
      </c>
      <c r="D778" s="175" t="s">
        <v>865</v>
      </c>
      <c r="E778" s="172">
        <v>589</v>
      </c>
      <c r="F778" s="177">
        <v>255</v>
      </c>
      <c r="G778" s="177">
        <v>135</v>
      </c>
      <c r="H778" s="178">
        <v>199</v>
      </c>
      <c r="I778" s="172">
        <v>578</v>
      </c>
      <c r="J778" s="177">
        <v>253</v>
      </c>
      <c r="K778" s="177">
        <v>134</v>
      </c>
      <c r="L778" s="178">
        <v>191</v>
      </c>
      <c r="M778" s="172">
        <v>488</v>
      </c>
      <c r="N778" s="177">
        <v>196</v>
      </c>
      <c r="O778" s="177">
        <v>110</v>
      </c>
      <c r="P778" s="178">
        <v>182</v>
      </c>
    </row>
    <row r="779" spans="1:16" x14ac:dyDescent="0.3">
      <c r="A779" s="208">
        <v>27</v>
      </c>
      <c r="B779" s="176" t="s">
        <v>669</v>
      </c>
      <c r="C779" s="176">
        <v>27810</v>
      </c>
      <c r="D779" s="175" t="s">
        <v>698</v>
      </c>
      <c r="E779" s="172">
        <v>502</v>
      </c>
      <c r="F779" s="177">
        <v>213</v>
      </c>
      <c r="G779" s="177">
        <v>200</v>
      </c>
      <c r="H779" s="178">
        <v>89</v>
      </c>
      <c r="I779" s="172">
        <v>501</v>
      </c>
      <c r="J779" s="177">
        <v>213</v>
      </c>
      <c r="K779" s="177">
        <v>201</v>
      </c>
      <c r="L779" s="178">
        <v>87</v>
      </c>
      <c r="M779" s="172">
        <v>483</v>
      </c>
      <c r="N779" s="177">
        <v>212</v>
      </c>
      <c r="O779" s="177">
        <v>196</v>
      </c>
      <c r="P779" s="178">
        <v>75</v>
      </c>
    </row>
    <row r="780" spans="1:16" x14ac:dyDescent="0.3">
      <c r="A780" s="208">
        <v>13</v>
      </c>
      <c r="B780" s="176" t="s">
        <v>257</v>
      </c>
      <c r="C780" s="176">
        <v>13873</v>
      </c>
      <c r="D780" s="175" t="s">
        <v>302</v>
      </c>
      <c r="E780" s="172">
        <v>514</v>
      </c>
      <c r="F780" s="177">
        <v>318</v>
      </c>
      <c r="G780" s="177">
        <v>99</v>
      </c>
      <c r="H780" s="178">
        <v>97</v>
      </c>
      <c r="I780" s="172">
        <v>494</v>
      </c>
      <c r="J780" s="177">
        <v>314</v>
      </c>
      <c r="K780" s="177">
        <v>105</v>
      </c>
      <c r="L780" s="178">
        <v>75</v>
      </c>
      <c r="M780" s="172">
        <v>495</v>
      </c>
      <c r="N780" s="177">
        <v>310</v>
      </c>
      <c r="O780" s="177">
        <v>108</v>
      </c>
      <c r="P780" s="178">
        <v>77</v>
      </c>
    </row>
    <row r="781" spans="1:16" x14ac:dyDescent="0.3">
      <c r="A781" s="208">
        <v>19</v>
      </c>
      <c r="B781" s="176" t="s">
        <v>467</v>
      </c>
      <c r="C781" s="176">
        <v>19392</v>
      </c>
      <c r="D781" s="175" t="s">
        <v>481</v>
      </c>
      <c r="E781" s="172">
        <v>445</v>
      </c>
      <c r="F781" s="177">
        <v>212</v>
      </c>
      <c r="G781" s="177">
        <v>82</v>
      </c>
      <c r="H781" s="178">
        <v>151</v>
      </c>
      <c r="I781" s="172">
        <v>490</v>
      </c>
      <c r="J781" s="177">
        <v>225</v>
      </c>
      <c r="K781" s="177">
        <v>115</v>
      </c>
      <c r="L781" s="178">
        <v>150</v>
      </c>
      <c r="M781" s="172">
        <v>476</v>
      </c>
      <c r="N781" s="177">
        <v>233</v>
      </c>
      <c r="O781" s="177">
        <v>108</v>
      </c>
      <c r="P781" s="178">
        <v>135</v>
      </c>
    </row>
    <row r="782" spans="1:16" x14ac:dyDescent="0.3">
      <c r="A782" s="208">
        <v>27</v>
      </c>
      <c r="B782" s="176" t="s">
        <v>669</v>
      </c>
      <c r="C782" s="176">
        <v>27025</v>
      </c>
      <c r="D782" s="175" t="s">
        <v>672</v>
      </c>
      <c r="E782" s="172">
        <v>517</v>
      </c>
      <c r="F782" s="177">
        <v>241</v>
      </c>
      <c r="G782" s="177">
        <v>221</v>
      </c>
      <c r="H782" s="178">
        <v>55</v>
      </c>
      <c r="I782" s="172">
        <v>484</v>
      </c>
      <c r="J782" s="177">
        <v>229</v>
      </c>
      <c r="K782" s="177">
        <v>213</v>
      </c>
      <c r="L782" s="178">
        <v>42</v>
      </c>
      <c r="M782" s="172">
        <v>486</v>
      </c>
      <c r="N782" s="177">
        <v>229</v>
      </c>
      <c r="O782" s="177">
        <v>218</v>
      </c>
      <c r="P782" s="178">
        <v>39</v>
      </c>
    </row>
    <row r="783" spans="1:16" x14ac:dyDescent="0.3">
      <c r="A783" s="208">
        <v>15</v>
      </c>
      <c r="B783" s="176" t="s">
        <v>304</v>
      </c>
      <c r="C783" s="176">
        <v>15531</v>
      </c>
      <c r="D783" s="175" t="s">
        <v>369</v>
      </c>
      <c r="E783" s="172">
        <v>530</v>
      </c>
      <c r="F783" s="177">
        <v>328</v>
      </c>
      <c r="G783" s="177">
        <v>105</v>
      </c>
      <c r="H783" s="178">
        <v>97</v>
      </c>
      <c r="I783" s="172">
        <v>488</v>
      </c>
      <c r="J783" s="177">
        <v>299</v>
      </c>
      <c r="K783" s="177">
        <v>92</v>
      </c>
      <c r="L783" s="178">
        <v>97</v>
      </c>
      <c r="M783" s="172">
        <v>490</v>
      </c>
      <c r="N783" s="177">
        <v>299</v>
      </c>
      <c r="O783" s="177">
        <v>93</v>
      </c>
      <c r="P783" s="178">
        <v>98</v>
      </c>
    </row>
    <row r="784" spans="1:16" x14ac:dyDescent="0.3">
      <c r="A784" s="208">
        <v>63</v>
      </c>
      <c r="B784" s="176" t="s">
        <v>895</v>
      </c>
      <c r="C784" s="176">
        <v>63548</v>
      </c>
      <c r="D784" s="175" t="s">
        <v>902</v>
      </c>
      <c r="E784" s="172">
        <v>494</v>
      </c>
      <c r="F784" s="177">
        <v>139</v>
      </c>
      <c r="G784" s="177">
        <v>144</v>
      </c>
      <c r="H784" s="178">
        <v>211</v>
      </c>
      <c r="I784" s="172">
        <v>469</v>
      </c>
      <c r="J784" s="177">
        <v>138</v>
      </c>
      <c r="K784" s="177">
        <v>167</v>
      </c>
      <c r="L784" s="178">
        <v>164</v>
      </c>
      <c r="M784" s="172">
        <v>506</v>
      </c>
      <c r="N784" s="177">
        <v>138</v>
      </c>
      <c r="O784" s="177">
        <v>186</v>
      </c>
      <c r="P784" s="178">
        <v>182</v>
      </c>
    </row>
    <row r="785" spans="1:16" x14ac:dyDescent="0.3">
      <c r="A785" s="208">
        <v>27</v>
      </c>
      <c r="B785" s="176" t="s">
        <v>669</v>
      </c>
      <c r="C785" s="176">
        <v>27413</v>
      </c>
      <c r="D785" s="175" t="s">
        <v>686</v>
      </c>
      <c r="E785" s="172">
        <v>483</v>
      </c>
      <c r="F785" s="177">
        <v>179</v>
      </c>
      <c r="G785" s="177">
        <v>218</v>
      </c>
      <c r="H785" s="178">
        <v>86</v>
      </c>
      <c r="I785" s="172">
        <v>488</v>
      </c>
      <c r="J785" s="177">
        <v>179</v>
      </c>
      <c r="K785" s="177">
        <v>219</v>
      </c>
      <c r="L785" s="178">
        <v>90</v>
      </c>
      <c r="M785" s="172">
        <v>480</v>
      </c>
      <c r="N785" s="177">
        <v>184</v>
      </c>
      <c r="O785" s="177">
        <v>214</v>
      </c>
      <c r="P785" s="178">
        <v>82</v>
      </c>
    </row>
    <row r="786" spans="1:16" x14ac:dyDescent="0.3">
      <c r="A786" s="208">
        <v>54</v>
      </c>
      <c r="B786" s="176" t="s">
        <v>856</v>
      </c>
      <c r="C786" s="176">
        <v>54099</v>
      </c>
      <c r="D786" s="175" t="s">
        <v>860</v>
      </c>
      <c r="E786" s="172">
        <v>588</v>
      </c>
      <c r="F786" s="177">
        <v>200</v>
      </c>
      <c r="G786" s="177">
        <v>273</v>
      </c>
      <c r="H786" s="178">
        <v>115</v>
      </c>
      <c r="I786" s="172">
        <v>562</v>
      </c>
      <c r="J786" s="177">
        <v>206</v>
      </c>
      <c r="K786" s="177">
        <v>244</v>
      </c>
      <c r="L786" s="178">
        <v>112</v>
      </c>
      <c r="M786" s="172">
        <v>496</v>
      </c>
      <c r="N786" s="177">
        <v>168</v>
      </c>
      <c r="O786" s="177">
        <v>207</v>
      </c>
      <c r="P786" s="178">
        <v>121</v>
      </c>
    </row>
    <row r="787" spans="1:16" x14ac:dyDescent="0.3">
      <c r="A787" s="208">
        <v>52</v>
      </c>
      <c r="B787" s="176" t="s">
        <v>180</v>
      </c>
      <c r="C787" s="176">
        <v>52540</v>
      </c>
      <c r="D787" s="175" t="s">
        <v>839</v>
      </c>
      <c r="E787" s="172">
        <v>492</v>
      </c>
      <c r="F787" s="177">
        <v>260</v>
      </c>
      <c r="G787" s="177">
        <v>68</v>
      </c>
      <c r="H787" s="178">
        <v>164</v>
      </c>
      <c r="I787" s="172">
        <v>505</v>
      </c>
      <c r="J787" s="177">
        <v>265</v>
      </c>
      <c r="K787" s="177">
        <v>71</v>
      </c>
      <c r="L787" s="178">
        <v>169</v>
      </c>
      <c r="M787" s="172">
        <v>472</v>
      </c>
      <c r="N787" s="177">
        <v>265</v>
      </c>
      <c r="O787" s="177">
        <v>50</v>
      </c>
      <c r="P787" s="178">
        <v>157</v>
      </c>
    </row>
    <row r="788" spans="1:16" x14ac:dyDescent="0.3">
      <c r="A788" s="208">
        <v>85</v>
      </c>
      <c r="B788" s="176" t="s">
        <v>1105</v>
      </c>
      <c r="C788" s="176">
        <v>85300</v>
      </c>
      <c r="D788" s="175" t="s">
        <v>193</v>
      </c>
      <c r="E788" s="172">
        <v>512</v>
      </c>
      <c r="F788" s="177">
        <v>186</v>
      </c>
      <c r="G788" s="177">
        <v>156</v>
      </c>
      <c r="H788" s="178">
        <v>170</v>
      </c>
      <c r="I788" s="172">
        <v>487</v>
      </c>
      <c r="J788" s="177">
        <v>152</v>
      </c>
      <c r="K788" s="177">
        <v>167</v>
      </c>
      <c r="L788" s="178">
        <v>168</v>
      </c>
      <c r="M788" s="172">
        <v>475</v>
      </c>
      <c r="N788" s="177">
        <v>154</v>
      </c>
      <c r="O788" s="177">
        <v>160</v>
      </c>
      <c r="P788" s="178">
        <v>161</v>
      </c>
    </row>
    <row r="789" spans="1:16" x14ac:dyDescent="0.3">
      <c r="A789" s="208">
        <v>54</v>
      </c>
      <c r="B789" s="176" t="s">
        <v>856</v>
      </c>
      <c r="C789" s="176">
        <v>54660</v>
      </c>
      <c r="D789" s="175" t="s">
        <v>886</v>
      </c>
      <c r="E789" s="172">
        <v>628</v>
      </c>
      <c r="F789" s="177">
        <v>309</v>
      </c>
      <c r="G789" s="177">
        <v>218</v>
      </c>
      <c r="H789" s="178">
        <v>101</v>
      </c>
      <c r="I789" s="172">
        <v>595</v>
      </c>
      <c r="J789" s="177">
        <v>307</v>
      </c>
      <c r="K789" s="177">
        <v>189</v>
      </c>
      <c r="L789" s="178">
        <v>99</v>
      </c>
      <c r="M789" s="172">
        <v>492</v>
      </c>
      <c r="N789" s="177">
        <v>222</v>
      </c>
      <c r="O789" s="177">
        <v>160</v>
      </c>
      <c r="P789" s="178">
        <v>110</v>
      </c>
    </row>
    <row r="790" spans="1:16" x14ac:dyDescent="0.3">
      <c r="A790" s="208">
        <v>15</v>
      </c>
      <c r="B790" s="176" t="s">
        <v>304</v>
      </c>
      <c r="C790" s="176">
        <v>15842</v>
      </c>
      <c r="D790" s="175" t="s">
        <v>420</v>
      </c>
      <c r="E790" s="172">
        <v>463</v>
      </c>
      <c r="F790" s="177">
        <v>311</v>
      </c>
      <c r="G790" s="177">
        <v>77</v>
      </c>
      <c r="H790" s="178">
        <v>75</v>
      </c>
      <c r="I790" s="172">
        <v>465</v>
      </c>
      <c r="J790" s="177">
        <v>309</v>
      </c>
      <c r="K790" s="177">
        <v>80</v>
      </c>
      <c r="L790" s="178">
        <v>76</v>
      </c>
      <c r="M790" s="172">
        <v>473</v>
      </c>
      <c r="N790" s="177">
        <v>327</v>
      </c>
      <c r="O790" s="177">
        <v>78</v>
      </c>
      <c r="P790" s="178">
        <v>68</v>
      </c>
    </row>
    <row r="791" spans="1:16" x14ac:dyDescent="0.3">
      <c r="A791" s="208">
        <v>17</v>
      </c>
      <c r="B791" s="176" t="s">
        <v>134</v>
      </c>
      <c r="C791" s="176">
        <v>17388</v>
      </c>
      <c r="D791" s="175" t="s">
        <v>432</v>
      </c>
      <c r="E791" s="172">
        <v>472</v>
      </c>
      <c r="F791" s="177">
        <v>149</v>
      </c>
      <c r="G791" s="177">
        <v>166</v>
      </c>
      <c r="H791" s="178">
        <v>157</v>
      </c>
      <c r="I791" s="172">
        <v>490</v>
      </c>
      <c r="J791" s="177">
        <v>152</v>
      </c>
      <c r="K791" s="177">
        <v>176</v>
      </c>
      <c r="L791" s="178">
        <v>162</v>
      </c>
      <c r="M791" s="172">
        <v>476</v>
      </c>
      <c r="N791" s="177">
        <v>154</v>
      </c>
      <c r="O791" s="177">
        <v>163</v>
      </c>
      <c r="P791" s="178">
        <v>159</v>
      </c>
    </row>
    <row r="792" spans="1:16" x14ac:dyDescent="0.3">
      <c r="A792" s="208">
        <v>18</v>
      </c>
      <c r="B792" s="176" t="s">
        <v>451</v>
      </c>
      <c r="C792" s="176">
        <v>18205</v>
      </c>
      <c r="D792" s="175" t="s">
        <v>456</v>
      </c>
      <c r="E792" s="172">
        <v>438</v>
      </c>
      <c r="F792" s="177">
        <v>188</v>
      </c>
      <c r="G792" s="177">
        <v>119</v>
      </c>
      <c r="H792" s="178">
        <v>131</v>
      </c>
      <c r="I792" s="172">
        <v>458</v>
      </c>
      <c r="J792" s="177">
        <v>191</v>
      </c>
      <c r="K792" s="177">
        <v>133</v>
      </c>
      <c r="L792" s="178">
        <v>134</v>
      </c>
      <c r="M792" s="172">
        <v>478</v>
      </c>
      <c r="N792" s="177">
        <v>191</v>
      </c>
      <c r="O792" s="177">
        <v>150</v>
      </c>
      <c r="P792" s="178">
        <v>137</v>
      </c>
    </row>
    <row r="793" spans="1:16" x14ac:dyDescent="0.3">
      <c r="A793" s="208">
        <v>52</v>
      </c>
      <c r="B793" s="176" t="s">
        <v>180</v>
      </c>
      <c r="C793" s="176">
        <v>52207</v>
      </c>
      <c r="D793" s="175" t="s">
        <v>810</v>
      </c>
      <c r="E793" s="172">
        <v>491</v>
      </c>
      <c r="F793" s="177">
        <v>187</v>
      </c>
      <c r="G793" s="177">
        <v>123</v>
      </c>
      <c r="H793" s="178">
        <v>181</v>
      </c>
      <c r="I793" s="172">
        <v>469</v>
      </c>
      <c r="J793" s="177">
        <v>189</v>
      </c>
      <c r="K793" s="177">
        <v>115</v>
      </c>
      <c r="L793" s="178">
        <v>165</v>
      </c>
      <c r="M793" s="172">
        <v>475</v>
      </c>
      <c r="N793" s="177">
        <v>189</v>
      </c>
      <c r="O793" s="177">
        <v>121</v>
      </c>
      <c r="P793" s="178">
        <v>165</v>
      </c>
    </row>
    <row r="794" spans="1:16" x14ac:dyDescent="0.3">
      <c r="A794" s="208">
        <v>5</v>
      </c>
      <c r="B794" s="176" t="s">
        <v>107</v>
      </c>
      <c r="C794" s="176">
        <v>5306</v>
      </c>
      <c r="D794" s="175" t="s">
        <v>157</v>
      </c>
      <c r="E794" s="172">
        <v>480</v>
      </c>
      <c r="F794" s="177">
        <v>168</v>
      </c>
      <c r="G794" s="177">
        <v>200</v>
      </c>
      <c r="H794" s="178">
        <v>112</v>
      </c>
      <c r="I794" s="172">
        <v>480</v>
      </c>
      <c r="J794" s="177">
        <v>170</v>
      </c>
      <c r="K794" s="177">
        <v>191</v>
      </c>
      <c r="L794" s="178">
        <v>119</v>
      </c>
      <c r="M794" s="172">
        <v>465</v>
      </c>
      <c r="N794" s="177">
        <v>169</v>
      </c>
      <c r="O794" s="177">
        <v>186</v>
      </c>
      <c r="P794" s="178">
        <v>110</v>
      </c>
    </row>
    <row r="795" spans="1:16" x14ac:dyDescent="0.3">
      <c r="A795" s="208">
        <v>66</v>
      </c>
      <c r="B795" s="176" t="s">
        <v>443</v>
      </c>
      <c r="C795" s="176">
        <v>66383</v>
      </c>
      <c r="D795" s="175" t="s">
        <v>910</v>
      </c>
      <c r="E795" s="172">
        <v>463</v>
      </c>
      <c r="F795" s="177">
        <v>173</v>
      </c>
      <c r="G795" s="177">
        <v>122</v>
      </c>
      <c r="H795" s="178">
        <v>168</v>
      </c>
      <c r="I795" s="172">
        <v>466</v>
      </c>
      <c r="J795" s="177">
        <v>177</v>
      </c>
      <c r="K795" s="177">
        <v>117</v>
      </c>
      <c r="L795" s="178">
        <v>172</v>
      </c>
      <c r="M795" s="172">
        <v>470</v>
      </c>
      <c r="N795" s="177">
        <v>177</v>
      </c>
      <c r="O795" s="177">
        <v>125</v>
      </c>
      <c r="P795" s="178">
        <v>168</v>
      </c>
    </row>
    <row r="796" spans="1:16" x14ac:dyDescent="0.3">
      <c r="A796" s="208">
        <v>27</v>
      </c>
      <c r="B796" s="176" t="s">
        <v>669</v>
      </c>
      <c r="C796" s="176">
        <v>27800</v>
      </c>
      <c r="D796" s="175" t="s">
        <v>697</v>
      </c>
      <c r="E796" s="172">
        <v>527</v>
      </c>
      <c r="F796" s="177">
        <v>242</v>
      </c>
      <c r="G796" s="177">
        <v>113</v>
      </c>
      <c r="H796" s="178">
        <v>172</v>
      </c>
      <c r="I796" s="172">
        <v>545</v>
      </c>
      <c r="J796" s="177">
        <v>243</v>
      </c>
      <c r="K796" s="177">
        <v>122</v>
      </c>
      <c r="L796" s="178">
        <v>180</v>
      </c>
      <c r="M796" s="172">
        <v>460</v>
      </c>
      <c r="N796" s="177">
        <v>198</v>
      </c>
      <c r="O796" s="177">
        <v>96</v>
      </c>
      <c r="P796" s="178">
        <v>166</v>
      </c>
    </row>
    <row r="797" spans="1:16" x14ac:dyDescent="0.3">
      <c r="A797" s="208">
        <v>25</v>
      </c>
      <c r="B797" s="176" t="s">
        <v>558</v>
      </c>
      <c r="C797" s="176">
        <v>25335</v>
      </c>
      <c r="D797" s="175" t="s">
        <v>600</v>
      </c>
      <c r="E797" s="172">
        <v>466</v>
      </c>
      <c r="F797" s="177">
        <v>238</v>
      </c>
      <c r="G797" s="177">
        <v>86</v>
      </c>
      <c r="H797" s="178">
        <v>142</v>
      </c>
      <c r="I797" s="172">
        <v>491</v>
      </c>
      <c r="J797" s="177">
        <v>238</v>
      </c>
      <c r="K797" s="177">
        <v>111</v>
      </c>
      <c r="L797" s="178">
        <v>142</v>
      </c>
      <c r="M797" s="172">
        <v>468</v>
      </c>
      <c r="N797" s="177">
        <v>237</v>
      </c>
      <c r="O797" s="177">
        <v>95</v>
      </c>
      <c r="P797" s="178">
        <v>136</v>
      </c>
    </row>
    <row r="798" spans="1:16" x14ac:dyDescent="0.3">
      <c r="A798" s="208">
        <v>15</v>
      </c>
      <c r="B798" s="176" t="s">
        <v>304</v>
      </c>
      <c r="C798" s="176">
        <v>15500</v>
      </c>
      <c r="D798" s="175" t="s">
        <v>362</v>
      </c>
      <c r="E798" s="172">
        <v>420</v>
      </c>
      <c r="F798" s="177">
        <v>207</v>
      </c>
      <c r="G798" s="177">
        <v>181</v>
      </c>
      <c r="H798" s="178">
        <v>32</v>
      </c>
      <c r="I798" s="172">
        <v>441</v>
      </c>
      <c r="J798" s="177">
        <v>229</v>
      </c>
      <c r="K798" s="177">
        <v>181</v>
      </c>
      <c r="L798" s="178">
        <v>31</v>
      </c>
      <c r="M798" s="172">
        <v>477</v>
      </c>
      <c r="N798" s="177">
        <v>235</v>
      </c>
      <c r="O798" s="177">
        <v>208</v>
      </c>
      <c r="P798" s="178">
        <v>34</v>
      </c>
    </row>
    <row r="799" spans="1:16" x14ac:dyDescent="0.3">
      <c r="A799" s="208">
        <v>15</v>
      </c>
      <c r="B799" s="176" t="s">
        <v>304</v>
      </c>
      <c r="C799" s="176">
        <v>15638</v>
      </c>
      <c r="D799" s="175" t="s">
        <v>380</v>
      </c>
      <c r="E799" s="172">
        <v>497</v>
      </c>
      <c r="F799" s="177">
        <v>110</v>
      </c>
      <c r="G799" s="177">
        <v>244</v>
      </c>
      <c r="H799" s="178">
        <v>143</v>
      </c>
      <c r="I799" s="172">
        <v>470</v>
      </c>
      <c r="J799" s="177">
        <v>113</v>
      </c>
      <c r="K799" s="177">
        <v>224</v>
      </c>
      <c r="L799" s="178">
        <v>133</v>
      </c>
      <c r="M799" s="172">
        <v>474</v>
      </c>
      <c r="N799" s="177">
        <v>122</v>
      </c>
      <c r="O799" s="177">
        <v>218</v>
      </c>
      <c r="P799" s="178">
        <v>134</v>
      </c>
    </row>
    <row r="800" spans="1:16" x14ac:dyDescent="0.3">
      <c r="A800" s="208">
        <v>50</v>
      </c>
      <c r="B800" s="176" t="s">
        <v>777</v>
      </c>
      <c r="C800" s="176">
        <v>50400</v>
      </c>
      <c r="D800" s="175" t="s">
        <v>793</v>
      </c>
      <c r="E800" s="172">
        <v>475</v>
      </c>
      <c r="F800" s="177">
        <v>186</v>
      </c>
      <c r="G800" s="177">
        <v>122</v>
      </c>
      <c r="H800" s="178">
        <v>167</v>
      </c>
      <c r="I800" s="172">
        <v>476</v>
      </c>
      <c r="J800" s="177">
        <v>185</v>
      </c>
      <c r="K800" s="177">
        <v>119</v>
      </c>
      <c r="L800" s="178">
        <v>172</v>
      </c>
      <c r="M800" s="172">
        <v>472</v>
      </c>
      <c r="N800" s="177">
        <v>187</v>
      </c>
      <c r="O800" s="177">
        <v>114</v>
      </c>
      <c r="P800" s="178">
        <v>171</v>
      </c>
    </row>
    <row r="801" spans="1:16" x14ac:dyDescent="0.3">
      <c r="A801" s="208">
        <v>13</v>
      </c>
      <c r="B801" s="176" t="s">
        <v>257</v>
      </c>
      <c r="C801" s="176">
        <v>13042</v>
      </c>
      <c r="D801" s="175" t="s">
        <v>261</v>
      </c>
      <c r="E801" s="172">
        <v>484</v>
      </c>
      <c r="F801" s="177">
        <v>177</v>
      </c>
      <c r="G801" s="177">
        <v>211</v>
      </c>
      <c r="H801" s="178">
        <v>96</v>
      </c>
      <c r="I801" s="172">
        <v>481</v>
      </c>
      <c r="J801" s="177">
        <v>176</v>
      </c>
      <c r="K801" s="177">
        <v>200</v>
      </c>
      <c r="L801" s="178">
        <v>105</v>
      </c>
      <c r="M801" s="172">
        <v>477</v>
      </c>
      <c r="N801" s="177">
        <v>173</v>
      </c>
      <c r="O801" s="177">
        <v>195</v>
      </c>
      <c r="P801" s="178">
        <v>109</v>
      </c>
    </row>
    <row r="802" spans="1:16" x14ac:dyDescent="0.3">
      <c r="A802" s="208">
        <v>47</v>
      </c>
      <c r="B802" s="176" t="s">
        <v>748</v>
      </c>
      <c r="C802" s="176">
        <v>47675</v>
      </c>
      <c r="D802" s="176" t="s">
        <v>444</v>
      </c>
      <c r="E802" s="172">
        <v>506</v>
      </c>
      <c r="F802" s="177">
        <v>152</v>
      </c>
      <c r="G802" s="177">
        <v>241</v>
      </c>
      <c r="H802" s="178">
        <v>113</v>
      </c>
      <c r="I802" s="172">
        <v>515</v>
      </c>
      <c r="J802" s="177">
        <v>155</v>
      </c>
      <c r="K802" s="177">
        <v>239</v>
      </c>
      <c r="L802" s="178">
        <v>121</v>
      </c>
      <c r="M802" s="172">
        <v>464</v>
      </c>
      <c r="N802" s="177">
        <v>136</v>
      </c>
      <c r="O802" s="177">
        <v>216</v>
      </c>
      <c r="P802" s="178">
        <v>112</v>
      </c>
    </row>
    <row r="803" spans="1:16" x14ac:dyDescent="0.3">
      <c r="A803" s="208">
        <v>27</v>
      </c>
      <c r="B803" s="176" t="s">
        <v>669</v>
      </c>
      <c r="C803" s="176">
        <v>27430</v>
      </c>
      <c r="D803" s="175" t="s">
        <v>688</v>
      </c>
      <c r="E803" s="172">
        <v>413</v>
      </c>
      <c r="F803" s="177">
        <v>218</v>
      </c>
      <c r="G803" s="177">
        <v>130</v>
      </c>
      <c r="H803" s="178">
        <v>65</v>
      </c>
      <c r="I803" s="172">
        <v>398</v>
      </c>
      <c r="J803" s="177">
        <v>222</v>
      </c>
      <c r="K803" s="177">
        <v>116</v>
      </c>
      <c r="L803" s="178">
        <v>60</v>
      </c>
      <c r="M803" s="172">
        <v>481</v>
      </c>
      <c r="N803" s="177">
        <v>229</v>
      </c>
      <c r="O803" s="177">
        <v>182</v>
      </c>
      <c r="P803" s="178">
        <v>70</v>
      </c>
    </row>
    <row r="804" spans="1:16" x14ac:dyDescent="0.3">
      <c r="A804" s="208">
        <v>52</v>
      </c>
      <c r="B804" s="176" t="s">
        <v>180</v>
      </c>
      <c r="C804" s="176">
        <v>52560</v>
      </c>
      <c r="D804" s="175" t="s">
        <v>840</v>
      </c>
      <c r="E804" s="172">
        <v>454</v>
      </c>
      <c r="F804" s="177">
        <v>182</v>
      </c>
      <c r="G804" s="177">
        <v>56</v>
      </c>
      <c r="H804" s="178">
        <v>216</v>
      </c>
      <c r="I804" s="172">
        <v>473</v>
      </c>
      <c r="J804" s="177">
        <v>195</v>
      </c>
      <c r="K804" s="177">
        <v>60</v>
      </c>
      <c r="L804" s="178">
        <v>218</v>
      </c>
      <c r="M804" s="172">
        <v>486</v>
      </c>
      <c r="N804" s="177">
        <v>195</v>
      </c>
      <c r="O804" s="177">
        <v>58</v>
      </c>
      <c r="P804" s="178">
        <v>233</v>
      </c>
    </row>
    <row r="805" spans="1:16" x14ac:dyDescent="0.3">
      <c r="A805" s="208">
        <v>47</v>
      </c>
      <c r="B805" s="176" t="s">
        <v>748</v>
      </c>
      <c r="C805" s="176">
        <v>47545</v>
      </c>
      <c r="D805" s="175" t="s">
        <v>763</v>
      </c>
      <c r="E805" s="172">
        <v>485</v>
      </c>
      <c r="F805" s="177">
        <v>264</v>
      </c>
      <c r="G805" s="177">
        <v>54</v>
      </c>
      <c r="H805" s="178">
        <v>167</v>
      </c>
      <c r="I805" s="172">
        <v>473</v>
      </c>
      <c r="J805" s="177">
        <v>264</v>
      </c>
      <c r="K805" s="177">
        <v>43</v>
      </c>
      <c r="L805" s="178">
        <v>166</v>
      </c>
      <c r="M805" s="172">
        <v>453</v>
      </c>
      <c r="N805" s="177">
        <v>264</v>
      </c>
      <c r="O805" s="177">
        <v>40</v>
      </c>
      <c r="P805" s="178">
        <v>149</v>
      </c>
    </row>
    <row r="806" spans="1:16" x14ac:dyDescent="0.3">
      <c r="A806" s="208">
        <v>15</v>
      </c>
      <c r="B806" s="176" t="s">
        <v>304</v>
      </c>
      <c r="C806" s="176">
        <v>15368</v>
      </c>
      <c r="D806" s="175" t="s">
        <v>169</v>
      </c>
      <c r="E806" s="172">
        <v>470</v>
      </c>
      <c r="F806" s="177">
        <v>168</v>
      </c>
      <c r="G806" s="177">
        <v>245</v>
      </c>
      <c r="H806" s="178">
        <v>57</v>
      </c>
      <c r="I806" s="172">
        <v>456</v>
      </c>
      <c r="J806" s="177">
        <v>174</v>
      </c>
      <c r="K806" s="177">
        <v>227</v>
      </c>
      <c r="L806" s="178">
        <v>55</v>
      </c>
      <c r="M806" s="172">
        <v>470</v>
      </c>
      <c r="N806" s="177">
        <v>173</v>
      </c>
      <c r="O806" s="177">
        <v>241</v>
      </c>
      <c r="P806" s="178">
        <v>56</v>
      </c>
    </row>
    <row r="807" spans="1:16" x14ac:dyDescent="0.3">
      <c r="A807" s="208">
        <v>73</v>
      </c>
      <c r="B807" s="176" t="s">
        <v>1016</v>
      </c>
      <c r="C807" s="176">
        <v>73520</v>
      </c>
      <c r="D807" s="175" t="s">
        <v>1047</v>
      </c>
      <c r="E807" s="172">
        <v>468</v>
      </c>
      <c r="F807" s="177">
        <v>214</v>
      </c>
      <c r="G807" s="177">
        <v>44</v>
      </c>
      <c r="H807" s="178">
        <v>210</v>
      </c>
      <c r="I807" s="172">
        <v>473</v>
      </c>
      <c r="J807" s="177">
        <v>216</v>
      </c>
      <c r="K807" s="177">
        <v>52</v>
      </c>
      <c r="L807" s="178">
        <v>205</v>
      </c>
      <c r="M807" s="172">
        <v>452</v>
      </c>
      <c r="N807" s="177">
        <v>217</v>
      </c>
      <c r="O807" s="177">
        <v>45</v>
      </c>
      <c r="P807" s="178">
        <v>190</v>
      </c>
    </row>
    <row r="808" spans="1:16" x14ac:dyDescent="0.3">
      <c r="A808" s="208">
        <v>68</v>
      </c>
      <c r="B808" s="176" t="s">
        <v>918</v>
      </c>
      <c r="C808" s="176">
        <v>68147</v>
      </c>
      <c r="D808" s="175" t="s">
        <v>925</v>
      </c>
      <c r="E808" s="172">
        <v>470</v>
      </c>
      <c r="F808" s="177">
        <v>114</v>
      </c>
      <c r="G808" s="177">
        <v>212</v>
      </c>
      <c r="H808" s="178">
        <v>144</v>
      </c>
      <c r="I808" s="172">
        <v>471</v>
      </c>
      <c r="J808" s="177">
        <v>122</v>
      </c>
      <c r="K808" s="177">
        <v>190</v>
      </c>
      <c r="L808" s="178">
        <v>159</v>
      </c>
      <c r="M808" s="172">
        <v>445</v>
      </c>
      <c r="N808" s="177">
        <v>134</v>
      </c>
      <c r="O808" s="177">
        <v>172</v>
      </c>
      <c r="P808" s="178">
        <v>139</v>
      </c>
    </row>
    <row r="809" spans="1:16" x14ac:dyDescent="0.3">
      <c r="A809" s="208">
        <v>52</v>
      </c>
      <c r="B809" s="176" t="s">
        <v>180</v>
      </c>
      <c r="C809" s="176">
        <v>52418</v>
      </c>
      <c r="D809" s="175" t="s">
        <v>833</v>
      </c>
      <c r="E809" s="172">
        <v>472</v>
      </c>
      <c r="F809" s="177">
        <v>176</v>
      </c>
      <c r="G809" s="177">
        <v>93</v>
      </c>
      <c r="H809" s="178">
        <v>203</v>
      </c>
      <c r="I809" s="172">
        <v>481</v>
      </c>
      <c r="J809" s="177">
        <v>179</v>
      </c>
      <c r="K809" s="177">
        <v>88</v>
      </c>
      <c r="L809" s="178">
        <v>214</v>
      </c>
      <c r="M809" s="172">
        <v>458</v>
      </c>
      <c r="N809" s="177">
        <v>185</v>
      </c>
      <c r="O809" s="177">
        <v>65</v>
      </c>
      <c r="P809" s="178">
        <v>208</v>
      </c>
    </row>
    <row r="810" spans="1:16" x14ac:dyDescent="0.3">
      <c r="A810" s="208">
        <v>25</v>
      </c>
      <c r="B810" s="176" t="s">
        <v>558</v>
      </c>
      <c r="C810" s="176">
        <v>25862</v>
      </c>
      <c r="D810" s="175" t="s">
        <v>660</v>
      </c>
      <c r="E810" s="172">
        <v>491</v>
      </c>
      <c r="F810" s="177">
        <v>248</v>
      </c>
      <c r="G810" s="177">
        <v>53</v>
      </c>
      <c r="H810" s="178">
        <v>190</v>
      </c>
      <c r="I810" s="172">
        <v>468</v>
      </c>
      <c r="J810" s="177">
        <v>252</v>
      </c>
      <c r="K810" s="177">
        <v>50</v>
      </c>
      <c r="L810" s="178">
        <v>166</v>
      </c>
      <c r="M810" s="172">
        <v>470</v>
      </c>
      <c r="N810" s="177">
        <v>253</v>
      </c>
      <c r="O810" s="177">
        <v>45</v>
      </c>
      <c r="P810" s="178">
        <v>172</v>
      </c>
    </row>
    <row r="811" spans="1:16" x14ac:dyDescent="0.3">
      <c r="A811" s="208">
        <v>85</v>
      </c>
      <c r="B811" s="176" t="s">
        <v>1105</v>
      </c>
      <c r="C811" s="176">
        <v>85400</v>
      </c>
      <c r="D811" s="175" t="s">
        <v>1120</v>
      </c>
      <c r="E811" s="172">
        <v>513</v>
      </c>
      <c r="F811" s="177">
        <v>288</v>
      </c>
      <c r="G811" s="177">
        <v>101</v>
      </c>
      <c r="H811" s="178">
        <v>124</v>
      </c>
      <c r="I811" s="172">
        <v>498</v>
      </c>
      <c r="J811" s="177">
        <v>277</v>
      </c>
      <c r="K811" s="177">
        <v>96</v>
      </c>
      <c r="L811" s="178">
        <v>125</v>
      </c>
      <c r="M811" s="172">
        <v>467</v>
      </c>
      <c r="N811" s="177">
        <v>275</v>
      </c>
      <c r="O811" s="177">
        <v>64</v>
      </c>
      <c r="P811" s="178">
        <v>128</v>
      </c>
    </row>
    <row r="812" spans="1:16" x14ac:dyDescent="0.3">
      <c r="A812" s="208">
        <v>54</v>
      </c>
      <c r="B812" s="176" t="s">
        <v>856</v>
      </c>
      <c r="C812" s="176">
        <v>54520</v>
      </c>
      <c r="D812" s="175" t="s">
        <v>883</v>
      </c>
      <c r="E812" s="172">
        <v>513</v>
      </c>
      <c r="F812" s="177">
        <v>152</v>
      </c>
      <c r="G812" s="177">
        <v>255</v>
      </c>
      <c r="H812" s="178">
        <v>106</v>
      </c>
      <c r="I812" s="172">
        <v>511</v>
      </c>
      <c r="J812" s="177">
        <v>157</v>
      </c>
      <c r="K812" s="177">
        <v>259</v>
      </c>
      <c r="L812" s="178">
        <v>95</v>
      </c>
      <c r="M812" s="172">
        <v>460</v>
      </c>
      <c r="N812" s="177">
        <v>135</v>
      </c>
      <c r="O812" s="177">
        <v>234</v>
      </c>
      <c r="P812" s="178">
        <v>91</v>
      </c>
    </row>
    <row r="813" spans="1:16" x14ac:dyDescent="0.3">
      <c r="A813" s="208">
        <v>54</v>
      </c>
      <c r="B813" s="176" t="s">
        <v>856</v>
      </c>
      <c r="C813" s="176">
        <v>54553</v>
      </c>
      <c r="D813" s="175" t="s">
        <v>884</v>
      </c>
      <c r="E813" s="172">
        <v>448</v>
      </c>
      <c r="F813" s="177">
        <v>170</v>
      </c>
      <c r="G813" s="177">
        <v>152</v>
      </c>
      <c r="H813" s="178">
        <v>126</v>
      </c>
      <c r="I813" s="172">
        <v>494</v>
      </c>
      <c r="J813" s="177">
        <v>203</v>
      </c>
      <c r="K813" s="177">
        <v>137</v>
      </c>
      <c r="L813" s="178">
        <v>154</v>
      </c>
      <c r="M813" s="172">
        <v>461</v>
      </c>
      <c r="N813" s="177">
        <v>179</v>
      </c>
      <c r="O813" s="177">
        <v>130</v>
      </c>
      <c r="P813" s="178">
        <v>152</v>
      </c>
    </row>
    <row r="814" spans="1:16" x14ac:dyDescent="0.3">
      <c r="A814" s="208">
        <v>13</v>
      </c>
      <c r="B814" s="176" t="s">
        <v>257</v>
      </c>
      <c r="C814" s="176">
        <v>13810</v>
      </c>
      <c r="D814" s="175" t="s">
        <v>299</v>
      </c>
      <c r="E814" s="172">
        <v>512</v>
      </c>
      <c r="F814" s="177">
        <v>357</v>
      </c>
      <c r="G814" s="177">
        <v>80</v>
      </c>
      <c r="H814" s="178">
        <v>75</v>
      </c>
      <c r="I814" s="172">
        <v>490</v>
      </c>
      <c r="J814" s="177">
        <v>338</v>
      </c>
      <c r="K814" s="177">
        <v>90</v>
      </c>
      <c r="L814" s="178">
        <v>62</v>
      </c>
      <c r="M814" s="172">
        <v>452</v>
      </c>
      <c r="N814" s="177">
        <v>342</v>
      </c>
      <c r="O814" s="177">
        <v>58</v>
      </c>
      <c r="P814" s="178">
        <v>52</v>
      </c>
    </row>
    <row r="815" spans="1:16" x14ac:dyDescent="0.3">
      <c r="A815" s="208">
        <v>5</v>
      </c>
      <c r="B815" s="176" t="s">
        <v>107</v>
      </c>
      <c r="C815" s="176">
        <v>5543</v>
      </c>
      <c r="D815" s="175" t="s">
        <v>185</v>
      </c>
      <c r="E815" s="172">
        <v>435</v>
      </c>
      <c r="F815" s="177">
        <v>174</v>
      </c>
      <c r="G815" s="177">
        <v>77</v>
      </c>
      <c r="H815" s="178">
        <v>184</v>
      </c>
      <c r="I815" s="172">
        <v>475</v>
      </c>
      <c r="J815" s="177">
        <v>217</v>
      </c>
      <c r="K815" s="177">
        <v>77</v>
      </c>
      <c r="L815" s="178">
        <v>181</v>
      </c>
      <c r="M815" s="172">
        <v>439</v>
      </c>
      <c r="N815" s="177">
        <v>219</v>
      </c>
      <c r="O815" s="177">
        <v>62</v>
      </c>
      <c r="P815" s="178">
        <v>158</v>
      </c>
    </row>
    <row r="816" spans="1:16" x14ac:dyDescent="0.3">
      <c r="A816" s="208">
        <v>52</v>
      </c>
      <c r="B816" s="176" t="s">
        <v>180</v>
      </c>
      <c r="C816" s="176">
        <v>52435</v>
      </c>
      <c r="D816" s="175" t="s">
        <v>835</v>
      </c>
      <c r="E816" s="172">
        <v>470</v>
      </c>
      <c r="F816" s="177">
        <v>187</v>
      </c>
      <c r="G816" s="177">
        <v>156</v>
      </c>
      <c r="H816" s="178">
        <v>127</v>
      </c>
      <c r="I816" s="172">
        <v>467</v>
      </c>
      <c r="J816" s="177">
        <v>185</v>
      </c>
      <c r="K816" s="177">
        <v>158</v>
      </c>
      <c r="L816" s="178">
        <v>124</v>
      </c>
      <c r="M816" s="172">
        <v>490</v>
      </c>
      <c r="N816" s="177">
        <v>188</v>
      </c>
      <c r="O816" s="177">
        <v>150</v>
      </c>
      <c r="P816" s="178">
        <v>152</v>
      </c>
    </row>
    <row r="817" spans="1:16" x14ac:dyDescent="0.3">
      <c r="A817" s="208">
        <v>68</v>
      </c>
      <c r="B817" s="176" t="s">
        <v>918</v>
      </c>
      <c r="C817" s="176">
        <v>68327</v>
      </c>
      <c r="D817" s="175" t="s">
        <v>951</v>
      </c>
      <c r="E817" s="172">
        <v>437</v>
      </c>
      <c r="F817" s="177">
        <v>91</v>
      </c>
      <c r="G817" s="177">
        <v>234</v>
      </c>
      <c r="H817" s="178">
        <v>112</v>
      </c>
      <c r="I817" s="172">
        <v>441</v>
      </c>
      <c r="J817" s="177">
        <v>89</v>
      </c>
      <c r="K817" s="177">
        <v>233</v>
      </c>
      <c r="L817" s="178">
        <v>119</v>
      </c>
      <c r="M817" s="172">
        <v>463</v>
      </c>
      <c r="N817" s="177">
        <v>91</v>
      </c>
      <c r="O817" s="177">
        <v>251</v>
      </c>
      <c r="P817" s="178">
        <v>121</v>
      </c>
    </row>
    <row r="818" spans="1:16" x14ac:dyDescent="0.3">
      <c r="A818" s="208">
        <v>41</v>
      </c>
      <c r="B818" s="176" t="s">
        <v>699</v>
      </c>
      <c r="C818" s="176">
        <v>41660</v>
      </c>
      <c r="D818" s="175" t="s">
        <v>724</v>
      </c>
      <c r="E818" s="172">
        <v>447</v>
      </c>
      <c r="F818" s="177">
        <v>181</v>
      </c>
      <c r="G818" s="177">
        <v>46</v>
      </c>
      <c r="H818" s="178">
        <v>220</v>
      </c>
      <c r="I818" s="172">
        <v>447</v>
      </c>
      <c r="J818" s="177">
        <v>180</v>
      </c>
      <c r="K818" s="177">
        <v>45</v>
      </c>
      <c r="L818" s="178">
        <v>222</v>
      </c>
      <c r="M818" s="172">
        <v>459</v>
      </c>
      <c r="N818" s="177">
        <v>187</v>
      </c>
      <c r="O818" s="177">
        <v>51</v>
      </c>
      <c r="P818" s="178">
        <v>221</v>
      </c>
    </row>
    <row r="819" spans="1:16" x14ac:dyDescent="0.3">
      <c r="A819" s="208">
        <v>63</v>
      </c>
      <c r="B819" s="176" t="s">
        <v>895</v>
      </c>
      <c r="C819" s="176">
        <v>63302</v>
      </c>
      <c r="D819" s="175" t="s">
        <v>899</v>
      </c>
      <c r="E819" s="172">
        <v>495</v>
      </c>
      <c r="F819" s="177">
        <v>145</v>
      </c>
      <c r="G819" s="177">
        <v>175</v>
      </c>
      <c r="H819" s="178">
        <v>175</v>
      </c>
      <c r="I819" s="172">
        <v>481</v>
      </c>
      <c r="J819" s="177">
        <v>148</v>
      </c>
      <c r="K819" s="177">
        <v>165</v>
      </c>
      <c r="L819" s="178">
        <v>168</v>
      </c>
      <c r="M819" s="172">
        <v>452</v>
      </c>
      <c r="N819" s="177">
        <v>148</v>
      </c>
      <c r="O819" s="177">
        <v>143</v>
      </c>
      <c r="P819" s="178">
        <v>161</v>
      </c>
    </row>
    <row r="820" spans="1:16" x14ac:dyDescent="0.3">
      <c r="A820" s="208">
        <v>41</v>
      </c>
      <c r="B820" s="176" t="s">
        <v>699</v>
      </c>
      <c r="C820" s="176">
        <v>41503</v>
      </c>
      <c r="D820" s="175" t="s">
        <v>718</v>
      </c>
      <c r="E820" s="172">
        <v>449</v>
      </c>
      <c r="F820" s="177">
        <v>174</v>
      </c>
      <c r="G820" s="177">
        <v>73</v>
      </c>
      <c r="H820" s="178">
        <v>202</v>
      </c>
      <c r="I820" s="172">
        <v>452</v>
      </c>
      <c r="J820" s="177">
        <v>173</v>
      </c>
      <c r="K820" s="177">
        <v>66</v>
      </c>
      <c r="L820" s="178">
        <v>213</v>
      </c>
      <c r="M820" s="172">
        <v>455</v>
      </c>
      <c r="N820" s="177">
        <v>178</v>
      </c>
      <c r="O820" s="177">
        <v>67</v>
      </c>
      <c r="P820" s="178">
        <v>210</v>
      </c>
    </row>
    <row r="821" spans="1:16" x14ac:dyDescent="0.3">
      <c r="A821" s="208">
        <v>68</v>
      </c>
      <c r="B821" s="176" t="s">
        <v>918</v>
      </c>
      <c r="C821" s="176">
        <v>68271</v>
      </c>
      <c r="D821" s="175" t="s">
        <v>943</v>
      </c>
      <c r="E821" s="172">
        <v>360</v>
      </c>
      <c r="F821" s="177">
        <v>101</v>
      </c>
      <c r="G821" s="177">
        <v>103</v>
      </c>
      <c r="H821" s="178">
        <v>156</v>
      </c>
      <c r="I821" s="172">
        <v>466</v>
      </c>
      <c r="J821" s="177">
        <v>102</v>
      </c>
      <c r="K821" s="177">
        <v>126</v>
      </c>
      <c r="L821" s="178">
        <v>238</v>
      </c>
      <c r="M821" s="172">
        <v>468</v>
      </c>
      <c r="N821" s="177">
        <v>103</v>
      </c>
      <c r="O821" s="177">
        <v>117</v>
      </c>
      <c r="P821" s="178">
        <v>248</v>
      </c>
    </row>
    <row r="822" spans="1:16" x14ac:dyDescent="0.3">
      <c r="A822" s="208">
        <v>13</v>
      </c>
      <c r="B822" s="176" t="s">
        <v>257</v>
      </c>
      <c r="C822" s="176">
        <v>13780</v>
      </c>
      <c r="D822" s="175" t="s">
        <v>298</v>
      </c>
      <c r="E822" s="172">
        <v>501</v>
      </c>
      <c r="F822" s="177">
        <v>262</v>
      </c>
      <c r="G822" s="177">
        <v>97</v>
      </c>
      <c r="H822" s="178">
        <v>142</v>
      </c>
      <c r="I822" s="172">
        <v>492</v>
      </c>
      <c r="J822" s="177">
        <v>253</v>
      </c>
      <c r="K822" s="177">
        <v>95</v>
      </c>
      <c r="L822" s="178">
        <v>144</v>
      </c>
      <c r="M822" s="172">
        <v>464</v>
      </c>
      <c r="N822" s="177">
        <v>222</v>
      </c>
      <c r="O822" s="177">
        <v>92</v>
      </c>
      <c r="P822" s="178">
        <v>150</v>
      </c>
    </row>
    <row r="823" spans="1:16" x14ac:dyDescent="0.3">
      <c r="A823" s="208">
        <v>5</v>
      </c>
      <c r="B823" s="176" t="s">
        <v>107</v>
      </c>
      <c r="C823" s="176">
        <v>5055</v>
      </c>
      <c r="D823" s="175" t="s">
        <v>122</v>
      </c>
      <c r="E823" s="172">
        <v>446</v>
      </c>
      <c r="F823" s="177">
        <v>232</v>
      </c>
      <c r="G823" s="177">
        <v>106</v>
      </c>
      <c r="H823" s="178">
        <v>108</v>
      </c>
      <c r="I823" s="172">
        <v>441</v>
      </c>
      <c r="J823" s="177">
        <v>240</v>
      </c>
      <c r="K823" s="177">
        <v>93</v>
      </c>
      <c r="L823" s="178">
        <v>108</v>
      </c>
      <c r="M823" s="172">
        <v>463</v>
      </c>
      <c r="N823" s="177">
        <v>246</v>
      </c>
      <c r="O823" s="177">
        <v>104</v>
      </c>
      <c r="P823" s="178">
        <v>113</v>
      </c>
    </row>
    <row r="824" spans="1:16" x14ac:dyDescent="0.3">
      <c r="A824" s="208">
        <v>25</v>
      </c>
      <c r="B824" s="176" t="s">
        <v>558</v>
      </c>
      <c r="C824" s="176">
        <v>25845</v>
      </c>
      <c r="D824" s="175" t="s">
        <v>658</v>
      </c>
      <c r="E824" s="172">
        <v>470</v>
      </c>
      <c r="F824" s="177">
        <v>111</v>
      </c>
      <c r="G824" s="177">
        <v>157</v>
      </c>
      <c r="H824" s="178">
        <v>202</v>
      </c>
      <c r="I824" s="172">
        <v>379</v>
      </c>
      <c r="J824" s="177">
        <v>113</v>
      </c>
      <c r="K824" s="177">
        <v>78</v>
      </c>
      <c r="L824" s="178">
        <v>188</v>
      </c>
      <c r="M824" s="172">
        <v>453</v>
      </c>
      <c r="N824" s="177">
        <v>118</v>
      </c>
      <c r="O824" s="177">
        <v>152</v>
      </c>
      <c r="P824" s="178">
        <v>183</v>
      </c>
    </row>
    <row r="825" spans="1:16" x14ac:dyDescent="0.3">
      <c r="A825" s="208">
        <v>54</v>
      </c>
      <c r="B825" s="176" t="s">
        <v>856</v>
      </c>
      <c r="C825" s="176">
        <v>54344</v>
      </c>
      <c r="D825" s="175" t="s">
        <v>873</v>
      </c>
      <c r="E825" s="172">
        <v>557</v>
      </c>
      <c r="F825" s="177">
        <v>316</v>
      </c>
      <c r="G825" s="177">
        <v>103</v>
      </c>
      <c r="H825" s="178">
        <v>138</v>
      </c>
      <c r="I825" s="172">
        <v>587</v>
      </c>
      <c r="J825" s="177">
        <v>334</v>
      </c>
      <c r="K825" s="177">
        <v>116</v>
      </c>
      <c r="L825" s="178">
        <v>137</v>
      </c>
      <c r="M825" s="172">
        <v>467</v>
      </c>
      <c r="N825" s="177">
        <v>243</v>
      </c>
      <c r="O825" s="177">
        <v>76</v>
      </c>
      <c r="P825" s="178">
        <v>148</v>
      </c>
    </row>
    <row r="826" spans="1:16" x14ac:dyDescent="0.3">
      <c r="A826" s="208">
        <v>5</v>
      </c>
      <c r="B826" s="176" t="s">
        <v>107</v>
      </c>
      <c r="C826" s="176">
        <v>5315</v>
      </c>
      <c r="D826" s="175" t="s">
        <v>161</v>
      </c>
      <c r="E826" s="172">
        <v>501</v>
      </c>
      <c r="F826" s="177">
        <v>152</v>
      </c>
      <c r="G826" s="177">
        <v>265</v>
      </c>
      <c r="H826" s="178">
        <v>84</v>
      </c>
      <c r="I826" s="172">
        <v>466</v>
      </c>
      <c r="J826" s="177">
        <v>152</v>
      </c>
      <c r="K826" s="177">
        <v>233</v>
      </c>
      <c r="L826" s="178">
        <v>81</v>
      </c>
      <c r="M826" s="172">
        <v>460</v>
      </c>
      <c r="N826" s="177">
        <v>148</v>
      </c>
      <c r="O826" s="177">
        <v>226</v>
      </c>
      <c r="P826" s="178">
        <v>86</v>
      </c>
    </row>
    <row r="827" spans="1:16" x14ac:dyDescent="0.3">
      <c r="A827" s="208">
        <v>68</v>
      </c>
      <c r="B827" s="176" t="s">
        <v>918</v>
      </c>
      <c r="C827" s="176">
        <v>68162</v>
      </c>
      <c r="D827" s="175" t="s">
        <v>928</v>
      </c>
      <c r="E827" s="172">
        <v>404</v>
      </c>
      <c r="F827" s="177">
        <v>203</v>
      </c>
      <c r="G827" s="177">
        <v>77</v>
      </c>
      <c r="H827" s="178">
        <v>124</v>
      </c>
      <c r="I827" s="172">
        <v>440</v>
      </c>
      <c r="J827" s="177">
        <v>202</v>
      </c>
      <c r="K827" s="177">
        <v>89</v>
      </c>
      <c r="L827" s="178">
        <v>149</v>
      </c>
      <c r="M827" s="172">
        <v>443</v>
      </c>
      <c r="N827" s="177">
        <v>217</v>
      </c>
      <c r="O827" s="177">
        <v>88</v>
      </c>
      <c r="P827" s="178">
        <v>138</v>
      </c>
    </row>
    <row r="828" spans="1:16" x14ac:dyDescent="0.3">
      <c r="A828" s="208">
        <v>18</v>
      </c>
      <c r="B828" s="176" t="s">
        <v>451</v>
      </c>
      <c r="C828" s="176">
        <v>18460</v>
      </c>
      <c r="D828" s="175" t="s">
        <v>460</v>
      </c>
      <c r="E828" s="172">
        <v>487</v>
      </c>
      <c r="F828" s="177">
        <v>236</v>
      </c>
      <c r="G828" s="177">
        <v>153</v>
      </c>
      <c r="H828" s="178">
        <v>98</v>
      </c>
      <c r="I828" s="172">
        <v>432</v>
      </c>
      <c r="J828" s="177">
        <v>240</v>
      </c>
      <c r="K828" s="177">
        <v>84</v>
      </c>
      <c r="L828" s="178">
        <v>108</v>
      </c>
      <c r="M828" s="172">
        <v>463</v>
      </c>
      <c r="N828" s="177">
        <v>237</v>
      </c>
      <c r="O828" s="177">
        <v>106</v>
      </c>
      <c r="P828" s="178">
        <v>120</v>
      </c>
    </row>
    <row r="829" spans="1:16" x14ac:dyDescent="0.3">
      <c r="A829" s="208">
        <v>15</v>
      </c>
      <c r="B829" s="176" t="s">
        <v>304</v>
      </c>
      <c r="C829" s="176">
        <v>15681</v>
      </c>
      <c r="D829" s="175" t="s">
        <v>387</v>
      </c>
      <c r="E829" s="172">
        <v>729</v>
      </c>
      <c r="F829" s="177">
        <v>307</v>
      </c>
      <c r="G829" s="177">
        <v>319</v>
      </c>
      <c r="H829" s="178">
        <v>103</v>
      </c>
      <c r="I829" s="172">
        <v>692</v>
      </c>
      <c r="J829" s="177">
        <v>308</v>
      </c>
      <c r="K829" s="177">
        <v>283</v>
      </c>
      <c r="L829" s="178">
        <v>101</v>
      </c>
      <c r="M829" s="172">
        <v>458</v>
      </c>
      <c r="N829" s="177">
        <v>283</v>
      </c>
      <c r="O829" s="177">
        <v>63</v>
      </c>
      <c r="P829" s="178">
        <v>112</v>
      </c>
    </row>
    <row r="830" spans="1:16" x14ac:dyDescent="0.3">
      <c r="A830" s="208">
        <v>13</v>
      </c>
      <c r="B830" s="176" t="s">
        <v>257</v>
      </c>
      <c r="C830" s="176">
        <v>13188</v>
      </c>
      <c r="D830" s="175" t="s">
        <v>267</v>
      </c>
      <c r="E830" s="172">
        <v>440</v>
      </c>
      <c r="F830" s="177">
        <v>245</v>
      </c>
      <c r="G830" s="177">
        <v>80</v>
      </c>
      <c r="H830" s="178">
        <v>115</v>
      </c>
      <c r="I830" s="172">
        <v>443</v>
      </c>
      <c r="J830" s="177">
        <v>242</v>
      </c>
      <c r="K830" s="177">
        <v>86</v>
      </c>
      <c r="L830" s="178">
        <v>115</v>
      </c>
      <c r="M830" s="172">
        <v>457</v>
      </c>
      <c r="N830" s="177">
        <v>244</v>
      </c>
      <c r="O830" s="177">
        <v>87</v>
      </c>
      <c r="P830" s="178">
        <v>126</v>
      </c>
    </row>
    <row r="831" spans="1:16" x14ac:dyDescent="0.3">
      <c r="A831" s="208">
        <v>5</v>
      </c>
      <c r="B831" s="176" t="s">
        <v>107</v>
      </c>
      <c r="C831" s="176">
        <v>5353</v>
      </c>
      <c r="D831" s="175" t="s">
        <v>165</v>
      </c>
      <c r="E831" s="172">
        <v>475</v>
      </c>
      <c r="F831" s="177">
        <v>150</v>
      </c>
      <c r="G831" s="177">
        <v>224</v>
      </c>
      <c r="H831" s="178">
        <v>101</v>
      </c>
      <c r="I831" s="172">
        <v>459</v>
      </c>
      <c r="J831" s="177">
        <v>145</v>
      </c>
      <c r="K831" s="177">
        <v>215</v>
      </c>
      <c r="L831" s="178">
        <v>99</v>
      </c>
      <c r="M831" s="172">
        <v>442</v>
      </c>
      <c r="N831" s="177">
        <v>157</v>
      </c>
      <c r="O831" s="177">
        <v>190</v>
      </c>
      <c r="P831" s="178">
        <v>95</v>
      </c>
    </row>
    <row r="832" spans="1:16" x14ac:dyDescent="0.3">
      <c r="A832" s="208">
        <v>41</v>
      </c>
      <c r="B832" s="176" t="s">
        <v>699</v>
      </c>
      <c r="C832" s="176">
        <v>41530</v>
      </c>
      <c r="D832" s="175" t="s">
        <v>440</v>
      </c>
      <c r="E832" s="172">
        <v>438</v>
      </c>
      <c r="F832" s="177">
        <v>221</v>
      </c>
      <c r="G832" s="177">
        <v>48</v>
      </c>
      <c r="H832" s="178">
        <v>169</v>
      </c>
      <c r="I832" s="172">
        <v>436</v>
      </c>
      <c r="J832" s="177">
        <v>221</v>
      </c>
      <c r="K832" s="177">
        <v>49</v>
      </c>
      <c r="L832" s="178">
        <v>166</v>
      </c>
      <c r="M832" s="172">
        <v>476</v>
      </c>
      <c r="N832" s="177">
        <v>222</v>
      </c>
      <c r="O832" s="177">
        <v>58</v>
      </c>
      <c r="P832" s="178">
        <v>196</v>
      </c>
    </row>
    <row r="833" spans="1:16" x14ac:dyDescent="0.3">
      <c r="A833" s="208">
        <v>5</v>
      </c>
      <c r="B833" s="176" t="s">
        <v>107</v>
      </c>
      <c r="C833" s="176">
        <v>5873</v>
      </c>
      <c r="D833" s="175" t="s">
        <v>227</v>
      </c>
      <c r="E833" s="172">
        <v>423</v>
      </c>
      <c r="F833" s="177">
        <v>206</v>
      </c>
      <c r="G833" s="177">
        <v>90</v>
      </c>
      <c r="H833" s="178">
        <v>127</v>
      </c>
      <c r="I833" s="172">
        <v>467</v>
      </c>
      <c r="J833" s="177">
        <v>205</v>
      </c>
      <c r="K833" s="177">
        <v>104</v>
      </c>
      <c r="L833" s="178">
        <v>158</v>
      </c>
      <c r="M833" s="172">
        <v>431</v>
      </c>
      <c r="N833" s="177">
        <v>179</v>
      </c>
      <c r="O833" s="177">
        <v>108</v>
      </c>
      <c r="P833" s="178">
        <v>144</v>
      </c>
    </row>
    <row r="834" spans="1:16" x14ac:dyDescent="0.3">
      <c r="A834" s="208">
        <v>52</v>
      </c>
      <c r="B834" s="176" t="s">
        <v>180</v>
      </c>
      <c r="C834" s="176">
        <v>52699</v>
      </c>
      <c r="D834" s="175" t="s">
        <v>849</v>
      </c>
      <c r="E834" s="172">
        <v>421</v>
      </c>
      <c r="F834" s="177">
        <v>180</v>
      </c>
      <c r="G834" s="177">
        <v>40</v>
      </c>
      <c r="H834" s="178">
        <v>201</v>
      </c>
      <c r="I834" s="172">
        <v>452</v>
      </c>
      <c r="J834" s="177">
        <v>182</v>
      </c>
      <c r="K834" s="177">
        <v>62</v>
      </c>
      <c r="L834" s="178">
        <v>208</v>
      </c>
      <c r="M834" s="172">
        <v>477</v>
      </c>
      <c r="N834" s="177">
        <v>184</v>
      </c>
      <c r="O834" s="177">
        <v>53</v>
      </c>
      <c r="P834" s="178">
        <v>240</v>
      </c>
    </row>
    <row r="835" spans="1:16" x14ac:dyDescent="0.3">
      <c r="A835" s="208">
        <v>15</v>
      </c>
      <c r="B835" s="176" t="s">
        <v>304</v>
      </c>
      <c r="C835" s="176">
        <v>15466</v>
      </c>
      <c r="D835" s="175" t="s">
        <v>356</v>
      </c>
      <c r="E835" s="172">
        <v>469</v>
      </c>
      <c r="F835" s="177">
        <v>259</v>
      </c>
      <c r="G835" s="177">
        <v>143</v>
      </c>
      <c r="H835" s="178">
        <v>67</v>
      </c>
      <c r="I835" s="172">
        <v>460</v>
      </c>
      <c r="J835" s="177">
        <v>259</v>
      </c>
      <c r="K835" s="177">
        <v>133</v>
      </c>
      <c r="L835" s="178">
        <v>68</v>
      </c>
      <c r="M835" s="172">
        <v>444</v>
      </c>
      <c r="N835" s="177">
        <v>233</v>
      </c>
      <c r="O835" s="177">
        <v>143</v>
      </c>
      <c r="P835" s="178">
        <v>68</v>
      </c>
    </row>
    <row r="836" spans="1:16" x14ac:dyDescent="0.3">
      <c r="A836" s="208">
        <v>15</v>
      </c>
      <c r="B836" s="176" t="s">
        <v>304</v>
      </c>
      <c r="C836" s="176">
        <v>15244</v>
      </c>
      <c r="D836" s="175" t="s">
        <v>334</v>
      </c>
      <c r="E836" s="172">
        <v>445</v>
      </c>
      <c r="F836" s="177">
        <v>206</v>
      </c>
      <c r="G836" s="177">
        <v>97</v>
      </c>
      <c r="H836" s="178">
        <v>142</v>
      </c>
      <c r="I836" s="172">
        <v>449</v>
      </c>
      <c r="J836" s="177">
        <v>207</v>
      </c>
      <c r="K836" s="177">
        <v>102</v>
      </c>
      <c r="L836" s="178">
        <v>140</v>
      </c>
      <c r="M836" s="172">
        <v>440</v>
      </c>
      <c r="N836" s="177">
        <v>204</v>
      </c>
      <c r="O836" s="177">
        <v>100</v>
      </c>
      <c r="P836" s="178">
        <v>136</v>
      </c>
    </row>
    <row r="837" spans="1:16" x14ac:dyDescent="0.3">
      <c r="A837" s="208">
        <v>25</v>
      </c>
      <c r="B837" s="176" t="s">
        <v>558</v>
      </c>
      <c r="C837" s="176">
        <v>25898</v>
      </c>
      <c r="D837" s="175" t="s">
        <v>667</v>
      </c>
      <c r="E837" s="172">
        <v>429</v>
      </c>
      <c r="F837" s="177">
        <v>107</v>
      </c>
      <c r="G837" s="177">
        <v>215</v>
      </c>
      <c r="H837" s="178">
        <v>107</v>
      </c>
      <c r="I837" s="172">
        <v>448</v>
      </c>
      <c r="J837" s="177">
        <v>114</v>
      </c>
      <c r="K837" s="177">
        <v>225</v>
      </c>
      <c r="L837" s="178">
        <v>109</v>
      </c>
      <c r="M837" s="172">
        <v>442</v>
      </c>
      <c r="N837" s="177">
        <v>112</v>
      </c>
      <c r="O837" s="177">
        <v>223</v>
      </c>
      <c r="P837" s="178">
        <v>107</v>
      </c>
    </row>
    <row r="838" spans="1:16" x14ac:dyDescent="0.3">
      <c r="A838" s="208">
        <v>68</v>
      </c>
      <c r="B838" s="176" t="s">
        <v>918</v>
      </c>
      <c r="C838" s="176">
        <v>68855</v>
      </c>
      <c r="D838" s="175" t="s">
        <v>989</v>
      </c>
      <c r="E838" s="172">
        <v>413</v>
      </c>
      <c r="F838" s="177">
        <v>136</v>
      </c>
      <c r="G838" s="177">
        <v>109</v>
      </c>
      <c r="H838" s="178">
        <v>168</v>
      </c>
      <c r="I838" s="172">
        <v>456</v>
      </c>
      <c r="J838" s="177">
        <v>131</v>
      </c>
      <c r="K838" s="177">
        <v>134</v>
      </c>
      <c r="L838" s="178">
        <v>191</v>
      </c>
      <c r="M838" s="172">
        <v>433</v>
      </c>
      <c r="N838" s="177">
        <v>129</v>
      </c>
      <c r="O838" s="177">
        <v>122</v>
      </c>
      <c r="P838" s="178">
        <v>182</v>
      </c>
    </row>
    <row r="839" spans="1:16" x14ac:dyDescent="0.3">
      <c r="A839" s="208">
        <v>52</v>
      </c>
      <c r="B839" s="176" t="s">
        <v>180</v>
      </c>
      <c r="C839" s="176">
        <v>52022</v>
      </c>
      <c r="D839" s="175" t="s">
        <v>804</v>
      </c>
      <c r="E839" s="172">
        <v>336</v>
      </c>
      <c r="F839" s="177">
        <v>141</v>
      </c>
      <c r="G839" s="177">
        <v>89</v>
      </c>
      <c r="H839" s="178">
        <v>106</v>
      </c>
      <c r="I839" s="172">
        <v>414</v>
      </c>
      <c r="J839" s="177">
        <v>141</v>
      </c>
      <c r="K839" s="177">
        <v>98</v>
      </c>
      <c r="L839" s="178">
        <v>175</v>
      </c>
      <c r="M839" s="172">
        <v>432</v>
      </c>
      <c r="N839" s="177">
        <v>143</v>
      </c>
      <c r="O839" s="177">
        <v>124</v>
      </c>
      <c r="P839" s="178">
        <v>165</v>
      </c>
    </row>
    <row r="840" spans="1:16" x14ac:dyDescent="0.3">
      <c r="A840" s="208">
        <v>52</v>
      </c>
      <c r="B840" s="176" t="s">
        <v>180</v>
      </c>
      <c r="C840" s="176">
        <v>52381</v>
      </c>
      <c r="D840" s="175" t="s">
        <v>828</v>
      </c>
      <c r="E840" s="172">
        <v>443</v>
      </c>
      <c r="F840" s="177">
        <v>190</v>
      </c>
      <c r="G840" s="177">
        <v>30</v>
      </c>
      <c r="H840" s="178">
        <v>223</v>
      </c>
      <c r="I840" s="172">
        <v>437</v>
      </c>
      <c r="J840" s="177">
        <v>195</v>
      </c>
      <c r="K840" s="177">
        <v>28</v>
      </c>
      <c r="L840" s="178">
        <v>214</v>
      </c>
      <c r="M840" s="172">
        <v>459</v>
      </c>
      <c r="N840" s="177">
        <v>196</v>
      </c>
      <c r="O840" s="177">
        <v>29</v>
      </c>
      <c r="P840" s="178">
        <v>234</v>
      </c>
    </row>
    <row r="841" spans="1:16" x14ac:dyDescent="0.3">
      <c r="A841" s="208">
        <v>68</v>
      </c>
      <c r="B841" s="176" t="s">
        <v>918</v>
      </c>
      <c r="C841" s="176">
        <v>68549</v>
      </c>
      <c r="D841" s="175" t="s">
        <v>971</v>
      </c>
      <c r="E841" s="172">
        <v>429</v>
      </c>
      <c r="F841" s="177">
        <v>94</v>
      </c>
      <c r="G841" s="177">
        <v>212</v>
      </c>
      <c r="H841" s="178">
        <v>123</v>
      </c>
      <c r="I841" s="172">
        <v>434</v>
      </c>
      <c r="J841" s="177">
        <v>95</v>
      </c>
      <c r="K841" s="177">
        <v>212</v>
      </c>
      <c r="L841" s="178">
        <v>127</v>
      </c>
      <c r="M841" s="172">
        <v>437</v>
      </c>
      <c r="N841" s="177">
        <v>97</v>
      </c>
      <c r="O841" s="177">
        <v>215</v>
      </c>
      <c r="P841" s="178">
        <v>125</v>
      </c>
    </row>
    <row r="842" spans="1:16" x14ac:dyDescent="0.3">
      <c r="A842" s="208">
        <v>13</v>
      </c>
      <c r="B842" s="176" t="s">
        <v>257</v>
      </c>
      <c r="C842" s="176">
        <v>13600</v>
      </c>
      <c r="D842" s="175" t="s">
        <v>284</v>
      </c>
      <c r="E842" s="172">
        <v>466</v>
      </c>
      <c r="F842" s="177">
        <v>183</v>
      </c>
      <c r="G842" s="177">
        <v>130</v>
      </c>
      <c r="H842" s="178">
        <v>153</v>
      </c>
      <c r="I842" s="172">
        <v>452</v>
      </c>
      <c r="J842" s="177">
        <v>184</v>
      </c>
      <c r="K842" s="177">
        <v>132</v>
      </c>
      <c r="L842" s="178">
        <v>136</v>
      </c>
      <c r="M842" s="172">
        <v>440</v>
      </c>
      <c r="N842" s="177">
        <v>180</v>
      </c>
      <c r="O842" s="177">
        <v>123</v>
      </c>
      <c r="P842" s="178">
        <v>137</v>
      </c>
    </row>
    <row r="843" spans="1:16" x14ac:dyDescent="0.3">
      <c r="A843" s="208">
        <v>52</v>
      </c>
      <c r="B843" s="176" t="s">
        <v>180</v>
      </c>
      <c r="C843" s="176">
        <v>52390</v>
      </c>
      <c r="D843" s="175" t="s">
        <v>830</v>
      </c>
      <c r="E843" s="172">
        <v>394</v>
      </c>
      <c r="F843" s="177">
        <v>165</v>
      </c>
      <c r="G843" s="177">
        <v>112</v>
      </c>
      <c r="H843" s="178">
        <v>117</v>
      </c>
      <c r="I843" s="172">
        <v>435</v>
      </c>
      <c r="J843" s="177">
        <v>169</v>
      </c>
      <c r="K843" s="177">
        <v>142</v>
      </c>
      <c r="L843" s="178">
        <v>124</v>
      </c>
      <c r="M843" s="172">
        <v>413</v>
      </c>
      <c r="N843" s="177">
        <v>169</v>
      </c>
      <c r="O843" s="177">
        <v>145</v>
      </c>
      <c r="P843" s="178">
        <v>99</v>
      </c>
    </row>
    <row r="844" spans="1:16" x14ac:dyDescent="0.3">
      <c r="A844" s="208">
        <v>25</v>
      </c>
      <c r="B844" s="176" t="s">
        <v>558</v>
      </c>
      <c r="C844" s="176">
        <v>25535</v>
      </c>
      <c r="D844" s="175" t="s">
        <v>622</v>
      </c>
      <c r="E844" s="172">
        <v>443</v>
      </c>
      <c r="F844" s="177">
        <v>174</v>
      </c>
      <c r="G844" s="177">
        <v>114</v>
      </c>
      <c r="H844" s="178">
        <v>155</v>
      </c>
      <c r="I844" s="172">
        <v>437</v>
      </c>
      <c r="J844" s="177">
        <v>178</v>
      </c>
      <c r="K844" s="177">
        <v>109</v>
      </c>
      <c r="L844" s="178">
        <v>150</v>
      </c>
      <c r="M844" s="172">
        <v>433</v>
      </c>
      <c r="N844" s="177">
        <v>181</v>
      </c>
      <c r="O844" s="177">
        <v>107</v>
      </c>
      <c r="P844" s="178">
        <v>145</v>
      </c>
    </row>
    <row r="845" spans="1:16" x14ac:dyDescent="0.3">
      <c r="A845" s="208">
        <v>15</v>
      </c>
      <c r="B845" s="176" t="s">
        <v>304</v>
      </c>
      <c r="C845" s="176">
        <v>15296</v>
      </c>
      <c r="D845" s="175" t="s">
        <v>339</v>
      </c>
      <c r="E845" s="172">
        <v>490</v>
      </c>
      <c r="F845" s="177">
        <v>238</v>
      </c>
      <c r="G845" s="177">
        <v>198</v>
      </c>
      <c r="H845" s="178">
        <v>54</v>
      </c>
      <c r="I845" s="172">
        <v>458</v>
      </c>
      <c r="J845" s="177">
        <v>234</v>
      </c>
      <c r="K845" s="177">
        <v>177</v>
      </c>
      <c r="L845" s="178">
        <v>47</v>
      </c>
      <c r="M845" s="172">
        <v>435</v>
      </c>
      <c r="N845" s="177">
        <v>230</v>
      </c>
      <c r="O845" s="177">
        <v>160</v>
      </c>
      <c r="P845" s="178">
        <v>45</v>
      </c>
    </row>
    <row r="846" spans="1:16" x14ac:dyDescent="0.3">
      <c r="A846" s="208">
        <v>15</v>
      </c>
      <c r="B846" s="176" t="s">
        <v>304</v>
      </c>
      <c r="C846" s="176">
        <v>15162</v>
      </c>
      <c r="D846" s="175" t="s">
        <v>316</v>
      </c>
      <c r="E846" s="172">
        <v>467</v>
      </c>
      <c r="F846" s="177">
        <v>117</v>
      </c>
      <c r="G846" s="177">
        <v>275</v>
      </c>
      <c r="H846" s="178">
        <v>75</v>
      </c>
      <c r="I846" s="172">
        <v>458</v>
      </c>
      <c r="J846" s="177">
        <v>119</v>
      </c>
      <c r="K846" s="177">
        <v>262</v>
      </c>
      <c r="L846" s="178">
        <v>77</v>
      </c>
      <c r="M846" s="172">
        <v>437</v>
      </c>
      <c r="N846" s="177">
        <v>117</v>
      </c>
      <c r="O846" s="177">
        <v>243</v>
      </c>
      <c r="P846" s="178">
        <v>77</v>
      </c>
    </row>
    <row r="847" spans="1:16" x14ac:dyDescent="0.3">
      <c r="A847" s="208">
        <v>52</v>
      </c>
      <c r="B847" s="176" t="s">
        <v>180</v>
      </c>
      <c r="C847" s="176">
        <v>52473</v>
      </c>
      <c r="D847" s="175" t="s">
        <v>613</v>
      </c>
      <c r="E847" s="172">
        <v>430</v>
      </c>
      <c r="F847" s="177">
        <v>204</v>
      </c>
      <c r="G847" s="177">
        <v>103</v>
      </c>
      <c r="H847" s="178">
        <v>123</v>
      </c>
      <c r="I847" s="172">
        <v>439</v>
      </c>
      <c r="J847" s="177">
        <v>203</v>
      </c>
      <c r="K847" s="177">
        <v>98</v>
      </c>
      <c r="L847" s="178">
        <v>138</v>
      </c>
      <c r="M847" s="172">
        <v>426</v>
      </c>
      <c r="N847" s="177">
        <v>200</v>
      </c>
      <c r="O847" s="177">
        <v>96</v>
      </c>
      <c r="P847" s="178">
        <v>130</v>
      </c>
    </row>
    <row r="848" spans="1:16" x14ac:dyDescent="0.3">
      <c r="A848" s="208">
        <v>95</v>
      </c>
      <c r="B848" s="176" t="s">
        <v>1146</v>
      </c>
      <c r="C848" s="176">
        <v>95200</v>
      </c>
      <c r="D848" s="175" t="s">
        <v>354</v>
      </c>
      <c r="E848" s="172">
        <v>432</v>
      </c>
      <c r="F848" s="177">
        <v>83</v>
      </c>
      <c r="G848" s="177">
        <v>257</v>
      </c>
      <c r="H848" s="178">
        <v>92</v>
      </c>
      <c r="I848" s="172">
        <v>418</v>
      </c>
      <c r="J848" s="177">
        <v>85</v>
      </c>
      <c r="K848" s="177">
        <v>235</v>
      </c>
      <c r="L848" s="178">
        <v>98</v>
      </c>
      <c r="M848" s="172">
        <v>433</v>
      </c>
      <c r="N848" s="177">
        <v>81</v>
      </c>
      <c r="O848" s="177">
        <v>252</v>
      </c>
      <c r="P848" s="178">
        <v>100</v>
      </c>
    </row>
    <row r="849" spans="1:16" x14ac:dyDescent="0.3">
      <c r="A849" s="208">
        <v>52</v>
      </c>
      <c r="B849" s="176" t="s">
        <v>180</v>
      </c>
      <c r="C849" s="176">
        <v>52210</v>
      </c>
      <c r="D849" s="175" t="s">
        <v>811</v>
      </c>
      <c r="E849" s="172">
        <v>428</v>
      </c>
      <c r="F849" s="177">
        <v>132</v>
      </c>
      <c r="G849" s="177">
        <v>113</v>
      </c>
      <c r="H849" s="178">
        <v>183</v>
      </c>
      <c r="I849" s="172">
        <v>437</v>
      </c>
      <c r="J849" s="177">
        <v>131</v>
      </c>
      <c r="K849" s="177">
        <v>101</v>
      </c>
      <c r="L849" s="178">
        <v>205</v>
      </c>
      <c r="M849" s="172">
        <v>427</v>
      </c>
      <c r="N849" s="177">
        <v>129</v>
      </c>
      <c r="O849" s="177">
        <v>96</v>
      </c>
      <c r="P849" s="178">
        <v>202</v>
      </c>
    </row>
    <row r="850" spans="1:16" x14ac:dyDescent="0.3">
      <c r="A850" s="208">
        <v>70</v>
      </c>
      <c r="B850" s="176" t="s">
        <v>498</v>
      </c>
      <c r="C850" s="176">
        <v>70124</v>
      </c>
      <c r="D850" s="175" t="s">
        <v>994</v>
      </c>
      <c r="E850" s="172">
        <v>479</v>
      </c>
      <c r="F850" s="177">
        <v>251</v>
      </c>
      <c r="G850" s="177">
        <v>99</v>
      </c>
      <c r="H850" s="178">
        <v>129</v>
      </c>
      <c r="I850" s="172">
        <v>459</v>
      </c>
      <c r="J850" s="177">
        <v>253</v>
      </c>
      <c r="K850" s="177">
        <v>88</v>
      </c>
      <c r="L850" s="178">
        <v>118</v>
      </c>
      <c r="M850" s="172">
        <v>416</v>
      </c>
      <c r="N850" s="177">
        <v>254</v>
      </c>
      <c r="O850" s="177">
        <v>57</v>
      </c>
      <c r="P850" s="178">
        <v>105</v>
      </c>
    </row>
    <row r="851" spans="1:16" x14ac:dyDescent="0.3">
      <c r="A851" s="208">
        <v>54</v>
      </c>
      <c r="B851" s="176" t="s">
        <v>856</v>
      </c>
      <c r="C851" s="176">
        <v>54128</v>
      </c>
      <c r="D851" s="175" t="s">
        <v>863</v>
      </c>
      <c r="E851" s="172">
        <v>481</v>
      </c>
      <c r="F851" s="177">
        <v>294</v>
      </c>
      <c r="G851" s="177">
        <v>50</v>
      </c>
      <c r="H851" s="178">
        <v>137</v>
      </c>
      <c r="I851" s="172">
        <v>480</v>
      </c>
      <c r="J851" s="177">
        <v>298</v>
      </c>
      <c r="K851" s="177">
        <v>46</v>
      </c>
      <c r="L851" s="178">
        <v>136</v>
      </c>
      <c r="M851" s="172">
        <v>420</v>
      </c>
      <c r="N851" s="177">
        <v>247</v>
      </c>
      <c r="O851" s="177">
        <v>45</v>
      </c>
      <c r="P851" s="178">
        <v>128</v>
      </c>
    </row>
    <row r="852" spans="1:16" x14ac:dyDescent="0.3">
      <c r="A852" s="208">
        <v>52</v>
      </c>
      <c r="B852" s="176" t="s">
        <v>180</v>
      </c>
      <c r="C852" s="176">
        <v>52411</v>
      </c>
      <c r="D852" s="175" t="s">
        <v>832</v>
      </c>
      <c r="E852" s="172">
        <v>394</v>
      </c>
      <c r="F852" s="177">
        <v>172</v>
      </c>
      <c r="G852" s="177">
        <v>58</v>
      </c>
      <c r="H852" s="178">
        <v>164</v>
      </c>
      <c r="I852" s="172">
        <v>425</v>
      </c>
      <c r="J852" s="177">
        <v>169</v>
      </c>
      <c r="K852" s="177">
        <v>58</v>
      </c>
      <c r="L852" s="178">
        <v>198</v>
      </c>
      <c r="M852" s="172">
        <v>428</v>
      </c>
      <c r="N852" s="177">
        <v>173</v>
      </c>
      <c r="O852" s="177">
        <v>56</v>
      </c>
      <c r="P852" s="178">
        <v>199</v>
      </c>
    </row>
    <row r="853" spans="1:16" x14ac:dyDescent="0.3">
      <c r="A853" s="208">
        <v>15</v>
      </c>
      <c r="B853" s="176" t="s">
        <v>304</v>
      </c>
      <c r="C853" s="176">
        <v>15673</v>
      </c>
      <c r="D853" s="175" t="s">
        <v>385</v>
      </c>
      <c r="E853" s="172">
        <v>438</v>
      </c>
      <c r="F853" s="177">
        <v>116</v>
      </c>
      <c r="G853" s="177">
        <v>272</v>
      </c>
      <c r="H853" s="178">
        <v>50</v>
      </c>
      <c r="I853" s="172">
        <v>373</v>
      </c>
      <c r="J853" s="177">
        <v>115</v>
      </c>
      <c r="K853" s="177">
        <v>204</v>
      </c>
      <c r="L853" s="178">
        <v>54</v>
      </c>
      <c r="M853" s="172">
        <v>424</v>
      </c>
      <c r="N853" s="177">
        <v>116</v>
      </c>
      <c r="O853" s="177">
        <v>257</v>
      </c>
      <c r="P853" s="178">
        <v>51</v>
      </c>
    </row>
    <row r="854" spans="1:16" x14ac:dyDescent="0.3">
      <c r="A854" s="208">
        <v>5</v>
      </c>
      <c r="B854" s="176" t="s">
        <v>107</v>
      </c>
      <c r="C854" s="176">
        <v>5134</v>
      </c>
      <c r="D854" s="175" t="s">
        <v>135</v>
      </c>
      <c r="E854" s="172">
        <v>467</v>
      </c>
      <c r="F854" s="177">
        <v>249</v>
      </c>
      <c r="G854" s="177">
        <v>80</v>
      </c>
      <c r="H854" s="178">
        <v>138</v>
      </c>
      <c r="I854" s="172">
        <v>489</v>
      </c>
      <c r="J854" s="177">
        <v>251</v>
      </c>
      <c r="K854" s="177">
        <v>81</v>
      </c>
      <c r="L854" s="178">
        <v>157</v>
      </c>
      <c r="M854" s="172">
        <v>421</v>
      </c>
      <c r="N854" s="177">
        <v>180</v>
      </c>
      <c r="O854" s="177">
        <v>87</v>
      </c>
      <c r="P854" s="178">
        <v>154</v>
      </c>
    </row>
    <row r="855" spans="1:16" x14ac:dyDescent="0.3">
      <c r="A855" s="208">
        <v>27</v>
      </c>
      <c r="B855" s="176" t="s">
        <v>669</v>
      </c>
      <c r="C855" s="176">
        <v>27250</v>
      </c>
      <c r="D855" s="175" t="s">
        <v>683</v>
      </c>
      <c r="E855" s="172">
        <v>450</v>
      </c>
      <c r="F855" s="177">
        <v>167</v>
      </c>
      <c r="G855" s="177">
        <v>111</v>
      </c>
      <c r="H855" s="178">
        <v>172</v>
      </c>
      <c r="I855" s="172">
        <v>426</v>
      </c>
      <c r="J855" s="177">
        <v>168</v>
      </c>
      <c r="K855" s="177">
        <v>93</v>
      </c>
      <c r="L855" s="178">
        <v>165</v>
      </c>
      <c r="M855" s="172">
        <v>422</v>
      </c>
      <c r="N855" s="177">
        <v>169</v>
      </c>
      <c r="O855" s="177">
        <v>88</v>
      </c>
      <c r="P855" s="178">
        <v>165</v>
      </c>
    </row>
    <row r="856" spans="1:16" x14ac:dyDescent="0.3">
      <c r="A856" s="208">
        <v>73</v>
      </c>
      <c r="B856" s="176" t="s">
        <v>1016</v>
      </c>
      <c r="C856" s="176">
        <v>73236</v>
      </c>
      <c r="D856" s="175" t="s">
        <v>1031</v>
      </c>
      <c r="E856" s="172">
        <v>385</v>
      </c>
      <c r="F856" s="177">
        <v>200</v>
      </c>
      <c r="G856" s="177">
        <v>52</v>
      </c>
      <c r="H856" s="178">
        <v>133</v>
      </c>
      <c r="I856" s="172">
        <v>405</v>
      </c>
      <c r="J856" s="177">
        <v>218</v>
      </c>
      <c r="K856" s="177">
        <v>46</v>
      </c>
      <c r="L856" s="178">
        <v>141</v>
      </c>
      <c r="M856" s="172">
        <v>418</v>
      </c>
      <c r="N856" s="177">
        <v>219</v>
      </c>
      <c r="O856" s="177">
        <v>60</v>
      </c>
      <c r="P856" s="178">
        <v>139</v>
      </c>
    </row>
    <row r="857" spans="1:16" x14ac:dyDescent="0.3">
      <c r="A857" s="208">
        <v>85</v>
      </c>
      <c r="B857" s="176" t="s">
        <v>1105</v>
      </c>
      <c r="C857" s="176">
        <v>85315</v>
      </c>
      <c r="D857" s="175" t="s">
        <v>1118</v>
      </c>
      <c r="E857" s="172">
        <v>435</v>
      </c>
      <c r="F857" s="177">
        <v>86</v>
      </c>
      <c r="G857" s="177">
        <v>209</v>
      </c>
      <c r="H857" s="178">
        <v>140</v>
      </c>
      <c r="I857" s="172">
        <v>425</v>
      </c>
      <c r="J857" s="177">
        <v>69</v>
      </c>
      <c r="K857" s="177">
        <v>214</v>
      </c>
      <c r="L857" s="178">
        <v>142</v>
      </c>
      <c r="M857" s="172">
        <v>420</v>
      </c>
      <c r="N857" s="177">
        <v>75</v>
      </c>
      <c r="O857" s="177">
        <v>202</v>
      </c>
      <c r="P857" s="178">
        <v>143</v>
      </c>
    </row>
    <row r="858" spans="1:16" x14ac:dyDescent="0.3">
      <c r="A858" s="208">
        <v>73</v>
      </c>
      <c r="B858" s="176" t="s">
        <v>1016</v>
      </c>
      <c r="C858" s="176">
        <v>73226</v>
      </c>
      <c r="D858" s="175" t="s">
        <v>1030</v>
      </c>
      <c r="E858" s="172">
        <v>416</v>
      </c>
      <c r="F858" s="177">
        <v>235</v>
      </c>
      <c r="G858" s="177">
        <v>68</v>
      </c>
      <c r="H858" s="178">
        <v>113</v>
      </c>
      <c r="I858" s="172">
        <v>416</v>
      </c>
      <c r="J858" s="177">
        <v>238</v>
      </c>
      <c r="K858" s="177">
        <v>70</v>
      </c>
      <c r="L858" s="178">
        <v>108</v>
      </c>
      <c r="M858" s="172">
        <v>408</v>
      </c>
      <c r="N858" s="177">
        <v>233</v>
      </c>
      <c r="O858" s="177">
        <v>77</v>
      </c>
      <c r="P858" s="178">
        <v>98</v>
      </c>
    </row>
    <row r="859" spans="1:16" x14ac:dyDescent="0.3">
      <c r="A859" s="208">
        <v>52</v>
      </c>
      <c r="B859" s="176" t="s">
        <v>180</v>
      </c>
      <c r="C859" s="176">
        <v>52287</v>
      </c>
      <c r="D859" s="175" t="s">
        <v>820</v>
      </c>
      <c r="E859" s="172">
        <v>391</v>
      </c>
      <c r="F859" s="177">
        <v>144</v>
      </c>
      <c r="G859" s="177">
        <v>59</v>
      </c>
      <c r="H859" s="178">
        <v>188</v>
      </c>
      <c r="I859" s="172">
        <v>414</v>
      </c>
      <c r="J859" s="177">
        <v>145</v>
      </c>
      <c r="K859" s="177">
        <v>68</v>
      </c>
      <c r="L859" s="178">
        <v>201</v>
      </c>
      <c r="M859" s="172">
        <v>407</v>
      </c>
      <c r="N859" s="177">
        <v>144</v>
      </c>
      <c r="O859" s="177">
        <v>73</v>
      </c>
      <c r="P859" s="178">
        <v>190</v>
      </c>
    </row>
    <row r="860" spans="1:16" x14ac:dyDescent="0.3">
      <c r="A860" s="208">
        <v>15</v>
      </c>
      <c r="B860" s="176" t="s">
        <v>304</v>
      </c>
      <c r="C860" s="176">
        <v>15189</v>
      </c>
      <c r="D860" s="175" t="s">
        <v>323</v>
      </c>
      <c r="E860" s="172">
        <v>402</v>
      </c>
      <c r="F860" s="177">
        <v>238</v>
      </c>
      <c r="G860" s="177">
        <v>121</v>
      </c>
      <c r="H860" s="178">
        <v>43</v>
      </c>
      <c r="I860" s="172">
        <v>412</v>
      </c>
      <c r="J860" s="177">
        <v>242</v>
      </c>
      <c r="K860" s="177">
        <v>123</v>
      </c>
      <c r="L860" s="178">
        <v>47</v>
      </c>
      <c r="M860" s="172">
        <v>417</v>
      </c>
      <c r="N860" s="177">
        <v>243</v>
      </c>
      <c r="O860" s="177">
        <v>126</v>
      </c>
      <c r="P860" s="178">
        <v>48</v>
      </c>
    </row>
    <row r="861" spans="1:16" x14ac:dyDescent="0.3">
      <c r="A861" s="208">
        <v>8</v>
      </c>
      <c r="B861" s="176" t="s">
        <v>233</v>
      </c>
      <c r="C861" s="176">
        <v>8770</v>
      </c>
      <c r="D861" s="175" t="s">
        <v>253</v>
      </c>
      <c r="E861" s="172">
        <v>412</v>
      </c>
      <c r="F861" s="177">
        <v>155</v>
      </c>
      <c r="G861" s="177">
        <v>86</v>
      </c>
      <c r="H861" s="178">
        <v>171</v>
      </c>
      <c r="I861" s="172">
        <v>404</v>
      </c>
      <c r="J861" s="177">
        <v>155</v>
      </c>
      <c r="K861" s="177">
        <v>85</v>
      </c>
      <c r="L861" s="178">
        <v>164</v>
      </c>
      <c r="M861" s="172">
        <v>427</v>
      </c>
      <c r="N861" s="177">
        <v>167</v>
      </c>
      <c r="O861" s="177">
        <v>84</v>
      </c>
      <c r="P861" s="178">
        <v>176</v>
      </c>
    </row>
    <row r="862" spans="1:16" x14ac:dyDescent="0.3">
      <c r="A862" s="208">
        <v>52</v>
      </c>
      <c r="B862" s="176" t="s">
        <v>180</v>
      </c>
      <c r="C862" s="176">
        <v>52405</v>
      </c>
      <c r="D862" s="175" t="s">
        <v>831</v>
      </c>
      <c r="E862" s="172">
        <v>405</v>
      </c>
      <c r="F862" s="177">
        <v>176</v>
      </c>
      <c r="G862" s="177">
        <v>88</v>
      </c>
      <c r="H862" s="178">
        <v>141</v>
      </c>
      <c r="I862" s="172">
        <v>430</v>
      </c>
      <c r="J862" s="177">
        <v>178</v>
      </c>
      <c r="K862" s="177">
        <v>92</v>
      </c>
      <c r="L862" s="178">
        <v>160</v>
      </c>
      <c r="M862" s="172">
        <v>409</v>
      </c>
      <c r="N862" s="177">
        <v>180</v>
      </c>
      <c r="O862" s="177">
        <v>73</v>
      </c>
      <c r="P862" s="178">
        <v>156</v>
      </c>
    </row>
    <row r="863" spans="1:16" x14ac:dyDescent="0.3">
      <c r="A863" s="208">
        <v>52</v>
      </c>
      <c r="B863" s="176" t="s">
        <v>180</v>
      </c>
      <c r="C863" s="176">
        <v>52506</v>
      </c>
      <c r="D863" s="175" t="s">
        <v>837</v>
      </c>
      <c r="E863" s="172">
        <v>357</v>
      </c>
      <c r="F863" s="177">
        <v>109</v>
      </c>
      <c r="G863" s="177">
        <v>99</v>
      </c>
      <c r="H863" s="178">
        <v>149</v>
      </c>
      <c r="I863" s="172">
        <v>369</v>
      </c>
      <c r="J863" s="177">
        <v>109</v>
      </c>
      <c r="K863" s="177">
        <v>106</v>
      </c>
      <c r="L863" s="178">
        <v>154</v>
      </c>
      <c r="M863" s="172">
        <v>424</v>
      </c>
      <c r="N863" s="177">
        <v>108</v>
      </c>
      <c r="O863" s="177">
        <v>150</v>
      </c>
      <c r="P863" s="178">
        <v>166</v>
      </c>
    </row>
    <row r="864" spans="1:16" x14ac:dyDescent="0.3">
      <c r="A864" s="208">
        <v>5</v>
      </c>
      <c r="B864" s="176" t="s">
        <v>107</v>
      </c>
      <c r="C864" s="176">
        <v>5206</v>
      </c>
      <c r="D864" s="175" t="s">
        <v>146</v>
      </c>
      <c r="E864" s="172">
        <v>452</v>
      </c>
      <c r="F864" s="177">
        <v>107</v>
      </c>
      <c r="G864" s="177">
        <v>174</v>
      </c>
      <c r="H864" s="178">
        <v>171</v>
      </c>
      <c r="I864" s="172">
        <v>433</v>
      </c>
      <c r="J864" s="177">
        <v>109</v>
      </c>
      <c r="K864" s="177">
        <v>160</v>
      </c>
      <c r="L864" s="178">
        <v>164</v>
      </c>
      <c r="M864" s="172">
        <v>416</v>
      </c>
      <c r="N864" s="177">
        <v>90</v>
      </c>
      <c r="O864" s="177">
        <v>157</v>
      </c>
      <c r="P864" s="178">
        <v>169</v>
      </c>
    </row>
    <row r="865" spans="1:16" x14ac:dyDescent="0.3">
      <c r="A865" s="208">
        <v>52</v>
      </c>
      <c r="B865" s="176" t="s">
        <v>180</v>
      </c>
      <c r="C865" s="176">
        <v>52352</v>
      </c>
      <c r="D865" s="175" t="s">
        <v>824</v>
      </c>
      <c r="E865" s="172">
        <v>407</v>
      </c>
      <c r="F865" s="177">
        <v>160</v>
      </c>
      <c r="G865" s="177">
        <v>63</v>
      </c>
      <c r="H865" s="178">
        <v>184</v>
      </c>
      <c r="I865" s="172">
        <v>397</v>
      </c>
      <c r="J865" s="177">
        <v>160</v>
      </c>
      <c r="K865" s="177">
        <v>57</v>
      </c>
      <c r="L865" s="178">
        <v>180</v>
      </c>
      <c r="M865" s="172">
        <v>429</v>
      </c>
      <c r="N865" s="177">
        <v>160</v>
      </c>
      <c r="O865" s="177">
        <v>71</v>
      </c>
      <c r="P865" s="178">
        <v>198</v>
      </c>
    </row>
    <row r="866" spans="1:16" x14ac:dyDescent="0.3">
      <c r="A866" s="208">
        <v>5</v>
      </c>
      <c r="B866" s="176" t="s">
        <v>107</v>
      </c>
      <c r="C866" s="176">
        <v>5142</v>
      </c>
      <c r="D866" s="175" t="s">
        <v>137</v>
      </c>
      <c r="E866" s="172">
        <v>450</v>
      </c>
      <c r="F866" s="177">
        <v>108</v>
      </c>
      <c r="G866" s="177">
        <v>225</v>
      </c>
      <c r="H866" s="178">
        <v>117</v>
      </c>
      <c r="I866" s="172">
        <v>431</v>
      </c>
      <c r="J866" s="177">
        <v>113</v>
      </c>
      <c r="K866" s="177">
        <v>205</v>
      </c>
      <c r="L866" s="178">
        <v>113</v>
      </c>
      <c r="M866" s="172">
        <v>400</v>
      </c>
      <c r="N866" s="177">
        <v>112</v>
      </c>
      <c r="O866" s="177">
        <v>183</v>
      </c>
      <c r="P866" s="178">
        <v>105</v>
      </c>
    </row>
    <row r="867" spans="1:16" x14ac:dyDescent="0.3">
      <c r="A867" s="208">
        <v>54</v>
      </c>
      <c r="B867" s="176" t="s">
        <v>856</v>
      </c>
      <c r="C867" s="176">
        <v>54239</v>
      </c>
      <c r="D867" s="175" t="s">
        <v>868</v>
      </c>
      <c r="E867" s="172">
        <v>517</v>
      </c>
      <c r="F867" s="177">
        <v>192</v>
      </c>
      <c r="G867" s="177">
        <v>229</v>
      </c>
      <c r="H867" s="178">
        <v>96</v>
      </c>
      <c r="I867" s="172">
        <v>480</v>
      </c>
      <c r="J867" s="177">
        <v>192</v>
      </c>
      <c r="K867" s="177">
        <v>197</v>
      </c>
      <c r="L867" s="178">
        <v>91</v>
      </c>
      <c r="M867" s="172">
        <v>414</v>
      </c>
      <c r="N867" s="177">
        <v>141</v>
      </c>
      <c r="O867" s="177">
        <v>174</v>
      </c>
      <c r="P867" s="178">
        <v>99</v>
      </c>
    </row>
    <row r="868" spans="1:16" x14ac:dyDescent="0.3">
      <c r="A868" s="208">
        <v>54</v>
      </c>
      <c r="B868" s="176" t="s">
        <v>856</v>
      </c>
      <c r="C868" s="176">
        <v>54051</v>
      </c>
      <c r="D868" s="175" t="s">
        <v>859</v>
      </c>
      <c r="E868" s="172">
        <v>469</v>
      </c>
      <c r="F868" s="177">
        <v>257</v>
      </c>
      <c r="G868" s="177">
        <v>115</v>
      </c>
      <c r="H868" s="178">
        <v>97</v>
      </c>
      <c r="I868" s="172">
        <v>471</v>
      </c>
      <c r="J868" s="177">
        <v>258</v>
      </c>
      <c r="K868" s="177">
        <v>113</v>
      </c>
      <c r="L868" s="178">
        <v>100</v>
      </c>
      <c r="M868" s="172">
        <v>415</v>
      </c>
      <c r="N868" s="177">
        <v>203</v>
      </c>
      <c r="O868" s="177">
        <v>101</v>
      </c>
      <c r="P868" s="178">
        <v>111</v>
      </c>
    </row>
    <row r="869" spans="1:16" x14ac:dyDescent="0.3">
      <c r="A869" s="208">
        <v>41</v>
      </c>
      <c r="B869" s="176" t="s">
        <v>699</v>
      </c>
      <c r="C869" s="176">
        <v>41801</v>
      </c>
      <c r="D869" s="175" t="s">
        <v>730</v>
      </c>
      <c r="E869" s="172">
        <v>399</v>
      </c>
      <c r="F869" s="177">
        <v>143</v>
      </c>
      <c r="G869" s="177">
        <v>93</v>
      </c>
      <c r="H869" s="178">
        <v>163</v>
      </c>
      <c r="I869" s="172">
        <v>398</v>
      </c>
      <c r="J869" s="177">
        <v>144</v>
      </c>
      <c r="K869" s="177">
        <v>88</v>
      </c>
      <c r="L869" s="178">
        <v>166</v>
      </c>
      <c r="M869" s="172">
        <v>413</v>
      </c>
      <c r="N869" s="177">
        <v>144</v>
      </c>
      <c r="O869" s="177">
        <v>94</v>
      </c>
      <c r="P869" s="178">
        <v>175</v>
      </c>
    </row>
    <row r="870" spans="1:16" x14ac:dyDescent="0.3">
      <c r="A870" s="208">
        <v>68</v>
      </c>
      <c r="B870" s="176" t="s">
        <v>918</v>
      </c>
      <c r="C870" s="176">
        <v>68867</v>
      </c>
      <c r="D870" s="175" t="s">
        <v>991</v>
      </c>
      <c r="E870" s="172">
        <v>387</v>
      </c>
      <c r="F870" s="177">
        <v>64</v>
      </c>
      <c r="G870" s="177">
        <v>270</v>
      </c>
      <c r="H870" s="178">
        <v>53</v>
      </c>
      <c r="I870" s="172">
        <v>399</v>
      </c>
      <c r="J870" s="177">
        <v>69</v>
      </c>
      <c r="K870" s="177">
        <v>281</v>
      </c>
      <c r="L870" s="178">
        <v>49</v>
      </c>
      <c r="M870" s="172">
        <v>414</v>
      </c>
      <c r="N870" s="177">
        <v>69</v>
      </c>
      <c r="O870" s="177">
        <v>285</v>
      </c>
      <c r="P870" s="178">
        <v>60</v>
      </c>
    </row>
    <row r="871" spans="1:16" x14ac:dyDescent="0.3">
      <c r="A871" s="208">
        <v>13</v>
      </c>
      <c r="B871" s="176" t="s">
        <v>257</v>
      </c>
      <c r="C871" s="176">
        <v>13300</v>
      </c>
      <c r="D871" s="175" t="s">
        <v>273</v>
      </c>
      <c r="E871" s="172">
        <v>456</v>
      </c>
      <c r="F871" s="177">
        <v>230</v>
      </c>
      <c r="G871" s="177">
        <v>82</v>
      </c>
      <c r="H871" s="178">
        <v>144</v>
      </c>
      <c r="I871" s="172">
        <v>410</v>
      </c>
      <c r="J871" s="177">
        <v>233</v>
      </c>
      <c r="K871" s="177">
        <v>44</v>
      </c>
      <c r="L871" s="178">
        <v>133</v>
      </c>
      <c r="M871" s="172">
        <v>404</v>
      </c>
      <c r="N871" s="177">
        <v>231</v>
      </c>
      <c r="O871" s="177">
        <v>39</v>
      </c>
      <c r="P871" s="178">
        <v>134</v>
      </c>
    </row>
    <row r="872" spans="1:16" x14ac:dyDescent="0.3">
      <c r="A872" s="208">
        <v>52</v>
      </c>
      <c r="B872" s="176" t="s">
        <v>180</v>
      </c>
      <c r="C872" s="176">
        <v>52685</v>
      </c>
      <c r="D872" s="175" t="s">
        <v>631</v>
      </c>
      <c r="E872" s="172">
        <v>393</v>
      </c>
      <c r="F872" s="177">
        <v>158</v>
      </c>
      <c r="G872" s="177">
        <v>34</v>
      </c>
      <c r="H872" s="178">
        <v>201</v>
      </c>
      <c r="I872" s="172">
        <v>402</v>
      </c>
      <c r="J872" s="177">
        <v>162</v>
      </c>
      <c r="K872" s="177">
        <v>36</v>
      </c>
      <c r="L872" s="178">
        <v>204</v>
      </c>
      <c r="M872" s="172">
        <v>361</v>
      </c>
      <c r="N872" s="177">
        <v>159</v>
      </c>
      <c r="O872" s="177">
        <v>39</v>
      </c>
      <c r="P872" s="178">
        <v>163</v>
      </c>
    </row>
    <row r="873" spans="1:16" x14ac:dyDescent="0.3">
      <c r="A873" s="208">
        <v>15</v>
      </c>
      <c r="B873" s="176" t="s">
        <v>304</v>
      </c>
      <c r="C873" s="176">
        <v>15723</v>
      </c>
      <c r="D873" s="175" t="s">
        <v>393</v>
      </c>
      <c r="E873" s="172">
        <v>438</v>
      </c>
      <c r="F873" s="177">
        <v>77</v>
      </c>
      <c r="G873" s="177">
        <v>325</v>
      </c>
      <c r="H873" s="178">
        <v>36</v>
      </c>
      <c r="I873" s="172">
        <v>395</v>
      </c>
      <c r="J873" s="177">
        <v>75</v>
      </c>
      <c r="K873" s="177">
        <v>287</v>
      </c>
      <c r="L873" s="178">
        <v>33</v>
      </c>
      <c r="M873" s="172">
        <v>395</v>
      </c>
      <c r="N873" s="177">
        <v>75</v>
      </c>
      <c r="O873" s="177">
        <v>289</v>
      </c>
      <c r="P873" s="178">
        <v>31</v>
      </c>
    </row>
    <row r="874" spans="1:16" x14ac:dyDescent="0.3">
      <c r="A874" s="208">
        <v>5</v>
      </c>
      <c r="B874" s="176" t="s">
        <v>107</v>
      </c>
      <c r="C874" s="176">
        <v>5475</v>
      </c>
      <c r="D874" s="175" t="s">
        <v>178</v>
      </c>
      <c r="E874" s="172">
        <v>399</v>
      </c>
      <c r="F874" s="177">
        <v>118</v>
      </c>
      <c r="G874" s="177">
        <v>68</v>
      </c>
      <c r="H874" s="178">
        <v>213</v>
      </c>
      <c r="I874" s="172">
        <v>417</v>
      </c>
      <c r="J874" s="177">
        <v>143</v>
      </c>
      <c r="K874" s="177">
        <v>61</v>
      </c>
      <c r="L874" s="178">
        <v>213</v>
      </c>
      <c r="M874" s="172">
        <v>390</v>
      </c>
      <c r="N874" s="177">
        <v>136</v>
      </c>
      <c r="O874" s="177">
        <v>48</v>
      </c>
      <c r="P874" s="178">
        <v>206</v>
      </c>
    </row>
    <row r="875" spans="1:16" x14ac:dyDescent="0.3">
      <c r="A875" s="208">
        <v>8</v>
      </c>
      <c r="B875" s="176" t="s">
        <v>233</v>
      </c>
      <c r="C875" s="176">
        <v>8849</v>
      </c>
      <c r="D875" s="175" t="s">
        <v>255</v>
      </c>
      <c r="E875" s="172">
        <v>398</v>
      </c>
      <c r="F875" s="177">
        <v>115</v>
      </c>
      <c r="G875" s="177">
        <v>82</v>
      </c>
      <c r="H875" s="178">
        <v>201</v>
      </c>
      <c r="I875" s="172">
        <v>394</v>
      </c>
      <c r="J875" s="177">
        <v>118</v>
      </c>
      <c r="K875" s="177">
        <v>83</v>
      </c>
      <c r="L875" s="178">
        <v>193</v>
      </c>
      <c r="M875" s="172">
        <v>397</v>
      </c>
      <c r="N875" s="177">
        <v>113</v>
      </c>
      <c r="O875" s="177">
        <v>91</v>
      </c>
      <c r="P875" s="178">
        <v>193</v>
      </c>
    </row>
    <row r="876" spans="1:16" x14ac:dyDescent="0.3">
      <c r="A876" s="208">
        <v>50</v>
      </c>
      <c r="B876" s="176" t="s">
        <v>777</v>
      </c>
      <c r="C876" s="176">
        <v>50251</v>
      </c>
      <c r="D876" s="175" t="s">
        <v>786</v>
      </c>
      <c r="E876" s="172">
        <v>403</v>
      </c>
      <c r="F876" s="177">
        <v>156</v>
      </c>
      <c r="G876" s="177">
        <v>110</v>
      </c>
      <c r="H876" s="178">
        <v>137</v>
      </c>
      <c r="I876" s="172">
        <v>403</v>
      </c>
      <c r="J876" s="177">
        <v>155</v>
      </c>
      <c r="K876" s="177">
        <v>110</v>
      </c>
      <c r="L876" s="178">
        <v>138</v>
      </c>
      <c r="M876" s="172">
        <v>393</v>
      </c>
      <c r="N876" s="177">
        <v>156</v>
      </c>
      <c r="O876" s="177">
        <v>101</v>
      </c>
      <c r="P876" s="178">
        <v>136</v>
      </c>
    </row>
    <row r="877" spans="1:16" x14ac:dyDescent="0.3">
      <c r="A877" s="208">
        <v>76</v>
      </c>
      <c r="B877" s="176" t="s">
        <v>1062</v>
      </c>
      <c r="C877" s="176">
        <v>76054</v>
      </c>
      <c r="D877" s="175" t="s">
        <v>122</v>
      </c>
      <c r="E877" s="172">
        <v>357</v>
      </c>
      <c r="F877" s="177">
        <v>127</v>
      </c>
      <c r="G877" s="177">
        <v>137</v>
      </c>
      <c r="H877" s="178">
        <v>93</v>
      </c>
      <c r="I877" s="172">
        <v>391</v>
      </c>
      <c r="J877" s="177">
        <v>129</v>
      </c>
      <c r="K877" s="177">
        <v>168</v>
      </c>
      <c r="L877" s="178">
        <v>94</v>
      </c>
      <c r="M877" s="172">
        <v>394</v>
      </c>
      <c r="N877" s="177">
        <v>130</v>
      </c>
      <c r="O877" s="177">
        <v>170</v>
      </c>
      <c r="P877" s="178">
        <v>94</v>
      </c>
    </row>
    <row r="878" spans="1:16" x14ac:dyDescent="0.3">
      <c r="A878" s="208">
        <v>41</v>
      </c>
      <c r="B878" s="176" t="s">
        <v>699</v>
      </c>
      <c r="C878" s="176">
        <v>41518</v>
      </c>
      <c r="D878" s="175" t="s">
        <v>719</v>
      </c>
      <c r="E878" s="172">
        <v>394</v>
      </c>
      <c r="F878" s="177">
        <v>114</v>
      </c>
      <c r="G878" s="177">
        <v>105</v>
      </c>
      <c r="H878" s="178">
        <v>175</v>
      </c>
      <c r="I878" s="172">
        <v>413</v>
      </c>
      <c r="J878" s="177">
        <v>116</v>
      </c>
      <c r="K878" s="177">
        <v>118</v>
      </c>
      <c r="L878" s="178">
        <v>179</v>
      </c>
      <c r="M878" s="172">
        <v>391</v>
      </c>
      <c r="N878" s="177">
        <v>114</v>
      </c>
      <c r="O878" s="177">
        <v>101</v>
      </c>
      <c r="P878" s="178">
        <v>176</v>
      </c>
    </row>
    <row r="879" spans="1:16" x14ac:dyDescent="0.3">
      <c r="A879" s="208">
        <v>81</v>
      </c>
      <c r="B879" s="176" t="s">
        <v>1098</v>
      </c>
      <c r="C879" s="176">
        <v>81220</v>
      </c>
      <c r="D879" s="175" t="s">
        <v>1100</v>
      </c>
      <c r="E879" s="172">
        <v>405</v>
      </c>
      <c r="F879" s="177">
        <v>125</v>
      </c>
      <c r="G879" s="177">
        <v>68</v>
      </c>
      <c r="H879" s="178">
        <v>212</v>
      </c>
      <c r="I879" s="172">
        <v>481</v>
      </c>
      <c r="J879" s="177">
        <v>193</v>
      </c>
      <c r="K879" s="177">
        <v>83</v>
      </c>
      <c r="L879" s="178">
        <v>205</v>
      </c>
      <c r="M879" s="172">
        <v>385</v>
      </c>
      <c r="N879" s="177">
        <v>125</v>
      </c>
      <c r="O879" s="177">
        <v>63</v>
      </c>
      <c r="P879" s="178">
        <v>197</v>
      </c>
    </row>
    <row r="880" spans="1:16" x14ac:dyDescent="0.3">
      <c r="A880" s="208">
        <v>25</v>
      </c>
      <c r="B880" s="176" t="s">
        <v>558</v>
      </c>
      <c r="C880" s="176">
        <v>25372</v>
      </c>
      <c r="D880" s="175" t="s">
        <v>603</v>
      </c>
      <c r="E880" s="172">
        <v>396</v>
      </c>
      <c r="F880" s="177">
        <v>132</v>
      </c>
      <c r="G880" s="177">
        <v>60</v>
      </c>
      <c r="H880" s="178">
        <v>204</v>
      </c>
      <c r="I880" s="172">
        <v>414</v>
      </c>
      <c r="J880" s="177">
        <v>134</v>
      </c>
      <c r="K880" s="177">
        <v>71</v>
      </c>
      <c r="L880" s="178">
        <v>209</v>
      </c>
      <c r="M880" s="172">
        <v>367</v>
      </c>
      <c r="N880" s="177">
        <v>133</v>
      </c>
      <c r="O880" s="177">
        <v>51</v>
      </c>
      <c r="P880" s="178">
        <v>183</v>
      </c>
    </row>
    <row r="881" spans="1:16" x14ac:dyDescent="0.3">
      <c r="A881" s="208">
        <v>5</v>
      </c>
      <c r="B881" s="176" t="s">
        <v>107</v>
      </c>
      <c r="C881" s="176">
        <v>5125</v>
      </c>
      <c r="D881" s="175" t="s">
        <v>133</v>
      </c>
      <c r="E881" s="172">
        <v>393</v>
      </c>
      <c r="F881" s="177">
        <v>184</v>
      </c>
      <c r="G881" s="177">
        <v>101</v>
      </c>
      <c r="H881" s="178">
        <v>108</v>
      </c>
      <c r="I881" s="172">
        <v>392</v>
      </c>
      <c r="J881" s="177">
        <v>182</v>
      </c>
      <c r="K881" s="177">
        <v>96</v>
      </c>
      <c r="L881" s="178">
        <v>114</v>
      </c>
      <c r="M881" s="172">
        <v>392</v>
      </c>
      <c r="N881" s="177">
        <v>161</v>
      </c>
      <c r="O881" s="177">
        <v>118</v>
      </c>
      <c r="P881" s="178">
        <v>113</v>
      </c>
    </row>
    <row r="882" spans="1:16" x14ac:dyDescent="0.3">
      <c r="A882" s="208">
        <v>15</v>
      </c>
      <c r="B882" s="176" t="s">
        <v>304</v>
      </c>
      <c r="C882" s="176">
        <v>15425</v>
      </c>
      <c r="D882" s="175" t="s">
        <v>352</v>
      </c>
      <c r="E882" s="172">
        <v>392</v>
      </c>
      <c r="F882" s="177">
        <v>220</v>
      </c>
      <c r="G882" s="177">
        <v>93</v>
      </c>
      <c r="H882" s="178">
        <v>79</v>
      </c>
      <c r="I882" s="172">
        <v>384</v>
      </c>
      <c r="J882" s="177">
        <v>215</v>
      </c>
      <c r="K882" s="177">
        <v>90</v>
      </c>
      <c r="L882" s="178">
        <v>79</v>
      </c>
      <c r="M882" s="172">
        <v>392</v>
      </c>
      <c r="N882" s="177">
        <v>215</v>
      </c>
      <c r="O882" s="177">
        <v>97</v>
      </c>
      <c r="P882" s="178">
        <v>80</v>
      </c>
    </row>
    <row r="883" spans="1:16" x14ac:dyDescent="0.3">
      <c r="A883" s="208">
        <v>41</v>
      </c>
      <c r="B883" s="176" t="s">
        <v>699</v>
      </c>
      <c r="C883" s="176">
        <v>41078</v>
      </c>
      <c r="D883" s="175" t="s">
        <v>706</v>
      </c>
      <c r="E883" s="172">
        <v>381</v>
      </c>
      <c r="F883" s="177">
        <v>182</v>
      </c>
      <c r="G883" s="177">
        <v>87</v>
      </c>
      <c r="H883" s="178">
        <v>112</v>
      </c>
      <c r="I883" s="172">
        <v>387</v>
      </c>
      <c r="J883" s="177">
        <v>184</v>
      </c>
      <c r="K883" s="177">
        <v>92</v>
      </c>
      <c r="L883" s="178">
        <v>111</v>
      </c>
      <c r="M883" s="172">
        <v>397</v>
      </c>
      <c r="N883" s="177">
        <v>186</v>
      </c>
      <c r="O883" s="177">
        <v>94</v>
      </c>
      <c r="P883" s="178">
        <v>117</v>
      </c>
    </row>
    <row r="884" spans="1:16" x14ac:dyDescent="0.3">
      <c r="A884" s="208">
        <v>68</v>
      </c>
      <c r="B884" s="176" t="s">
        <v>918</v>
      </c>
      <c r="C884" s="176">
        <v>68320</v>
      </c>
      <c r="D884" s="175" t="s">
        <v>161</v>
      </c>
      <c r="E884" s="172">
        <v>387</v>
      </c>
      <c r="F884" s="177">
        <v>153</v>
      </c>
      <c r="G884" s="177">
        <v>115</v>
      </c>
      <c r="H884" s="178">
        <v>119</v>
      </c>
      <c r="I884" s="172">
        <v>384</v>
      </c>
      <c r="J884" s="177">
        <v>151</v>
      </c>
      <c r="K884" s="177">
        <v>108</v>
      </c>
      <c r="L884" s="178">
        <v>125</v>
      </c>
      <c r="M884" s="172">
        <v>385</v>
      </c>
      <c r="N884" s="177">
        <v>151</v>
      </c>
      <c r="O884" s="177">
        <v>110</v>
      </c>
      <c r="P884" s="178">
        <v>124</v>
      </c>
    </row>
    <row r="885" spans="1:16" x14ac:dyDescent="0.3">
      <c r="A885" s="208">
        <v>73</v>
      </c>
      <c r="B885" s="176" t="s">
        <v>1016</v>
      </c>
      <c r="C885" s="176">
        <v>73873</v>
      </c>
      <c r="D885" s="175" t="s">
        <v>1061</v>
      </c>
      <c r="E885" s="172">
        <v>387</v>
      </c>
      <c r="F885" s="177">
        <v>171</v>
      </c>
      <c r="G885" s="177">
        <v>59</v>
      </c>
      <c r="H885" s="178">
        <v>157</v>
      </c>
      <c r="I885" s="172">
        <v>394</v>
      </c>
      <c r="J885" s="177">
        <v>175</v>
      </c>
      <c r="K885" s="177">
        <v>63</v>
      </c>
      <c r="L885" s="178">
        <v>156</v>
      </c>
      <c r="M885" s="172">
        <v>379</v>
      </c>
      <c r="N885" s="177">
        <v>170</v>
      </c>
      <c r="O885" s="177">
        <v>58</v>
      </c>
      <c r="P885" s="178">
        <v>151</v>
      </c>
    </row>
    <row r="886" spans="1:16" x14ac:dyDescent="0.3">
      <c r="A886" s="208">
        <v>73</v>
      </c>
      <c r="B886" s="176" t="s">
        <v>1016</v>
      </c>
      <c r="C886" s="176">
        <v>73622</v>
      </c>
      <c r="D886" s="175" t="s">
        <v>1053</v>
      </c>
      <c r="E886" s="172">
        <v>378</v>
      </c>
      <c r="F886" s="177">
        <v>186</v>
      </c>
      <c r="G886" s="177">
        <v>55</v>
      </c>
      <c r="H886" s="178">
        <v>137</v>
      </c>
      <c r="I886" s="172">
        <v>381</v>
      </c>
      <c r="J886" s="177">
        <v>188</v>
      </c>
      <c r="K886" s="177">
        <v>58</v>
      </c>
      <c r="L886" s="178">
        <v>135</v>
      </c>
      <c r="M886" s="172">
        <v>384</v>
      </c>
      <c r="N886" s="177">
        <v>189</v>
      </c>
      <c r="O886" s="177">
        <v>60</v>
      </c>
      <c r="P886" s="178">
        <v>135</v>
      </c>
    </row>
    <row r="887" spans="1:16" x14ac:dyDescent="0.3">
      <c r="A887" s="208">
        <v>52</v>
      </c>
      <c r="B887" s="176" t="s">
        <v>180</v>
      </c>
      <c r="C887" s="176">
        <v>52520</v>
      </c>
      <c r="D887" s="175" t="s">
        <v>838</v>
      </c>
      <c r="E887" s="172">
        <v>370</v>
      </c>
      <c r="F887" s="177">
        <v>163</v>
      </c>
      <c r="G887" s="177">
        <v>35</v>
      </c>
      <c r="H887" s="178">
        <v>172</v>
      </c>
      <c r="I887" s="172">
        <v>350</v>
      </c>
      <c r="J887" s="177">
        <v>165</v>
      </c>
      <c r="K887" s="177">
        <v>16</v>
      </c>
      <c r="L887" s="178">
        <v>169</v>
      </c>
      <c r="M887" s="172">
        <v>387</v>
      </c>
      <c r="N887" s="177">
        <v>167</v>
      </c>
      <c r="O887" s="177">
        <v>48</v>
      </c>
      <c r="P887" s="178">
        <v>172</v>
      </c>
    </row>
    <row r="888" spans="1:16" x14ac:dyDescent="0.3">
      <c r="A888" s="208">
        <v>76</v>
      </c>
      <c r="B888" s="176" t="s">
        <v>1062</v>
      </c>
      <c r="C888" s="176">
        <v>76845</v>
      </c>
      <c r="D888" s="175" t="s">
        <v>1092</v>
      </c>
      <c r="E888" s="172">
        <v>382</v>
      </c>
      <c r="F888" s="177">
        <v>142</v>
      </c>
      <c r="G888" s="177">
        <v>134</v>
      </c>
      <c r="H888" s="178">
        <v>106</v>
      </c>
      <c r="I888" s="172">
        <v>384</v>
      </c>
      <c r="J888" s="177">
        <v>144</v>
      </c>
      <c r="K888" s="177">
        <v>135</v>
      </c>
      <c r="L888" s="178">
        <v>105</v>
      </c>
      <c r="M888" s="172">
        <v>376</v>
      </c>
      <c r="N888" s="177">
        <v>146</v>
      </c>
      <c r="O888" s="177">
        <v>133</v>
      </c>
      <c r="P888" s="178">
        <v>97</v>
      </c>
    </row>
    <row r="889" spans="1:16" x14ac:dyDescent="0.3">
      <c r="A889" s="208">
        <v>25</v>
      </c>
      <c r="B889" s="176" t="s">
        <v>558</v>
      </c>
      <c r="C889" s="176">
        <v>25851</v>
      </c>
      <c r="D889" s="175" t="s">
        <v>659</v>
      </c>
      <c r="E889" s="172">
        <v>384</v>
      </c>
      <c r="F889" s="177">
        <v>119</v>
      </c>
      <c r="G889" s="177">
        <v>95</v>
      </c>
      <c r="H889" s="178">
        <v>170</v>
      </c>
      <c r="I889" s="172">
        <v>370</v>
      </c>
      <c r="J889" s="177">
        <v>123</v>
      </c>
      <c r="K889" s="177">
        <v>87</v>
      </c>
      <c r="L889" s="178">
        <v>160</v>
      </c>
      <c r="M889" s="172">
        <v>360</v>
      </c>
      <c r="N889" s="177">
        <v>124</v>
      </c>
      <c r="O889" s="177">
        <v>98</v>
      </c>
      <c r="P889" s="178">
        <v>138</v>
      </c>
    </row>
    <row r="890" spans="1:16" x14ac:dyDescent="0.3">
      <c r="A890" s="208">
        <v>86</v>
      </c>
      <c r="B890" s="176" t="s">
        <v>1123</v>
      </c>
      <c r="C890" s="176">
        <v>86760</v>
      </c>
      <c r="D890" s="175" t="s">
        <v>888</v>
      </c>
      <c r="E890" s="172">
        <v>435</v>
      </c>
      <c r="F890" s="177">
        <v>168</v>
      </c>
      <c r="G890" s="177">
        <v>74</v>
      </c>
      <c r="H890" s="178">
        <v>193</v>
      </c>
      <c r="I890" s="172">
        <v>393</v>
      </c>
      <c r="J890" s="177">
        <v>164</v>
      </c>
      <c r="K890" s="177">
        <v>53</v>
      </c>
      <c r="L890" s="178">
        <v>176</v>
      </c>
      <c r="M890" s="172">
        <v>388</v>
      </c>
      <c r="N890" s="177">
        <v>147</v>
      </c>
      <c r="O890" s="177">
        <v>57</v>
      </c>
      <c r="P890" s="178">
        <v>184</v>
      </c>
    </row>
    <row r="891" spans="1:16" x14ac:dyDescent="0.3">
      <c r="A891" s="208">
        <v>52</v>
      </c>
      <c r="B891" s="176" t="s">
        <v>180</v>
      </c>
      <c r="C891" s="176">
        <v>52320</v>
      </c>
      <c r="D891" s="175" t="s">
        <v>822</v>
      </c>
      <c r="E891" s="172">
        <v>364</v>
      </c>
      <c r="F891" s="177">
        <v>182</v>
      </c>
      <c r="G891" s="177">
        <v>21</v>
      </c>
      <c r="H891" s="178">
        <v>161</v>
      </c>
      <c r="I891" s="172">
        <v>374</v>
      </c>
      <c r="J891" s="177">
        <v>186</v>
      </c>
      <c r="K891" s="177">
        <v>22</v>
      </c>
      <c r="L891" s="178">
        <v>166</v>
      </c>
      <c r="M891" s="172">
        <v>410</v>
      </c>
      <c r="N891" s="177">
        <v>188</v>
      </c>
      <c r="O891" s="177">
        <v>26</v>
      </c>
      <c r="P891" s="178">
        <v>196</v>
      </c>
    </row>
    <row r="892" spans="1:16" x14ac:dyDescent="0.3">
      <c r="A892" s="208">
        <v>73</v>
      </c>
      <c r="B892" s="176" t="s">
        <v>1016</v>
      </c>
      <c r="C892" s="176">
        <v>73347</v>
      </c>
      <c r="D892" s="175" t="s">
        <v>1037</v>
      </c>
      <c r="E892" s="172">
        <v>359</v>
      </c>
      <c r="F892" s="177">
        <v>168</v>
      </c>
      <c r="G892" s="177">
        <v>65</v>
      </c>
      <c r="H892" s="178">
        <v>126</v>
      </c>
      <c r="I892" s="172">
        <v>388</v>
      </c>
      <c r="J892" s="177">
        <v>172</v>
      </c>
      <c r="K892" s="177">
        <v>75</v>
      </c>
      <c r="L892" s="178">
        <v>141</v>
      </c>
      <c r="M892" s="172">
        <v>381</v>
      </c>
      <c r="N892" s="177">
        <v>171</v>
      </c>
      <c r="O892" s="177">
        <v>68</v>
      </c>
      <c r="P892" s="178">
        <v>142</v>
      </c>
    </row>
    <row r="893" spans="1:16" x14ac:dyDescent="0.3">
      <c r="A893" s="208">
        <v>15</v>
      </c>
      <c r="B893" s="176" t="s">
        <v>304</v>
      </c>
      <c r="C893" s="176">
        <v>15676</v>
      </c>
      <c r="D893" s="175" t="s">
        <v>386</v>
      </c>
      <c r="E893" s="172">
        <v>395</v>
      </c>
      <c r="F893" s="177">
        <v>166</v>
      </c>
      <c r="G893" s="177">
        <v>176</v>
      </c>
      <c r="H893" s="178">
        <v>53</v>
      </c>
      <c r="I893" s="172">
        <v>392</v>
      </c>
      <c r="J893" s="177">
        <v>173</v>
      </c>
      <c r="K893" s="177">
        <v>168</v>
      </c>
      <c r="L893" s="178">
        <v>51</v>
      </c>
      <c r="M893" s="172">
        <v>380</v>
      </c>
      <c r="N893" s="177">
        <v>161</v>
      </c>
      <c r="O893" s="177">
        <v>167</v>
      </c>
      <c r="P893" s="178">
        <v>52</v>
      </c>
    </row>
    <row r="894" spans="1:16" x14ac:dyDescent="0.3">
      <c r="A894" s="208">
        <v>44</v>
      </c>
      <c r="B894" s="176" t="s">
        <v>734</v>
      </c>
      <c r="C894" s="176">
        <v>44110</v>
      </c>
      <c r="D894" s="175" t="s">
        <v>739</v>
      </c>
      <c r="E894" s="172">
        <v>397</v>
      </c>
      <c r="F894" s="177">
        <v>158</v>
      </c>
      <c r="G894" s="177">
        <v>65</v>
      </c>
      <c r="H894" s="178">
        <v>174</v>
      </c>
      <c r="I894" s="172">
        <v>403</v>
      </c>
      <c r="J894" s="177">
        <v>148</v>
      </c>
      <c r="K894" s="177">
        <v>85</v>
      </c>
      <c r="L894" s="178">
        <v>170</v>
      </c>
      <c r="M894" s="172">
        <v>371</v>
      </c>
      <c r="N894" s="177">
        <v>139</v>
      </c>
      <c r="O894" s="177">
        <v>68</v>
      </c>
      <c r="P894" s="178">
        <v>164</v>
      </c>
    </row>
    <row r="895" spans="1:16" x14ac:dyDescent="0.3">
      <c r="A895" s="208">
        <v>70</v>
      </c>
      <c r="B895" s="176" t="s">
        <v>498</v>
      </c>
      <c r="C895" s="176">
        <v>70204</v>
      </c>
      <c r="D895" s="175" t="s">
        <v>995</v>
      </c>
      <c r="E895" s="172">
        <v>382</v>
      </c>
      <c r="F895" s="177">
        <v>222</v>
      </c>
      <c r="G895" s="177">
        <v>58</v>
      </c>
      <c r="H895" s="178">
        <v>102</v>
      </c>
      <c r="I895" s="172">
        <v>374</v>
      </c>
      <c r="J895" s="177">
        <v>223</v>
      </c>
      <c r="K895" s="177">
        <v>54</v>
      </c>
      <c r="L895" s="178">
        <v>97</v>
      </c>
      <c r="M895" s="172">
        <v>395</v>
      </c>
      <c r="N895" s="177">
        <v>211</v>
      </c>
      <c r="O895" s="177">
        <v>68</v>
      </c>
      <c r="P895" s="178">
        <v>116</v>
      </c>
    </row>
    <row r="896" spans="1:16" x14ac:dyDescent="0.3">
      <c r="A896" s="208">
        <v>76</v>
      </c>
      <c r="B896" s="176" t="s">
        <v>1062</v>
      </c>
      <c r="C896" s="176">
        <v>76243</v>
      </c>
      <c r="D896" s="175" t="s">
        <v>1074</v>
      </c>
      <c r="E896" s="172">
        <v>373</v>
      </c>
      <c r="F896" s="177">
        <v>185</v>
      </c>
      <c r="G896" s="177">
        <v>69</v>
      </c>
      <c r="H896" s="178">
        <v>119</v>
      </c>
      <c r="I896" s="172">
        <v>378</v>
      </c>
      <c r="J896" s="177">
        <v>186</v>
      </c>
      <c r="K896" s="177">
        <v>73</v>
      </c>
      <c r="L896" s="178">
        <v>119</v>
      </c>
      <c r="M896" s="172">
        <v>389</v>
      </c>
      <c r="N896" s="177">
        <v>183</v>
      </c>
      <c r="O896" s="177">
        <v>74</v>
      </c>
      <c r="P896" s="178">
        <v>132</v>
      </c>
    </row>
    <row r="897" spans="1:16" x14ac:dyDescent="0.3">
      <c r="A897" s="208">
        <v>52</v>
      </c>
      <c r="B897" s="176" t="s">
        <v>180</v>
      </c>
      <c r="C897" s="176">
        <v>52354</v>
      </c>
      <c r="D897" s="175" t="s">
        <v>825</v>
      </c>
      <c r="E897" s="172">
        <v>359</v>
      </c>
      <c r="F897" s="177">
        <v>148</v>
      </c>
      <c r="G897" s="177">
        <v>83</v>
      </c>
      <c r="H897" s="178">
        <v>128</v>
      </c>
      <c r="I897" s="172">
        <v>355</v>
      </c>
      <c r="J897" s="177">
        <v>150</v>
      </c>
      <c r="K897" s="177">
        <v>78</v>
      </c>
      <c r="L897" s="178">
        <v>127</v>
      </c>
      <c r="M897" s="172">
        <v>373</v>
      </c>
      <c r="N897" s="177">
        <v>165</v>
      </c>
      <c r="O897" s="177">
        <v>84</v>
      </c>
      <c r="P897" s="178">
        <v>124</v>
      </c>
    </row>
    <row r="898" spans="1:16" x14ac:dyDescent="0.3">
      <c r="A898" s="208">
        <v>13</v>
      </c>
      <c r="B898" s="176" t="s">
        <v>257</v>
      </c>
      <c r="C898" s="176">
        <v>13655</v>
      </c>
      <c r="D898" s="175" t="s">
        <v>289</v>
      </c>
      <c r="E898" s="172">
        <v>360</v>
      </c>
      <c r="F898" s="177">
        <v>188</v>
      </c>
      <c r="G898" s="177">
        <v>27</v>
      </c>
      <c r="H898" s="178">
        <v>145</v>
      </c>
      <c r="I898" s="172">
        <v>349</v>
      </c>
      <c r="J898" s="177">
        <v>187</v>
      </c>
      <c r="K898" s="177">
        <v>27</v>
      </c>
      <c r="L898" s="178">
        <v>135</v>
      </c>
      <c r="M898" s="172">
        <v>347</v>
      </c>
      <c r="N898" s="177">
        <v>213</v>
      </c>
      <c r="O898" s="177">
        <v>28</v>
      </c>
      <c r="P898" s="178">
        <v>106</v>
      </c>
    </row>
    <row r="899" spans="1:16" x14ac:dyDescent="0.3">
      <c r="A899" s="208">
        <v>13</v>
      </c>
      <c r="B899" s="176" t="s">
        <v>257</v>
      </c>
      <c r="C899" s="176">
        <v>13030</v>
      </c>
      <c r="D899" s="175" t="s">
        <v>260</v>
      </c>
      <c r="E899" s="172">
        <v>417</v>
      </c>
      <c r="F899" s="177">
        <v>193</v>
      </c>
      <c r="G899" s="177">
        <v>73</v>
      </c>
      <c r="H899" s="178">
        <v>151</v>
      </c>
      <c r="I899" s="172">
        <v>387</v>
      </c>
      <c r="J899" s="177">
        <v>193</v>
      </c>
      <c r="K899" s="177">
        <v>43</v>
      </c>
      <c r="L899" s="178">
        <v>151</v>
      </c>
      <c r="M899" s="172">
        <v>387</v>
      </c>
      <c r="N899" s="177">
        <v>179</v>
      </c>
      <c r="O899" s="177">
        <v>43</v>
      </c>
      <c r="P899" s="178">
        <v>165</v>
      </c>
    </row>
    <row r="900" spans="1:16" x14ac:dyDescent="0.3">
      <c r="A900" s="208">
        <v>5</v>
      </c>
      <c r="B900" s="176" t="s">
        <v>107</v>
      </c>
      <c r="C900" s="176">
        <v>5145</v>
      </c>
      <c r="D900" s="175" t="s">
        <v>138</v>
      </c>
      <c r="E900" s="172">
        <v>424</v>
      </c>
      <c r="F900" s="177">
        <v>128</v>
      </c>
      <c r="G900" s="177">
        <v>175</v>
      </c>
      <c r="H900" s="178">
        <v>121</v>
      </c>
      <c r="I900" s="172">
        <v>403</v>
      </c>
      <c r="J900" s="177">
        <v>129</v>
      </c>
      <c r="K900" s="177">
        <v>160</v>
      </c>
      <c r="L900" s="178">
        <v>114</v>
      </c>
      <c r="M900" s="172">
        <v>381</v>
      </c>
      <c r="N900" s="177">
        <v>129</v>
      </c>
      <c r="O900" s="177">
        <v>129</v>
      </c>
      <c r="P900" s="178">
        <v>123</v>
      </c>
    </row>
    <row r="901" spans="1:16" x14ac:dyDescent="0.3">
      <c r="A901" s="208">
        <v>5</v>
      </c>
      <c r="B901" s="176" t="s">
        <v>107</v>
      </c>
      <c r="C901" s="176">
        <v>5842</v>
      </c>
      <c r="D901" s="175" t="s">
        <v>221</v>
      </c>
      <c r="E901" s="172">
        <v>386</v>
      </c>
      <c r="F901" s="177">
        <v>156</v>
      </c>
      <c r="G901" s="177">
        <v>131</v>
      </c>
      <c r="H901" s="178">
        <v>99</v>
      </c>
      <c r="I901" s="172">
        <v>386</v>
      </c>
      <c r="J901" s="177">
        <v>156</v>
      </c>
      <c r="K901" s="177">
        <v>126</v>
      </c>
      <c r="L901" s="178">
        <v>104</v>
      </c>
      <c r="M901" s="172">
        <v>369</v>
      </c>
      <c r="N901" s="177">
        <v>154</v>
      </c>
      <c r="O901" s="177">
        <v>114</v>
      </c>
      <c r="P901" s="178">
        <v>101</v>
      </c>
    </row>
    <row r="902" spans="1:16" x14ac:dyDescent="0.3">
      <c r="A902" s="208">
        <v>73</v>
      </c>
      <c r="B902" s="176" t="s">
        <v>1016</v>
      </c>
      <c r="C902" s="176">
        <v>73870</v>
      </c>
      <c r="D902" s="175" t="s">
        <v>1060</v>
      </c>
      <c r="E902" s="172">
        <v>354</v>
      </c>
      <c r="F902" s="177">
        <v>204</v>
      </c>
      <c r="G902" s="177">
        <v>13</v>
      </c>
      <c r="H902" s="178">
        <v>137</v>
      </c>
      <c r="I902" s="172">
        <v>371</v>
      </c>
      <c r="J902" s="177">
        <v>216</v>
      </c>
      <c r="K902" s="177">
        <v>14</v>
      </c>
      <c r="L902" s="178">
        <v>141</v>
      </c>
      <c r="M902" s="172">
        <v>366</v>
      </c>
      <c r="N902" s="177">
        <v>218</v>
      </c>
      <c r="O902" s="177">
        <v>13</v>
      </c>
      <c r="P902" s="178">
        <v>135</v>
      </c>
    </row>
    <row r="903" spans="1:16" x14ac:dyDescent="0.3">
      <c r="A903" s="208">
        <v>15</v>
      </c>
      <c r="B903" s="176" t="s">
        <v>304</v>
      </c>
      <c r="C903" s="176">
        <v>15131</v>
      </c>
      <c r="D903" s="175" t="s">
        <v>134</v>
      </c>
      <c r="E903" s="172">
        <v>359</v>
      </c>
      <c r="F903" s="177">
        <v>141</v>
      </c>
      <c r="G903" s="177">
        <v>176</v>
      </c>
      <c r="H903" s="178">
        <v>42</v>
      </c>
      <c r="I903" s="172">
        <v>443</v>
      </c>
      <c r="J903" s="177">
        <v>142</v>
      </c>
      <c r="K903" s="177">
        <v>261</v>
      </c>
      <c r="L903" s="178">
        <v>40</v>
      </c>
      <c r="M903" s="172">
        <v>371</v>
      </c>
      <c r="N903" s="177">
        <v>126</v>
      </c>
      <c r="O903" s="177">
        <v>206</v>
      </c>
      <c r="P903" s="178">
        <v>39</v>
      </c>
    </row>
    <row r="904" spans="1:16" x14ac:dyDescent="0.3">
      <c r="A904" s="208">
        <v>15</v>
      </c>
      <c r="B904" s="176" t="s">
        <v>304</v>
      </c>
      <c r="C904" s="176">
        <v>15897</v>
      </c>
      <c r="D904" s="175" t="s">
        <v>423</v>
      </c>
      <c r="E904" s="172">
        <v>355</v>
      </c>
      <c r="F904" s="177">
        <v>230</v>
      </c>
      <c r="G904" s="177">
        <v>45</v>
      </c>
      <c r="H904" s="178">
        <v>80</v>
      </c>
      <c r="I904" s="172">
        <v>355</v>
      </c>
      <c r="J904" s="177">
        <v>231</v>
      </c>
      <c r="K904" s="177">
        <v>48</v>
      </c>
      <c r="L904" s="178">
        <v>76</v>
      </c>
      <c r="M904" s="172">
        <v>375</v>
      </c>
      <c r="N904" s="177">
        <v>243</v>
      </c>
      <c r="O904" s="177">
        <v>52</v>
      </c>
      <c r="P904" s="178">
        <v>80</v>
      </c>
    </row>
    <row r="905" spans="1:16" x14ac:dyDescent="0.3">
      <c r="A905" s="208">
        <v>18</v>
      </c>
      <c r="B905" s="176" t="s">
        <v>451</v>
      </c>
      <c r="C905" s="176">
        <v>18785</v>
      </c>
      <c r="D905" s="175" t="s">
        <v>466</v>
      </c>
      <c r="E905" s="172">
        <v>363</v>
      </c>
      <c r="F905" s="177">
        <v>160</v>
      </c>
      <c r="G905" s="177">
        <v>40</v>
      </c>
      <c r="H905" s="178">
        <v>163</v>
      </c>
      <c r="I905" s="172">
        <v>374</v>
      </c>
      <c r="J905" s="177">
        <v>163</v>
      </c>
      <c r="K905" s="177">
        <v>48</v>
      </c>
      <c r="L905" s="178">
        <v>163</v>
      </c>
      <c r="M905" s="172">
        <v>374</v>
      </c>
      <c r="N905" s="177">
        <v>162</v>
      </c>
      <c r="O905" s="177">
        <v>45</v>
      </c>
      <c r="P905" s="178">
        <v>167</v>
      </c>
    </row>
    <row r="906" spans="1:16" x14ac:dyDescent="0.3">
      <c r="A906" s="208">
        <v>52</v>
      </c>
      <c r="B906" s="176" t="s">
        <v>180</v>
      </c>
      <c r="C906" s="176">
        <v>52233</v>
      </c>
      <c r="D906" s="176" t="s">
        <v>814</v>
      </c>
      <c r="E906" s="172">
        <v>340</v>
      </c>
      <c r="F906" s="177">
        <v>165</v>
      </c>
      <c r="G906" s="177">
        <v>24</v>
      </c>
      <c r="H906" s="178">
        <v>151</v>
      </c>
      <c r="I906" s="172">
        <v>350</v>
      </c>
      <c r="J906" s="177">
        <v>169</v>
      </c>
      <c r="K906" s="177">
        <v>22</v>
      </c>
      <c r="L906" s="178">
        <v>159</v>
      </c>
      <c r="M906" s="172">
        <v>375</v>
      </c>
      <c r="N906" s="177">
        <v>167</v>
      </c>
      <c r="O906" s="177">
        <v>42</v>
      </c>
      <c r="P906" s="178">
        <v>166</v>
      </c>
    </row>
    <row r="907" spans="1:16" x14ac:dyDescent="0.3">
      <c r="A907" s="208">
        <v>5</v>
      </c>
      <c r="B907" s="176" t="s">
        <v>107</v>
      </c>
      <c r="C907" s="176">
        <v>5652</v>
      </c>
      <c r="D907" s="175" t="s">
        <v>198</v>
      </c>
      <c r="E907" s="172">
        <v>363</v>
      </c>
      <c r="F907" s="177">
        <v>150</v>
      </c>
      <c r="G907" s="177">
        <v>103</v>
      </c>
      <c r="H907" s="178">
        <v>110</v>
      </c>
      <c r="I907" s="172">
        <v>385</v>
      </c>
      <c r="J907" s="177">
        <v>147</v>
      </c>
      <c r="K907" s="177">
        <v>122</v>
      </c>
      <c r="L907" s="178">
        <v>116</v>
      </c>
      <c r="M907" s="172">
        <v>368</v>
      </c>
      <c r="N907" s="177">
        <v>136</v>
      </c>
      <c r="O907" s="177">
        <v>116</v>
      </c>
      <c r="P907" s="178">
        <v>116</v>
      </c>
    </row>
    <row r="908" spans="1:16" x14ac:dyDescent="0.3">
      <c r="A908" s="208">
        <v>15</v>
      </c>
      <c r="B908" s="176" t="s">
        <v>304</v>
      </c>
      <c r="C908" s="176">
        <v>15822</v>
      </c>
      <c r="D908" s="175" t="s">
        <v>415</v>
      </c>
      <c r="E908" s="172">
        <v>343</v>
      </c>
      <c r="F908" s="177">
        <v>159</v>
      </c>
      <c r="G908" s="177">
        <v>102</v>
      </c>
      <c r="H908" s="178">
        <v>82</v>
      </c>
      <c r="I908" s="172">
        <v>348</v>
      </c>
      <c r="J908" s="177">
        <v>161</v>
      </c>
      <c r="K908" s="177">
        <v>104</v>
      </c>
      <c r="L908" s="178">
        <v>83</v>
      </c>
      <c r="M908" s="172">
        <v>365</v>
      </c>
      <c r="N908" s="177">
        <v>158</v>
      </c>
      <c r="O908" s="177">
        <v>126</v>
      </c>
      <c r="P908" s="178">
        <v>81</v>
      </c>
    </row>
    <row r="909" spans="1:16" x14ac:dyDescent="0.3">
      <c r="A909" s="208">
        <v>15</v>
      </c>
      <c r="B909" s="176" t="s">
        <v>304</v>
      </c>
      <c r="C909" s="176">
        <v>15224</v>
      </c>
      <c r="D909" s="175" t="s">
        <v>329</v>
      </c>
      <c r="E909" s="172">
        <v>365</v>
      </c>
      <c r="F909" s="177">
        <v>218</v>
      </c>
      <c r="G909" s="177">
        <v>84</v>
      </c>
      <c r="H909" s="178">
        <v>63</v>
      </c>
      <c r="I909" s="172">
        <v>368</v>
      </c>
      <c r="J909" s="177">
        <v>217</v>
      </c>
      <c r="K909" s="177">
        <v>88</v>
      </c>
      <c r="L909" s="178">
        <v>63</v>
      </c>
      <c r="M909" s="172">
        <v>363</v>
      </c>
      <c r="N909" s="177">
        <v>218</v>
      </c>
      <c r="O909" s="177">
        <v>84</v>
      </c>
      <c r="P909" s="178">
        <v>61</v>
      </c>
    </row>
    <row r="910" spans="1:16" x14ac:dyDescent="0.3">
      <c r="A910" s="208">
        <v>52</v>
      </c>
      <c r="B910" s="176" t="s">
        <v>180</v>
      </c>
      <c r="C910" s="176">
        <v>52696</v>
      </c>
      <c r="D910" s="175" t="s">
        <v>208</v>
      </c>
      <c r="E910" s="172">
        <v>329</v>
      </c>
      <c r="F910" s="177">
        <v>209</v>
      </c>
      <c r="G910" s="177">
        <v>35</v>
      </c>
      <c r="H910" s="178">
        <v>85</v>
      </c>
      <c r="I910" s="172">
        <v>366</v>
      </c>
      <c r="J910" s="177">
        <v>215</v>
      </c>
      <c r="K910" s="177">
        <v>32</v>
      </c>
      <c r="L910" s="178">
        <v>119</v>
      </c>
      <c r="M910" s="172">
        <v>367</v>
      </c>
      <c r="N910" s="177">
        <v>215</v>
      </c>
      <c r="O910" s="177">
        <v>30</v>
      </c>
      <c r="P910" s="178">
        <v>122</v>
      </c>
    </row>
    <row r="911" spans="1:16" x14ac:dyDescent="0.3">
      <c r="A911" s="208">
        <v>18</v>
      </c>
      <c r="B911" s="176" t="s">
        <v>451</v>
      </c>
      <c r="C911" s="176">
        <v>18860</v>
      </c>
      <c r="D911" s="175" t="s">
        <v>224</v>
      </c>
      <c r="E911" s="172">
        <v>354</v>
      </c>
      <c r="F911" s="177">
        <v>175</v>
      </c>
      <c r="G911" s="177">
        <v>67</v>
      </c>
      <c r="H911" s="178">
        <v>112</v>
      </c>
      <c r="I911" s="172">
        <v>359</v>
      </c>
      <c r="J911" s="177">
        <v>175</v>
      </c>
      <c r="K911" s="177">
        <v>68</v>
      </c>
      <c r="L911" s="178">
        <v>116</v>
      </c>
      <c r="M911" s="172">
        <v>369</v>
      </c>
      <c r="N911" s="177">
        <v>176</v>
      </c>
      <c r="O911" s="177">
        <v>67</v>
      </c>
      <c r="P911" s="178">
        <v>126</v>
      </c>
    </row>
    <row r="912" spans="1:16" x14ac:dyDescent="0.3">
      <c r="A912" s="208">
        <v>13</v>
      </c>
      <c r="B912" s="176" t="s">
        <v>257</v>
      </c>
      <c r="C912" s="176">
        <v>13440</v>
      </c>
      <c r="D912" s="175" t="s">
        <v>276</v>
      </c>
      <c r="E912" s="172">
        <v>396</v>
      </c>
      <c r="F912" s="177">
        <v>212</v>
      </c>
      <c r="G912" s="177">
        <v>120</v>
      </c>
      <c r="H912" s="178">
        <v>64</v>
      </c>
      <c r="I912" s="172">
        <v>379</v>
      </c>
      <c r="J912" s="177">
        <v>210</v>
      </c>
      <c r="K912" s="177">
        <v>109</v>
      </c>
      <c r="L912" s="178">
        <v>60</v>
      </c>
      <c r="M912" s="172">
        <v>350</v>
      </c>
      <c r="N912" s="177">
        <v>203</v>
      </c>
      <c r="O912" s="177">
        <v>95</v>
      </c>
      <c r="P912" s="178">
        <v>52</v>
      </c>
    </row>
    <row r="913" spans="1:16" x14ac:dyDescent="0.3">
      <c r="A913" s="208">
        <v>68</v>
      </c>
      <c r="B913" s="176" t="s">
        <v>918</v>
      </c>
      <c r="C913" s="176">
        <v>68444</v>
      </c>
      <c r="D913" s="175" t="s">
        <v>961</v>
      </c>
      <c r="E913" s="172">
        <v>330</v>
      </c>
      <c r="F913" s="177">
        <v>210</v>
      </c>
      <c r="G913" s="177">
        <v>52</v>
      </c>
      <c r="H913" s="178">
        <v>68</v>
      </c>
      <c r="I913" s="172">
        <v>355</v>
      </c>
      <c r="J913" s="177">
        <v>217</v>
      </c>
      <c r="K913" s="177">
        <v>68</v>
      </c>
      <c r="L913" s="178">
        <v>70</v>
      </c>
      <c r="M913" s="172">
        <v>365</v>
      </c>
      <c r="N913" s="177">
        <v>211</v>
      </c>
      <c r="O913" s="177">
        <v>73</v>
      </c>
      <c r="P913" s="178">
        <v>81</v>
      </c>
    </row>
    <row r="914" spans="1:16" x14ac:dyDescent="0.3">
      <c r="A914" s="208">
        <v>15</v>
      </c>
      <c r="B914" s="176" t="s">
        <v>304</v>
      </c>
      <c r="C914" s="176">
        <v>15476</v>
      </c>
      <c r="D914" s="175" t="s">
        <v>358</v>
      </c>
      <c r="E914" s="172">
        <v>351</v>
      </c>
      <c r="F914" s="177">
        <v>216</v>
      </c>
      <c r="G914" s="177">
        <v>67</v>
      </c>
      <c r="H914" s="178">
        <v>68</v>
      </c>
      <c r="I914" s="172">
        <v>353</v>
      </c>
      <c r="J914" s="177">
        <v>217</v>
      </c>
      <c r="K914" s="177">
        <v>67</v>
      </c>
      <c r="L914" s="178">
        <v>69</v>
      </c>
      <c r="M914" s="172">
        <v>343</v>
      </c>
      <c r="N914" s="177">
        <v>216</v>
      </c>
      <c r="O914" s="177">
        <v>67</v>
      </c>
      <c r="P914" s="178">
        <v>60</v>
      </c>
    </row>
    <row r="915" spans="1:16" x14ac:dyDescent="0.3">
      <c r="A915" s="208">
        <v>19</v>
      </c>
      <c r="B915" s="176" t="s">
        <v>467</v>
      </c>
      <c r="C915" s="176">
        <v>19760</v>
      </c>
      <c r="D915" s="176" t="s">
        <v>496</v>
      </c>
      <c r="E915" s="172">
        <v>331</v>
      </c>
      <c r="F915" s="177">
        <v>219</v>
      </c>
      <c r="G915" s="177">
        <v>59</v>
      </c>
      <c r="H915" s="178">
        <v>53</v>
      </c>
      <c r="I915" s="172">
        <v>347</v>
      </c>
      <c r="J915" s="177">
        <v>225</v>
      </c>
      <c r="K915" s="177">
        <v>61</v>
      </c>
      <c r="L915" s="178">
        <v>61</v>
      </c>
      <c r="M915" s="172">
        <v>345</v>
      </c>
      <c r="N915" s="177">
        <v>225</v>
      </c>
      <c r="O915" s="177">
        <v>65</v>
      </c>
      <c r="P915" s="178">
        <v>55</v>
      </c>
    </row>
    <row r="916" spans="1:16" x14ac:dyDescent="0.3">
      <c r="A916" s="208">
        <v>25</v>
      </c>
      <c r="B916" s="176" t="s">
        <v>558</v>
      </c>
      <c r="C916" s="176">
        <v>25328</v>
      </c>
      <c r="D916" s="175" t="s">
        <v>599</v>
      </c>
      <c r="E916" s="172">
        <v>449</v>
      </c>
      <c r="F916" s="177">
        <v>169</v>
      </c>
      <c r="G916" s="177">
        <v>169</v>
      </c>
      <c r="H916" s="178">
        <v>111</v>
      </c>
      <c r="I916" s="172">
        <v>444</v>
      </c>
      <c r="J916" s="177">
        <v>164</v>
      </c>
      <c r="K916" s="177">
        <v>169</v>
      </c>
      <c r="L916" s="178">
        <v>111</v>
      </c>
      <c r="M916" s="172">
        <v>344</v>
      </c>
      <c r="N916" s="177">
        <v>81</v>
      </c>
      <c r="O916" s="177">
        <v>159</v>
      </c>
      <c r="P916" s="178">
        <v>104</v>
      </c>
    </row>
    <row r="917" spans="1:16" x14ac:dyDescent="0.3">
      <c r="A917" s="208">
        <v>68</v>
      </c>
      <c r="B917" s="176" t="s">
        <v>918</v>
      </c>
      <c r="C917" s="176">
        <v>68318</v>
      </c>
      <c r="D917" s="175" t="s">
        <v>948</v>
      </c>
      <c r="E917" s="172">
        <v>295</v>
      </c>
      <c r="F917" s="177">
        <v>135</v>
      </c>
      <c r="G917" s="177">
        <v>53</v>
      </c>
      <c r="H917" s="178">
        <v>107</v>
      </c>
      <c r="I917" s="172">
        <v>340</v>
      </c>
      <c r="J917" s="177">
        <v>152</v>
      </c>
      <c r="K917" s="177">
        <v>76</v>
      </c>
      <c r="L917" s="178">
        <v>112</v>
      </c>
      <c r="M917" s="172">
        <v>331</v>
      </c>
      <c r="N917" s="177">
        <v>160</v>
      </c>
      <c r="O917" s="177">
        <v>77</v>
      </c>
      <c r="P917" s="178">
        <v>94</v>
      </c>
    </row>
    <row r="918" spans="1:16" x14ac:dyDescent="0.3">
      <c r="A918" s="208">
        <v>52</v>
      </c>
      <c r="B918" s="176" t="s">
        <v>180</v>
      </c>
      <c r="C918" s="176">
        <v>52427</v>
      </c>
      <c r="D918" s="175" t="s">
        <v>834</v>
      </c>
      <c r="E918" s="172">
        <v>339</v>
      </c>
      <c r="F918" s="177">
        <v>163</v>
      </c>
      <c r="G918" s="177">
        <v>57</v>
      </c>
      <c r="H918" s="178">
        <v>119</v>
      </c>
      <c r="I918" s="172">
        <v>346</v>
      </c>
      <c r="J918" s="177">
        <v>165</v>
      </c>
      <c r="K918" s="177">
        <v>57</v>
      </c>
      <c r="L918" s="178">
        <v>124</v>
      </c>
      <c r="M918" s="172">
        <v>347</v>
      </c>
      <c r="N918" s="177">
        <v>165</v>
      </c>
      <c r="O918" s="177">
        <v>58</v>
      </c>
      <c r="P918" s="178">
        <v>124</v>
      </c>
    </row>
    <row r="919" spans="1:16" x14ac:dyDescent="0.3">
      <c r="A919" s="208">
        <v>68</v>
      </c>
      <c r="B919" s="176" t="s">
        <v>918</v>
      </c>
      <c r="C919" s="176">
        <v>68013</v>
      </c>
      <c r="D919" s="175" t="s">
        <v>920</v>
      </c>
      <c r="E919" s="172">
        <v>427</v>
      </c>
      <c r="F919" s="177">
        <v>53</v>
      </c>
      <c r="G919" s="177">
        <v>296</v>
      </c>
      <c r="H919" s="178">
        <v>78</v>
      </c>
      <c r="I919" s="172">
        <v>298</v>
      </c>
      <c r="J919" s="177">
        <v>54</v>
      </c>
      <c r="K919" s="177">
        <v>161</v>
      </c>
      <c r="L919" s="178">
        <v>83</v>
      </c>
      <c r="M919" s="172">
        <v>345</v>
      </c>
      <c r="N919" s="177">
        <v>54</v>
      </c>
      <c r="O919" s="177">
        <v>209</v>
      </c>
      <c r="P919" s="178">
        <v>82</v>
      </c>
    </row>
    <row r="920" spans="1:16" x14ac:dyDescent="0.3">
      <c r="A920" s="208">
        <v>76</v>
      </c>
      <c r="B920" s="176" t="s">
        <v>1062</v>
      </c>
      <c r="C920" s="176">
        <v>76246</v>
      </c>
      <c r="D920" s="175" t="s">
        <v>1075</v>
      </c>
      <c r="E920" s="172">
        <v>344</v>
      </c>
      <c r="F920" s="177">
        <v>147</v>
      </c>
      <c r="G920" s="177">
        <v>63</v>
      </c>
      <c r="H920" s="178">
        <v>134</v>
      </c>
      <c r="I920" s="172">
        <v>345</v>
      </c>
      <c r="J920" s="177">
        <v>146</v>
      </c>
      <c r="K920" s="177">
        <v>75</v>
      </c>
      <c r="L920" s="178">
        <v>124</v>
      </c>
      <c r="M920" s="172">
        <v>342</v>
      </c>
      <c r="N920" s="177">
        <v>147</v>
      </c>
      <c r="O920" s="177">
        <v>75</v>
      </c>
      <c r="P920" s="178">
        <v>120</v>
      </c>
    </row>
    <row r="921" spans="1:16" x14ac:dyDescent="0.3">
      <c r="A921" s="208">
        <v>81</v>
      </c>
      <c r="B921" s="176" t="s">
        <v>1098</v>
      </c>
      <c r="C921" s="176">
        <v>81591</v>
      </c>
      <c r="D921" s="175" t="s">
        <v>1102</v>
      </c>
      <c r="E921" s="172">
        <v>395</v>
      </c>
      <c r="F921" s="177">
        <v>157</v>
      </c>
      <c r="G921" s="177">
        <v>73</v>
      </c>
      <c r="H921" s="178">
        <v>165</v>
      </c>
      <c r="I921" s="172">
        <v>402</v>
      </c>
      <c r="J921" s="177">
        <v>159</v>
      </c>
      <c r="K921" s="177">
        <v>67</v>
      </c>
      <c r="L921" s="178">
        <v>176</v>
      </c>
      <c r="M921" s="172">
        <v>348</v>
      </c>
      <c r="N921" s="177">
        <v>121</v>
      </c>
      <c r="O921" s="177">
        <v>49</v>
      </c>
      <c r="P921" s="178">
        <v>178</v>
      </c>
    </row>
    <row r="922" spans="1:16" x14ac:dyDescent="0.3">
      <c r="A922" s="208">
        <v>52</v>
      </c>
      <c r="B922" s="176" t="s">
        <v>180</v>
      </c>
      <c r="C922" s="176">
        <v>52224</v>
      </c>
      <c r="D922" s="175" t="s">
        <v>812</v>
      </c>
      <c r="E922" s="172">
        <v>311</v>
      </c>
      <c r="F922" s="177">
        <v>119</v>
      </c>
      <c r="G922" s="177">
        <v>24</v>
      </c>
      <c r="H922" s="178">
        <v>168</v>
      </c>
      <c r="I922" s="172">
        <v>347</v>
      </c>
      <c r="J922" s="177">
        <v>126</v>
      </c>
      <c r="K922" s="177">
        <v>32</v>
      </c>
      <c r="L922" s="178">
        <v>189</v>
      </c>
      <c r="M922" s="172">
        <v>341</v>
      </c>
      <c r="N922" s="177">
        <v>120</v>
      </c>
      <c r="O922" s="177">
        <v>36</v>
      </c>
      <c r="P922" s="178">
        <v>185</v>
      </c>
    </row>
    <row r="923" spans="1:16" x14ac:dyDescent="0.3">
      <c r="A923" s="208">
        <v>68</v>
      </c>
      <c r="B923" s="176" t="s">
        <v>918</v>
      </c>
      <c r="C923" s="176">
        <v>68211</v>
      </c>
      <c r="D923" s="175" t="s">
        <v>935</v>
      </c>
      <c r="E923" s="172">
        <v>348</v>
      </c>
      <c r="F923" s="177">
        <v>206</v>
      </c>
      <c r="G923" s="177">
        <v>45</v>
      </c>
      <c r="H923" s="178">
        <v>97</v>
      </c>
      <c r="I923" s="172">
        <v>346</v>
      </c>
      <c r="J923" s="177">
        <v>207</v>
      </c>
      <c r="K923" s="177">
        <v>45</v>
      </c>
      <c r="L923" s="178">
        <v>94</v>
      </c>
      <c r="M923" s="172">
        <v>346</v>
      </c>
      <c r="N923" s="177">
        <v>208</v>
      </c>
      <c r="O923" s="177">
        <v>43</v>
      </c>
      <c r="P923" s="178">
        <v>95</v>
      </c>
    </row>
    <row r="924" spans="1:16" x14ac:dyDescent="0.3">
      <c r="A924" s="208">
        <v>25</v>
      </c>
      <c r="B924" s="176" t="s">
        <v>558</v>
      </c>
      <c r="C924" s="176">
        <v>25258</v>
      </c>
      <c r="D924" s="175" t="s">
        <v>272</v>
      </c>
      <c r="E924" s="172">
        <v>353</v>
      </c>
      <c r="F924" s="177">
        <v>192</v>
      </c>
      <c r="G924" s="177">
        <v>50</v>
      </c>
      <c r="H924" s="178">
        <v>111</v>
      </c>
      <c r="I924" s="172">
        <v>342</v>
      </c>
      <c r="J924" s="177">
        <v>191</v>
      </c>
      <c r="K924" s="177">
        <v>47</v>
      </c>
      <c r="L924" s="178">
        <v>104</v>
      </c>
      <c r="M924" s="172">
        <v>303</v>
      </c>
      <c r="N924" s="177">
        <v>193</v>
      </c>
      <c r="O924" s="177">
        <v>47</v>
      </c>
      <c r="P924" s="178">
        <v>63</v>
      </c>
    </row>
    <row r="925" spans="1:16" x14ac:dyDescent="0.3">
      <c r="A925" s="208">
        <v>54</v>
      </c>
      <c r="B925" s="176" t="s">
        <v>856</v>
      </c>
      <c r="C925" s="176">
        <v>54398</v>
      </c>
      <c r="D925" s="175" t="s">
        <v>877</v>
      </c>
      <c r="E925" s="172">
        <v>381</v>
      </c>
      <c r="F925" s="177">
        <v>194</v>
      </c>
      <c r="G925" s="177">
        <v>47</v>
      </c>
      <c r="H925" s="178">
        <v>140</v>
      </c>
      <c r="I925" s="172">
        <v>378</v>
      </c>
      <c r="J925" s="177">
        <v>193</v>
      </c>
      <c r="K925" s="177">
        <v>34</v>
      </c>
      <c r="L925" s="178">
        <v>151</v>
      </c>
      <c r="M925" s="172">
        <v>350</v>
      </c>
      <c r="N925" s="177">
        <v>145</v>
      </c>
      <c r="O925" s="177">
        <v>46</v>
      </c>
      <c r="P925" s="178">
        <v>159</v>
      </c>
    </row>
    <row r="926" spans="1:16" x14ac:dyDescent="0.3">
      <c r="A926" s="208">
        <v>68</v>
      </c>
      <c r="B926" s="176" t="s">
        <v>918</v>
      </c>
      <c r="C926" s="176">
        <v>68207</v>
      </c>
      <c r="D926" s="175" t="s">
        <v>146</v>
      </c>
      <c r="E926" s="172">
        <v>354</v>
      </c>
      <c r="F926" s="177">
        <v>148</v>
      </c>
      <c r="G926" s="177">
        <v>62</v>
      </c>
      <c r="H926" s="178">
        <v>144</v>
      </c>
      <c r="I926" s="172">
        <v>352</v>
      </c>
      <c r="J926" s="177">
        <v>148</v>
      </c>
      <c r="K926" s="177">
        <v>58</v>
      </c>
      <c r="L926" s="178">
        <v>146</v>
      </c>
      <c r="M926" s="172">
        <v>340</v>
      </c>
      <c r="N926" s="177">
        <v>152</v>
      </c>
      <c r="O926" s="177">
        <v>43</v>
      </c>
      <c r="P926" s="178">
        <v>145</v>
      </c>
    </row>
    <row r="927" spans="1:16" x14ac:dyDescent="0.3">
      <c r="A927" s="208">
        <v>68</v>
      </c>
      <c r="B927" s="176" t="s">
        <v>918</v>
      </c>
      <c r="C927" s="176">
        <v>68266</v>
      </c>
      <c r="D927" s="175" t="s">
        <v>942</v>
      </c>
      <c r="E927" s="172">
        <v>360</v>
      </c>
      <c r="F927" s="177">
        <v>104</v>
      </c>
      <c r="G927" s="177">
        <v>149</v>
      </c>
      <c r="H927" s="178">
        <v>107</v>
      </c>
      <c r="I927" s="172">
        <v>355</v>
      </c>
      <c r="J927" s="177">
        <v>103</v>
      </c>
      <c r="K927" s="177">
        <v>139</v>
      </c>
      <c r="L927" s="178">
        <v>113</v>
      </c>
      <c r="M927" s="172">
        <v>340</v>
      </c>
      <c r="N927" s="177">
        <v>98</v>
      </c>
      <c r="O927" s="177">
        <v>130</v>
      </c>
      <c r="P927" s="178">
        <v>112</v>
      </c>
    </row>
    <row r="928" spans="1:16" x14ac:dyDescent="0.3">
      <c r="A928" s="208">
        <v>27</v>
      </c>
      <c r="B928" s="176" t="s">
        <v>669</v>
      </c>
      <c r="C928" s="176">
        <v>27450</v>
      </c>
      <c r="D928" s="175" t="s">
        <v>689</v>
      </c>
      <c r="E928" s="172">
        <v>343</v>
      </c>
      <c r="F928" s="177">
        <v>195</v>
      </c>
      <c r="G928" s="177">
        <v>79</v>
      </c>
      <c r="H928" s="178">
        <v>69</v>
      </c>
      <c r="I928" s="172">
        <v>358</v>
      </c>
      <c r="J928" s="177">
        <v>196</v>
      </c>
      <c r="K928" s="177">
        <v>84</v>
      </c>
      <c r="L928" s="178">
        <v>78</v>
      </c>
      <c r="M928" s="172">
        <v>319</v>
      </c>
      <c r="N928" s="177">
        <v>197</v>
      </c>
      <c r="O928" s="177">
        <v>65</v>
      </c>
      <c r="P928" s="178">
        <v>57</v>
      </c>
    </row>
    <row r="929" spans="1:16" x14ac:dyDescent="0.3">
      <c r="A929" s="208">
        <v>8</v>
      </c>
      <c r="B929" s="176" t="s">
        <v>233</v>
      </c>
      <c r="C929" s="176">
        <v>8549</v>
      </c>
      <c r="D929" s="175" t="s">
        <v>244</v>
      </c>
      <c r="E929" s="172">
        <v>322</v>
      </c>
      <c r="F929" s="177">
        <v>105</v>
      </c>
      <c r="G929" s="177">
        <v>135</v>
      </c>
      <c r="H929" s="178">
        <v>82</v>
      </c>
      <c r="I929" s="172">
        <v>346</v>
      </c>
      <c r="J929" s="177">
        <v>106</v>
      </c>
      <c r="K929" s="177">
        <v>148</v>
      </c>
      <c r="L929" s="178">
        <v>92</v>
      </c>
      <c r="M929" s="172">
        <v>341</v>
      </c>
      <c r="N929" s="177">
        <v>111</v>
      </c>
      <c r="O929" s="177">
        <v>136</v>
      </c>
      <c r="P929" s="178">
        <v>94</v>
      </c>
    </row>
    <row r="930" spans="1:16" x14ac:dyDescent="0.3">
      <c r="A930" s="208">
        <v>52</v>
      </c>
      <c r="B930" s="176" t="s">
        <v>180</v>
      </c>
      <c r="C930" s="176">
        <v>52256</v>
      </c>
      <c r="D930" s="175" t="s">
        <v>818</v>
      </c>
      <c r="E930" s="172">
        <v>314</v>
      </c>
      <c r="F930" s="177">
        <v>147</v>
      </c>
      <c r="G930" s="177">
        <v>23</v>
      </c>
      <c r="H930" s="178">
        <v>144</v>
      </c>
      <c r="I930" s="172">
        <v>333</v>
      </c>
      <c r="J930" s="177">
        <v>153</v>
      </c>
      <c r="K930" s="177">
        <v>20</v>
      </c>
      <c r="L930" s="178">
        <v>160</v>
      </c>
      <c r="M930" s="172">
        <v>330</v>
      </c>
      <c r="N930" s="177">
        <v>152</v>
      </c>
      <c r="O930" s="177">
        <v>26</v>
      </c>
      <c r="P930" s="178">
        <v>152</v>
      </c>
    </row>
    <row r="931" spans="1:16" x14ac:dyDescent="0.3">
      <c r="A931" s="208">
        <v>25</v>
      </c>
      <c r="B931" s="176" t="s">
        <v>558</v>
      </c>
      <c r="C931" s="176">
        <v>25867</v>
      </c>
      <c r="D931" s="175" t="s">
        <v>661</v>
      </c>
      <c r="E931" s="172">
        <v>349</v>
      </c>
      <c r="F931" s="177">
        <v>140</v>
      </c>
      <c r="G931" s="177">
        <v>100</v>
      </c>
      <c r="H931" s="178">
        <v>109</v>
      </c>
      <c r="I931" s="172">
        <v>346</v>
      </c>
      <c r="J931" s="177">
        <v>140</v>
      </c>
      <c r="K931" s="177">
        <v>102</v>
      </c>
      <c r="L931" s="178">
        <v>104</v>
      </c>
      <c r="M931" s="172">
        <v>332</v>
      </c>
      <c r="N931" s="177">
        <v>139</v>
      </c>
      <c r="O931" s="177">
        <v>94</v>
      </c>
      <c r="P931" s="178">
        <v>99</v>
      </c>
    </row>
    <row r="932" spans="1:16" x14ac:dyDescent="0.3">
      <c r="A932" s="208">
        <v>15</v>
      </c>
      <c r="B932" s="176" t="s">
        <v>304</v>
      </c>
      <c r="C932" s="176">
        <v>15720</v>
      </c>
      <c r="D932" s="175" t="s">
        <v>392</v>
      </c>
      <c r="E932" s="172">
        <v>357</v>
      </c>
      <c r="F932" s="177">
        <v>108</v>
      </c>
      <c r="G932" s="177">
        <v>190</v>
      </c>
      <c r="H932" s="178">
        <v>59</v>
      </c>
      <c r="I932" s="172">
        <v>346</v>
      </c>
      <c r="J932" s="177">
        <v>107</v>
      </c>
      <c r="K932" s="177">
        <v>182</v>
      </c>
      <c r="L932" s="178">
        <v>57</v>
      </c>
      <c r="M932" s="172">
        <v>336</v>
      </c>
      <c r="N932" s="177">
        <v>109</v>
      </c>
      <c r="O932" s="177">
        <v>171</v>
      </c>
      <c r="P932" s="178">
        <v>56</v>
      </c>
    </row>
    <row r="933" spans="1:16" x14ac:dyDescent="0.3">
      <c r="A933" s="208">
        <v>25</v>
      </c>
      <c r="B933" s="176" t="s">
        <v>558</v>
      </c>
      <c r="C933" s="176">
        <v>25398</v>
      </c>
      <c r="D933" s="175" t="s">
        <v>607</v>
      </c>
      <c r="E933" s="172">
        <v>334</v>
      </c>
      <c r="F933" s="177">
        <v>149</v>
      </c>
      <c r="G933" s="177">
        <v>17</v>
      </c>
      <c r="H933" s="178">
        <v>168</v>
      </c>
      <c r="I933" s="172">
        <v>326</v>
      </c>
      <c r="J933" s="177">
        <v>148</v>
      </c>
      <c r="K933" s="177">
        <v>17</v>
      </c>
      <c r="L933" s="178">
        <v>161</v>
      </c>
      <c r="M933" s="172">
        <v>331</v>
      </c>
      <c r="N933" s="177">
        <v>153</v>
      </c>
      <c r="O933" s="177">
        <v>22</v>
      </c>
      <c r="P933" s="178">
        <v>156</v>
      </c>
    </row>
    <row r="934" spans="1:16" x14ac:dyDescent="0.3">
      <c r="A934" s="208">
        <v>15</v>
      </c>
      <c r="B934" s="176" t="s">
        <v>304</v>
      </c>
      <c r="C934" s="176">
        <v>15580</v>
      </c>
      <c r="D934" s="175" t="s">
        <v>375</v>
      </c>
      <c r="E934" s="172">
        <v>322</v>
      </c>
      <c r="F934" s="177">
        <v>196</v>
      </c>
      <c r="G934" s="177">
        <v>23</v>
      </c>
      <c r="H934" s="178">
        <v>103</v>
      </c>
      <c r="I934" s="172">
        <v>335</v>
      </c>
      <c r="J934" s="177">
        <v>191</v>
      </c>
      <c r="K934" s="177">
        <v>60</v>
      </c>
      <c r="L934" s="178">
        <v>84</v>
      </c>
      <c r="M934" s="172">
        <v>334</v>
      </c>
      <c r="N934" s="177">
        <v>188</v>
      </c>
      <c r="O934" s="177">
        <v>63</v>
      </c>
      <c r="P934" s="178">
        <v>83</v>
      </c>
    </row>
    <row r="935" spans="1:16" x14ac:dyDescent="0.3">
      <c r="A935" s="208">
        <v>41</v>
      </c>
      <c r="B935" s="176" t="s">
        <v>699</v>
      </c>
      <c r="C935" s="176">
        <v>41483</v>
      </c>
      <c r="D935" s="175" t="s">
        <v>717</v>
      </c>
      <c r="E935" s="172">
        <v>336</v>
      </c>
      <c r="F935" s="177">
        <v>139</v>
      </c>
      <c r="G935" s="177">
        <v>56</v>
      </c>
      <c r="H935" s="178">
        <v>141</v>
      </c>
      <c r="I935" s="172">
        <v>338</v>
      </c>
      <c r="J935" s="177">
        <v>140</v>
      </c>
      <c r="K935" s="177">
        <v>59</v>
      </c>
      <c r="L935" s="178">
        <v>139</v>
      </c>
      <c r="M935" s="172">
        <v>334</v>
      </c>
      <c r="N935" s="177">
        <v>139</v>
      </c>
      <c r="O935" s="177">
        <v>56</v>
      </c>
      <c r="P935" s="178">
        <v>139</v>
      </c>
    </row>
    <row r="936" spans="1:16" x14ac:dyDescent="0.3">
      <c r="A936" s="208">
        <v>41</v>
      </c>
      <c r="B936" s="176" t="s">
        <v>699</v>
      </c>
      <c r="C936" s="176">
        <v>41026</v>
      </c>
      <c r="D936" s="175" t="s">
        <v>705</v>
      </c>
      <c r="E936" s="172">
        <v>395</v>
      </c>
      <c r="F936" s="177">
        <v>87</v>
      </c>
      <c r="G936" s="177">
        <v>194</v>
      </c>
      <c r="H936" s="178">
        <v>114</v>
      </c>
      <c r="I936" s="172">
        <v>357</v>
      </c>
      <c r="J936" s="177">
        <v>88</v>
      </c>
      <c r="K936" s="177">
        <v>167</v>
      </c>
      <c r="L936" s="178">
        <v>102</v>
      </c>
      <c r="M936" s="172">
        <v>336</v>
      </c>
      <c r="N936" s="177">
        <v>92</v>
      </c>
      <c r="O936" s="177">
        <v>140</v>
      </c>
      <c r="P936" s="178">
        <v>104</v>
      </c>
    </row>
    <row r="937" spans="1:16" x14ac:dyDescent="0.3">
      <c r="A937" s="208">
        <v>52</v>
      </c>
      <c r="B937" s="176" t="s">
        <v>180</v>
      </c>
      <c r="C937" s="176">
        <v>52323</v>
      </c>
      <c r="D937" s="175" t="s">
        <v>823</v>
      </c>
      <c r="E937" s="172">
        <v>323</v>
      </c>
      <c r="F937" s="177">
        <v>125</v>
      </c>
      <c r="G937" s="177">
        <v>52</v>
      </c>
      <c r="H937" s="178">
        <v>146</v>
      </c>
      <c r="I937" s="172">
        <v>321</v>
      </c>
      <c r="J937" s="177">
        <v>130</v>
      </c>
      <c r="K937" s="177">
        <v>51</v>
      </c>
      <c r="L937" s="178">
        <v>140</v>
      </c>
      <c r="M937" s="172">
        <v>343</v>
      </c>
      <c r="N937" s="177">
        <v>135</v>
      </c>
      <c r="O937" s="177">
        <v>57</v>
      </c>
      <c r="P937" s="178">
        <v>151</v>
      </c>
    </row>
    <row r="938" spans="1:16" x14ac:dyDescent="0.3">
      <c r="A938" s="208">
        <v>15</v>
      </c>
      <c r="B938" s="176" t="s">
        <v>304</v>
      </c>
      <c r="C938" s="176">
        <v>15514</v>
      </c>
      <c r="D938" s="175" t="s">
        <v>365</v>
      </c>
      <c r="E938" s="172">
        <v>359</v>
      </c>
      <c r="F938" s="177">
        <v>179</v>
      </c>
      <c r="G938" s="177">
        <v>94</v>
      </c>
      <c r="H938" s="178">
        <v>86</v>
      </c>
      <c r="I938" s="172">
        <v>338</v>
      </c>
      <c r="J938" s="177">
        <v>180</v>
      </c>
      <c r="K938" s="177">
        <v>82</v>
      </c>
      <c r="L938" s="178">
        <v>76</v>
      </c>
      <c r="M938" s="172">
        <v>331</v>
      </c>
      <c r="N938" s="177">
        <v>176</v>
      </c>
      <c r="O938" s="177">
        <v>78</v>
      </c>
      <c r="P938" s="178">
        <v>77</v>
      </c>
    </row>
    <row r="939" spans="1:16" x14ac:dyDescent="0.3">
      <c r="A939" s="208">
        <v>85</v>
      </c>
      <c r="B939" s="176" t="s">
        <v>1105</v>
      </c>
      <c r="C939" s="176">
        <v>85015</v>
      </c>
      <c r="D939" s="175" t="s">
        <v>1108</v>
      </c>
      <c r="E939" s="172">
        <v>362</v>
      </c>
      <c r="F939" s="177">
        <v>117</v>
      </c>
      <c r="G939" s="177">
        <v>167</v>
      </c>
      <c r="H939" s="178">
        <v>78</v>
      </c>
      <c r="I939" s="172">
        <v>378</v>
      </c>
      <c r="J939" s="177">
        <v>103</v>
      </c>
      <c r="K939" s="177">
        <v>193</v>
      </c>
      <c r="L939" s="178">
        <v>82</v>
      </c>
      <c r="M939" s="172">
        <v>331</v>
      </c>
      <c r="N939" s="177">
        <v>106</v>
      </c>
      <c r="O939" s="177">
        <v>140</v>
      </c>
      <c r="P939" s="178">
        <v>85</v>
      </c>
    </row>
    <row r="940" spans="1:16" x14ac:dyDescent="0.3">
      <c r="A940" s="208">
        <v>15</v>
      </c>
      <c r="B940" s="176" t="s">
        <v>304</v>
      </c>
      <c r="C940" s="176">
        <v>15109</v>
      </c>
      <c r="D940" s="175" t="s">
        <v>313</v>
      </c>
      <c r="E940" s="172">
        <v>338</v>
      </c>
      <c r="F940" s="177">
        <v>234</v>
      </c>
      <c r="G940" s="177">
        <v>22</v>
      </c>
      <c r="H940" s="178">
        <v>82</v>
      </c>
      <c r="I940" s="172">
        <v>341</v>
      </c>
      <c r="J940" s="177">
        <v>236</v>
      </c>
      <c r="K940" s="177">
        <v>26</v>
      </c>
      <c r="L940" s="178">
        <v>79</v>
      </c>
      <c r="M940" s="172">
        <v>326</v>
      </c>
      <c r="N940" s="177">
        <v>234</v>
      </c>
      <c r="O940" s="177">
        <v>14</v>
      </c>
      <c r="P940" s="178">
        <v>78</v>
      </c>
    </row>
    <row r="941" spans="1:16" x14ac:dyDescent="0.3">
      <c r="A941" s="208">
        <v>15</v>
      </c>
      <c r="B941" s="176" t="s">
        <v>304</v>
      </c>
      <c r="C941" s="176">
        <v>15403</v>
      </c>
      <c r="D941" s="175" t="s">
        <v>350</v>
      </c>
      <c r="E941" s="172">
        <v>364</v>
      </c>
      <c r="F941" s="177">
        <v>112</v>
      </c>
      <c r="G941" s="177">
        <v>149</v>
      </c>
      <c r="H941" s="178">
        <v>103</v>
      </c>
      <c r="I941" s="172">
        <v>351</v>
      </c>
      <c r="J941" s="177">
        <v>113</v>
      </c>
      <c r="K941" s="177">
        <v>138</v>
      </c>
      <c r="L941" s="178">
        <v>100</v>
      </c>
      <c r="M941" s="172">
        <v>330</v>
      </c>
      <c r="N941" s="177">
        <v>112</v>
      </c>
      <c r="O941" s="177">
        <v>113</v>
      </c>
      <c r="P941" s="178">
        <v>105</v>
      </c>
    </row>
    <row r="942" spans="1:16" x14ac:dyDescent="0.3">
      <c r="A942" s="208">
        <v>47</v>
      </c>
      <c r="B942" s="176" t="s">
        <v>748</v>
      </c>
      <c r="C942" s="176">
        <v>47960</v>
      </c>
      <c r="D942" s="175" t="s">
        <v>775</v>
      </c>
      <c r="E942" s="172">
        <v>314</v>
      </c>
      <c r="F942" s="177">
        <v>140</v>
      </c>
      <c r="G942" s="177">
        <v>47</v>
      </c>
      <c r="H942" s="178">
        <v>127</v>
      </c>
      <c r="I942" s="172">
        <v>303</v>
      </c>
      <c r="J942" s="177">
        <v>140</v>
      </c>
      <c r="K942" s="177">
        <v>49</v>
      </c>
      <c r="L942" s="178">
        <v>114</v>
      </c>
      <c r="M942" s="172">
        <v>320</v>
      </c>
      <c r="N942" s="177">
        <v>142</v>
      </c>
      <c r="O942" s="177">
        <v>67</v>
      </c>
      <c r="P942" s="178">
        <v>111</v>
      </c>
    </row>
    <row r="943" spans="1:16" x14ac:dyDescent="0.3">
      <c r="A943" s="208">
        <v>73</v>
      </c>
      <c r="B943" s="176" t="s">
        <v>1016</v>
      </c>
      <c r="C943" s="176">
        <v>73686</v>
      </c>
      <c r="D943" s="175" t="s">
        <v>1057</v>
      </c>
      <c r="E943" s="172">
        <v>316</v>
      </c>
      <c r="F943" s="177">
        <v>158</v>
      </c>
      <c r="G943" s="177">
        <v>45</v>
      </c>
      <c r="H943" s="178">
        <v>113</v>
      </c>
      <c r="I943" s="172">
        <v>323</v>
      </c>
      <c r="J943" s="177">
        <v>157</v>
      </c>
      <c r="K943" s="177">
        <v>45</v>
      </c>
      <c r="L943" s="178">
        <v>121</v>
      </c>
      <c r="M943" s="172">
        <v>318</v>
      </c>
      <c r="N943" s="177">
        <v>159</v>
      </c>
      <c r="O943" s="177">
        <v>43</v>
      </c>
      <c r="P943" s="178">
        <v>116</v>
      </c>
    </row>
    <row r="944" spans="1:16" x14ac:dyDescent="0.3">
      <c r="A944" s="208">
        <v>25</v>
      </c>
      <c r="B944" s="176" t="s">
        <v>558</v>
      </c>
      <c r="C944" s="176">
        <v>25596</v>
      </c>
      <c r="D944" s="175" t="s">
        <v>627</v>
      </c>
      <c r="E944" s="172">
        <v>343</v>
      </c>
      <c r="F944" s="177">
        <v>170</v>
      </c>
      <c r="G944" s="177">
        <v>35</v>
      </c>
      <c r="H944" s="178">
        <v>138</v>
      </c>
      <c r="I944" s="172">
        <v>333</v>
      </c>
      <c r="J944" s="177">
        <v>174</v>
      </c>
      <c r="K944" s="177">
        <v>26</v>
      </c>
      <c r="L944" s="178">
        <v>133</v>
      </c>
      <c r="M944" s="172">
        <v>316</v>
      </c>
      <c r="N944" s="177">
        <v>164</v>
      </c>
      <c r="O944" s="177">
        <v>25</v>
      </c>
      <c r="P944" s="178">
        <v>127</v>
      </c>
    </row>
    <row r="945" spans="1:16" x14ac:dyDescent="0.3">
      <c r="A945" s="208">
        <v>25</v>
      </c>
      <c r="B945" s="176" t="s">
        <v>558</v>
      </c>
      <c r="C945" s="176">
        <v>25805</v>
      </c>
      <c r="D945" s="175" t="s">
        <v>650</v>
      </c>
      <c r="E945" s="172">
        <v>338</v>
      </c>
      <c r="F945" s="177">
        <v>176</v>
      </c>
      <c r="G945" s="177">
        <v>85</v>
      </c>
      <c r="H945" s="178">
        <v>77</v>
      </c>
      <c r="I945" s="172">
        <v>347</v>
      </c>
      <c r="J945" s="177">
        <v>179</v>
      </c>
      <c r="K945" s="177">
        <v>90</v>
      </c>
      <c r="L945" s="178">
        <v>78</v>
      </c>
      <c r="M945" s="172">
        <v>321</v>
      </c>
      <c r="N945" s="177">
        <v>160</v>
      </c>
      <c r="O945" s="177">
        <v>84</v>
      </c>
      <c r="P945" s="178">
        <v>77</v>
      </c>
    </row>
    <row r="946" spans="1:16" x14ac:dyDescent="0.3">
      <c r="A946" s="208">
        <v>47</v>
      </c>
      <c r="B946" s="176" t="s">
        <v>748</v>
      </c>
      <c r="C946" s="176">
        <v>47703</v>
      </c>
      <c r="D946" s="175" t="s">
        <v>770</v>
      </c>
      <c r="E946" s="172">
        <v>385</v>
      </c>
      <c r="F946" s="177">
        <v>238</v>
      </c>
      <c r="G946" s="177">
        <v>93</v>
      </c>
      <c r="H946" s="178">
        <v>54</v>
      </c>
      <c r="I946" s="172">
        <v>324</v>
      </c>
      <c r="J946" s="177">
        <v>227</v>
      </c>
      <c r="K946" s="177">
        <v>44</v>
      </c>
      <c r="L946" s="178">
        <v>53</v>
      </c>
      <c r="M946" s="172">
        <v>320</v>
      </c>
      <c r="N946" s="177">
        <v>211</v>
      </c>
      <c r="O946" s="177">
        <v>57</v>
      </c>
      <c r="P946" s="178">
        <v>52</v>
      </c>
    </row>
    <row r="947" spans="1:16" x14ac:dyDescent="0.3">
      <c r="A947" s="208">
        <v>50</v>
      </c>
      <c r="B947" s="176" t="s">
        <v>777</v>
      </c>
      <c r="C947" s="176">
        <v>50270</v>
      </c>
      <c r="D947" s="175" t="s">
        <v>787</v>
      </c>
      <c r="E947" s="172">
        <v>295</v>
      </c>
      <c r="F947" s="177">
        <v>82</v>
      </c>
      <c r="G947" s="177">
        <v>121</v>
      </c>
      <c r="H947" s="178">
        <v>92</v>
      </c>
      <c r="I947" s="172">
        <v>304</v>
      </c>
      <c r="J947" s="177">
        <v>89</v>
      </c>
      <c r="K947" s="177">
        <v>115</v>
      </c>
      <c r="L947" s="178">
        <v>100</v>
      </c>
      <c r="M947" s="172">
        <v>314</v>
      </c>
      <c r="N947" s="177">
        <v>92</v>
      </c>
      <c r="O947" s="177">
        <v>129</v>
      </c>
      <c r="P947" s="178">
        <v>93</v>
      </c>
    </row>
    <row r="948" spans="1:16" x14ac:dyDescent="0.3">
      <c r="A948" s="208">
        <v>15</v>
      </c>
      <c r="B948" s="176" t="s">
        <v>304</v>
      </c>
      <c r="C948" s="176">
        <v>15494</v>
      </c>
      <c r="D948" s="175" t="s">
        <v>361</v>
      </c>
      <c r="E948" s="172">
        <v>312</v>
      </c>
      <c r="F948" s="177">
        <v>183</v>
      </c>
      <c r="G948" s="177">
        <v>33</v>
      </c>
      <c r="H948" s="178">
        <v>96</v>
      </c>
      <c r="I948" s="172">
        <v>319</v>
      </c>
      <c r="J948" s="177">
        <v>186</v>
      </c>
      <c r="K948" s="177">
        <v>36</v>
      </c>
      <c r="L948" s="178">
        <v>97</v>
      </c>
      <c r="M948" s="172">
        <v>321</v>
      </c>
      <c r="N948" s="177">
        <v>186</v>
      </c>
      <c r="O948" s="177">
        <v>38</v>
      </c>
      <c r="P948" s="178">
        <v>97</v>
      </c>
    </row>
    <row r="949" spans="1:16" x14ac:dyDescent="0.3">
      <c r="A949" s="208">
        <v>27</v>
      </c>
      <c r="B949" s="176" t="s">
        <v>669</v>
      </c>
      <c r="C949" s="176">
        <v>27491</v>
      </c>
      <c r="D949" s="175" t="s">
        <v>690</v>
      </c>
      <c r="E949" s="172">
        <v>331</v>
      </c>
      <c r="F949" s="177">
        <v>149</v>
      </c>
      <c r="G949" s="177">
        <v>84</v>
      </c>
      <c r="H949" s="178">
        <v>98</v>
      </c>
      <c r="I949" s="172">
        <v>336</v>
      </c>
      <c r="J949" s="177">
        <v>151</v>
      </c>
      <c r="K949" s="177">
        <v>87</v>
      </c>
      <c r="L949" s="178">
        <v>98</v>
      </c>
      <c r="M949" s="172">
        <v>312</v>
      </c>
      <c r="N949" s="177">
        <v>146</v>
      </c>
      <c r="O949" s="177">
        <v>76</v>
      </c>
      <c r="P949" s="178">
        <v>90</v>
      </c>
    </row>
    <row r="950" spans="1:16" x14ac:dyDescent="0.3">
      <c r="A950" s="208">
        <v>15</v>
      </c>
      <c r="B950" s="176" t="s">
        <v>304</v>
      </c>
      <c r="C950" s="176">
        <v>15696</v>
      </c>
      <c r="D950" s="175" t="s">
        <v>391</v>
      </c>
      <c r="E950" s="172">
        <v>314</v>
      </c>
      <c r="F950" s="177">
        <v>167</v>
      </c>
      <c r="G950" s="177">
        <v>61</v>
      </c>
      <c r="H950" s="178">
        <v>86</v>
      </c>
      <c r="I950" s="172">
        <v>330</v>
      </c>
      <c r="J950" s="177">
        <v>186</v>
      </c>
      <c r="K950" s="177">
        <v>63</v>
      </c>
      <c r="L950" s="178">
        <v>81</v>
      </c>
      <c r="M950" s="172">
        <v>319</v>
      </c>
      <c r="N950" s="177">
        <v>177</v>
      </c>
      <c r="O950" s="177">
        <v>62</v>
      </c>
      <c r="P950" s="178">
        <v>80</v>
      </c>
    </row>
    <row r="951" spans="1:16" x14ac:dyDescent="0.3">
      <c r="A951" s="208">
        <v>52</v>
      </c>
      <c r="B951" s="176" t="s">
        <v>180</v>
      </c>
      <c r="C951" s="176">
        <v>52036</v>
      </c>
      <c r="D951" s="175" t="s">
        <v>805</v>
      </c>
      <c r="E951" s="172">
        <v>341</v>
      </c>
      <c r="F951" s="177">
        <v>163</v>
      </c>
      <c r="G951" s="177">
        <v>54</v>
      </c>
      <c r="H951" s="178">
        <v>124</v>
      </c>
      <c r="I951" s="172">
        <v>318</v>
      </c>
      <c r="J951" s="177">
        <v>167</v>
      </c>
      <c r="K951" s="177">
        <v>60</v>
      </c>
      <c r="L951" s="178">
        <v>91</v>
      </c>
      <c r="M951" s="172">
        <v>338</v>
      </c>
      <c r="N951" s="177">
        <v>166</v>
      </c>
      <c r="O951" s="177">
        <v>61</v>
      </c>
      <c r="P951" s="178">
        <v>111</v>
      </c>
    </row>
    <row r="952" spans="1:16" x14ac:dyDescent="0.3">
      <c r="A952" s="208">
        <v>19</v>
      </c>
      <c r="B952" s="176" t="s">
        <v>467</v>
      </c>
      <c r="C952" s="176">
        <v>19693</v>
      </c>
      <c r="D952" s="175" t="s">
        <v>493</v>
      </c>
      <c r="E952" s="172">
        <v>330</v>
      </c>
      <c r="F952" s="177">
        <v>170</v>
      </c>
      <c r="G952" s="177">
        <v>73</v>
      </c>
      <c r="H952" s="178">
        <v>87</v>
      </c>
      <c r="I952" s="172">
        <v>312</v>
      </c>
      <c r="J952" s="177">
        <v>170</v>
      </c>
      <c r="K952" s="177">
        <v>66</v>
      </c>
      <c r="L952" s="178">
        <v>76</v>
      </c>
      <c r="M952" s="172">
        <v>317</v>
      </c>
      <c r="N952" s="177">
        <v>170</v>
      </c>
      <c r="O952" s="177">
        <v>72</v>
      </c>
      <c r="P952" s="178">
        <v>75</v>
      </c>
    </row>
    <row r="953" spans="1:16" x14ac:dyDescent="0.3">
      <c r="A953" s="208">
        <v>68</v>
      </c>
      <c r="B953" s="176" t="s">
        <v>918</v>
      </c>
      <c r="C953" s="176">
        <v>68820</v>
      </c>
      <c r="D953" s="175" t="s">
        <v>988</v>
      </c>
      <c r="E953" s="172">
        <v>289</v>
      </c>
      <c r="F953" s="177">
        <v>169</v>
      </c>
      <c r="G953" s="177">
        <v>51</v>
      </c>
      <c r="H953" s="178">
        <v>69</v>
      </c>
      <c r="I953" s="172">
        <v>311</v>
      </c>
      <c r="J953" s="177">
        <v>162</v>
      </c>
      <c r="K953" s="177">
        <v>63</v>
      </c>
      <c r="L953" s="178">
        <v>86</v>
      </c>
      <c r="M953" s="172">
        <v>326</v>
      </c>
      <c r="N953" s="177">
        <v>165</v>
      </c>
      <c r="O953" s="177">
        <v>65</v>
      </c>
      <c r="P953" s="178">
        <v>96</v>
      </c>
    </row>
    <row r="954" spans="1:16" x14ac:dyDescent="0.3">
      <c r="A954" s="208">
        <v>5</v>
      </c>
      <c r="B954" s="176" t="s">
        <v>107</v>
      </c>
      <c r="C954" s="176">
        <v>5347</v>
      </c>
      <c r="D954" s="175" t="s">
        <v>164</v>
      </c>
      <c r="E954" s="172">
        <v>339</v>
      </c>
      <c r="F954" s="177">
        <v>109</v>
      </c>
      <c r="G954" s="177">
        <v>156</v>
      </c>
      <c r="H954" s="178">
        <v>74</v>
      </c>
      <c r="I954" s="172">
        <v>301</v>
      </c>
      <c r="J954" s="177">
        <v>108</v>
      </c>
      <c r="K954" s="177">
        <v>129</v>
      </c>
      <c r="L954" s="178">
        <v>64</v>
      </c>
      <c r="M954" s="172">
        <v>308</v>
      </c>
      <c r="N954" s="177">
        <v>109</v>
      </c>
      <c r="O954" s="177">
        <v>142</v>
      </c>
      <c r="P954" s="178">
        <v>57</v>
      </c>
    </row>
    <row r="955" spans="1:16" x14ac:dyDescent="0.3">
      <c r="A955" s="208">
        <v>25</v>
      </c>
      <c r="B955" s="176" t="s">
        <v>558</v>
      </c>
      <c r="C955" s="176">
        <v>25777</v>
      </c>
      <c r="D955" s="175" t="s">
        <v>643</v>
      </c>
      <c r="E955" s="172">
        <v>317</v>
      </c>
      <c r="F955" s="177">
        <v>140</v>
      </c>
      <c r="G955" s="177">
        <v>52</v>
      </c>
      <c r="H955" s="178">
        <v>125</v>
      </c>
      <c r="I955" s="172">
        <v>314</v>
      </c>
      <c r="J955" s="177">
        <v>141</v>
      </c>
      <c r="K955" s="177">
        <v>52</v>
      </c>
      <c r="L955" s="178">
        <v>121</v>
      </c>
      <c r="M955" s="172">
        <v>304</v>
      </c>
      <c r="N955" s="177">
        <v>143</v>
      </c>
      <c r="O955" s="177">
        <v>50</v>
      </c>
      <c r="P955" s="178">
        <v>111</v>
      </c>
    </row>
    <row r="956" spans="1:16" x14ac:dyDescent="0.3">
      <c r="A956" s="208">
        <v>52</v>
      </c>
      <c r="B956" s="176" t="s">
        <v>180</v>
      </c>
      <c r="C956" s="176">
        <v>52720</v>
      </c>
      <c r="D956" s="175" t="s">
        <v>850</v>
      </c>
      <c r="E956" s="172">
        <v>303</v>
      </c>
      <c r="F956" s="177">
        <v>108</v>
      </c>
      <c r="G956" s="177">
        <v>49</v>
      </c>
      <c r="H956" s="178">
        <v>146</v>
      </c>
      <c r="I956" s="172">
        <v>306</v>
      </c>
      <c r="J956" s="177">
        <v>114</v>
      </c>
      <c r="K956" s="177">
        <v>50</v>
      </c>
      <c r="L956" s="178">
        <v>142</v>
      </c>
      <c r="M956" s="172">
        <v>327</v>
      </c>
      <c r="N956" s="177">
        <v>115</v>
      </c>
      <c r="O956" s="177">
        <v>54</v>
      </c>
      <c r="P956" s="178">
        <v>158</v>
      </c>
    </row>
    <row r="957" spans="1:16" x14ac:dyDescent="0.3">
      <c r="A957" s="208">
        <v>25</v>
      </c>
      <c r="B957" s="176" t="s">
        <v>558</v>
      </c>
      <c r="C957" s="176">
        <v>25506</v>
      </c>
      <c r="D957" s="175" t="s">
        <v>226</v>
      </c>
      <c r="E957" s="172">
        <v>301</v>
      </c>
      <c r="F957" s="177">
        <v>184</v>
      </c>
      <c r="G957" s="177">
        <v>35</v>
      </c>
      <c r="H957" s="178">
        <v>82</v>
      </c>
      <c r="I957" s="172">
        <v>312</v>
      </c>
      <c r="J957" s="177">
        <v>192</v>
      </c>
      <c r="K957" s="177">
        <v>39</v>
      </c>
      <c r="L957" s="178">
        <v>81</v>
      </c>
      <c r="M957" s="172">
        <v>304</v>
      </c>
      <c r="N957" s="177">
        <v>191</v>
      </c>
      <c r="O957" s="177">
        <v>38</v>
      </c>
      <c r="P957" s="178">
        <v>75</v>
      </c>
    </row>
    <row r="958" spans="1:16" x14ac:dyDescent="0.3">
      <c r="A958" s="208">
        <v>68</v>
      </c>
      <c r="B958" s="176" t="s">
        <v>918</v>
      </c>
      <c r="C958" s="176">
        <v>68533</v>
      </c>
      <c r="D958" s="175" t="s">
        <v>969</v>
      </c>
      <c r="E958" s="172">
        <v>307</v>
      </c>
      <c r="F958" s="177">
        <v>105</v>
      </c>
      <c r="G958" s="177">
        <v>88</v>
      </c>
      <c r="H958" s="178">
        <v>114</v>
      </c>
      <c r="I958" s="172">
        <v>304</v>
      </c>
      <c r="J958" s="177">
        <v>106</v>
      </c>
      <c r="K958" s="177">
        <v>86</v>
      </c>
      <c r="L958" s="178">
        <v>112</v>
      </c>
      <c r="M958" s="172">
        <v>305</v>
      </c>
      <c r="N958" s="177">
        <v>109</v>
      </c>
      <c r="O958" s="177">
        <v>87</v>
      </c>
      <c r="P958" s="178">
        <v>109</v>
      </c>
    </row>
    <row r="959" spans="1:16" x14ac:dyDescent="0.3">
      <c r="A959" s="208">
        <v>52</v>
      </c>
      <c r="B959" s="176" t="s">
        <v>180</v>
      </c>
      <c r="C959" s="176">
        <v>52385</v>
      </c>
      <c r="D959" s="175" t="s">
        <v>829</v>
      </c>
      <c r="E959" s="172">
        <v>306</v>
      </c>
      <c r="F959" s="177">
        <v>100</v>
      </c>
      <c r="G959" s="177">
        <v>51</v>
      </c>
      <c r="H959" s="178">
        <v>155</v>
      </c>
      <c r="I959" s="172">
        <v>303</v>
      </c>
      <c r="J959" s="177">
        <v>100</v>
      </c>
      <c r="K959" s="177">
        <v>52</v>
      </c>
      <c r="L959" s="178">
        <v>151</v>
      </c>
      <c r="M959" s="172">
        <v>308</v>
      </c>
      <c r="N959" s="177">
        <v>103</v>
      </c>
      <c r="O959" s="177">
        <v>53</v>
      </c>
      <c r="P959" s="178">
        <v>152</v>
      </c>
    </row>
    <row r="960" spans="1:16" x14ac:dyDescent="0.3">
      <c r="A960" s="208">
        <v>25</v>
      </c>
      <c r="B960" s="176" t="s">
        <v>558</v>
      </c>
      <c r="C960" s="176">
        <v>25524</v>
      </c>
      <c r="D960" s="175" t="s">
        <v>620</v>
      </c>
      <c r="E960" s="172">
        <v>314</v>
      </c>
      <c r="F960" s="177">
        <v>152</v>
      </c>
      <c r="G960" s="177">
        <v>76</v>
      </c>
      <c r="H960" s="178">
        <v>86</v>
      </c>
      <c r="I960" s="172">
        <v>311</v>
      </c>
      <c r="J960" s="177">
        <v>153</v>
      </c>
      <c r="K960" s="177">
        <v>75</v>
      </c>
      <c r="L960" s="178">
        <v>83</v>
      </c>
      <c r="M960" s="172">
        <v>299</v>
      </c>
      <c r="N960" s="177">
        <v>153</v>
      </c>
      <c r="O960" s="177">
        <v>71</v>
      </c>
      <c r="P960" s="178">
        <v>75</v>
      </c>
    </row>
    <row r="961" spans="1:16" x14ac:dyDescent="0.3">
      <c r="A961" s="208">
        <v>27</v>
      </c>
      <c r="B961" s="176" t="s">
        <v>669</v>
      </c>
      <c r="C961" s="176">
        <v>27050</v>
      </c>
      <c r="D961" s="175" t="s">
        <v>673</v>
      </c>
      <c r="E961" s="172">
        <v>379</v>
      </c>
      <c r="F961" s="177">
        <v>196</v>
      </c>
      <c r="G961" s="177">
        <v>146</v>
      </c>
      <c r="H961" s="178">
        <v>37</v>
      </c>
      <c r="I961" s="172">
        <v>344</v>
      </c>
      <c r="J961" s="177">
        <v>205</v>
      </c>
      <c r="K961" s="177">
        <v>99</v>
      </c>
      <c r="L961" s="178">
        <v>40</v>
      </c>
      <c r="M961" s="172">
        <v>313</v>
      </c>
      <c r="N961" s="177">
        <v>199</v>
      </c>
      <c r="O961" s="177">
        <v>68</v>
      </c>
      <c r="P961" s="178">
        <v>46</v>
      </c>
    </row>
    <row r="962" spans="1:16" x14ac:dyDescent="0.3">
      <c r="A962" s="208">
        <v>25</v>
      </c>
      <c r="B962" s="176" t="s">
        <v>558</v>
      </c>
      <c r="C962" s="176">
        <v>25120</v>
      </c>
      <c r="D962" s="175" t="s">
        <v>567</v>
      </c>
      <c r="E962" s="172">
        <v>305</v>
      </c>
      <c r="F962" s="177">
        <v>154</v>
      </c>
      <c r="G962" s="177">
        <v>71</v>
      </c>
      <c r="H962" s="178">
        <v>80</v>
      </c>
      <c r="I962" s="172">
        <v>308</v>
      </c>
      <c r="J962" s="177">
        <v>156</v>
      </c>
      <c r="K962" s="177">
        <v>67</v>
      </c>
      <c r="L962" s="178">
        <v>85</v>
      </c>
      <c r="M962" s="172">
        <v>307</v>
      </c>
      <c r="N962" s="177">
        <v>156</v>
      </c>
      <c r="O962" s="177">
        <v>65</v>
      </c>
      <c r="P962" s="178">
        <v>86</v>
      </c>
    </row>
    <row r="963" spans="1:16" x14ac:dyDescent="0.3">
      <c r="A963" s="208">
        <v>70</v>
      </c>
      <c r="B963" s="176" t="s">
        <v>498</v>
      </c>
      <c r="C963" s="176">
        <v>70233</v>
      </c>
      <c r="D963" s="175" t="s">
        <v>999</v>
      </c>
      <c r="E963" s="172">
        <v>333</v>
      </c>
      <c r="F963" s="177">
        <v>184</v>
      </c>
      <c r="G963" s="177">
        <v>101</v>
      </c>
      <c r="H963" s="178">
        <v>48</v>
      </c>
      <c r="I963" s="172">
        <v>306</v>
      </c>
      <c r="J963" s="177">
        <v>185</v>
      </c>
      <c r="K963" s="177">
        <v>75</v>
      </c>
      <c r="L963" s="178">
        <v>46</v>
      </c>
      <c r="M963" s="172">
        <v>307</v>
      </c>
      <c r="N963" s="177">
        <v>178</v>
      </c>
      <c r="O963" s="177">
        <v>82</v>
      </c>
      <c r="P963" s="178">
        <v>47</v>
      </c>
    </row>
    <row r="964" spans="1:16" x14ac:dyDescent="0.3">
      <c r="A964" s="208">
        <v>52</v>
      </c>
      <c r="B964" s="176" t="s">
        <v>180</v>
      </c>
      <c r="C964" s="176">
        <v>52203</v>
      </c>
      <c r="D964" s="175" t="s">
        <v>809</v>
      </c>
      <c r="E964" s="172">
        <v>297</v>
      </c>
      <c r="F964" s="177">
        <v>152</v>
      </c>
      <c r="G964" s="177">
        <v>18</v>
      </c>
      <c r="H964" s="178">
        <v>127</v>
      </c>
      <c r="I964" s="172">
        <v>299</v>
      </c>
      <c r="J964" s="177">
        <v>152</v>
      </c>
      <c r="K964" s="177">
        <v>17</v>
      </c>
      <c r="L964" s="178">
        <v>130</v>
      </c>
      <c r="M964" s="172">
        <v>292</v>
      </c>
      <c r="N964" s="177">
        <v>149</v>
      </c>
      <c r="O964" s="177">
        <v>26</v>
      </c>
      <c r="P964" s="178">
        <v>117</v>
      </c>
    </row>
    <row r="965" spans="1:16" x14ac:dyDescent="0.3">
      <c r="A965" s="208">
        <v>18</v>
      </c>
      <c r="B965" s="176" t="s">
        <v>451</v>
      </c>
      <c r="C965" s="176">
        <v>18479</v>
      </c>
      <c r="D965" s="175" t="s">
        <v>461</v>
      </c>
      <c r="E965" s="172">
        <v>323</v>
      </c>
      <c r="F965" s="177">
        <v>108</v>
      </c>
      <c r="G965" s="177">
        <v>145</v>
      </c>
      <c r="H965" s="178">
        <v>70</v>
      </c>
      <c r="I965" s="172">
        <v>315</v>
      </c>
      <c r="J965" s="177">
        <v>98</v>
      </c>
      <c r="K965" s="177">
        <v>144</v>
      </c>
      <c r="L965" s="178">
        <v>73</v>
      </c>
      <c r="M965" s="172">
        <v>303</v>
      </c>
      <c r="N965" s="177">
        <v>99</v>
      </c>
      <c r="O965" s="177">
        <v>133</v>
      </c>
      <c r="P965" s="178">
        <v>71</v>
      </c>
    </row>
    <row r="966" spans="1:16" x14ac:dyDescent="0.3">
      <c r="A966" s="208">
        <v>25</v>
      </c>
      <c r="B966" s="176" t="s">
        <v>558</v>
      </c>
      <c r="C966" s="176">
        <v>25489</v>
      </c>
      <c r="D966" s="175" t="s">
        <v>616</v>
      </c>
      <c r="E966" s="172">
        <v>315</v>
      </c>
      <c r="F966" s="177">
        <v>107</v>
      </c>
      <c r="G966" s="177">
        <v>76</v>
      </c>
      <c r="H966" s="178">
        <v>132</v>
      </c>
      <c r="I966" s="172">
        <v>308</v>
      </c>
      <c r="J966" s="177">
        <v>106</v>
      </c>
      <c r="K966" s="177">
        <v>78</v>
      </c>
      <c r="L966" s="178">
        <v>124</v>
      </c>
      <c r="M966" s="172">
        <v>299</v>
      </c>
      <c r="N966" s="177">
        <v>107</v>
      </c>
      <c r="O966" s="177">
        <v>74</v>
      </c>
      <c r="P966" s="178">
        <v>118</v>
      </c>
    </row>
    <row r="967" spans="1:16" x14ac:dyDescent="0.3">
      <c r="A967" s="208">
        <v>54</v>
      </c>
      <c r="B967" s="176" t="s">
        <v>856</v>
      </c>
      <c r="C967" s="176">
        <v>54109</v>
      </c>
      <c r="D967" s="175" t="s">
        <v>861</v>
      </c>
      <c r="E967" s="172">
        <v>322</v>
      </c>
      <c r="F967" s="177">
        <v>181</v>
      </c>
      <c r="G967" s="177">
        <v>29</v>
      </c>
      <c r="H967" s="178">
        <v>112</v>
      </c>
      <c r="I967" s="172">
        <v>339</v>
      </c>
      <c r="J967" s="177">
        <v>185</v>
      </c>
      <c r="K967" s="177">
        <v>32</v>
      </c>
      <c r="L967" s="178">
        <v>122</v>
      </c>
      <c r="M967" s="172">
        <v>306</v>
      </c>
      <c r="N967" s="177">
        <v>150</v>
      </c>
      <c r="O967" s="177">
        <v>32</v>
      </c>
      <c r="P967" s="178">
        <v>124</v>
      </c>
    </row>
    <row r="968" spans="1:16" x14ac:dyDescent="0.3">
      <c r="A968" s="208">
        <v>68</v>
      </c>
      <c r="B968" s="176" t="s">
        <v>918</v>
      </c>
      <c r="C968" s="176">
        <v>68773</v>
      </c>
      <c r="D968" s="175" t="s">
        <v>498</v>
      </c>
      <c r="E968" s="172">
        <v>288</v>
      </c>
      <c r="F968" s="177">
        <v>162</v>
      </c>
      <c r="G968" s="177">
        <v>37</v>
      </c>
      <c r="H968" s="178">
        <v>89</v>
      </c>
      <c r="I968" s="172">
        <v>300</v>
      </c>
      <c r="J968" s="177">
        <v>164</v>
      </c>
      <c r="K968" s="177">
        <v>36</v>
      </c>
      <c r="L968" s="178">
        <v>100</v>
      </c>
      <c r="M968" s="172">
        <v>297</v>
      </c>
      <c r="N968" s="177">
        <v>166</v>
      </c>
      <c r="O968" s="177">
        <v>37</v>
      </c>
      <c r="P968" s="178">
        <v>94</v>
      </c>
    </row>
    <row r="969" spans="1:16" x14ac:dyDescent="0.3">
      <c r="A969" s="208">
        <v>25</v>
      </c>
      <c r="B969" s="176" t="s">
        <v>558</v>
      </c>
      <c r="C969" s="176">
        <v>25168</v>
      </c>
      <c r="D969" s="175" t="s">
        <v>573</v>
      </c>
      <c r="E969" s="172">
        <v>301</v>
      </c>
      <c r="F969" s="177">
        <v>125</v>
      </c>
      <c r="G969" s="177">
        <v>78</v>
      </c>
      <c r="H969" s="178">
        <v>98</v>
      </c>
      <c r="I969" s="172">
        <v>318</v>
      </c>
      <c r="J969" s="177">
        <v>129</v>
      </c>
      <c r="K969" s="177">
        <v>96</v>
      </c>
      <c r="L969" s="178">
        <v>93</v>
      </c>
      <c r="M969" s="172">
        <v>292</v>
      </c>
      <c r="N969" s="177">
        <v>125</v>
      </c>
      <c r="O969" s="177">
        <v>84</v>
      </c>
      <c r="P969" s="178">
        <v>83</v>
      </c>
    </row>
    <row r="970" spans="1:16" x14ac:dyDescent="0.3">
      <c r="A970" s="208">
        <v>13</v>
      </c>
      <c r="B970" s="176" t="s">
        <v>257</v>
      </c>
      <c r="C970" s="176">
        <v>13760</v>
      </c>
      <c r="D970" s="175" t="s">
        <v>297</v>
      </c>
      <c r="E970" s="172">
        <v>291</v>
      </c>
      <c r="F970" s="177">
        <v>153</v>
      </c>
      <c r="G970" s="177">
        <v>48</v>
      </c>
      <c r="H970" s="178">
        <v>90</v>
      </c>
      <c r="I970" s="172">
        <v>311</v>
      </c>
      <c r="J970" s="177">
        <v>171</v>
      </c>
      <c r="K970" s="177">
        <v>48</v>
      </c>
      <c r="L970" s="178">
        <v>92</v>
      </c>
      <c r="M970" s="172">
        <v>292</v>
      </c>
      <c r="N970" s="177">
        <v>164</v>
      </c>
      <c r="O970" s="177">
        <v>46</v>
      </c>
      <c r="P970" s="178">
        <v>82</v>
      </c>
    </row>
    <row r="971" spans="1:16" x14ac:dyDescent="0.3">
      <c r="A971" s="208">
        <v>63</v>
      </c>
      <c r="B971" s="176" t="s">
        <v>895</v>
      </c>
      <c r="C971" s="176">
        <v>63212</v>
      </c>
      <c r="D971" s="175" t="s">
        <v>268</v>
      </c>
      <c r="E971" s="172">
        <v>313</v>
      </c>
      <c r="F971" s="177">
        <v>114</v>
      </c>
      <c r="G971" s="177">
        <v>63</v>
      </c>
      <c r="H971" s="178">
        <v>136</v>
      </c>
      <c r="I971" s="172">
        <v>319</v>
      </c>
      <c r="J971" s="177">
        <v>110</v>
      </c>
      <c r="K971" s="177">
        <v>78</v>
      </c>
      <c r="L971" s="178">
        <v>131</v>
      </c>
      <c r="M971" s="172">
        <v>303</v>
      </c>
      <c r="N971" s="177">
        <v>111</v>
      </c>
      <c r="O971" s="177">
        <v>58</v>
      </c>
      <c r="P971" s="178">
        <v>134</v>
      </c>
    </row>
    <row r="972" spans="1:16" x14ac:dyDescent="0.3">
      <c r="A972" s="208">
        <v>15</v>
      </c>
      <c r="B972" s="176" t="s">
        <v>304</v>
      </c>
      <c r="C972" s="176">
        <v>15810</v>
      </c>
      <c r="D972" s="175" t="s">
        <v>411</v>
      </c>
      <c r="E972" s="172">
        <v>324</v>
      </c>
      <c r="F972" s="177">
        <v>169</v>
      </c>
      <c r="G972" s="177">
        <v>36</v>
      </c>
      <c r="H972" s="178">
        <v>119</v>
      </c>
      <c r="I972" s="172">
        <v>301</v>
      </c>
      <c r="J972" s="177">
        <v>177</v>
      </c>
      <c r="K972" s="177">
        <v>21</v>
      </c>
      <c r="L972" s="178">
        <v>103</v>
      </c>
      <c r="M972" s="172">
        <v>308</v>
      </c>
      <c r="N972" s="177">
        <v>176</v>
      </c>
      <c r="O972" s="177">
        <v>21</v>
      </c>
      <c r="P972" s="178">
        <v>111</v>
      </c>
    </row>
    <row r="973" spans="1:16" x14ac:dyDescent="0.3">
      <c r="A973" s="208">
        <v>17</v>
      </c>
      <c r="B973" s="176" t="s">
        <v>134</v>
      </c>
      <c r="C973" s="176">
        <v>17665</v>
      </c>
      <c r="D973" s="175" t="s">
        <v>446</v>
      </c>
      <c r="E973" s="172">
        <v>296</v>
      </c>
      <c r="F973" s="177">
        <v>110</v>
      </c>
      <c r="G973" s="177">
        <v>102</v>
      </c>
      <c r="H973" s="178">
        <v>84</v>
      </c>
      <c r="I973" s="172">
        <v>300</v>
      </c>
      <c r="J973" s="177">
        <v>113</v>
      </c>
      <c r="K973" s="177">
        <v>100</v>
      </c>
      <c r="L973" s="178">
        <v>87</v>
      </c>
      <c r="M973" s="172">
        <v>302</v>
      </c>
      <c r="N973" s="177">
        <v>116</v>
      </c>
      <c r="O973" s="177">
        <v>97</v>
      </c>
      <c r="P973" s="178">
        <v>89</v>
      </c>
    </row>
    <row r="974" spans="1:16" x14ac:dyDescent="0.3">
      <c r="A974" s="208">
        <v>15</v>
      </c>
      <c r="B974" s="176" t="s">
        <v>304</v>
      </c>
      <c r="C974" s="176">
        <v>15664</v>
      </c>
      <c r="D974" s="175" t="s">
        <v>383</v>
      </c>
      <c r="E974" s="172">
        <v>279</v>
      </c>
      <c r="F974" s="177">
        <v>170</v>
      </c>
      <c r="G974" s="177">
        <v>43</v>
      </c>
      <c r="H974" s="178">
        <v>66</v>
      </c>
      <c r="I974" s="172">
        <v>293</v>
      </c>
      <c r="J974" s="177">
        <v>174</v>
      </c>
      <c r="K974" s="177">
        <v>54</v>
      </c>
      <c r="L974" s="178">
        <v>65</v>
      </c>
      <c r="M974" s="172">
        <v>291</v>
      </c>
      <c r="N974" s="177">
        <v>172</v>
      </c>
      <c r="O974" s="177">
        <v>60</v>
      </c>
      <c r="P974" s="178">
        <v>59</v>
      </c>
    </row>
    <row r="975" spans="1:16" x14ac:dyDescent="0.3">
      <c r="A975" s="208">
        <v>73</v>
      </c>
      <c r="B975" s="176" t="s">
        <v>1016</v>
      </c>
      <c r="C975" s="176">
        <v>73152</v>
      </c>
      <c r="D975" s="175" t="s">
        <v>1026</v>
      </c>
      <c r="E975" s="172">
        <v>282</v>
      </c>
      <c r="F975" s="177">
        <v>158</v>
      </c>
      <c r="G975" s="177">
        <v>36</v>
      </c>
      <c r="H975" s="178">
        <v>88</v>
      </c>
      <c r="I975" s="172">
        <v>300</v>
      </c>
      <c r="J975" s="177">
        <v>159</v>
      </c>
      <c r="K975" s="177">
        <v>48</v>
      </c>
      <c r="L975" s="178">
        <v>93</v>
      </c>
      <c r="M975" s="172">
        <v>296</v>
      </c>
      <c r="N975" s="177">
        <v>154</v>
      </c>
      <c r="O975" s="177">
        <v>48</v>
      </c>
      <c r="P975" s="178">
        <v>94</v>
      </c>
    </row>
    <row r="976" spans="1:16" x14ac:dyDescent="0.3">
      <c r="A976" s="208">
        <v>15</v>
      </c>
      <c r="B976" s="176" t="s">
        <v>304</v>
      </c>
      <c r="C976" s="176">
        <v>15798</v>
      </c>
      <c r="D976" s="175" t="s">
        <v>407</v>
      </c>
      <c r="E976" s="172">
        <v>295</v>
      </c>
      <c r="F976" s="177">
        <v>143</v>
      </c>
      <c r="G976" s="177">
        <v>70</v>
      </c>
      <c r="H976" s="178">
        <v>82</v>
      </c>
      <c r="I976" s="172">
        <v>293</v>
      </c>
      <c r="J976" s="177">
        <v>144</v>
      </c>
      <c r="K976" s="177">
        <v>66</v>
      </c>
      <c r="L976" s="178">
        <v>83</v>
      </c>
      <c r="M976" s="172">
        <v>293</v>
      </c>
      <c r="N976" s="177">
        <v>144</v>
      </c>
      <c r="O976" s="177">
        <v>68</v>
      </c>
      <c r="P976" s="178">
        <v>81</v>
      </c>
    </row>
    <row r="977" spans="1:16" x14ac:dyDescent="0.3">
      <c r="A977" s="208">
        <v>13</v>
      </c>
      <c r="B977" s="176" t="s">
        <v>257</v>
      </c>
      <c r="C977" s="176">
        <v>13620</v>
      </c>
      <c r="D977" s="175" t="s">
        <v>285</v>
      </c>
      <c r="E977" s="172">
        <v>305</v>
      </c>
      <c r="F977" s="177">
        <v>138</v>
      </c>
      <c r="G977" s="177">
        <v>82</v>
      </c>
      <c r="H977" s="178">
        <v>85</v>
      </c>
      <c r="I977" s="172">
        <v>300</v>
      </c>
      <c r="J977" s="177">
        <v>139</v>
      </c>
      <c r="K977" s="177">
        <v>82</v>
      </c>
      <c r="L977" s="178">
        <v>79</v>
      </c>
      <c r="M977" s="172">
        <v>290</v>
      </c>
      <c r="N977" s="177">
        <v>137</v>
      </c>
      <c r="O977" s="177">
        <v>78</v>
      </c>
      <c r="P977" s="178">
        <v>75</v>
      </c>
    </row>
    <row r="978" spans="1:16" x14ac:dyDescent="0.3">
      <c r="A978" s="208">
        <v>25</v>
      </c>
      <c r="B978" s="176" t="s">
        <v>558</v>
      </c>
      <c r="C978" s="176">
        <v>25518</v>
      </c>
      <c r="D978" s="175" t="s">
        <v>619</v>
      </c>
      <c r="E978" s="172">
        <v>306</v>
      </c>
      <c r="F978" s="177">
        <v>151</v>
      </c>
      <c r="G978" s="177">
        <v>11</v>
      </c>
      <c r="H978" s="178">
        <v>144</v>
      </c>
      <c r="I978" s="172">
        <v>300</v>
      </c>
      <c r="J978" s="177">
        <v>156</v>
      </c>
      <c r="K978" s="177">
        <v>11</v>
      </c>
      <c r="L978" s="178">
        <v>133</v>
      </c>
      <c r="M978" s="172">
        <v>283</v>
      </c>
      <c r="N978" s="177">
        <v>151</v>
      </c>
      <c r="O978" s="177">
        <v>9</v>
      </c>
      <c r="P978" s="178">
        <v>123</v>
      </c>
    </row>
    <row r="979" spans="1:16" x14ac:dyDescent="0.3">
      <c r="A979" s="208">
        <v>27</v>
      </c>
      <c r="B979" s="176" t="s">
        <v>669</v>
      </c>
      <c r="C979" s="176">
        <v>27099</v>
      </c>
      <c r="D979" s="175" t="s">
        <v>677</v>
      </c>
      <c r="E979" s="172">
        <v>291</v>
      </c>
      <c r="F979" s="177">
        <v>200</v>
      </c>
      <c r="G979" s="177">
        <v>23</v>
      </c>
      <c r="H979" s="178">
        <v>68</v>
      </c>
      <c r="I979" s="172">
        <v>308</v>
      </c>
      <c r="J979" s="177">
        <v>199</v>
      </c>
      <c r="K979" s="177">
        <v>32</v>
      </c>
      <c r="L979" s="178">
        <v>77</v>
      </c>
      <c r="M979" s="172">
        <v>281</v>
      </c>
      <c r="N979" s="177">
        <v>198</v>
      </c>
      <c r="O979" s="177">
        <v>18</v>
      </c>
      <c r="P979" s="178">
        <v>65</v>
      </c>
    </row>
    <row r="980" spans="1:16" x14ac:dyDescent="0.3">
      <c r="A980" s="208">
        <v>15</v>
      </c>
      <c r="B980" s="176" t="s">
        <v>304</v>
      </c>
      <c r="C980" s="176">
        <v>15377</v>
      </c>
      <c r="D980" s="175" t="s">
        <v>347</v>
      </c>
      <c r="E980" s="172">
        <v>293</v>
      </c>
      <c r="F980" s="177">
        <v>146</v>
      </c>
      <c r="G980" s="177">
        <v>41</v>
      </c>
      <c r="H980" s="178">
        <v>106</v>
      </c>
      <c r="I980" s="172">
        <v>277</v>
      </c>
      <c r="J980" s="177">
        <v>143</v>
      </c>
      <c r="K980" s="177">
        <v>28</v>
      </c>
      <c r="L980" s="178">
        <v>106</v>
      </c>
      <c r="M980" s="172">
        <v>289</v>
      </c>
      <c r="N980" s="177">
        <v>143</v>
      </c>
      <c r="O980" s="177">
        <v>44</v>
      </c>
      <c r="P980" s="178">
        <v>102</v>
      </c>
    </row>
    <row r="981" spans="1:16" x14ac:dyDescent="0.3">
      <c r="A981" s="208">
        <v>19</v>
      </c>
      <c r="B981" s="176" t="s">
        <v>467</v>
      </c>
      <c r="C981" s="176">
        <v>19290</v>
      </c>
      <c r="D981" s="175" t="s">
        <v>452</v>
      </c>
      <c r="E981" s="172">
        <v>289</v>
      </c>
      <c r="F981" s="177">
        <v>99</v>
      </c>
      <c r="G981" s="177">
        <v>97</v>
      </c>
      <c r="H981" s="178">
        <v>93</v>
      </c>
      <c r="I981" s="172">
        <v>285</v>
      </c>
      <c r="J981" s="177">
        <v>92</v>
      </c>
      <c r="K981" s="177">
        <v>98</v>
      </c>
      <c r="L981" s="178">
        <v>95</v>
      </c>
      <c r="M981" s="172">
        <v>318</v>
      </c>
      <c r="N981" s="177">
        <v>95</v>
      </c>
      <c r="O981" s="177">
        <v>103</v>
      </c>
      <c r="P981" s="178">
        <v>120</v>
      </c>
    </row>
    <row r="982" spans="1:16" x14ac:dyDescent="0.3">
      <c r="A982" s="208">
        <v>15</v>
      </c>
      <c r="B982" s="176" t="s">
        <v>304</v>
      </c>
      <c r="C982" s="176">
        <v>15135</v>
      </c>
      <c r="D982" s="175" t="s">
        <v>315</v>
      </c>
      <c r="E982" s="172">
        <v>292</v>
      </c>
      <c r="F982" s="177">
        <v>154</v>
      </c>
      <c r="G982" s="177">
        <v>29</v>
      </c>
      <c r="H982" s="178">
        <v>109</v>
      </c>
      <c r="I982" s="172">
        <v>292</v>
      </c>
      <c r="J982" s="177">
        <v>154</v>
      </c>
      <c r="K982" s="177">
        <v>27</v>
      </c>
      <c r="L982" s="178">
        <v>111</v>
      </c>
      <c r="M982" s="172">
        <v>288</v>
      </c>
      <c r="N982" s="177">
        <v>153</v>
      </c>
      <c r="O982" s="177">
        <v>26</v>
      </c>
      <c r="P982" s="178">
        <v>109</v>
      </c>
    </row>
    <row r="983" spans="1:16" x14ac:dyDescent="0.3">
      <c r="A983" s="208">
        <v>13</v>
      </c>
      <c r="B983" s="176" t="s">
        <v>257</v>
      </c>
      <c r="C983" s="176">
        <v>13248</v>
      </c>
      <c r="D983" s="175" t="s">
        <v>271</v>
      </c>
      <c r="E983" s="172">
        <v>286</v>
      </c>
      <c r="F983" s="177">
        <v>140</v>
      </c>
      <c r="G983" s="177">
        <v>45</v>
      </c>
      <c r="H983" s="178">
        <v>101</v>
      </c>
      <c r="I983" s="172">
        <v>288</v>
      </c>
      <c r="J983" s="177">
        <v>141</v>
      </c>
      <c r="K983" s="177">
        <v>27</v>
      </c>
      <c r="L983" s="178">
        <v>120</v>
      </c>
      <c r="M983" s="172">
        <v>291</v>
      </c>
      <c r="N983" s="177">
        <v>140</v>
      </c>
      <c r="O983" s="177">
        <v>29</v>
      </c>
      <c r="P983" s="178">
        <v>122</v>
      </c>
    </row>
    <row r="984" spans="1:16" x14ac:dyDescent="0.3">
      <c r="A984" s="208">
        <v>47</v>
      </c>
      <c r="B984" s="176" t="s">
        <v>748</v>
      </c>
      <c r="C984" s="176">
        <v>47161</v>
      </c>
      <c r="D984" s="175" t="s">
        <v>753</v>
      </c>
      <c r="E984" s="172">
        <v>305</v>
      </c>
      <c r="F984" s="177">
        <v>138</v>
      </c>
      <c r="G984" s="177">
        <v>17</v>
      </c>
      <c r="H984" s="178">
        <v>150</v>
      </c>
      <c r="I984" s="172">
        <v>308</v>
      </c>
      <c r="J984" s="177">
        <v>139</v>
      </c>
      <c r="K984" s="177">
        <v>21</v>
      </c>
      <c r="L984" s="178">
        <v>148</v>
      </c>
      <c r="M984" s="172">
        <v>249</v>
      </c>
      <c r="N984" s="177">
        <v>130</v>
      </c>
      <c r="O984" s="177">
        <v>11</v>
      </c>
      <c r="P984" s="178">
        <v>108</v>
      </c>
    </row>
    <row r="985" spans="1:16" x14ac:dyDescent="0.3">
      <c r="A985" s="208">
        <v>73</v>
      </c>
      <c r="B985" s="176" t="s">
        <v>1016</v>
      </c>
      <c r="C985" s="176">
        <v>73461</v>
      </c>
      <c r="D985" s="175" t="s">
        <v>1044</v>
      </c>
      <c r="E985" s="172">
        <v>252</v>
      </c>
      <c r="F985" s="177">
        <v>123</v>
      </c>
      <c r="G985" s="177">
        <v>35</v>
      </c>
      <c r="H985" s="178">
        <v>94</v>
      </c>
      <c r="I985" s="172">
        <v>274</v>
      </c>
      <c r="J985" s="177">
        <v>140</v>
      </c>
      <c r="K985" s="177">
        <v>39</v>
      </c>
      <c r="L985" s="178">
        <v>95</v>
      </c>
      <c r="M985" s="172">
        <v>291</v>
      </c>
      <c r="N985" s="177">
        <v>137</v>
      </c>
      <c r="O985" s="177">
        <v>56</v>
      </c>
      <c r="P985" s="178">
        <v>98</v>
      </c>
    </row>
    <row r="986" spans="1:16" x14ac:dyDescent="0.3">
      <c r="A986" s="208">
        <v>41</v>
      </c>
      <c r="B986" s="176" t="s">
        <v>699</v>
      </c>
      <c r="C986" s="176">
        <v>41244</v>
      </c>
      <c r="D986" s="175" t="s">
        <v>709</v>
      </c>
      <c r="E986" s="172">
        <v>283</v>
      </c>
      <c r="F986" s="177">
        <v>76</v>
      </c>
      <c r="G986" s="177">
        <v>37</v>
      </c>
      <c r="H986" s="178">
        <v>170</v>
      </c>
      <c r="I986" s="172">
        <v>287</v>
      </c>
      <c r="J986" s="177">
        <v>101</v>
      </c>
      <c r="K986" s="177">
        <v>43</v>
      </c>
      <c r="L986" s="178">
        <v>143</v>
      </c>
      <c r="M986" s="172">
        <v>286</v>
      </c>
      <c r="N986" s="177">
        <v>99</v>
      </c>
      <c r="O986" s="177">
        <v>45</v>
      </c>
      <c r="P986" s="178">
        <v>142</v>
      </c>
    </row>
    <row r="987" spans="1:16" x14ac:dyDescent="0.3">
      <c r="A987" s="208">
        <v>15</v>
      </c>
      <c r="B987" s="176" t="s">
        <v>304</v>
      </c>
      <c r="C987" s="176">
        <v>15236</v>
      </c>
      <c r="D987" s="175" t="s">
        <v>332</v>
      </c>
      <c r="E987" s="172">
        <v>291</v>
      </c>
      <c r="F987" s="177">
        <v>102</v>
      </c>
      <c r="G987" s="177">
        <v>97</v>
      </c>
      <c r="H987" s="178">
        <v>92</v>
      </c>
      <c r="I987" s="172">
        <v>282</v>
      </c>
      <c r="J987" s="177">
        <v>104</v>
      </c>
      <c r="K987" s="177">
        <v>93</v>
      </c>
      <c r="L987" s="178">
        <v>85</v>
      </c>
      <c r="M987" s="172">
        <v>270</v>
      </c>
      <c r="N987" s="177">
        <v>103</v>
      </c>
      <c r="O987" s="177">
        <v>97</v>
      </c>
      <c r="P987" s="178">
        <v>70</v>
      </c>
    </row>
    <row r="988" spans="1:16" x14ac:dyDescent="0.3">
      <c r="A988" s="208">
        <v>15</v>
      </c>
      <c r="B988" s="176" t="s">
        <v>304</v>
      </c>
      <c r="C988" s="176">
        <v>15778</v>
      </c>
      <c r="D988" s="175" t="s">
        <v>405</v>
      </c>
      <c r="E988" s="172">
        <v>282</v>
      </c>
      <c r="F988" s="177">
        <v>133</v>
      </c>
      <c r="G988" s="177">
        <v>71</v>
      </c>
      <c r="H988" s="178">
        <v>78</v>
      </c>
      <c r="I988" s="172">
        <v>271</v>
      </c>
      <c r="J988" s="177">
        <v>137</v>
      </c>
      <c r="K988" s="177">
        <v>61</v>
      </c>
      <c r="L988" s="178">
        <v>73</v>
      </c>
      <c r="M988" s="172">
        <v>280</v>
      </c>
      <c r="N988" s="177">
        <v>139</v>
      </c>
      <c r="O988" s="177">
        <v>73</v>
      </c>
      <c r="P988" s="178">
        <v>68</v>
      </c>
    </row>
    <row r="989" spans="1:16" x14ac:dyDescent="0.3">
      <c r="A989" s="208">
        <v>23</v>
      </c>
      <c r="B989" s="176" t="s">
        <v>268</v>
      </c>
      <c r="C989" s="176">
        <v>23682</v>
      </c>
      <c r="D989" s="175" t="s">
        <v>553</v>
      </c>
      <c r="E989" s="172">
        <v>265</v>
      </c>
      <c r="F989" s="177">
        <v>181</v>
      </c>
      <c r="G989" s="177">
        <v>60</v>
      </c>
      <c r="H989" s="178">
        <v>24</v>
      </c>
      <c r="I989" s="172">
        <v>266</v>
      </c>
      <c r="J989" s="177">
        <v>181</v>
      </c>
      <c r="K989" s="177">
        <v>62</v>
      </c>
      <c r="L989" s="178">
        <v>23</v>
      </c>
      <c r="M989" s="172">
        <v>286</v>
      </c>
      <c r="N989" s="177">
        <v>184</v>
      </c>
      <c r="O989" s="177">
        <v>77</v>
      </c>
      <c r="P989" s="178">
        <v>25</v>
      </c>
    </row>
    <row r="990" spans="1:16" x14ac:dyDescent="0.3">
      <c r="A990" s="208">
        <v>27</v>
      </c>
      <c r="B990" s="176" t="s">
        <v>669</v>
      </c>
      <c r="C990" s="176">
        <v>27580</v>
      </c>
      <c r="D990" s="175" t="s">
        <v>692</v>
      </c>
      <c r="E990" s="172">
        <v>279</v>
      </c>
      <c r="F990" s="177">
        <v>150</v>
      </c>
      <c r="G990" s="177">
        <v>76</v>
      </c>
      <c r="H990" s="178">
        <v>53</v>
      </c>
      <c r="I990" s="172">
        <v>285</v>
      </c>
      <c r="J990" s="177">
        <v>154</v>
      </c>
      <c r="K990" s="177">
        <v>77</v>
      </c>
      <c r="L990" s="178">
        <v>54</v>
      </c>
      <c r="M990" s="172">
        <v>274</v>
      </c>
      <c r="N990" s="177">
        <v>154</v>
      </c>
      <c r="O990" s="177">
        <v>76</v>
      </c>
      <c r="P990" s="178">
        <v>44</v>
      </c>
    </row>
    <row r="991" spans="1:16" x14ac:dyDescent="0.3">
      <c r="A991" s="208">
        <v>13</v>
      </c>
      <c r="B991" s="176" t="s">
        <v>257</v>
      </c>
      <c r="C991" s="176">
        <v>13650</v>
      </c>
      <c r="D991" s="175" t="s">
        <v>287</v>
      </c>
      <c r="E991" s="172">
        <v>280</v>
      </c>
      <c r="F991" s="177">
        <v>160</v>
      </c>
      <c r="G991" s="177">
        <v>48</v>
      </c>
      <c r="H991" s="178">
        <v>72</v>
      </c>
      <c r="I991" s="172">
        <v>284</v>
      </c>
      <c r="J991" s="177">
        <v>168</v>
      </c>
      <c r="K991" s="177">
        <v>52</v>
      </c>
      <c r="L991" s="178">
        <v>64</v>
      </c>
      <c r="M991" s="172">
        <v>282</v>
      </c>
      <c r="N991" s="177">
        <v>167</v>
      </c>
      <c r="O991" s="177">
        <v>52</v>
      </c>
      <c r="P991" s="178">
        <v>63</v>
      </c>
    </row>
    <row r="992" spans="1:16" x14ac:dyDescent="0.3">
      <c r="A992" s="208">
        <v>47</v>
      </c>
      <c r="B992" s="176" t="s">
        <v>748</v>
      </c>
      <c r="C992" s="176">
        <v>47205</v>
      </c>
      <c r="D992" s="175" t="s">
        <v>147</v>
      </c>
      <c r="E992" s="172">
        <v>293</v>
      </c>
      <c r="F992" s="177">
        <v>183</v>
      </c>
      <c r="G992" s="177">
        <v>11</v>
      </c>
      <c r="H992" s="178">
        <v>99</v>
      </c>
      <c r="I992" s="172">
        <v>282</v>
      </c>
      <c r="J992" s="177">
        <v>186</v>
      </c>
      <c r="K992" s="177">
        <v>3</v>
      </c>
      <c r="L992" s="178">
        <v>93</v>
      </c>
      <c r="M992" s="172">
        <v>278</v>
      </c>
      <c r="N992" s="177">
        <v>184</v>
      </c>
      <c r="O992" s="177">
        <v>6</v>
      </c>
      <c r="P992" s="178">
        <v>88</v>
      </c>
    </row>
    <row r="993" spans="1:16" x14ac:dyDescent="0.3">
      <c r="A993" s="208">
        <v>52</v>
      </c>
      <c r="B993" s="176" t="s">
        <v>180</v>
      </c>
      <c r="C993" s="176">
        <v>52051</v>
      </c>
      <c r="D993" s="175" t="s">
        <v>806</v>
      </c>
      <c r="E993" s="172">
        <v>280</v>
      </c>
      <c r="F993" s="177">
        <v>179</v>
      </c>
      <c r="G993" s="177">
        <v>26</v>
      </c>
      <c r="H993" s="178">
        <v>75</v>
      </c>
      <c r="I993" s="172">
        <v>282</v>
      </c>
      <c r="J993" s="177">
        <v>180</v>
      </c>
      <c r="K993" s="177">
        <v>25</v>
      </c>
      <c r="L993" s="178">
        <v>77</v>
      </c>
      <c r="M993" s="172">
        <v>289</v>
      </c>
      <c r="N993" s="177">
        <v>178</v>
      </c>
      <c r="O993" s="177">
        <v>26</v>
      </c>
      <c r="P993" s="178">
        <v>85</v>
      </c>
    </row>
    <row r="994" spans="1:16" x14ac:dyDescent="0.3">
      <c r="A994" s="208">
        <v>15</v>
      </c>
      <c r="B994" s="176" t="s">
        <v>304</v>
      </c>
      <c r="C994" s="176">
        <v>15248</v>
      </c>
      <c r="D994" s="175" t="s">
        <v>335</v>
      </c>
      <c r="E994" s="172">
        <v>279</v>
      </c>
      <c r="F994" s="177">
        <v>104</v>
      </c>
      <c r="G994" s="177">
        <v>73</v>
      </c>
      <c r="H994" s="178">
        <v>102</v>
      </c>
      <c r="I994" s="172">
        <v>280</v>
      </c>
      <c r="J994" s="177">
        <v>105</v>
      </c>
      <c r="K994" s="177">
        <v>74</v>
      </c>
      <c r="L994" s="178">
        <v>101</v>
      </c>
      <c r="M994" s="172">
        <v>275</v>
      </c>
      <c r="N994" s="177">
        <v>104</v>
      </c>
      <c r="O994" s="177">
        <v>76</v>
      </c>
      <c r="P994" s="178">
        <v>95</v>
      </c>
    </row>
    <row r="995" spans="1:16" x14ac:dyDescent="0.3">
      <c r="A995" s="208">
        <v>70</v>
      </c>
      <c r="B995" s="176" t="s">
        <v>498</v>
      </c>
      <c r="C995" s="176">
        <v>70230</v>
      </c>
      <c r="D995" s="175" t="s">
        <v>998</v>
      </c>
      <c r="E995" s="172">
        <v>243</v>
      </c>
      <c r="F995" s="177">
        <v>110</v>
      </c>
      <c r="G995" s="177">
        <v>92</v>
      </c>
      <c r="H995" s="178">
        <v>41</v>
      </c>
      <c r="I995" s="172">
        <v>252</v>
      </c>
      <c r="J995" s="177">
        <v>110</v>
      </c>
      <c r="K995" s="177">
        <v>103</v>
      </c>
      <c r="L995" s="178">
        <v>39</v>
      </c>
      <c r="M995" s="172">
        <v>294</v>
      </c>
      <c r="N995" s="177">
        <v>113</v>
      </c>
      <c r="O995" s="177">
        <v>129</v>
      </c>
      <c r="P995" s="178">
        <v>52</v>
      </c>
    </row>
    <row r="996" spans="1:16" x14ac:dyDescent="0.3">
      <c r="A996" s="208">
        <v>54</v>
      </c>
      <c r="B996" s="176" t="s">
        <v>856</v>
      </c>
      <c r="C996" s="176">
        <v>54377</v>
      </c>
      <c r="D996" s="175" t="s">
        <v>875</v>
      </c>
      <c r="E996" s="172">
        <v>322</v>
      </c>
      <c r="F996" s="177">
        <v>160</v>
      </c>
      <c r="G996" s="177">
        <v>71</v>
      </c>
      <c r="H996" s="178">
        <v>91</v>
      </c>
      <c r="I996" s="172">
        <v>331</v>
      </c>
      <c r="J996" s="177">
        <v>181</v>
      </c>
      <c r="K996" s="177">
        <v>61</v>
      </c>
      <c r="L996" s="178">
        <v>89</v>
      </c>
      <c r="M996" s="172">
        <v>283</v>
      </c>
      <c r="N996" s="177">
        <v>149</v>
      </c>
      <c r="O996" s="177">
        <v>42</v>
      </c>
      <c r="P996" s="178">
        <v>92</v>
      </c>
    </row>
    <row r="997" spans="1:16" x14ac:dyDescent="0.3">
      <c r="A997" s="208">
        <v>19</v>
      </c>
      <c r="B997" s="176" t="s">
        <v>467</v>
      </c>
      <c r="C997" s="176">
        <v>19785</v>
      </c>
      <c r="D997" s="175" t="s">
        <v>498</v>
      </c>
      <c r="E997" s="172">
        <v>290</v>
      </c>
      <c r="F997" s="177">
        <v>128</v>
      </c>
      <c r="G997" s="177">
        <v>28</v>
      </c>
      <c r="H997" s="178">
        <v>134</v>
      </c>
      <c r="I997" s="172">
        <v>287</v>
      </c>
      <c r="J997" s="177">
        <v>131</v>
      </c>
      <c r="K997" s="177">
        <v>18</v>
      </c>
      <c r="L997" s="178">
        <v>138</v>
      </c>
      <c r="M997" s="172">
        <v>288</v>
      </c>
      <c r="N997" s="177">
        <v>119</v>
      </c>
      <c r="O997" s="177">
        <v>22</v>
      </c>
      <c r="P997" s="178">
        <v>147</v>
      </c>
    </row>
    <row r="998" spans="1:16" x14ac:dyDescent="0.3">
      <c r="A998" s="208">
        <v>52</v>
      </c>
      <c r="B998" s="176" t="s">
        <v>180</v>
      </c>
      <c r="C998" s="176">
        <v>52083</v>
      </c>
      <c r="D998" s="175" t="s">
        <v>309</v>
      </c>
      <c r="E998" s="172">
        <v>320</v>
      </c>
      <c r="F998" s="177">
        <v>149</v>
      </c>
      <c r="G998" s="177">
        <v>68</v>
      </c>
      <c r="H998" s="178">
        <v>103</v>
      </c>
      <c r="I998" s="172">
        <v>314</v>
      </c>
      <c r="J998" s="177">
        <v>148</v>
      </c>
      <c r="K998" s="177">
        <v>67</v>
      </c>
      <c r="L998" s="178">
        <v>99</v>
      </c>
      <c r="M998" s="172">
        <v>281</v>
      </c>
      <c r="N998" s="177">
        <v>152</v>
      </c>
      <c r="O998" s="177">
        <v>27</v>
      </c>
      <c r="P998" s="178">
        <v>102</v>
      </c>
    </row>
    <row r="999" spans="1:16" x14ac:dyDescent="0.3">
      <c r="A999" s="208">
        <v>54</v>
      </c>
      <c r="B999" s="176" t="s">
        <v>856</v>
      </c>
      <c r="C999" s="176">
        <v>54871</v>
      </c>
      <c r="D999" s="175" t="s">
        <v>893</v>
      </c>
      <c r="E999" s="172">
        <v>312</v>
      </c>
      <c r="F999" s="177">
        <v>165</v>
      </c>
      <c r="G999" s="177">
        <v>60</v>
      </c>
      <c r="H999" s="178">
        <v>87</v>
      </c>
      <c r="I999" s="172">
        <v>315</v>
      </c>
      <c r="J999" s="177">
        <v>166</v>
      </c>
      <c r="K999" s="177">
        <v>54</v>
      </c>
      <c r="L999" s="178">
        <v>95</v>
      </c>
      <c r="M999" s="172">
        <v>293</v>
      </c>
      <c r="N999" s="177">
        <v>134</v>
      </c>
      <c r="O999" s="177">
        <v>49</v>
      </c>
      <c r="P999" s="178">
        <v>110</v>
      </c>
    </row>
    <row r="1000" spans="1:16" x14ac:dyDescent="0.3">
      <c r="A1000" s="208">
        <v>25</v>
      </c>
      <c r="B1000" s="176" t="s">
        <v>558</v>
      </c>
      <c r="C1000" s="176">
        <v>25436</v>
      </c>
      <c r="D1000" s="175" t="s">
        <v>611</v>
      </c>
      <c r="E1000" s="172">
        <v>282</v>
      </c>
      <c r="F1000" s="177">
        <v>153</v>
      </c>
      <c r="G1000" s="177">
        <v>54</v>
      </c>
      <c r="H1000" s="178">
        <v>75</v>
      </c>
      <c r="I1000" s="172">
        <v>282</v>
      </c>
      <c r="J1000" s="177">
        <v>158</v>
      </c>
      <c r="K1000" s="177">
        <v>51</v>
      </c>
      <c r="L1000" s="178">
        <v>73</v>
      </c>
      <c r="M1000" s="172">
        <v>273</v>
      </c>
      <c r="N1000" s="177">
        <v>154</v>
      </c>
      <c r="O1000" s="177">
        <v>50</v>
      </c>
      <c r="P1000" s="178">
        <v>69</v>
      </c>
    </row>
    <row r="1001" spans="1:16" x14ac:dyDescent="0.3">
      <c r="A1001" s="208">
        <v>19</v>
      </c>
      <c r="B1001" s="176" t="s">
        <v>467</v>
      </c>
      <c r="C1001" s="176">
        <v>19701</v>
      </c>
      <c r="D1001" s="175" t="s">
        <v>294</v>
      </c>
      <c r="E1001" s="172">
        <v>252</v>
      </c>
      <c r="F1001" s="177">
        <v>139</v>
      </c>
      <c r="G1001" s="177">
        <v>28</v>
      </c>
      <c r="H1001" s="178">
        <v>85</v>
      </c>
      <c r="I1001" s="172">
        <v>267</v>
      </c>
      <c r="J1001" s="177">
        <v>147</v>
      </c>
      <c r="K1001" s="177">
        <v>29</v>
      </c>
      <c r="L1001" s="178">
        <v>91</v>
      </c>
      <c r="M1001" s="172">
        <v>276</v>
      </c>
      <c r="N1001" s="177">
        <v>146</v>
      </c>
      <c r="O1001" s="177">
        <v>39</v>
      </c>
      <c r="P1001" s="178">
        <v>91</v>
      </c>
    </row>
    <row r="1002" spans="1:16" x14ac:dyDescent="0.3">
      <c r="A1002" s="208">
        <v>15</v>
      </c>
      <c r="B1002" s="176" t="s">
        <v>304</v>
      </c>
      <c r="C1002" s="176">
        <v>15332</v>
      </c>
      <c r="D1002" s="175" t="s">
        <v>344</v>
      </c>
      <c r="E1002" s="172">
        <v>291</v>
      </c>
      <c r="F1002" s="177">
        <v>119</v>
      </c>
      <c r="G1002" s="177">
        <v>43</v>
      </c>
      <c r="H1002" s="178">
        <v>129</v>
      </c>
      <c r="I1002" s="172">
        <v>278</v>
      </c>
      <c r="J1002" s="177">
        <v>124</v>
      </c>
      <c r="K1002" s="177">
        <v>43</v>
      </c>
      <c r="L1002" s="178">
        <v>111</v>
      </c>
      <c r="M1002" s="172">
        <v>273</v>
      </c>
      <c r="N1002" s="177">
        <v>123</v>
      </c>
      <c r="O1002" s="177">
        <v>41</v>
      </c>
      <c r="P1002" s="178">
        <v>109</v>
      </c>
    </row>
    <row r="1003" spans="1:16" x14ac:dyDescent="0.3">
      <c r="A1003" s="208">
        <v>68</v>
      </c>
      <c r="B1003" s="176" t="s">
        <v>918</v>
      </c>
      <c r="C1003" s="176">
        <v>68250</v>
      </c>
      <c r="D1003" s="175" t="s">
        <v>272</v>
      </c>
      <c r="E1003" s="172">
        <v>240</v>
      </c>
      <c r="F1003" s="177">
        <v>116</v>
      </c>
      <c r="G1003" s="177">
        <v>41</v>
      </c>
      <c r="H1003" s="178">
        <v>83</v>
      </c>
      <c r="I1003" s="172">
        <v>274</v>
      </c>
      <c r="J1003" s="177">
        <v>117</v>
      </c>
      <c r="K1003" s="177">
        <v>59</v>
      </c>
      <c r="L1003" s="178">
        <v>98</v>
      </c>
      <c r="M1003" s="172">
        <v>279</v>
      </c>
      <c r="N1003" s="177">
        <v>114</v>
      </c>
      <c r="O1003" s="177">
        <v>63</v>
      </c>
      <c r="P1003" s="178">
        <v>102</v>
      </c>
    </row>
    <row r="1004" spans="1:16" x14ac:dyDescent="0.3">
      <c r="A1004" s="208">
        <v>54</v>
      </c>
      <c r="B1004" s="176" t="s">
        <v>856</v>
      </c>
      <c r="C1004" s="176">
        <v>54313</v>
      </c>
      <c r="D1004" s="175" t="s">
        <v>872</v>
      </c>
      <c r="E1004" s="172">
        <v>332</v>
      </c>
      <c r="F1004" s="177">
        <v>160</v>
      </c>
      <c r="G1004" s="177">
        <v>76</v>
      </c>
      <c r="H1004" s="178">
        <v>96</v>
      </c>
      <c r="I1004" s="172">
        <v>319</v>
      </c>
      <c r="J1004" s="177">
        <v>162</v>
      </c>
      <c r="K1004" s="177">
        <v>66</v>
      </c>
      <c r="L1004" s="178">
        <v>91</v>
      </c>
      <c r="M1004" s="172">
        <v>285</v>
      </c>
      <c r="N1004" s="177">
        <v>129</v>
      </c>
      <c r="O1004" s="177">
        <v>54</v>
      </c>
      <c r="P1004" s="178">
        <v>102</v>
      </c>
    </row>
    <row r="1005" spans="1:16" x14ac:dyDescent="0.3">
      <c r="A1005" s="208">
        <v>68</v>
      </c>
      <c r="B1005" s="176" t="s">
        <v>918</v>
      </c>
      <c r="C1005" s="176">
        <v>68217</v>
      </c>
      <c r="D1005" s="175" t="s">
        <v>936</v>
      </c>
      <c r="E1005" s="172">
        <v>265</v>
      </c>
      <c r="F1005" s="177">
        <v>141</v>
      </c>
      <c r="G1005" s="177">
        <v>28</v>
      </c>
      <c r="H1005" s="178">
        <v>96</v>
      </c>
      <c r="I1005" s="172">
        <v>272</v>
      </c>
      <c r="J1005" s="177">
        <v>141</v>
      </c>
      <c r="K1005" s="177">
        <v>30</v>
      </c>
      <c r="L1005" s="178">
        <v>101</v>
      </c>
      <c r="M1005" s="172">
        <v>273</v>
      </c>
      <c r="N1005" s="177">
        <v>142</v>
      </c>
      <c r="O1005" s="177">
        <v>30</v>
      </c>
      <c r="P1005" s="178">
        <v>101</v>
      </c>
    </row>
    <row r="1006" spans="1:16" x14ac:dyDescent="0.3">
      <c r="A1006" s="208">
        <v>13</v>
      </c>
      <c r="B1006" s="176" t="s">
        <v>257</v>
      </c>
      <c r="C1006" s="176">
        <v>13062</v>
      </c>
      <c r="D1006" s="175" t="s">
        <v>263</v>
      </c>
      <c r="E1006" s="172">
        <v>229</v>
      </c>
      <c r="F1006" s="177">
        <v>146</v>
      </c>
      <c r="G1006" s="177">
        <v>28</v>
      </c>
      <c r="H1006" s="178">
        <v>55</v>
      </c>
      <c r="I1006" s="172">
        <v>282</v>
      </c>
      <c r="J1006" s="177">
        <v>149</v>
      </c>
      <c r="K1006" s="177">
        <v>29</v>
      </c>
      <c r="L1006" s="178">
        <v>104</v>
      </c>
      <c r="M1006" s="172">
        <v>270</v>
      </c>
      <c r="N1006" s="177">
        <v>150</v>
      </c>
      <c r="O1006" s="177">
        <v>18</v>
      </c>
      <c r="P1006" s="178">
        <v>102</v>
      </c>
    </row>
    <row r="1007" spans="1:16" x14ac:dyDescent="0.3">
      <c r="A1007" s="208">
        <v>13</v>
      </c>
      <c r="B1007" s="176" t="s">
        <v>257</v>
      </c>
      <c r="C1007" s="176">
        <v>13490</v>
      </c>
      <c r="D1007" s="175" t="s">
        <v>281</v>
      </c>
      <c r="E1007" s="172">
        <v>281</v>
      </c>
      <c r="F1007" s="177">
        <v>120</v>
      </c>
      <c r="G1007" s="177">
        <v>125</v>
      </c>
      <c r="H1007" s="178">
        <v>36</v>
      </c>
      <c r="I1007" s="172">
        <v>282</v>
      </c>
      <c r="J1007" s="177">
        <v>122</v>
      </c>
      <c r="K1007" s="177">
        <v>126</v>
      </c>
      <c r="L1007" s="178">
        <v>34</v>
      </c>
      <c r="M1007" s="172">
        <v>270</v>
      </c>
      <c r="N1007" s="177">
        <v>123</v>
      </c>
      <c r="O1007" s="177">
        <v>114</v>
      </c>
      <c r="P1007" s="178">
        <v>33</v>
      </c>
    </row>
    <row r="1008" spans="1:16" x14ac:dyDescent="0.3">
      <c r="A1008" s="208">
        <v>68</v>
      </c>
      <c r="B1008" s="176" t="s">
        <v>918</v>
      </c>
      <c r="C1008" s="176">
        <v>68377</v>
      </c>
      <c r="D1008" s="175" t="s">
        <v>955</v>
      </c>
      <c r="E1008" s="172">
        <v>295</v>
      </c>
      <c r="F1008" s="177">
        <v>139</v>
      </c>
      <c r="G1008" s="177">
        <v>57</v>
      </c>
      <c r="H1008" s="178">
        <v>99</v>
      </c>
      <c r="I1008" s="172">
        <v>284</v>
      </c>
      <c r="J1008" s="177">
        <v>141</v>
      </c>
      <c r="K1008" s="177">
        <v>50</v>
      </c>
      <c r="L1008" s="178">
        <v>93</v>
      </c>
      <c r="M1008" s="172">
        <v>263</v>
      </c>
      <c r="N1008" s="177">
        <v>142</v>
      </c>
      <c r="O1008" s="177">
        <v>35</v>
      </c>
      <c r="P1008" s="178">
        <v>86</v>
      </c>
    </row>
    <row r="1009" spans="1:16" x14ac:dyDescent="0.3">
      <c r="A1009" s="208">
        <v>15</v>
      </c>
      <c r="B1009" s="176" t="s">
        <v>304</v>
      </c>
      <c r="C1009" s="176">
        <v>15362</v>
      </c>
      <c r="D1009" s="175" t="s">
        <v>345</v>
      </c>
      <c r="E1009" s="172">
        <v>277</v>
      </c>
      <c r="F1009" s="177">
        <v>103</v>
      </c>
      <c r="G1009" s="177">
        <v>105</v>
      </c>
      <c r="H1009" s="178">
        <v>69</v>
      </c>
      <c r="I1009" s="172">
        <v>268</v>
      </c>
      <c r="J1009" s="177">
        <v>108</v>
      </c>
      <c r="K1009" s="177">
        <v>100</v>
      </c>
      <c r="L1009" s="178">
        <v>60</v>
      </c>
      <c r="M1009" s="172">
        <v>267</v>
      </c>
      <c r="N1009" s="177">
        <v>108</v>
      </c>
      <c r="O1009" s="177">
        <v>102</v>
      </c>
      <c r="P1009" s="178">
        <v>57</v>
      </c>
    </row>
    <row r="1010" spans="1:16" x14ac:dyDescent="0.3">
      <c r="A1010" s="208">
        <v>54</v>
      </c>
      <c r="B1010" s="176" t="s">
        <v>856</v>
      </c>
      <c r="C1010" s="176">
        <v>54680</v>
      </c>
      <c r="D1010" s="175" t="s">
        <v>888</v>
      </c>
      <c r="E1010" s="172">
        <v>307</v>
      </c>
      <c r="F1010" s="177">
        <v>83</v>
      </c>
      <c r="G1010" s="177">
        <v>158</v>
      </c>
      <c r="H1010" s="178">
        <v>66</v>
      </c>
      <c r="I1010" s="172">
        <v>310</v>
      </c>
      <c r="J1010" s="177">
        <v>86</v>
      </c>
      <c r="K1010" s="177">
        <v>155</v>
      </c>
      <c r="L1010" s="178">
        <v>69</v>
      </c>
      <c r="M1010" s="172">
        <v>266</v>
      </c>
      <c r="N1010" s="177">
        <v>72</v>
      </c>
      <c r="O1010" s="177">
        <v>127</v>
      </c>
      <c r="P1010" s="178">
        <v>67</v>
      </c>
    </row>
    <row r="1011" spans="1:16" x14ac:dyDescent="0.3">
      <c r="A1011" s="208">
        <v>25</v>
      </c>
      <c r="B1011" s="176" t="s">
        <v>558</v>
      </c>
      <c r="C1011" s="176">
        <v>25095</v>
      </c>
      <c r="D1011" s="175" t="s">
        <v>565</v>
      </c>
      <c r="E1011" s="172">
        <v>203</v>
      </c>
      <c r="F1011" s="177">
        <v>105</v>
      </c>
      <c r="G1011" s="177">
        <v>42</v>
      </c>
      <c r="H1011" s="178">
        <v>56</v>
      </c>
      <c r="I1011" s="172">
        <v>199</v>
      </c>
      <c r="J1011" s="177">
        <v>106</v>
      </c>
      <c r="K1011" s="177">
        <v>41</v>
      </c>
      <c r="L1011" s="178">
        <v>52</v>
      </c>
      <c r="M1011" s="172">
        <v>275</v>
      </c>
      <c r="N1011" s="177">
        <v>107</v>
      </c>
      <c r="O1011" s="177">
        <v>109</v>
      </c>
      <c r="P1011" s="178">
        <v>59</v>
      </c>
    </row>
    <row r="1012" spans="1:16" x14ac:dyDescent="0.3">
      <c r="A1012" s="208">
        <v>15</v>
      </c>
      <c r="B1012" s="176" t="s">
        <v>304</v>
      </c>
      <c r="C1012" s="176">
        <v>15293</v>
      </c>
      <c r="D1012" s="175" t="s">
        <v>338</v>
      </c>
      <c r="E1012" s="172">
        <v>271</v>
      </c>
      <c r="F1012" s="177">
        <v>193</v>
      </c>
      <c r="G1012" s="177">
        <v>27</v>
      </c>
      <c r="H1012" s="178">
        <v>51</v>
      </c>
      <c r="I1012" s="172">
        <v>264</v>
      </c>
      <c r="J1012" s="177">
        <v>196</v>
      </c>
      <c r="K1012" s="177">
        <v>25</v>
      </c>
      <c r="L1012" s="178">
        <v>43</v>
      </c>
      <c r="M1012" s="172">
        <v>273</v>
      </c>
      <c r="N1012" s="177">
        <v>195</v>
      </c>
      <c r="O1012" s="177">
        <v>27</v>
      </c>
      <c r="P1012" s="178">
        <v>51</v>
      </c>
    </row>
    <row r="1013" spans="1:16" x14ac:dyDescent="0.3">
      <c r="A1013" s="208">
        <v>27</v>
      </c>
      <c r="B1013" s="176" t="s">
        <v>669</v>
      </c>
      <c r="C1013" s="176">
        <v>27600</v>
      </c>
      <c r="D1013" s="175" t="s">
        <v>693</v>
      </c>
      <c r="E1013" s="172">
        <v>251</v>
      </c>
      <c r="F1013" s="177">
        <v>190</v>
      </c>
      <c r="G1013" s="177">
        <v>37</v>
      </c>
      <c r="H1013" s="178">
        <v>24</v>
      </c>
      <c r="I1013" s="172">
        <v>270</v>
      </c>
      <c r="J1013" s="177">
        <v>191</v>
      </c>
      <c r="K1013" s="177">
        <v>44</v>
      </c>
      <c r="L1013" s="178">
        <v>35</v>
      </c>
      <c r="M1013" s="172">
        <v>256</v>
      </c>
      <c r="N1013" s="177">
        <v>191</v>
      </c>
      <c r="O1013" s="177">
        <v>37</v>
      </c>
      <c r="P1013" s="178">
        <v>28</v>
      </c>
    </row>
    <row r="1014" spans="1:16" x14ac:dyDescent="0.3">
      <c r="A1014" s="208">
        <v>25</v>
      </c>
      <c r="B1014" s="176" t="s">
        <v>558</v>
      </c>
      <c r="C1014" s="176">
        <v>25823</v>
      </c>
      <c r="D1014" s="176" t="s">
        <v>654</v>
      </c>
      <c r="E1014" s="172">
        <v>287</v>
      </c>
      <c r="F1014" s="177">
        <v>139</v>
      </c>
      <c r="G1014" s="177">
        <v>21</v>
      </c>
      <c r="H1014" s="178">
        <v>127</v>
      </c>
      <c r="I1014" s="172">
        <v>263</v>
      </c>
      <c r="J1014" s="177">
        <v>144</v>
      </c>
      <c r="K1014" s="177">
        <v>14</v>
      </c>
      <c r="L1014" s="178">
        <v>105</v>
      </c>
      <c r="M1014" s="172">
        <v>263</v>
      </c>
      <c r="N1014" s="177">
        <v>142</v>
      </c>
      <c r="O1014" s="177">
        <v>14</v>
      </c>
      <c r="P1014" s="178">
        <v>107</v>
      </c>
    </row>
    <row r="1015" spans="1:16" x14ac:dyDescent="0.3">
      <c r="A1015" s="208">
        <v>27</v>
      </c>
      <c r="B1015" s="176" t="s">
        <v>669</v>
      </c>
      <c r="C1015" s="176">
        <v>27135</v>
      </c>
      <c r="D1015" s="175" t="s">
        <v>678</v>
      </c>
      <c r="E1015" s="172">
        <v>272</v>
      </c>
      <c r="F1015" s="177">
        <v>152</v>
      </c>
      <c r="G1015" s="177">
        <v>46</v>
      </c>
      <c r="H1015" s="178">
        <v>74</v>
      </c>
      <c r="I1015" s="172">
        <v>253</v>
      </c>
      <c r="J1015" s="177">
        <v>151</v>
      </c>
      <c r="K1015" s="177">
        <v>52</v>
      </c>
      <c r="L1015" s="178">
        <v>50</v>
      </c>
      <c r="M1015" s="172">
        <v>260</v>
      </c>
      <c r="N1015" s="177">
        <v>152</v>
      </c>
      <c r="O1015" s="177">
        <v>59</v>
      </c>
      <c r="P1015" s="178">
        <v>49</v>
      </c>
    </row>
    <row r="1016" spans="1:16" x14ac:dyDescent="0.3">
      <c r="A1016" s="208">
        <v>68</v>
      </c>
      <c r="B1016" s="176" t="s">
        <v>918</v>
      </c>
      <c r="C1016" s="176">
        <v>68498</v>
      </c>
      <c r="D1016" s="175" t="s">
        <v>964</v>
      </c>
      <c r="E1016" s="172">
        <v>241</v>
      </c>
      <c r="F1016" s="177">
        <v>108</v>
      </c>
      <c r="G1016" s="177">
        <v>47</v>
      </c>
      <c r="H1016" s="178">
        <v>86</v>
      </c>
      <c r="I1016" s="172">
        <v>257</v>
      </c>
      <c r="J1016" s="177">
        <v>112</v>
      </c>
      <c r="K1016" s="177">
        <v>49</v>
      </c>
      <c r="L1016" s="178">
        <v>96</v>
      </c>
      <c r="M1016" s="172">
        <v>249</v>
      </c>
      <c r="N1016" s="177">
        <v>116</v>
      </c>
      <c r="O1016" s="177">
        <v>47</v>
      </c>
      <c r="P1016" s="178">
        <v>86</v>
      </c>
    </row>
    <row r="1017" spans="1:16" x14ac:dyDescent="0.3">
      <c r="A1017" s="208">
        <v>52</v>
      </c>
      <c r="B1017" s="176" t="s">
        <v>180</v>
      </c>
      <c r="C1017" s="176">
        <v>52254</v>
      </c>
      <c r="D1017" s="175" t="s">
        <v>817</v>
      </c>
      <c r="E1017" s="172">
        <v>250</v>
      </c>
      <c r="F1017" s="177">
        <v>104</v>
      </c>
      <c r="G1017" s="177">
        <v>22</v>
      </c>
      <c r="H1017" s="178">
        <v>124</v>
      </c>
      <c r="I1017" s="172">
        <v>256</v>
      </c>
      <c r="J1017" s="177">
        <v>106</v>
      </c>
      <c r="K1017" s="177">
        <v>18</v>
      </c>
      <c r="L1017" s="178">
        <v>132</v>
      </c>
      <c r="M1017" s="172">
        <v>251</v>
      </c>
      <c r="N1017" s="177">
        <v>107</v>
      </c>
      <c r="O1017" s="177">
        <v>20</v>
      </c>
      <c r="P1017" s="178">
        <v>124</v>
      </c>
    </row>
    <row r="1018" spans="1:16" x14ac:dyDescent="0.3">
      <c r="A1018" s="208">
        <v>15</v>
      </c>
      <c r="B1018" s="176" t="s">
        <v>304</v>
      </c>
      <c r="C1018" s="176">
        <v>15180</v>
      </c>
      <c r="D1018" s="175" t="s">
        <v>319</v>
      </c>
      <c r="E1018" s="172">
        <v>272</v>
      </c>
      <c r="F1018" s="177">
        <v>165</v>
      </c>
      <c r="G1018" s="177">
        <v>24</v>
      </c>
      <c r="H1018" s="178">
        <v>83</v>
      </c>
      <c r="I1018" s="172">
        <v>262</v>
      </c>
      <c r="J1018" s="177">
        <v>165</v>
      </c>
      <c r="K1018" s="177">
        <v>16</v>
      </c>
      <c r="L1018" s="178">
        <v>81</v>
      </c>
      <c r="M1018" s="172">
        <v>253</v>
      </c>
      <c r="N1018" s="177">
        <v>167</v>
      </c>
      <c r="O1018" s="177">
        <v>11</v>
      </c>
      <c r="P1018" s="178">
        <v>75</v>
      </c>
    </row>
    <row r="1019" spans="1:16" x14ac:dyDescent="0.3">
      <c r="A1019" s="208">
        <v>52</v>
      </c>
      <c r="B1019" s="176" t="s">
        <v>180</v>
      </c>
      <c r="C1019" s="176">
        <v>52694</v>
      </c>
      <c r="D1019" s="175" t="s">
        <v>848</v>
      </c>
      <c r="E1019" s="172">
        <v>249</v>
      </c>
      <c r="F1019" s="177">
        <v>128</v>
      </c>
      <c r="G1019" s="177">
        <v>24</v>
      </c>
      <c r="H1019" s="178">
        <v>97</v>
      </c>
      <c r="I1019" s="172">
        <v>260</v>
      </c>
      <c r="J1019" s="177">
        <v>130</v>
      </c>
      <c r="K1019" s="177">
        <v>21</v>
      </c>
      <c r="L1019" s="178">
        <v>109</v>
      </c>
      <c r="M1019" s="172">
        <v>264</v>
      </c>
      <c r="N1019" s="177">
        <v>128</v>
      </c>
      <c r="O1019" s="177">
        <v>21</v>
      </c>
      <c r="P1019" s="178">
        <v>115</v>
      </c>
    </row>
    <row r="1020" spans="1:16" x14ac:dyDescent="0.3">
      <c r="A1020" s="208">
        <v>73</v>
      </c>
      <c r="B1020" s="176" t="s">
        <v>1016</v>
      </c>
      <c r="C1020" s="176">
        <v>73770</v>
      </c>
      <c r="D1020" s="175" t="s">
        <v>497</v>
      </c>
      <c r="E1020" s="172">
        <v>243</v>
      </c>
      <c r="F1020" s="177">
        <v>93</v>
      </c>
      <c r="G1020" s="177">
        <v>57</v>
      </c>
      <c r="H1020" s="178">
        <v>93</v>
      </c>
      <c r="I1020" s="172">
        <v>236</v>
      </c>
      <c r="J1020" s="177">
        <v>91</v>
      </c>
      <c r="K1020" s="177">
        <v>56</v>
      </c>
      <c r="L1020" s="178">
        <v>89</v>
      </c>
      <c r="M1020" s="172">
        <v>258</v>
      </c>
      <c r="N1020" s="177">
        <v>96</v>
      </c>
      <c r="O1020" s="177">
        <v>71</v>
      </c>
      <c r="P1020" s="178">
        <v>91</v>
      </c>
    </row>
    <row r="1021" spans="1:16" x14ac:dyDescent="0.3">
      <c r="A1021" s="208">
        <v>13</v>
      </c>
      <c r="B1021" s="176" t="s">
        <v>257</v>
      </c>
      <c r="C1021" s="176">
        <v>13268</v>
      </c>
      <c r="D1021" s="175" t="s">
        <v>272</v>
      </c>
      <c r="E1021" s="172">
        <v>276</v>
      </c>
      <c r="F1021" s="177">
        <v>169</v>
      </c>
      <c r="G1021" s="177">
        <v>26</v>
      </c>
      <c r="H1021" s="178">
        <v>81</v>
      </c>
      <c r="I1021" s="172">
        <v>271</v>
      </c>
      <c r="J1021" s="177">
        <v>169</v>
      </c>
      <c r="K1021" s="177">
        <v>24</v>
      </c>
      <c r="L1021" s="178">
        <v>78</v>
      </c>
      <c r="M1021" s="172">
        <v>255</v>
      </c>
      <c r="N1021" s="177">
        <v>169</v>
      </c>
      <c r="O1021" s="177">
        <v>8</v>
      </c>
      <c r="P1021" s="178">
        <v>78</v>
      </c>
    </row>
    <row r="1022" spans="1:16" x14ac:dyDescent="0.3">
      <c r="A1022" s="208">
        <v>15</v>
      </c>
      <c r="B1022" s="176" t="s">
        <v>304</v>
      </c>
      <c r="C1022" s="176">
        <v>15172</v>
      </c>
      <c r="D1022" s="175" t="s">
        <v>317</v>
      </c>
      <c r="E1022" s="172">
        <v>261</v>
      </c>
      <c r="F1022" s="177">
        <v>170</v>
      </c>
      <c r="G1022" s="177">
        <v>40</v>
      </c>
      <c r="H1022" s="178">
        <v>51</v>
      </c>
      <c r="I1022" s="172">
        <v>247</v>
      </c>
      <c r="J1022" s="177">
        <v>149</v>
      </c>
      <c r="K1022" s="177">
        <v>41</v>
      </c>
      <c r="L1022" s="178">
        <v>57</v>
      </c>
      <c r="M1022" s="172">
        <v>254</v>
      </c>
      <c r="N1022" s="177">
        <v>152</v>
      </c>
      <c r="O1022" s="177">
        <v>46</v>
      </c>
      <c r="P1022" s="178">
        <v>56</v>
      </c>
    </row>
    <row r="1023" spans="1:16" x14ac:dyDescent="0.3">
      <c r="A1023" s="208">
        <v>27</v>
      </c>
      <c r="B1023" s="176" t="s">
        <v>669</v>
      </c>
      <c r="C1023" s="176">
        <v>27372</v>
      </c>
      <c r="D1023" s="175" t="s">
        <v>685</v>
      </c>
      <c r="E1023" s="172">
        <v>303</v>
      </c>
      <c r="F1023" s="177">
        <v>96</v>
      </c>
      <c r="G1023" s="177">
        <v>157</v>
      </c>
      <c r="H1023" s="178">
        <v>50</v>
      </c>
      <c r="I1023" s="172">
        <v>322</v>
      </c>
      <c r="J1023" s="177">
        <v>97</v>
      </c>
      <c r="K1023" s="177">
        <v>160</v>
      </c>
      <c r="L1023" s="178">
        <v>65</v>
      </c>
      <c r="M1023" s="172">
        <v>258</v>
      </c>
      <c r="N1023" s="177">
        <v>98</v>
      </c>
      <c r="O1023" s="177">
        <v>91</v>
      </c>
      <c r="P1023" s="178">
        <v>69</v>
      </c>
    </row>
    <row r="1024" spans="1:16" x14ac:dyDescent="0.3">
      <c r="A1024" s="208">
        <v>25</v>
      </c>
      <c r="B1024" s="176" t="s">
        <v>558</v>
      </c>
      <c r="C1024" s="176">
        <v>25299</v>
      </c>
      <c r="D1024" s="175" t="s">
        <v>592</v>
      </c>
      <c r="E1024" s="172">
        <v>256</v>
      </c>
      <c r="F1024" s="177">
        <v>140</v>
      </c>
      <c r="G1024" s="177">
        <v>30</v>
      </c>
      <c r="H1024" s="178">
        <v>86</v>
      </c>
      <c r="I1024" s="172">
        <v>255</v>
      </c>
      <c r="J1024" s="177">
        <v>141</v>
      </c>
      <c r="K1024" s="177">
        <v>30</v>
      </c>
      <c r="L1024" s="178">
        <v>84</v>
      </c>
      <c r="M1024" s="172">
        <v>247</v>
      </c>
      <c r="N1024" s="177">
        <v>139</v>
      </c>
      <c r="O1024" s="177">
        <v>29</v>
      </c>
      <c r="P1024" s="178">
        <v>79</v>
      </c>
    </row>
    <row r="1025" spans="1:16" x14ac:dyDescent="0.3">
      <c r="A1025" s="208">
        <v>15</v>
      </c>
      <c r="B1025" s="176" t="s">
        <v>304</v>
      </c>
      <c r="C1025" s="176">
        <v>15276</v>
      </c>
      <c r="D1025" s="175" t="s">
        <v>337</v>
      </c>
      <c r="E1025" s="172">
        <v>267</v>
      </c>
      <c r="F1025" s="177">
        <v>177</v>
      </c>
      <c r="G1025" s="177">
        <v>27</v>
      </c>
      <c r="H1025" s="178">
        <v>63</v>
      </c>
      <c r="I1025" s="172">
        <v>254</v>
      </c>
      <c r="J1025" s="177">
        <v>160</v>
      </c>
      <c r="K1025" s="177">
        <v>30</v>
      </c>
      <c r="L1025" s="178">
        <v>64</v>
      </c>
      <c r="M1025" s="172">
        <v>252</v>
      </c>
      <c r="N1025" s="177">
        <v>157</v>
      </c>
      <c r="O1025" s="177">
        <v>28</v>
      </c>
      <c r="P1025" s="178">
        <v>67</v>
      </c>
    </row>
    <row r="1026" spans="1:16" x14ac:dyDescent="0.3">
      <c r="A1026" s="208">
        <v>68</v>
      </c>
      <c r="B1026" s="176" t="s">
        <v>918</v>
      </c>
      <c r="C1026" s="176">
        <v>68684</v>
      </c>
      <c r="D1026" s="175" t="s">
        <v>980</v>
      </c>
      <c r="E1026" s="172">
        <v>237</v>
      </c>
      <c r="F1026" s="177">
        <v>108</v>
      </c>
      <c r="G1026" s="177">
        <v>23</v>
      </c>
      <c r="H1026" s="178">
        <v>106</v>
      </c>
      <c r="I1026" s="172">
        <v>247</v>
      </c>
      <c r="J1026" s="177">
        <v>107</v>
      </c>
      <c r="K1026" s="177">
        <v>23</v>
      </c>
      <c r="L1026" s="178">
        <v>117</v>
      </c>
      <c r="M1026" s="172">
        <v>243</v>
      </c>
      <c r="N1026" s="177">
        <v>109</v>
      </c>
      <c r="O1026" s="177">
        <v>22</v>
      </c>
      <c r="P1026" s="178">
        <v>112</v>
      </c>
    </row>
    <row r="1027" spans="1:16" x14ac:dyDescent="0.3">
      <c r="A1027" s="208">
        <v>47</v>
      </c>
      <c r="B1027" s="176" t="s">
        <v>748</v>
      </c>
      <c r="C1027" s="176">
        <v>47605</v>
      </c>
      <c r="D1027" s="175" t="s">
        <v>767</v>
      </c>
      <c r="E1027" s="172">
        <v>248</v>
      </c>
      <c r="F1027" s="177">
        <v>97</v>
      </c>
      <c r="G1027" s="177">
        <v>53</v>
      </c>
      <c r="H1027" s="178">
        <v>98</v>
      </c>
      <c r="I1027" s="172">
        <v>248</v>
      </c>
      <c r="J1027" s="177">
        <v>100</v>
      </c>
      <c r="K1027" s="177">
        <v>53</v>
      </c>
      <c r="L1027" s="178">
        <v>95</v>
      </c>
      <c r="M1027" s="172">
        <v>237</v>
      </c>
      <c r="N1027" s="177">
        <v>96</v>
      </c>
      <c r="O1027" s="177">
        <v>57</v>
      </c>
      <c r="P1027" s="178">
        <v>84</v>
      </c>
    </row>
    <row r="1028" spans="1:16" x14ac:dyDescent="0.3">
      <c r="A1028" s="208">
        <v>25</v>
      </c>
      <c r="B1028" s="176" t="s">
        <v>558</v>
      </c>
      <c r="C1028" s="176">
        <v>25807</v>
      </c>
      <c r="D1028" s="175" t="s">
        <v>651</v>
      </c>
      <c r="E1028" s="172">
        <v>242</v>
      </c>
      <c r="F1028" s="177">
        <v>114</v>
      </c>
      <c r="G1028" s="177">
        <v>43</v>
      </c>
      <c r="H1028" s="178">
        <v>85</v>
      </c>
      <c r="I1028" s="172">
        <v>245</v>
      </c>
      <c r="J1028" s="177">
        <v>114</v>
      </c>
      <c r="K1028" s="177">
        <v>45</v>
      </c>
      <c r="L1028" s="178">
        <v>86</v>
      </c>
      <c r="M1028" s="172">
        <v>242</v>
      </c>
      <c r="N1028" s="177">
        <v>114</v>
      </c>
      <c r="O1028" s="177">
        <v>43</v>
      </c>
      <c r="P1028" s="178">
        <v>85</v>
      </c>
    </row>
    <row r="1029" spans="1:16" x14ac:dyDescent="0.3">
      <c r="A1029" s="208">
        <v>15</v>
      </c>
      <c r="B1029" s="176" t="s">
        <v>304</v>
      </c>
      <c r="C1029" s="176">
        <v>15185</v>
      </c>
      <c r="D1029" s="175" t="s">
        <v>321</v>
      </c>
      <c r="E1029" s="172">
        <v>271</v>
      </c>
      <c r="F1029" s="177">
        <v>154</v>
      </c>
      <c r="G1029" s="177">
        <v>31</v>
      </c>
      <c r="H1029" s="178">
        <v>86</v>
      </c>
      <c r="I1029" s="172">
        <v>248</v>
      </c>
      <c r="J1029" s="177">
        <v>126</v>
      </c>
      <c r="K1029" s="177">
        <v>32</v>
      </c>
      <c r="L1029" s="178">
        <v>90</v>
      </c>
      <c r="M1029" s="172">
        <v>236</v>
      </c>
      <c r="N1029" s="177">
        <v>125</v>
      </c>
      <c r="O1029" s="177">
        <v>27</v>
      </c>
      <c r="P1029" s="178">
        <v>84</v>
      </c>
    </row>
    <row r="1030" spans="1:16" x14ac:dyDescent="0.3">
      <c r="A1030" s="208">
        <v>63</v>
      </c>
      <c r="B1030" s="176" t="s">
        <v>895</v>
      </c>
      <c r="C1030" s="176">
        <v>63111</v>
      </c>
      <c r="D1030" s="175" t="s">
        <v>313</v>
      </c>
      <c r="E1030" s="172">
        <v>258</v>
      </c>
      <c r="F1030" s="177">
        <v>93</v>
      </c>
      <c r="G1030" s="177">
        <v>83</v>
      </c>
      <c r="H1030" s="178">
        <v>82</v>
      </c>
      <c r="I1030" s="172">
        <v>340</v>
      </c>
      <c r="J1030" s="177">
        <v>94</v>
      </c>
      <c r="K1030" s="177">
        <v>176</v>
      </c>
      <c r="L1030" s="178">
        <v>70</v>
      </c>
      <c r="M1030" s="172">
        <v>240</v>
      </c>
      <c r="N1030" s="177">
        <v>93</v>
      </c>
      <c r="O1030" s="177">
        <v>79</v>
      </c>
      <c r="P1030" s="178">
        <v>68</v>
      </c>
    </row>
    <row r="1031" spans="1:16" x14ac:dyDescent="0.3">
      <c r="A1031" s="208">
        <v>68</v>
      </c>
      <c r="B1031" s="176" t="s">
        <v>918</v>
      </c>
      <c r="C1031" s="176">
        <v>68502</v>
      </c>
      <c r="D1031" s="175" t="s">
        <v>966</v>
      </c>
      <c r="E1031" s="172">
        <v>223</v>
      </c>
      <c r="F1031" s="177">
        <v>110</v>
      </c>
      <c r="G1031" s="177">
        <v>38</v>
      </c>
      <c r="H1031" s="178">
        <v>75</v>
      </c>
      <c r="I1031" s="172">
        <v>241</v>
      </c>
      <c r="J1031" s="177">
        <v>110</v>
      </c>
      <c r="K1031" s="177">
        <v>40</v>
      </c>
      <c r="L1031" s="178">
        <v>91</v>
      </c>
      <c r="M1031" s="172">
        <v>247</v>
      </c>
      <c r="N1031" s="177">
        <v>114</v>
      </c>
      <c r="O1031" s="177">
        <v>36</v>
      </c>
      <c r="P1031" s="178">
        <v>97</v>
      </c>
    </row>
    <row r="1032" spans="1:16" x14ac:dyDescent="0.3">
      <c r="A1032" s="208">
        <v>15</v>
      </c>
      <c r="B1032" s="176" t="s">
        <v>304</v>
      </c>
      <c r="C1032" s="176">
        <v>15325</v>
      </c>
      <c r="D1032" s="175" t="s">
        <v>343</v>
      </c>
      <c r="E1032" s="172">
        <v>227</v>
      </c>
      <c r="F1032" s="177">
        <v>128</v>
      </c>
      <c r="G1032" s="177">
        <v>53</v>
      </c>
      <c r="H1032" s="178">
        <v>46</v>
      </c>
      <c r="I1032" s="172">
        <v>238</v>
      </c>
      <c r="J1032" s="177">
        <v>137</v>
      </c>
      <c r="K1032" s="177">
        <v>55</v>
      </c>
      <c r="L1032" s="178">
        <v>46</v>
      </c>
      <c r="M1032" s="172">
        <v>240</v>
      </c>
      <c r="N1032" s="177">
        <v>137</v>
      </c>
      <c r="O1032" s="177">
        <v>56</v>
      </c>
      <c r="P1032" s="178">
        <v>47</v>
      </c>
    </row>
    <row r="1033" spans="1:16" x14ac:dyDescent="0.3">
      <c r="A1033" s="208">
        <v>5</v>
      </c>
      <c r="B1033" s="176" t="s">
        <v>107</v>
      </c>
      <c r="C1033" s="176">
        <v>5501</v>
      </c>
      <c r="D1033" s="175" t="s">
        <v>183</v>
      </c>
      <c r="E1033" s="172">
        <v>227</v>
      </c>
      <c r="F1033" s="177">
        <v>65</v>
      </c>
      <c r="G1033" s="177">
        <v>56</v>
      </c>
      <c r="H1033" s="178">
        <v>106</v>
      </c>
      <c r="I1033" s="172">
        <v>246</v>
      </c>
      <c r="J1033" s="177">
        <v>68</v>
      </c>
      <c r="K1033" s="177">
        <v>58</v>
      </c>
      <c r="L1033" s="178">
        <v>120</v>
      </c>
      <c r="M1033" s="172">
        <v>233</v>
      </c>
      <c r="N1033" s="177">
        <v>69</v>
      </c>
      <c r="O1033" s="177">
        <v>50</v>
      </c>
      <c r="P1033" s="178">
        <v>114</v>
      </c>
    </row>
    <row r="1034" spans="1:16" x14ac:dyDescent="0.3">
      <c r="A1034" s="208">
        <v>68</v>
      </c>
      <c r="B1034" s="176" t="s">
        <v>918</v>
      </c>
      <c r="C1034" s="176">
        <v>68132</v>
      </c>
      <c r="D1034" s="175" t="s">
        <v>924</v>
      </c>
      <c r="E1034" s="172">
        <v>253</v>
      </c>
      <c r="F1034" s="177">
        <v>72</v>
      </c>
      <c r="G1034" s="177">
        <v>91</v>
      </c>
      <c r="H1034" s="178">
        <v>90</v>
      </c>
      <c r="I1034" s="172">
        <v>224</v>
      </c>
      <c r="J1034" s="177">
        <v>52</v>
      </c>
      <c r="K1034" s="177">
        <v>79</v>
      </c>
      <c r="L1034" s="178">
        <v>93</v>
      </c>
      <c r="M1034" s="172">
        <v>227</v>
      </c>
      <c r="N1034" s="177">
        <v>51</v>
      </c>
      <c r="O1034" s="177">
        <v>94</v>
      </c>
      <c r="P1034" s="178">
        <v>82</v>
      </c>
    </row>
    <row r="1035" spans="1:16" x14ac:dyDescent="0.3">
      <c r="A1035" s="208">
        <v>54</v>
      </c>
      <c r="B1035" s="176" t="s">
        <v>856</v>
      </c>
      <c r="C1035" s="176">
        <v>54599</v>
      </c>
      <c r="D1035" s="175" t="s">
        <v>885</v>
      </c>
      <c r="E1035" s="172">
        <v>236</v>
      </c>
      <c r="F1035" s="177">
        <v>110</v>
      </c>
      <c r="G1035" s="177">
        <v>37</v>
      </c>
      <c r="H1035" s="178">
        <v>89</v>
      </c>
      <c r="I1035" s="172">
        <v>254</v>
      </c>
      <c r="J1035" s="177">
        <v>130</v>
      </c>
      <c r="K1035" s="177">
        <v>45</v>
      </c>
      <c r="L1035" s="178">
        <v>79</v>
      </c>
      <c r="M1035" s="172">
        <v>255</v>
      </c>
      <c r="N1035" s="177">
        <v>108</v>
      </c>
      <c r="O1035" s="177">
        <v>50</v>
      </c>
      <c r="P1035" s="178">
        <v>97</v>
      </c>
    </row>
    <row r="1036" spans="1:16" x14ac:dyDescent="0.3">
      <c r="A1036" s="208">
        <v>15</v>
      </c>
      <c r="B1036" s="176" t="s">
        <v>304</v>
      </c>
      <c r="C1036" s="176">
        <v>15816</v>
      </c>
      <c r="D1036" s="175" t="s">
        <v>413</v>
      </c>
      <c r="E1036" s="172">
        <v>229</v>
      </c>
      <c r="F1036" s="177">
        <v>110</v>
      </c>
      <c r="G1036" s="177">
        <v>36</v>
      </c>
      <c r="H1036" s="178">
        <v>83</v>
      </c>
      <c r="I1036" s="172">
        <v>227</v>
      </c>
      <c r="J1036" s="177">
        <v>107</v>
      </c>
      <c r="K1036" s="177">
        <v>37</v>
      </c>
      <c r="L1036" s="178">
        <v>83</v>
      </c>
      <c r="M1036" s="172">
        <v>233</v>
      </c>
      <c r="N1036" s="177">
        <v>108</v>
      </c>
      <c r="O1036" s="177">
        <v>43</v>
      </c>
      <c r="P1036" s="178">
        <v>82</v>
      </c>
    </row>
    <row r="1037" spans="1:16" x14ac:dyDescent="0.3">
      <c r="A1037" s="208">
        <v>54</v>
      </c>
      <c r="B1037" s="176" t="s">
        <v>856</v>
      </c>
      <c r="C1037" s="176">
        <v>54743</v>
      </c>
      <c r="D1037" s="175" t="s">
        <v>890</v>
      </c>
      <c r="E1037" s="172">
        <v>272</v>
      </c>
      <c r="F1037" s="177">
        <v>138</v>
      </c>
      <c r="G1037" s="177">
        <v>50</v>
      </c>
      <c r="H1037" s="178">
        <v>84</v>
      </c>
      <c r="I1037" s="172">
        <v>261</v>
      </c>
      <c r="J1037" s="177">
        <v>137</v>
      </c>
      <c r="K1037" s="177">
        <v>42</v>
      </c>
      <c r="L1037" s="178">
        <v>82</v>
      </c>
      <c r="M1037" s="172">
        <v>229</v>
      </c>
      <c r="N1037" s="177">
        <v>105</v>
      </c>
      <c r="O1037" s="177">
        <v>46</v>
      </c>
      <c r="P1037" s="178">
        <v>78</v>
      </c>
    </row>
    <row r="1038" spans="1:16" x14ac:dyDescent="0.3">
      <c r="A1038" s="208">
        <v>25</v>
      </c>
      <c r="B1038" s="176" t="s">
        <v>558</v>
      </c>
      <c r="C1038" s="176">
        <v>25368</v>
      </c>
      <c r="D1038" s="175" t="s">
        <v>602</v>
      </c>
      <c r="E1038" s="172">
        <v>227</v>
      </c>
      <c r="F1038" s="177">
        <v>98</v>
      </c>
      <c r="G1038" s="177">
        <v>36</v>
      </c>
      <c r="H1038" s="178">
        <v>93</v>
      </c>
      <c r="I1038" s="172">
        <v>237</v>
      </c>
      <c r="J1038" s="177">
        <v>98</v>
      </c>
      <c r="K1038" s="177">
        <v>36</v>
      </c>
      <c r="L1038" s="178">
        <v>103</v>
      </c>
      <c r="M1038" s="172">
        <v>226</v>
      </c>
      <c r="N1038" s="177">
        <v>96</v>
      </c>
      <c r="O1038" s="177">
        <v>34</v>
      </c>
      <c r="P1038" s="178">
        <v>96</v>
      </c>
    </row>
    <row r="1039" spans="1:16" x14ac:dyDescent="0.3">
      <c r="A1039" s="208">
        <v>44</v>
      </c>
      <c r="B1039" s="176" t="s">
        <v>734</v>
      </c>
      <c r="C1039" s="176">
        <v>44420</v>
      </c>
      <c r="D1039" s="175" t="s">
        <v>742</v>
      </c>
      <c r="E1039" s="172">
        <v>255</v>
      </c>
      <c r="F1039" s="177">
        <v>103</v>
      </c>
      <c r="G1039" s="177">
        <v>46</v>
      </c>
      <c r="H1039" s="178">
        <v>106</v>
      </c>
      <c r="I1039" s="172">
        <v>247</v>
      </c>
      <c r="J1039" s="177">
        <v>96</v>
      </c>
      <c r="K1039" s="177">
        <v>45</v>
      </c>
      <c r="L1039" s="178">
        <v>106</v>
      </c>
      <c r="M1039" s="172">
        <v>227</v>
      </c>
      <c r="N1039" s="177">
        <v>95</v>
      </c>
      <c r="O1039" s="177">
        <v>31</v>
      </c>
      <c r="P1039" s="178">
        <v>101</v>
      </c>
    </row>
    <row r="1040" spans="1:16" x14ac:dyDescent="0.3">
      <c r="A1040" s="208">
        <v>68</v>
      </c>
      <c r="B1040" s="176" t="s">
        <v>918</v>
      </c>
      <c r="C1040" s="176">
        <v>68720</v>
      </c>
      <c r="D1040" s="175" t="s">
        <v>983</v>
      </c>
      <c r="E1040" s="172">
        <v>210</v>
      </c>
      <c r="F1040" s="177">
        <v>109</v>
      </c>
      <c r="G1040" s="177">
        <v>19</v>
      </c>
      <c r="H1040" s="178">
        <v>82</v>
      </c>
      <c r="I1040" s="172">
        <v>218</v>
      </c>
      <c r="J1040" s="177">
        <v>112</v>
      </c>
      <c r="K1040" s="177">
        <v>21</v>
      </c>
      <c r="L1040" s="178">
        <v>85</v>
      </c>
      <c r="M1040" s="172">
        <v>238</v>
      </c>
      <c r="N1040" s="177">
        <v>113</v>
      </c>
      <c r="O1040" s="177">
        <v>33</v>
      </c>
      <c r="P1040" s="178">
        <v>92</v>
      </c>
    </row>
    <row r="1041" spans="1:16" x14ac:dyDescent="0.3">
      <c r="A1041" s="208">
        <v>15</v>
      </c>
      <c r="B1041" s="176" t="s">
        <v>304</v>
      </c>
      <c r="C1041" s="176">
        <v>15533</v>
      </c>
      <c r="D1041" s="175" t="s">
        <v>370</v>
      </c>
      <c r="E1041" s="172">
        <v>232</v>
      </c>
      <c r="F1041" s="177">
        <v>132</v>
      </c>
      <c r="G1041" s="177">
        <v>15</v>
      </c>
      <c r="H1041" s="178">
        <v>85</v>
      </c>
      <c r="I1041" s="172">
        <v>229</v>
      </c>
      <c r="J1041" s="177">
        <v>118</v>
      </c>
      <c r="K1041" s="177">
        <v>27</v>
      </c>
      <c r="L1041" s="178">
        <v>84</v>
      </c>
      <c r="M1041" s="172">
        <v>241</v>
      </c>
      <c r="N1041" s="177">
        <v>119</v>
      </c>
      <c r="O1041" s="177">
        <v>26</v>
      </c>
      <c r="P1041" s="178">
        <v>96</v>
      </c>
    </row>
    <row r="1042" spans="1:16" x14ac:dyDescent="0.3">
      <c r="A1042" s="208">
        <v>25</v>
      </c>
      <c r="B1042" s="176" t="s">
        <v>558</v>
      </c>
      <c r="C1042" s="176">
        <v>25324</v>
      </c>
      <c r="D1042" s="175" t="s">
        <v>597</v>
      </c>
      <c r="E1042" s="172">
        <v>247</v>
      </c>
      <c r="F1042" s="177">
        <v>119</v>
      </c>
      <c r="G1042" s="177">
        <v>47</v>
      </c>
      <c r="H1042" s="178">
        <v>81</v>
      </c>
      <c r="I1042" s="172">
        <v>238</v>
      </c>
      <c r="J1042" s="177">
        <v>120</v>
      </c>
      <c r="K1042" s="177">
        <v>47</v>
      </c>
      <c r="L1042" s="178">
        <v>71</v>
      </c>
      <c r="M1042" s="172">
        <v>229</v>
      </c>
      <c r="N1042" s="177">
        <v>116</v>
      </c>
      <c r="O1042" s="177">
        <v>42</v>
      </c>
      <c r="P1042" s="178">
        <v>71</v>
      </c>
    </row>
    <row r="1043" spans="1:16" x14ac:dyDescent="0.3">
      <c r="A1043" s="208">
        <v>47</v>
      </c>
      <c r="B1043" s="176" t="s">
        <v>748</v>
      </c>
      <c r="C1043" s="176">
        <v>47541</v>
      </c>
      <c r="D1043" s="175" t="s">
        <v>762</v>
      </c>
      <c r="E1043" s="172">
        <v>217</v>
      </c>
      <c r="F1043" s="177">
        <v>143</v>
      </c>
      <c r="G1043" s="177">
        <v>14</v>
      </c>
      <c r="H1043" s="178">
        <v>60</v>
      </c>
      <c r="I1043" s="172">
        <v>221</v>
      </c>
      <c r="J1043" s="177">
        <v>143</v>
      </c>
      <c r="K1043" s="177">
        <v>9</v>
      </c>
      <c r="L1043" s="178">
        <v>69</v>
      </c>
      <c r="M1043" s="172">
        <v>213</v>
      </c>
      <c r="N1043" s="177">
        <v>144</v>
      </c>
      <c r="O1043" s="177">
        <v>14</v>
      </c>
      <c r="P1043" s="178">
        <v>55</v>
      </c>
    </row>
    <row r="1044" spans="1:16" x14ac:dyDescent="0.3">
      <c r="A1044" s="208">
        <v>15</v>
      </c>
      <c r="B1044" s="176" t="s">
        <v>304</v>
      </c>
      <c r="C1044" s="176">
        <v>15808</v>
      </c>
      <c r="D1044" s="175" t="s">
        <v>410</v>
      </c>
      <c r="E1044" s="172">
        <v>223</v>
      </c>
      <c r="F1044" s="177">
        <v>89</v>
      </c>
      <c r="G1044" s="177">
        <v>78</v>
      </c>
      <c r="H1044" s="178">
        <v>56</v>
      </c>
      <c r="I1044" s="172">
        <v>222</v>
      </c>
      <c r="J1044" s="177">
        <v>88</v>
      </c>
      <c r="K1044" s="177">
        <v>76</v>
      </c>
      <c r="L1044" s="178">
        <v>58</v>
      </c>
      <c r="M1044" s="172">
        <v>225</v>
      </c>
      <c r="N1044" s="177">
        <v>89</v>
      </c>
      <c r="O1044" s="177">
        <v>80</v>
      </c>
      <c r="P1044" s="178">
        <v>56</v>
      </c>
    </row>
    <row r="1045" spans="1:16" x14ac:dyDescent="0.3">
      <c r="A1045" s="208">
        <v>68</v>
      </c>
      <c r="B1045" s="176" t="s">
        <v>918</v>
      </c>
      <c r="C1045" s="176">
        <v>68179</v>
      </c>
      <c r="D1045" s="175" t="s">
        <v>932</v>
      </c>
      <c r="E1045" s="172">
        <v>218</v>
      </c>
      <c r="F1045" s="177">
        <v>81</v>
      </c>
      <c r="G1045" s="177">
        <v>59</v>
      </c>
      <c r="H1045" s="178">
        <v>78</v>
      </c>
      <c r="I1045" s="172">
        <v>263</v>
      </c>
      <c r="J1045" s="177">
        <v>84</v>
      </c>
      <c r="K1045" s="177">
        <v>84</v>
      </c>
      <c r="L1045" s="178">
        <v>95</v>
      </c>
      <c r="M1045" s="172">
        <v>220</v>
      </c>
      <c r="N1045" s="177">
        <v>87</v>
      </c>
      <c r="O1045" s="177">
        <v>45</v>
      </c>
      <c r="P1045" s="178">
        <v>88</v>
      </c>
    </row>
    <row r="1046" spans="1:16" x14ac:dyDescent="0.3">
      <c r="A1046" s="208">
        <v>27</v>
      </c>
      <c r="B1046" s="176" t="s">
        <v>669</v>
      </c>
      <c r="C1046" s="176">
        <v>27425</v>
      </c>
      <c r="D1046" s="176" t="s">
        <v>687</v>
      </c>
      <c r="E1046" s="172">
        <v>210</v>
      </c>
      <c r="F1046" s="177">
        <v>145</v>
      </c>
      <c r="G1046" s="177">
        <v>40</v>
      </c>
      <c r="H1046" s="178">
        <v>25</v>
      </c>
      <c r="I1046" s="172">
        <v>203</v>
      </c>
      <c r="J1046" s="177">
        <v>146</v>
      </c>
      <c r="K1046" s="177">
        <v>31</v>
      </c>
      <c r="L1046" s="178">
        <v>26</v>
      </c>
      <c r="M1046" s="172">
        <v>226</v>
      </c>
      <c r="N1046" s="177">
        <v>148</v>
      </c>
      <c r="O1046" s="177">
        <v>53</v>
      </c>
      <c r="P1046" s="178">
        <v>25</v>
      </c>
    </row>
    <row r="1047" spans="1:16" x14ac:dyDescent="0.3">
      <c r="A1047" s="208">
        <v>54</v>
      </c>
      <c r="B1047" s="176" t="s">
        <v>856</v>
      </c>
      <c r="C1047" s="176">
        <v>54347</v>
      </c>
      <c r="D1047" s="175" t="s">
        <v>874</v>
      </c>
      <c r="E1047" s="172">
        <v>260</v>
      </c>
      <c r="F1047" s="177">
        <v>120</v>
      </c>
      <c r="G1047" s="177">
        <v>77</v>
      </c>
      <c r="H1047" s="178">
        <v>63</v>
      </c>
      <c r="I1047" s="172">
        <v>254</v>
      </c>
      <c r="J1047" s="177">
        <v>126</v>
      </c>
      <c r="K1047" s="177">
        <v>64</v>
      </c>
      <c r="L1047" s="178">
        <v>64</v>
      </c>
      <c r="M1047" s="172">
        <v>216</v>
      </c>
      <c r="N1047" s="177">
        <v>92</v>
      </c>
      <c r="O1047" s="177">
        <v>68</v>
      </c>
      <c r="P1047" s="178">
        <v>56</v>
      </c>
    </row>
    <row r="1048" spans="1:16" x14ac:dyDescent="0.3">
      <c r="A1048" s="208">
        <v>15</v>
      </c>
      <c r="B1048" s="176" t="s">
        <v>304</v>
      </c>
      <c r="C1048" s="176">
        <v>15761</v>
      </c>
      <c r="D1048" s="175" t="s">
        <v>399</v>
      </c>
      <c r="E1048" s="172">
        <v>232</v>
      </c>
      <c r="F1048" s="177">
        <v>120</v>
      </c>
      <c r="G1048" s="177">
        <v>45</v>
      </c>
      <c r="H1048" s="178">
        <v>67</v>
      </c>
      <c r="I1048" s="172">
        <v>225</v>
      </c>
      <c r="J1048" s="177">
        <v>122</v>
      </c>
      <c r="K1048" s="177">
        <v>39</v>
      </c>
      <c r="L1048" s="178">
        <v>64</v>
      </c>
      <c r="M1048" s="172">
        <v>221</v>
      </c>
      <c r="N1048" s="177">
        <v>123</v>
      </c>
      <c r="O1048" s="177">
        <v>36</v>
      </c>
      <c r="P1048" s="178">
        <v>62</v>
      </c>
    </row>
    <row r="1049" spans="1:16" x14ac:dyDescent="0.3">
      <c r="A1049" s="208">
        <v>15</v>
      </c>
      <c r="B1049" s="176" t="s">
        <v>304</v>
      </c>
      <c r="C1049" s="176">
        <v>15187</v>
      </c>
      <c r="D1049" s="175" t="s">
        <v>322</v>
      </c>
      <c r="E1049" s="172">
        <v>228</v>
      </c>
      <c r="F1049" s="177">
        <v>121</v>
      </c>
      <c r="G1049" s="177">
        <v>86</v>
      </c>
      <c r="H1049" s="178">
        <v>21</v>
      </c>
      <c r="I1049" s="172">
        <v>232</v>
      </c>
      <c r="J1049" s="177">
        <v>125</v>
      </c>
      <c r="K1049" s="177">
        <v>89</v>
      </c>
      <c r="L1049" s="178">
        <v>18</v>
      </c>
      <c r="M1049" s="172">
        <v>223</v>
      </c>
      <c r="N1049" s="177">
        <v>122</v>
      </c>
      <c r="O1049" s="177">
        <v>82</v>
      </c>
      <c r="P1049" s="178">
        <v>19</v>
      </c>
    </row>
    <row r="1050" spans="1:16" x14ac:dyDescent="0.3">
      <c r="A1050" s="208">
        <v>68</v>
      </c>
      <c r="B1050" s="176" t="s">
        <v>918</v>
      </c>
      <c r="C1050" s="176">
        <v>68468</v>
      </c>
      <c r="D1050" s="175" t="s">
        <v>963</v>
      </c>
      <c r="E1050" s="172">
        <v>202</v>
      </c>
      <c r="F1050" s="177">
        <v>108</v>
      </c>
      <c r="G1050" s="177">
        <v>26</v>
      </c>
      <c r="H1050" s="178">
        <v>68</v>
      </c>
      <c r="I1050" s="172">
        <v>225</v>
      </c>
      <c r="J1050" s="177">
        <v>110</v>
      </c>
      <c r="K1050" s="177">
        <v>41</v>
      </c>
      <c r="L1050" s="178">
        <v>74</v>
      </c>
      <c r="M1050" s="172">
        <v>221</v>
      </c>
      <c r="N1050" s="177">
        <v>107</v>
      </c>
      <c r="O1050" s="177">
        <v>41</v>
      </c>
      <c r="P1050" s="178">
        <v>73</v>
      </c>
    </row>
    <row r="1051" spans="1:16" x14ac:dyDescent="0.3">
      <c r="A1051" s="208">
        <v>27</v>
      </c>
      <c r="B1051" s="176" t="s">
        <v>669</v>
      </c>
      <c r="C1051" s="176">
        <v>27160</v>
      </c>
      <c r="D1051" s="175" t="s">
        <v>680</v>
      </c>
      <c r="E1051" s="172">
        <v>219</v>
      </c>
      <c r="F1051" s="177">
        <v>116</v>
      </c>
      <c r="G1051" s="177">
        <v>33</v>
      </c>
      <c r="H1051" s="178">
        <v>70</v>
      </c>
      <c r="I1051" s="172">
        <v>230</v>
      </c>
      <c r="J1051" s="177">
        <v>117</v>
      </c>
      <c r="K1051" s="177">
        <v>42</v>
      </c>
      <c r="L1051" s="178">
        <v>71</v>
      </c>
      <c r="M1051" s="172">
        <v>220</v>
      </c>
      <c r="N1051" s="177">
        <v>118</v>
      </c>
      <c r="O1051" s="177">
        <v>32</v>
      </c>
      <c r="P1051" s="178">
        <v>70</v>
      </c>
    </row>
    <row r="1052" spans="1:16" x14ac:dyDescent="0.3">
      <c r="A1052" s="208">
        <v>68</v>
      </c>
      <c r="B1052" s="176" t="s">
        <v>918</v>
      </c>
      <c r="C1052" s="176">
        <v>68368</v>
      </c>
      <c r="D1052" s="175" t="s">
        <v>953</v>
      </c>
      <c r="E1052" s="172">
        <v>194</v>
      </c>
      <c r="F1052" s="177">
        <v>76</v>
      </c>
      <c r="G1052" s="177">
        <v>49</v>
      </c>
      <c r="H1052" s="178">
        <v>69</v>
      </c>
      <c r="I1052" s="172">
        <v>209</v>
      </c>
      <c r="J1052" s="177">
        <v>78</v>
      </c>
      <c r="K1052" s="177">
        <v>49</v>
      </c>
      <c r="L1052" s="178">
        <v>82</v>
      </c>
      <c r="M1052" s="172">
        <v>218</v>
      </c>
      <c r="N1052" s="177">
        <v>78</v>
      </c>
      <c r="O1052" s="177">
        <v>59</v>
      </c>
      <c r="P1052" s="178">
        <v>81</v>
      </c>
    </row>
    <row r="1053" spans="1:16" x14ac:dyDescent="0.3">
      <c r="A1053" s="208">
        <v>68</v>
      </c>
      <c r="B1053" s="176" t="s">
        <v>918</v>
      </c>
      <c r="C1053" s="176">
        <v>68324</v>
      </c>
      <c r="D1053" s="175" t="s">
        <v>950</v>
      </c>
      <c r="E1053" s="172">
        <v>210</v>
      </c>
      <c r="F1053" s="177">
        <v>74</v>
      </c>
      <c r="G1053" s="177">
        <v>59</v>
      </c>
      <c r="H1053" s="178">
        <v>77</v>
      </c>
      <c r="I1053" s="172">
        <v>216</v>
      </c>
      <c r="J1053" s="177">
        <v>75</v>
      </c>
      <c r="K1053" s="177">
        <v>56</v>
      </c>
      <c r="L1053" s="178">
        <v>85</v>
      </c>
      <c r="M1053" s="172">
        <v>235</v>
      </c>
      <c r="N1053" s="177">
        <v>75</v>
      </c>
      <c r="O1053" s="177">
        <v>59</v>
      </c>
      <c r="P1053" s="178">
        <v>101</v>
      </c>
    </row>
    <row r="1054" spans="1:16" x14ac:dyDescent="0.3">
      <c r="A1054" s="208">
        <v>15</v>
      </c>
      <c r="B1054" s="176" t="s">
        <v>304</v>
      </c>
      <c r="C1054" s="176">
        <v>15218</v>
      </c>
      <c r="D1054" s="175" t="s">
        <v>327</v>
      </c>
      <c r="E1054" s="172">
        <v>206</v>
      </c>
      <c r="F1054" s="177">
        <v>141</v>
      </c>
      <c r="G1054" s="177">
        <v>12</v>
      </c>
      <c r="H1054" s="178">
        <v>53</v>
      </c>
      <c r="I1054" s="172">
        <v>211</v>
      </c>
      <c r="J1054" s="177">
        <v>144</v>
      </c>
      <c r="K1054" s="177">
        <v>12</v>
      </c>
      <c r="L1054" s="178">
        <v>55</v>
      </c>
      <c r="M1054" s="172">
        <v>218</v>
      </c>
      <c r="N1054" s="177">
        <v>147</v>
      </c>
      <c r="O1054" s="177">
        <v>17</v>
      </c>
      <c r="P1054" s="178">
        <v>54</v>
      </c>
    </row>
    <row r="1055" spans="1:16" x14ac:dyDescent="0.3">
      <c r="A1055" s="208">
        <v>25</v>
      </c>
      <c r="B1055" s="176" t="s">
        <v>558</v>
      </c>
      <c r="C1055" s="176">
        <v>25653</v>
      </c>
      <c r="D1055" s="175" t="s">
        <v>632</v>
      </c>
      <c r="E1055" s="172">
        <v>233</v>
      </c>
      <c r="F1055" s="177">
        <v>128</v>
      </c>
      <c r="G1055" s="177">
        <v>45</v>
      </c>
      <c r="H1055" s="178">
        <v>60</v>
      </c>
      <c r="I1055" s="172">
        <v>219</v>
      </c>
      <c r="J1055" s="177">
        <v>129</v>
      </c>
      <c r="K1055" s="177">
        <v>41</v>
      </c>
      <c r="L1055" s="178">
        <v>49</v>
      </c>
      <c r="M1055" s="172">
        <v>219</v>
      </c>
      <c r="N1055" s="177">
        <v>128</v>
      </c>
      <c r="O1055" s="177">
        <v>42</v>
      </c>
      <c r="P1055" s="178">
        <v>49</v>
      </c>
    </row>
    <row r="1056" spans="1:16" x14ac:dyDescent="0.3">
      <c r="A1056" s="208">
        <v>17</v>
      </c>
      <c r="B1056" s="176" t="s">
        <v>134</v>
      </c>
      <c r="C1056" s="176">
        <v>17446</v>
      </c>
      <c r="D1056" s="175" t="s">
        <v>436</v>
      </c>
      <c r="E1056" s="172">
        <v>218</v>
      </c>
      <c r="F1056" s="177">
        <v>88</v>
      </c>
      <c r="G1056" s="177">
        <v>63</v>
      </c>
      <c r="H1056" s="178">
        <v>67</v>
      </c>
      <c r="I1056" s="172">
        <v>218</v>
      </c>
      <c r="J1056" s="177">
        <v>88</v>
      </c>
      <c r="K1056" s="177">
        <v>65</v>
      </c>
      <c r="L1056" s="178">
        <v>65</v>
      </c>
      <c r="M1056" s="172">
        <v>218</v>
      </c>
      <c r="N1056" s="177">
        <v>89</v>
      </c>
      <c r="O1056" s="177">
        <v>64</v>
      </c>
      <c r="P1056" s="178">
        <v>65</v>
      </c>
    </row>
    <row r="1057" spans="1:16" x14ac:dyDescent="0.3">
      <c r="A1057" s="208">
        <v>68</v>
      </c>
      <c r="B1057" s="176" t="s">
        <v>918</v>
      </c>
      <c r="C1057" s="176">
        <v>68296</v>
      </c>
      <c r="D1057" s="175" t="s">
        <v>945</v>
      </c>
      <c r="E1057" s="172">
        <v>229</v>
      </c>
      <c r="F1057" s="177">
        <v>90</v>
      </c>
      <c r="G1057" s="177">
        <v>64</v>
      </c>
      <c r="H1057" s="178">
        <v>75</v>
      </c>
      <c r="I1057" s="172">
        <v>220</v>
      </c>
      <c r="J1057" s="177">
        <v>94</v>
      </c>
      <c r="K1057" s="177">
        <v>56</v>
      </c>
      <c r="L1057" s="178">
        <v>70</v>
      </c>
      <c r="M1057" s="172">
        <v>218</v>
      </c>
      <c r="N1057" s="177">
        <v>96</v>
      </c>
      <c r="O1057" s="177">
        <v>52</v>
      </c>
      <c r="P1057" s="178">
        <v>70</v>
      </c>
    </row>
    <row r="1058" spans="1:16" x14ac:dyDescent="0.3">
      <c r="A1058" s="208">
        <v>15</v>
      </c>
      <c r="B1058" s="176" t="s">
        <v>304</v>
      </c>
      <c r="C1058" s="176">
        <v>15762</v>
      </c>
      <c r="D1058" s="175" t="s">
        <v>400</v>
      </c>
      <c r="E1058" s="172">
        <v>209</v>
      </c>
      <c r="F1058" s="177">
        <v>163</v>
      </c>
      <c r="G1058" s="177">
        <v>15</v>
      </c>
      <c r="H1058" s="178">
        <v>31</v>
      </c>
      <c r="I1058" s="172">
        <v>218</v>
      </c>
      <c r="J1058" s="177">
        <v>166</v>
      </c>
      <c r="K1058" s="177">
        <v>16</v>
      </c>
      <c r="L1058" s="178">
        <v>36</v>
      </c>
      <c r="M1058" s="172">
        <v>216</v>
      </c>
      <c r="N1058" s="177">
        <v>165</v>
      </c>
      <c r="O1058" s="177">
        <v>16</v>
      </c>
      <c r="P1058" s="178">
        <v>35</v>
      </c>
    </row>
    <row r="1059" spans="1:16" x14ac:dyDescent="0.3">
      <c r="A1059" s="208">
        <v>68</v>
      </c>
      <c r="B1059" s="176" t="s">
        <v>918</v>
      </c>
      <c r="C1059" s="176">
        <v>68152</v>
      </c>
      <c r="D1059" s="175" t="s">
        <v>926</v>
      </c>
      <c r="E1059" s="172">
        <v>205</v>
      </c>
      <c r="F1059" s="177">
        <v>116</v>
      </c>
      <c r="G1059" s="177">
        <v>28</v>
      </c>
      <c r="H1059" s="178">
        <v>61</v>
      </c>
      <c r="I1059" s="172">
        <v>224</v>
      </c>
      <c r="J1059" s="177">
        <v>130</v>
      </c>
      <c r="K1059" s="177">
        <v>35</v>
      </c>
      <c r="L1059" s="178">
        <v>59</v>
      </c>
      <c r="M1059" s="172">
        <v>217</v>
      </c>
      <c r="N1059" s="177">
        <v>128</v>
      </c>
      <c r="O1059" s="177">
        <v>30</v>
      </c>
      <c r="P1059" s="178">
        <v>59</v>
      </c>
    </row>
    <row r="1060" spans="1:16" x14ac:dyDescent="0.3">
      <c r="A1060" s="208">
        <v>68</v>
      </c>
      <c r="B1060" s="176" t="s">
        <v>918</v>
      </c>
      <c r="C1060" s="176">
        <v>68209</v>
      </c>
      <c r="D1060" s="176" t="s">
        <v>934</v>
      </c>
      <c r="E1060" s="172">
        <v>230</v>
      </c>
      <c r="F1060" s="177">
        <v>79</v>
      </c>
      <c r="G1060" s="177">
        <v>95</v>
      </c>
      <c r="H1060" s="178">
        <v>56</v>
      </c>
      <c r="I1060" s="172">
        <v>228</v>
      </c>
      <c r="J1060" s="177">
        <v>80</v>
      </c>
      <c r="K1060" s="177">
        <v>95</v>
      </c>
      <c r="L1060" s="178">
        <v>53</v>
      </c>
      <c r="M1060" s="172">
        <v>218</v>
      </c>
      <c r="N1060" s="177">
        <v>82</v>
      </c>
      <c r="O1060" s="177">
        <v>81</v>
      </c>
      <c r="P1060" s="178">
        <v>55</v>
      </c>
    </row>
    <row r="1061" spans="1:16" x14ac:dyDescent="0.3">
      <c r="A1061" s="208">
        <v>52</v>
      </c>
      <c r="B1061" s="176" t="s">
        <v>180</v>
      </c>
      <c r="C1061" s="176">
        <v>52565</v>
      </c>
      <c r="D1061" s="175" t="s">
        <v>841</v>
      </c>
      <c r="E1061" s="172">
        <v>234</v>
      </c>
      <c r="F1061" s="177">
        <v>101</v>
      </c>
      <c r="G1061" s="177">
        <v>4</v>
      </c>
      <c r="H1061" s="178">
        <v>129</v>
      </c>
      <c r="I1061" s="172">
        <v>208</v>
      </c>
      <c r="J1061" s="177">
        <v>99</v>
      </c>
      <c r="K1061" s="177">
        <v>4</v>
      </c>
      <c r="L1061" s="178">
        <v>105</v>
      </c>
      <c r="M1061" s="172">
        <v>195</v>
      </c>
      <c r="N1061" s="177">
        <v>99</v>
      </c>
      <c r="O1061" s="177">
        <v>5</v>
      </c>
      <c r="P1061" s="178">
        <v>91</v>
      </c>
    </row>
    <row r="1062" spans="1:16" x14ac:dyDescent="0.3">
      <c r="A1062" s="208">
        <v>15</v>
      </c>
      <c r="B1062" s="176" t="s">
        <v>304</v>
      </c>
      <c r="C1062" s="176">
        <v>15212</v>
      </c>
      <c r="D1062" s="175" t="s">
        <v>325</v>
      </c>
      <c r="E1062" s="172">
        <v>206</v>
      </c>
      <c r="F1062" s="177">
        <v>121</v>
      </c>
      <c r="G1062" s="177">
        <v>39</v>
      </c>
      <c r="H1062" s="178">
        <v>46</v>
      </c>
      <c r="I1062" s="172">
        <v>209</v>
      </c>
      <c r="J1062" s="177">
        <v>123</v>
      </c>
      <c r="K1062" s="177">
        <v>38</v>
      </c>
      <c r="L1062" s="178">
        <v>48</v>
      </c>
      <c r="M1062" s="172">
        <v>208</v>
      </c>
      <c r="N1062" s="177">
        <v>124</v>
      </c>
      <c r="O1062" s="177">
        <v>35</v>
      </c>
      <c r="P1062" s="178">
        <v>49</v>
      </c>
    </row>
    <row r="1063" spans="1:16" x14ac:dyDescent="0.3">
      <c r="A1063" s="208">
        <v>13</v>
      </c>
      <c r="B1063" s="176" t="s">
        <v>257</v>
      </c>
      <c r="C1063" s="176">
        <v>13580</v>
      </c>
      <c r="D1063" s="175" t="s">
        <v>283</v>
      </c>
      <c r="E1063" s="172">
        <v>205</v>
      </c>
      <c r="F1063" s="177">
        <v>93</v>
      </c>
      <c r="G1063" s="177">
        <v>92</v>
      </c>
      <c r="H1063" s="178">
        <v>20</v>
      </c>
      <c r="I1063" s="172">
        <v>212</v>
      </c>
      <c r="J1063" s="177">
        <v>90</v>
      </c>
      <c r="K1063" s="177">
        <v>98</v>
      </c>
      <c r="L1063" s="178">
        <v>24</v>
      </c>
      <c r="M1063" s="172">
        <v>206</v>
      </c>
      <c r="N1063" s="177">
        <v>88</v>
      </c>
      <c r="O1063" s="177">
        <v>94</v>
      </c>
      <c r="P1063" s="178">
        <v>24</v>
      </c>
    </row>
    <row r="1064" spans="1:16" x14ac:dyDescent="0.3">
      <c r="A1064" s="208">
        <v>94</v>
      </c>
      <c r="B1064" s="176" t="s">
        <v>1141</v>
      </c>
      <c r="C1064" s="176">
        <v>94886</v>
      </c>
      <c r="D1064" s="175" t="s">
        <v>1189</v>
      </c>
      <c r="E1064" s="172">
        <v>174</v>
      </c>
      <c r="F1064" s="177">
        <v>25</v>
      </c>
      <c r="G1064" s="177">
        <v>147</v>
      </c>
      <c r="H1064" s="178">
        <v>2</v>
      </c>
      <c r="I1064" s="172">
        <v>211</v>
      </c>
      <c r="J1064" s="177">
        <v>23</v>
      </c>
      <c r="K1064" s="177">
        <v>188</v>
      </c>
      <c r="L1064" s="178">
        <v>0</v>
      </c>
      <c r="M1064" s="172">
        <v>208</v>
      </c>
      <c r="N1064" s="177">
        <v>24</v>
      </c>
      <c r="O1064" s="177">
        <v>182</v>
      </c>
      <c r="P1064" s="178">
        <v>2</v>
      </c>
    </row>
    <row r="1065" spans="1:16" x14ac:dyDescent="0.3">
      <c r="A1065" s="209">
        <v>15</v>
      </c>
      <c r="B1065" s="176" t="s">
        <v>304</v>
      </c>
      <c r="C1065" s="176">
        <v>15774</v>
      </c>
      <c r="D1065" s="176" t="s">
        <v>403</v>
      </c>
      <c r="E1065" s="172">
        <v>205</v>
      </c>
      <c r="F1065" s="177">
        <v>110</v>
      </c>
      <c r="G1065" s="177">
        <v>54</v>
      </c>
      <c r="H1065" s="178">
        <v>41</v>
      </c>
      <c r="I1065" s="172">
        <v>209</v>
      </c>
      <c r="J1065" s="177">
        <v>110</v>
      </c>
      <c r="K1065" s="177">
        <v>54</v>
      </c>
      <c r="L1065" s="178">
        <v>45</v>
      </c>
      <c r="M1065" s="172">
        <v>204</v>
      </c>
      <c r="N1065" s="177">
        <v>108</v>
      </c>
      <c r="O1065" s="177">
        <v>53</v>
      </c>
      <c r="P1065" s="178">
        <v>43</v>
      </c>
    </row>
    <row r="1066" spans="1:16" x14ac:dyDescent="0.3">
      <c r="A1066" s="208">
        <v>68</v>
      </c>
      <c r="B1066" s="176" t="s">
        <v>918</v>
      </c>
      <c r="C1066" s="176">
        <v>68176</v>
      </c>
      <c r="D1066" s="175" t="s">
        <v>931</v>
      </c>
      <c r="E1066" s="172">
        <v>188</v>
      </c>
      <c r="F1066" s="177">
        <v>56</v>
      </c>
      <c r="G1066" s="177">
        <v>21</v>
      </c>
      <c r="H1066" s="178">
        <v>111</v>
      </c>
      <c r="I1066" s="172">
        <v>175</v>
      </c>
      <c r="J1066" s="177">
        <v>57</v>
      </c>
      <c r="K1066" s="177">
        <v>15</v>
      </c>
      <c r="L1066" s="178">
        <v>103</v>
      </c>
      <c r="M1066" s="172">
        <v>201</v>
      </c>
      <c r="N1066" s="177">
        <v>58</v>
      </c>
      <c r="O1066" s="177">
        <v>43</v>
      </c>
      <c r="P1066" s="178">
        <v>100</v>
      </c>
    </row>
    <row r="1067" spans="1:16" x14ac:dyDescent="0.3">
      <c r="A1067" s="208">
        <v>27</v>
      </c>
      <c r="B1067" s="176" t="s">
        <v>669</v>
      </c>
      <c r="C1067" s="176">
        <v>27660</v>
      </c>
      <c r="D1067" s="175" t="s">
        <v>694</v>
      </c>
      <c r="E1067" s="172">
        <v>220</v>
      </c>
      <c r="F1067" s="177">
        <v>109</v>
      </c>
      <c r="G1067" s="177">
        <v>25</v>
      </c>
      <c r="H1067" s="178">
        <v>86</v>
      </c>
      <c r="I1067" s="172">
        <v>211</v>
      </c>
      <c r="J1067" s="177">
        <v>109</v>
      </c>
      <c r="K1067" s="177">
        <v>18</v>
      </c>
      <c r="L1067" s="178">
        <v>84</v>
      </c>
      <c r="M1067" s="172">
        <v>192</v>
      </c>
      <c r="N1067" s="177">
        <v>113</v>
      </c>
      <c r="O1067" s="177">
        <v>5</v>
      </c>
      <c r="P1067" s="178">
        <v>74</v>
      </c>
    </row>
    <row r="1068" spans="1:16" x14ac:dyDescent="0.3">
      <c r="A1068" s="208">
        <v>15</v>
      </c>
      <c r="B1068" s="176" t="s">
        <v>304</v>
      </c>
      <c r="C1068" s="176">
        <v>15232</v>
      </c>
      <c r="D1068" s="175" t="s">
        <v>331</v>
      </c>
      <c r="E1068" s="172">
        <v>200</v>
      </c>
      <c r="F1068" s="177">
        <v>164</v>
      </c>
      <c r="G1068" s="177">
        <v>15</v>
      </c>
      <c r="H1068" s="178">
        <v>21</v>
      </c>
      <c r="I1068" s="172">
        <v>200</v>
      </c>
      <c r="J1068" s="177">
        <v>164</v>
      </c>
      <c r="K1068" s="177">
        <v>15</v>
      </c>
      <c r="L1068" s="178">
        <v>21</v>
      </c>
      <c r="M1068" s="172">
        <v>203</v>
      </c>
      <c r="N1068" s="177">
        <v>162</v>
      </c>
      <c r="O1068" s="177">
        <v>18</v>
      </c>
      <c r="P1068" s="178">
        <v>23</v>
      </c>
    </row>
    <row r="1069" spans="1:16" x14ac:dyDescent="0.3">
      <c r="A1069" s="208">
        <v>68</v>
      </c>
      <c r="B1069" s="176" t="s">
        <v>918</v>
      </c>
      <c r="C1069" s="176">
        <v>68397</v>
      </c>
      <c r="D1069" s="175" t="s">
        <v>525</v>
      </c>
      <c r="E1069" s="172">
        <v>199</v>
      </c>
      <c r="F1069" s="177">
        <v>91</v>
      </c>
      <c r="G1069" s="177">
        <v>27</v>
      </c>
      <c r="H1069" s="178">
        <v>81</v>
      </c>
      <c r="I1069" s="172">
        <v>202</v>
      </c>
      <c r="J1069" s="177">
        <v>93</v>
      </c>
      <c r="K1069" s="177">
        <v>29</v>
      </c>
      <c r="L1069" s="178">
        <v>80</v>
      </c>
      <c r="M1069" s="172">
        <v>206</v>
      </c>
      <c r="N1069" s="177">
        <v>92</v>
      </c>
      <c r="O1069" s="177">
        <v>28</v>
      </c>
      <c r="P1069" s="178">
        <v>86</v>
      </c>
    </row>
    <row r="1070" spans="1:16" x14ac:dyDescent="0.3">
      <c r="A1070" s="208">
        <v>85</v>
      </c>
      <c r="B1070" s="176" t="s">
        <v>1105</v>
      </c>
      <c r="C1070" s="176">
        <v>85136</v>
      </c>
      <c r="D1070" s="175" t="s">
        <v>1110</v>
      </c>
      <c r="E1070" s="172">
        <v>225</v>
      </c>
      <c r="F1070" s="177">
        <v>83</v>
      </c>
      <c r="G1070" s="177">
        <v>48</v>
      </c>
      <c r="H1070" s="178">
        <v>94</v>
      </c>
      <c r="I1070" s="172">
        <v>321</v>
      </c>
      <c r="J1070" s="177">
        <v>71</v>
      </c>
      <c r="K1070" s="177">
        <v>156</v>
      </c>
      <c r="L1070" s="178">
        <v>94</v>
      </c>
      <c r="M1070" s="172">
        <v>199</v>
      </c>
      <c r="N1070" s="177">
        <v>71</v>
      </c>
      <c r="O1070" s="177">
        <v>34</v>
      </c>
      <c r="P1070" s="178">
        <v>94</v>
      </c>
    </row>
    <row r="1071" spans="1:16" x14ac:dyDescent="0.3">
      <c r="A1071" s="208">
        <v>68</v>
      </c>
      <c r="B1071" s="176" t="s">
        <v>918</v>
      </c>
      <c r="C1071" s="176">
        <v>68298</v>
      </c>
      <c r="D1071" s="175" t="s">
        <v>946</v>
      </c>
      <c r="E1071" s="172">
        <v>205</v>
      </c>
      <c r="F1071" s="177">
        <v>95</v>
      </c>
      <c r="G1071" s="177">
        <v>46</v>
      </c>
      <c r="H1071" s="178">
        <v>64</v>
      </c>
      <c r="I1071" s="172">
        <v>199</v>
      </c>
      <c r="J1071" s="177">
        <v>100</v>
      </c>
      <c r="K1071" s="177">
        <v>30</v>
      </c>
      <c r="L1071" s="178">
        <v>69</v>
      </c>
      <c r="M1071" s="172">
        <v>196</v>
      </c>
      <c r="N1071" s="177">
        <v>99</v>
      </c>
      <c r="O1071" s="177">
        <v>31</v>
      </c>
      <c r="P1071" s="178">
        <v>66</v>
      </c>
    </row>
    <row r="1072" spans="1:16" x14ac:dyDescent="0.3">
      <c r="A1072" s="208">
        <v>68</v>
      </c>
      <c r="B1072" s="176" t="s">
        <v>918</v>
      </c>
      <c r="C1072" s="176">
        <v>68020</v>
      </c>
      <c r="D1072" s="175" t="s">
        <v>453</v>
      </c>
      <c r="E1072" s="172">
        <v>184</v>
      </c>
      <c r="F1072" s="177">
        <v>97</v>
      </c>
      <c r="G1072" s="177">
        <v>18</v>
      </c>
      <c r="H1072" s="178">
        <v>69</v>
      </c>
      <c r="I1072" s="172">
        <v>192</v>
      </c>
      <c r="J1072" s="177">
        <v>98</v>
      </c>
      <c r="K1072" s="177">
        <v>16</v>
      </c>
      <c r="L1072" s="178">
        <v>78</v>
      </c>
      <c r="M1072" s="172">
        <v>196</v>
      </c>
      <c r="N1072" s="177">
        <v>97</v>
      </c>
      <c r="O1072" s="177">
        <v>20</v>
      </c>
      <c r="P1072" s="178">
        <v>79</v>
      </c>
    </row>
    <row r="1073" spans="1:16" x14ac:dyDescent="0.3">
      <c r="A1073" s="208">
        <v>25</v>
      </c>
      <c r="B1073" s="176" t="s">
        <v>558</v>
      </c>
      <c r="C1073" s="176">
        <v>25086</v>
      </c>
      <c r="D1073" s="175" t="s">
        <v>564</v>
      </c>
      <c r="E1073" s="172">
        <v>182</v>
      </c>
      <c r="F1073" s="177">
        <v>111</v>
      </c>
      <c r="G1073" s="177">
        <v>37</v>
      </c>
      <c r="H1073" s="178">
        <v>34</v>
      </c>
      <c r="I1073" s="172">
        <v>188</v>
      </c>
      <c r="J1073" s="177">
        <v>113</v>
      </c>
      <c r="K1073" s="177">
        <v>39</v>
      </c>
      <c r="L1073" s="178">
        <v>36</v>
      </c>
      <c r="M1073" s="172">
        <v>182</v>
      </c>
      <c r="N1073" s="177">
        <v>112</v>
      </c>
      <c r="O1073" s="177">
        <v>45</v>
      </c>
      <c r="P1073" s="178">
        <v>25</v>
      </c>
    </row>
    <row r="1074" spans="1:16" x14ac:dyDescent="0.3">
      <c r="A1074" s="208">
        <v>15</v>
      </c>
      <c r="B1074" s="176" t="s">
        <v>304</v>
      </c>
      <c r="C1074" s="176">
        <v>15518</v>
      </c>
      <c r="D1074" s="175" t="s">
        <v>367</v>
      </c>
      <c r="E1074" s="172">
        <v>201</v>
      </c>
      <c r="F1074" s="177">
        <v>110</v>
      </c>
      <c r="G1074" s="177">
        <v>30</v>
      </c>
      <c r="H1074" s="178">
        <v>61</v>
      </c>
      <c r="I1074" s="172">
        <v>198</v>
      </c>
      <c r="J1074" s="177">
        <v>108</v>
      </c>
      <c r="K1074" s="177">
        <v>29</v>
      </c>
      <c r="L1074" s="178">
        <v>61</v>
      </c>
      <c r="M1074" s="172">
        <v>187</v>
      </c>
      <c r="N1074" s="177">
        <v>108</v>
      </c>
      <c r="O1074" s="177">
        <v>24</v>
      </c>
      <c r="P1074" s="178">
        <v>55</v>
      </c>
    </row>
    <row r="1075" spans="1:16" x14ac:dyDescent="0.3">
      <c r="A1075" s="208">
        <v>68</v>
      </c>
      <c r="B1075" s="176" t="s">
        <v>918</v>
      </c>
      <c r="C1075" s="176">
        <v>68780</v>
      </c>
      <c r="D1075" s="175" t="s">
        <v>987</v>
      </c>
      <c r="E1075" s="172">
        <v>185</v>
      </c>
      <c r="F1075" s="177">
        <v>100</v>
      </c>
      <c r="G1075" s="177">
        <v>18</v>
      </c>
      <c r="H1075" s="178">
        <v>67</v>
      </c>
      <c r="I1075" s="172">
        <v>186</v>
      </c>
      <c r="J1075" s="177">
        <v>100</v>
      </c>
      <c r="K1075" s="177">
        <v>20</v>
      </c>
      <c r="L1075" s="178">
        <v>66</v>
      </c>
      <c r="M1075" s="172">
        <v>200</v>
      </c>
      <c r="N1075" s="177">
        <v>101</v>
      </c>
      <c r="O1075" s="177">
        <v>25</v>
      </c>
      <c r="P1075" s="178">
        <v>74</v>
      </c>
    </row>
    <row r="1076" spans="1:16" x14ac:dyDescent="0.3">
      <c r="A1076" s="208">
        <v>27</v>
      </c>
      <c r="B1076" s="176" t="s">
        <v>669</v>
      </c>
      <c r="C1076" s="176">
        <v>27745</v>
      </c>
      <c r="D1076" s="175" t="s">
        <v>695</v>
      </c>
      <c r="E1076" s="172">
        <v>203</v>
      </c>
      <c r="F1076" s="177">
        <v>92</v>
      </c>
      <c r="G1076" s="177">
        <v>82</v>
      </c>
      <c r="H1076" s="178">
        <v>29</v>
      </c>
      <c r="I1076" s="172">
        <v>175</v>
      </c>
      <c r="J1076" s="177">
        <v>93</v>
      </c>
      <c r="K1076" s="177">
        <v>65</v>
      </c>
      <c r="L1076" s="178">
        <v>17</v>
      </c>
      <c r="M1076" s="172">
        <v>189</v>
      </c>
      <c r="N1076" s="177">
        <v>100</v>
      </c>
      <c r="O1076" s="177">
        <v>74</v>
      </c>
      <c r="P1076" s="178">
        <v>15</v>
      </c>
    </row>
    <row r="1077" spans="1:16" x14ac:dyDescent="0.3">
      <c r="A1077" s="208">
        <v>54</v>
      </c>
      <c r="B1077" s="176" t="s">
        <v>856</v>
      </c>
      <c r="C1077" s="176">
        <v>54418</v>
      </c>
      <c r="D1077" s="175" t="s">
        <v>879</v>
      </c>
      <c r="E1077" s="172">
        <v>206</v>
      </c>
      <c r="F1077" s="177">
        <v>109</v>
      </c>
      <c r="G1077" s="177">
        <v>26</v>
      </c>
      <c r="H1077" s="178">
        <v>71</v>
      </c>
      <c r="I1077" s="172">
        <v>203</v>
      </c>
      <c r="J1077" s="177">
        <v>109</v>
      </c>
      <c r="K1077" s="177">
        <v>26</v>
      </c>
      <c r="L1077" s="178">
        <v>68</v>
      </c>
      <c r="M1077" s="172">
        <v>192</v>
      </c>
      <c r="N1077" s="177">
        <v>88</v>
      </c>
      <c r="O1077" s="177">
        <v>34</v>
      </c>
      <c r="P1077" s="178">
        <v>70</v>
      </c>
    </row>
    <row r="1078" spans="1:16" x14ac:dyDescent="0.3">
      <c r="A1078" s="208">
        <v>25</v>
      </c>
      <c r="B1078" s="176" t="s">
        <v>558</v>
      </c>
      <c r="C1078" s="176">
        <v>25580</v>
      </c>
      <c r="D1078" s="175" t="s">
        <v>624</v>
      </c>
      <c r="E1078" s="172">
        <v>186</v>
      </c>
      <c r="F1078" s="177">
        <v>108</v>
      </c>
      <c r="G1078" s="177">
        <v>18</v>
      </c>
      <c r="H1078" s="178">
        <v>60</v>
      </c>
      <c r="I1078" s="172">
        <v>191</v>
      </c>
      <c r="J1078" s="177">
        <v>116</v>
      </c>
      <c r="K1078" s="177">
        <v>18</v>
      </c>
      <c r="L1078" s="178">
        <v>57</v>
      </c>
      <c r="M1078" s="172">
        <v>189</v>
      </c>
      <c r="N1078" s="177">
        <v>116</v>
      </c>
      <c r="O1078" s="177">
        <v>17</v>
      </c>
      <c r="P1078" s="178">
        <v>56</v>
      </c>
    </row>
    <row r="1079" spans="1:16" x14ac:dyDescent="0.3">
      <c r="A1079" s="208">
        <v>15</v>
      </c>
      <c r="B1079" s="176" t="s">
        <v>304</v>
      </c>
      <c r="C1079" s="176">
        <v>15022</v>
      </c>
      <c r="D1079" s="175" t="s">
        <v>306</v>
      </c>
      <c r="E1079" s="172">
        <v>162</v>
      </c>
      <c r="F1079" s="177">
        <v>89</v>
      </c>
      <c r="G1079" s="177">
        <v>47</v>
      </c>
      <c r="H1079" s="178">
        <v>26</v>
      </c>
      <c r="I1079" s="172">
        <v>196</v>
      </c>
      <c r="J1079" s="177">
        <v>89</v>
      </c>
      <c r="K1079" s="177">
        <v>73</v>
      </c>
      <c r="L1079" s="178">
        <v>34</v>
      </c>
      <c r="M1079" s="172">
        <v>189</v>
      </c>
      <c r="N1079" s="177">
        <v>90</v>
      </c>
      <c r="O1079" s="177">
        <v>66</v>
      </c>
      <c r="P1079" s="178">
        <v>33</v>
      </c>
    </row>
    <row r="1080" spans="1:16" x14ac:dyDescent="0.3">
      <c r="A1080" s="208">
        <v>25</v>
      </c>
      <c r="B1080" s="176" t="s">
        <v>558</v>
      </c>
      <c r="C1080" s="176">
        <v>25339</v>
      </c>
      <c r="D1080" s="175" t="s">
        <v>601</v>
      </c>
      <c r="E1080" s="172">
        <v>187</v>
      </c>
      <c r="F1080" s="177">
        <v>89</v>
      </c>
      <c r="G1080" s="177">
        <v>16</v>
      </c>
      <c r="H1080" s="178">
        <v>82</v>
      </c>
      <c r="I1080" s="172">
        <v>192</v>
      </c>
      <c r="J1080" s="177">
        <v>95</v>
      </c>
      <c r="K1080" s="177">
        <v>16</v>
      </c>
      <c r="L1080" s="178">
        <v>81</v>
      </c>
      <c r="M1080" s="172">
        <v>187</v>
      </c>
      <c r="N1080" s="177">
        <v>93</v>
      </c>
      <c r="O1080" s="177">
        <v>15</v>
      </c>
      <c r="P1080" s="178">
        <v>79</v>
      </c>
    </row>
    <row r="1081" spans="1:16" x14ac:dyDescent="0.3">
      <c r="A1081" s="208">
        <v>15</v>
      </c>
      <c r="B1081" s="176" t="s">
        <v>304</v>
      </c>
      <c r="C1081" s="176">
        <v>15090</v>
      </c>
      <c r="D1081" s="175" t="s">
        <v>310</v>
      </c>
      <c r="E1081" s="172">
        <v>156</v>
      </c>
      <c r="F1081" s="177">
        <v>82</v>
      </c>
      <c r="G1081" s="177">
        <v>26</v>
      </c>
      <c r="H1081" s="178">
        <v>48</v>
      </c>
      <c r="I1081" s="172">
        <v>151</v>
      </c>
      <c r="J1081" s="177">
        <v>81</v>
      </c>
      <c r="K1081" s="177">
        <v>25</v>
      </c>
      <c r="L1081" s="178">
        <v>45</v>
      </c>
      <c r="M1081" s="172">
        <v>177</v>
      </c>
      <c r="N1081" s="177">
        <v>79</v>
      </c>
      <c r="O1081" s="177">
        <v>61</v>
      </c>
      <c r="P1081" s="178">
        <v>37</v>
      </c>
    </row>
    <row r="1082" spans="1:16" x14ac:dyDescent="0.3">
      <c r="A1082" s="208">
        <v>15</v>
      </c>
      <c r="B1082" s="176" t="s">
        <v>304</v>
      </c>
      <c r="C1082" s="176">
        <v>15106</v>
      </c>
      <c r="D1082" s="175" t="s">
        <v>130</v>
      </c>
      <c r="E1082" s="172">
        <v>171</v>
      </c>
      <c r="F1082" s="177">
        <v>107</v>
      </c>
      <c r="G1082" s="177">
        <v>20</v>
      </c>
      <c r="H1082" s="178">
        <v>44</v>
      </c>
      <c r="I1082" s="172">
        <v>183</v>
      </c>
      <c r="J1082" s="177">
        <v>119</v>
      </c>
      <c r="K1082" s="177">
        <v>14</v>
      </c>
      <c r="L1082" s="178">
        <v>50</v>
      </c>
      <c r="M1082" s="172">
        <v>183</v>
      </c>
      <c r="N1082" s="177">
        <v>122</v>
      </c>
      <c r="O1082" s="177">
        <v>13</v>
      </c>
      <c r="P1082" s="178">
        <v>48</v>
      </c>
    </row>
    <row r="1083" spans="1:16" x14ac:dyDescent="0.3">
      <c r="A1083" s="208">
        <v>68</v>
      </c>
      <c r="B1083" s="176" t="s">
        <v>918</v>
      </c>
      <c r="C1083" s="176">
        <v>68322</v>
      </c>
      <c r="D1083" s="175" t="s">
        <v>949</v>
      </c>
      <c r="E1083" s="172">
        <v>204</v>
      </c>
      <c r="F1083" s="177">
        <v>68</v>
      </c>
      <c r="G1083" s="177">
        <v>78</v>
      </c>
      <c r="H1083" s="178">
        <v>58</v>
      </c>
      <c r="I1083" s="172">
        <v>200</v>
      </c>
      <c r="J1083" s="177">
        <v>71</v>
      </c>
      <c r="K1083" s="177">
        <v>72</v>
      </c>
      <c r="L1083" s="178">
        <v>57</v>
      </c>
      <c r="M1083" s="172">
        <v>185</v>
      </c>
      <c r="N1083" s="177">
        <v>69</v>
      </c>
      <c r="O1083" s="177">
        <v>58</v>
      </c>
      <c r="P1083" s="178">
        <v>58</v>
      </c>
    </row>
    <row r="1084" spans="1:16" x14ac:dyDescent="0.3">
      <c r="A1084" s="208">
        <v>15</v>
      </c>
      <c r="B1084" s="176" t="s">
        <v>304</v>
      </c>
      <c r="C1084" s="176">
        <v>15380</v>
      </c>
      <c r="D1084" s="175" t="s">
        <v>348</v>
      </c>
      <c r="E1084" s="172">
        <v>181</v>
      </c>
      <c r="F1084" s="177">
        <v>101</v>
      </c>
      <c r="G1084" s="177">
        <v>36</v>
      </c>
      <c r="H1084" s="178">
        <v>44</v>
      </c>
      <c r="I1084" s="172">
        <v>194</v>
      </c>
      <c r="J1084" s="177">
        <v>103</v>
      </c>
      <c r="K1084" s="177">
        <v>47</v>
      </c>
      <c r="L1084" s="178">
        <v>44</v>
      </c>
      <c r="M1084" s="172">
        <v>181</v>
      </c>
      <c r="N1084" s="177">
        <v>102</v>
      </c>
      <c r="O1084" s="177">
        <v>38</v>
      </c>
      <c r="P1084" s="178">
        <v>41</v>
      </c>
    </row>
    <row r="1085" spans="1:16" x14ac:dyDescent="0.3">
      <c r="A1085" s="208">
        <v>15</v>
      </c>
      <c r="B1085" s="176" t="s">
        <v>304</v>
      </c>
      <c r="C1085" s="176">
        <v>15522</v>
      </c>
      <c r="D1085" s="175" t="s">
        <v>368</v>
      </c>
      <c r="E1085" s="172">
        <v>196</v>
      </c>
      <c r="F1085" s="177">
        <v>124</v>
      </c>
      <c r="G1085" s="177">
        <v>28</v>
      </c>
      <c r="H1085" s="178">
        <v>44</v>
      </c>
      <c r="I1085" s="172">
        <v>197</v>
      </c>
      <c r="J1085" s="177">
        <v>121</v>
      </c>
      <c r="K1085" s="177">
        <v>31</v>
      </c>
      <c r="L1085" s="178">
        <v>45</v>
      </c>
      <c r="M1085" s="172">
        <v>180</v>
      </c>
      <c r="N1085" s="177">
        <v>122</v>
      </c>
      <c r="O1085" s="177">
        <v>16</v>
      </c>
      <c r="P1085" s="178">
        <v>42</v>
      </c>
    </row>
    <row r="1086" spans="1:16" x14ac:dyDescent="0.3">
      <c r="A1086" s="208">
        <v>54</v>
      </c>
      <c r="B1086" s="176" t="s">
        <v>856</v>
      </c>
      <c r="C1086" s="176">
        <v>54480</v>
      </c>
      <c r="D1086" s="175" t="s">
        <v>880</v>
      </c>
      <c r="E1086" s="172">
        <v>237</v>
      </c>
      <c r="F1086" s="177">
        <v>115</v>
      </c>
      <c r="G1086" s="177">
        <v>39</v>
      </c>
      <c r="H1086" s="178">
        <v>83</v>
      </c>
      <c r="I1086" s="172">
        <v>215</v>
      </c>
      <c r="J1086" s="177">
        <v>116</v>
      </c>
      <c r="K1086" s="177">
        <v>28</v>
      </c>
      <c r="L1086" s="178">
        <v>71</v>
      </c>
      <c r="M1086" s="172">
        <v>182</v>
      </c>
      <c r="N1086" s="177">
        <v>87</v>
      </c>
      <c r="O1086" s="177">
        <v>25</v>
      </c>
      <c r="P1086" s="178">
        <v>70</v>
      </c>
    </row>
    <row r="1087" spans="1:16" x14ac:dyDescent="0.3">
      <c r="A1087" s="208">
        <v>25</v>
      </c>
      <c r="B1087" s="176" t="s">
        <v>558</v>
      </c>
      <c r="C1087" s="176">
        <v>25483</v>
      </c>
      <c r="D1087" s="175" t="s">
        <v>180</v>
      </c>
      <c r="E1087" s="172">
        <v>194</v>
      </c>
      <c r="F1087" s="177">
        <v>70</v>
      </c>
      <c r="G1087" s="177">
        <v>41</v>
      </c>
      <c r="H1087" s="178">
        <v>83</v>
      </c>
      <c r="I1087" s="172">
        <v>177</v>
      </c>
      <c r="J1087" s="177">
        <v>68</v>
      </c>
      <c r="K1087" s="177">
        <v>29</v>
      </c>
      <c r="L1087" s="178">
        <v>80</v>
      </c>
      <c r="M1087" s="172">
        <v>184</v>
      </c>
      <c r="N1087" s="177">
        <v>69</v>
      </c>
      <c r="O1087" s="177">
        <v>32</v>
      </c>
      <c r="P1087" s="178">
        <v>83</v>
      </c>
    </row>
    <row r="1088" spans="1:16" x14ac:dyDescent="0.3">
      <c r="A1088" s="208">
        <v>54</v>
      </c>
      <c r="B1088" s="176" t="s">
        <v>856</v>
      </c>
      <c r="C1088" s="176">
        <v>54125</v>
      </c>
      <c r="D1088" s="175" t="s">
        <v>862</v>
      </c>
      <c r="E1088" s="172">
        <v>197</v>
      </c>
      <c r="F1088" s="177">
        <v>82</v>
      </c>
      <c r="G1088" s="177">
        <v>68</v>
      </c>
      <c r="H1088" s="178">
        <v>47</v>
      </c>
      <c r="I1088" s="172">
        <v>201</v>
      </c>
      <c r="J1088" s="177">
        <v>84</v>
      </c>
      <c r="K1088" s="177">
        <v>67</v>
      </c>
      <c r="L1088" s="178">
        <v>50</v>
      </c>
      <c r="M1088" s="172">
        <v>195</v>
      </c>
      <c r="N1088" s="177">
        <v>69</v>
      </c>
      <c r="O1088" s="177">
        <v>61</v>
      </c>
      <c r="P1088" s="178">
        <v>65</v>
      </c>
    </row>
    <row r="1089" spans="1:16" x14ac:dyDescent="0.3">
      <c r="A1089" s="208">
        <v>20</v>
      </c>
      <c r="B1089" s="176" t="s">
        <v>504</v>
      </c>
      <c r="C1089" s="176">
        <v>20310</v>
      </c>
      <c r="D1089" s="175" t="s">
        <v>517</v>
      </c>
      <c r="E1089" s="172">
        <v>183</v>
      </c>
      <c r="F1089" s="177">
        <v>86</v>
      </c>
      <c r="G1089" s="177">
        <v>34</v>
      </c>
      <c r="H1089" s="178">
        <v>63</v>
      </c>
      <c r="I1089" s="172">
        <v>187</v>
      </c>
      <c r="J1089" s="177">
        <v>92</v>
      </c>
      <c r="K1089" s="177">
        <v>33</v>
      </c>
      <c r="L1089" s="178">
        <v>62</v>
      </c>
      <c r="M1089" s="172">
        <v>181</v>
      </c>
      <c r="N1089" s="177">
        <v>92</v>
      </c>
      <c r="O1089" s="177">
        <v>25</v>
      </c>
      <c r="P1089" s="178">
        <v>64</v>
      </c>
    </row>
    <row r="1090" spans="1:16" x14ac:dyDescent="0.3">
      <c r="A1090" s="208">
        <v>15</v>
      </c>
      <c r="B1090" s="176" t="s">
        <v>304</v>
      </c>
      <c r="C1090" s="176">
        <v>15550</v>
      </c>
      <c r="D1090" s="175" t="s">
        <v>373</v>
      </c>
      <c r="E1090" s="172">
        <v>207</v>
      </c>
      <c r="F1090" s="177">
        <v>99</v>
      </c>
      <c r="G1090" s="177">
        <v>27</v>
      </c>
      <c r="H1090" s="178">
        <v>81</v>
      </c>
      <c r="I1090" s="172">
        <v>189</v>
      </c>
      <c r="J1090" s="177">
        <v>99</v>
      </c>
      <c r="K1090" s="177">
        <v>18</v>
      </c>
      <c r="L1090" s="178">
        <v>72</v>
      </c>
      <c r="M1090" s="172">
        <v>181</v>
      </c>
      <c r="N1090" s="177">
        <v>97</v>
      </c>
      <c r="O1090" s="177">
        <v>10</v>
      </c>
      <c r="P1090" s="178">
        <v>74</v>
      </c>
    </row>
    <row r="1091" spans="1:16" x14ac:dyDescent="0.3">
      <c r="A1091" s="208">
        <v>15</v>
      </c>
      <c r="B1091" s="176" t="s">
        <v>304</v>
      </c>
      <c r="C1091" s="176">
        <v>15839</v>
      </c>
      <c r="D1091" s="175" t="s">
        <v>419</v>
      </c>
      <c r="E1091" s="172">
        <v>181</v>
      </c>
      <c r="F1091" s="177">
        <v>117</v>
      </c>
      <c r="G1091" s="177">
        <v>32</v>
      </c>
      <c r="H1091" s="178">
        <v>32</v>
      </c>
      <c r="I1091" s="172">
        <v>188</v>
      </c>
      <c r="J1091" s="177">
        <v>121</v>
      </c>
      <c r="K1091" s="177">
        <v>28</v>
      </c>
      <c r="L1091" s="178">
        <v>39</v>
      </c>
      <c r="M1091" s="172">
        <v>175</v>
      </c>
      <c r="N1091" s="177">
        <v>121</v>
      </c>
      <c r="O1091" s="177">
        <v>19</v>
      </c>
      <c r="P1091" s="178">
        <v>35</v>
      </c>
    </row>
    <row r="1092" spans="1:16" x14ac:dyDescent="0.3">
      <c r="A1092" s="208">
        <v>68</v>
      </c>
      <c r="B1092" s="176" t="s">
        <v>918</v>
      </c>
      <c r="C1092" s="176">
        <v>68524</v>
      </c>
      <c r="D1092" s="175" t="s">
        <v>968</v>
      </c>
      <c r="E1092" s="172">
        <v>184</v>
      </c>
      <c r="F1092" s="177">
        <v>79</v>
      </c>
      <c r="G1092" s="177">
        <v>44</v>
      </c>
      <c r="H1092" s="178">
        <v>61</v>
      </c>
      <c r="I1092" s="172">
        <v>180</v>
      </c>
      <c r="J1092" s="177">
        <v>80</v>
      </c>
      <c r="K1092" s="177">
        <v>43</v>
      </c>
      <c r="L1092" s="178">
        <v>57</v>
      </c>
      <c r="M1092" s="172">
        <v>177</v>
      </c>
      <c r="N1092" s="177">
        <v>80</v>
      </c>
      <c r="O1092" s="177">
        <v>41</v>
      </c>
      <c r="P1092" s="178">
        <v>56</v>
      </c>
    </row>
    <row r="1093" spans="1:16" x14ac:dyDescent="0.3">
      <c r="A1093" s="208">
        <v>68</v>
      </c>
      <c r="B1093" s="176" t="s">
        <v>918</v>
      </c>
      <c r="C1093" s="176">
        <v>68686</v>
      </c>
      <c r="D1093" s="175" t="s">
        <v>981</v>
      </c>
      <c r="E1093" s="172">
        <v>176</v>
      </c>
      <c r="F1093" s="177">
        <v>96</v>
      </c>
      <c r="G1093" s="177">
        <v>15</v>
      </c>
      <c r="H1093" s="178">
        <v>65</v>
      </c>
      <c r="I1093" s="172">
        <v>172</v>
      </c>
      <c r="J1093" s="177">
        <v>97</v>
      </c>
      <c r="K1093" s="177">
        <v>10</v>
      </c>
      <c r="L1093" s="178">
        <v>65</v>
      </c>
      <c r="M1093" s="172">
        <v>177</v>
      </c>
      <c r="N1093" s="177">
        <v>106</v>
      </c>
      <c r="O1093" s="177">
        <v>5</v>
      </c>
      <c r="P1093" s="178">
        <v>66</v>
      </c>
    </row>
    <row r="1094" spans="1:16" x14ac:dyDescent="0.3">
      <c r="A1094" s="208">
        <v>97</v>
      </c>
      <c r="B1094" s="176" t="s">
        <v>1149</v>
      </c>
      <c r="C1094" s="176">
        <v>97666</v>
      </c>
      <c r="D1094" s="175" t="s">
        <v>1152</v>
      </c>
      <c r="E1094" s="172">
        <v>194</v>
      </c>
      <c r="F1094" s="177">
        <v>78</v>
      </c>
      <c r="G1094" s="177">
        <v>59</v>
      </c>
      <c r="H1094" s="178">
        <v>57</v>
      </c>
      <c r="I1094" s="172">
        <v>183</v>
      </c>
      <c r="J1094" s="177">
        <v>79</v>
      </c>
      <c r="K1094" s="177">
        <v>50</v>
      </c>
      <c r="L1094" s="178">
        <v>54</v>
      </c>
      <c r="M1094" s="172">
        <v>174</v>
      </c>
      <c r="N1094" s="177">
        <v>79</v>
      </c>
      <c r="O1094" s="177">
        <v>40</v>
      </c>
      <c r="P1094" s="178">
        <v>55</v>
      </c>
    </row>
    <row r="1095" spans="1:16" x14ac:dyDescent="0.3">
      <c r="A1095" s="208">
        <v>68</v>
      </c>
      <c r="B1095" s="176" t="s">
        <v>918</v>
      </c>
      <c r="C1095" s="176">
        <v>68682</v>
      </c>
      <c r="D1095" s="175" t="s">
        <v>979</v>
      </c>
      <c r="E1095" s="172">
        <v>149</v>
      </c>
      <c r="F1095" s="177">
        <v>74</v>
      </c>
      <c r="G1095" s="177">
        <v>27</v>
      </c>
      <c r="H1095" s="178">
        <v>48</v>
      </c>
      <c r="I1095" s="172">
        <v>161</v>
      </c>
      <c r="J1095" s="177">
        <v>79</v>
      </c>
      <c r="K1095" s="177">
        <v>28</v>
      </c>
      <c r="L1095" s="178">
        <v>54</v>
      </c>
      <c r="M1095" s="172">
        <v>163</v>
      </c>
      <c r="N1095" s="177">
        <v>80</v>
      </c>
      <c r="O1095" s="177">
        <v>30</v>
      </c>
      <c r="P1095" s="178">
        <v>53</v>
      </c>
    </row>
    <row r="1096" spans="1:16" x14ac:dyDescent="0.3">
      <c r="A1096" s="208">
        <v>85</v>
      </c>
      <c r="B1096" s="176" t="s">
        <v>1105</v>
      </c>
      <c r="C1096" s="176">
        <v>85279</v>
      </c>
      <c r="D1096" s="175" t="s">
        <v>1117</v>
      </c>
      <c r="E1096" s="172">
        <v>186</v>
      </c>
      <c r="F1096" s="177">
        <v>78</v>
      </c>
      <c r="G1096" s="177">
        <v>31</v>
      </c>
      <c r="H1096" s="178">
        <v>77</v>
      </c>
      <c r="I1096" s="172">
        <v>180</v>
      </c>
      <c r="J1096" s="177">
        <v>70</v>
      </c>
      <c r="K1096" s="177">
        <v>27</v>
      </c>
      <c r="L1096" s="178">
        <v>83</v>
      </c>
      <c r="M1096" s="172">
        <v>157</v>
      </c>
      <c r="N1096" s="177">
        <v>68</v>
      </c>
      <c r="O1096" s="177">
        <v>9</v>
      </c>
      <c r="P1096" s="178">
        <v>80</v>
      </c>
    </row>
    <row r="1097" spans="1:16" x14ac:dyDescent="0.3">
      <c r="A1097" s="208">
        <v>25</v>
      </c>
      <c r="B1097" s="176" t="s">
        <v>558</v>
      </c>
      <c r="C1097" s="176">
        <v>25871</v>
      </c>
      <c r="D1097" s="175" t="s">
        <v>662</v>
      </c>
      <c r="E1097" s="172">
        <v>164</v>
      </c>
      <c r="F1097" s="177">
        <v>80</v>
      </c>
      <c r="G1097" s="177">
        <v>11</v>
      </c>
      <c r="H1097" s="178">
        <v>73</v>
      </c>
      <c r="I1097" s="172">
        <v>158</v>
      </c>
      <c r="J1097" s="177">
        <v>82</v>
      </c>
      <c r="K1097" s="177">
        <v>12</v>
      </c>
      <c r="L1097" s="178">
        <v>64</v>
      </c>
      <c r="M1097" s="172">
        <v>134</v>
      </c>
      <c r="N1097" s="177">
        <v>81</v>
      </c>
      <c r="O1097" s="177">
        <v>12</v>
      </c>
      <c r="P1097" s="178">
        <v>41</v>
      </c>
    </row>
    <row r="1098" spans="1:16" x14ac:dyDescent="0.3">
      <c r="A1098" s="208">
        <v>15</v>
      </c>
      <c r="B1098" s="176" t="s">
        <v>304</v>
      </c>
      <c r="C1098" s="176">
        <v>15092</v>
      </c>
      <c r="D1098" s="175" t="s">
        <v>311</v>
      </c>
      <c r="E1098" s="172">
        <v>158</v>
      </c>
      <c r="F1098" s="177">
        <v>111</v>
      </c>
      <c r="G1098" s="177">
        <v>28</v>
      </c>
      <c r="H1098" s="178">
        <v>19</v>
      </c>
      <c r="I1098" s="172">
        <v>147</v>
      </c>
      <c r="J1098" s="177">
        <v>100</v>
      </c>
      <c r="K1098" s="177">
        <v>27</v>
      </c>
      <c r="L1098" s="178">
        <v>20</v>
      </c>
      <c r="M1098" s="172">
        <v>156</v>
      </c>
      <c r="N1098" s="177">
        <v>101</v>
      </c>
      <c r="O1098" s="177">
        <v>34</v>
      </c>
      <c r="P1098" s="178">
        <v>21</v>
      </c>
    </row>
    <row r="1099" spans="1:16" x14ac:dyDescent="0.3">
      <c r="A1099" s="208">
        <v>15</v>
      </c>
      <c r="B1099" s="176" t="s">
        <v>304</v>
      </c>
      <c r="C1099" s="176">
        <v>15621</v>
      </c>
      <c r="D1099" s="175" t="s">
        <v>378</v>
      </c>
      <c r="E1099" s="172">
        <v>149</v>
      </c>
      <c r="F1099" s="177">
        <v>111</v>
      </c>
      <c r="G1099" s="177">
        <v>14</v>
      </c>
      <c r="H1099" s="178">
        <v>24</v>
      </c>
      <c r="I1099" s="172">
        <v>158</v>
      </c>
      <c r="J1099" s="177">
        <v>114</v>
      </c>
      <c r="K1099" s="177">
        <v>21</v>
      </c>
      <c r="L1099" s="178">
        <v>23</v>
      </c>
      <c r="M1099" s="172">
        <v>157</v>
      </c>
      <c r="N1099" s="177">
        <v>115</v>
      </c>
      <c r="O1099" s="177">
        <v>17</v>
      </c>
      <c r="P1099" s="178">
        <v>25</v>
      </c>
    </row>
    <row r="1100" spans="1:16" x14ac:dyDescent="0.3">
      <c r="A1100" s="208">
        <v>68</v>
      </c>
      <c r="B1100" s="176" t="s">
        <v>918</v>
      </c>
      <c r="C1100" s="176">
        <v>68344</v>
      </c>
      <c r="D1100" s="175" t="s">
        <v>952</v>
      </c>
      <c r="E1100" s="172">
        <v>140</v>
      </c>
      <c r="F1100" s="177">
        <v>60</v>
      </c>
      <c r="G1100" s="177">
        <v>17</v>
      </c>
      <c r="H1100" s="178">
        <v>63</v>
      </c>
      <c r="I1100" s="172">
        <v>147</v>
      </c>
      <c r="J1100" s="177">
        <v>61</v>
      </c>
      <c r="K1100" s="177">
        <v>23</v>
      </c>
      <c r="L1100" s="178">
        <v>63</v>
      </c>
      <c r="M1100" s="172">
        <v>154</v>
      </c>
      <c r="N1100" s="177">
        <v>61</v>
      </c>
      <c r="O1100" s="177">
        <v>28</v>
      </c>
      <c r="P1100" s="178">
        <v>65</v>
      </c>
    </row>
    <row r="1101" spans="1:16" x14ac:dyDescent="0.3">
      <c r="A1101" s="208">
        <v>68</v>
      </c>
      <c r="B1101" s="176" t="s">
        <v>918</v>
      </c>
      <c r="C1101" s="176">
        <v>68705</v>
      </c>
      <c r="D1101" s="175" t="s">
        <v>208</v>
      </c>
      <c r="E1101" s="172">
        <v>136</v>
      </c>
      <c r="F1101" s="177">
        <v>89</v>
      </c>
      <c r="G1101" s="177">
        <v>16</v>
      </c>
      <c r="H1101" s="178">
        <v>31</v>
      </c>
      <c r="I1101" s="172">
        <v>135</v>
      </c>
      <c r="J1101" s="177">
        <v>90</v>
      </c>
      <c r="K1101" s="177">
        <v>15</v>
      </c>
      <c r="L1101" s="178">
        <v>30</v>
      </c>
      <c r="M1101" s="172">
        <v>149</v>
      </c>
      <c r="N1101" s="177">
        <v>89</v>
      </c>
      <c r="O1101" s="177">
        <v>28</v>
      </c>
      <c r="P1101" s="178">
        <v>32</v>
      </c>
    </row>
    <row r="1102" spans="1:16" x14ac:dyDescent="0.3">
      <c r="A1102" s="208">
        <v>15</v>
      </c>
      <c r="B1102" s="176" t="s">
        <v>304</v>
      </c>
      <c r="C1102" s="176">
        <v>15511</v>
      </c>
      <c r="D1102" s="175" t="s">
        <v>364</v>
      </c>
      <c r="E1102" s="172">
        <v>138</v>
      </c>
      <c r="F1102" s="177">
        <v>91</v>
      </c>
      <c r="G1102" s="177">
        <v>11</v>
      </c>
      <c r="H1102" s="178">
        <v>36</v>
      </c>
      <c r="I1102" s="172">
        <v>139</v>
      </c>
      <c r="J1102" s="177">
        <v>94</v>
      </c>
      <c r="K1102" s="177">
        <v>12</v>
      </c>
      <c r="L1102" s="178">
        <v>33</v>
      </c>
      <c r="M1102" s="172">
        <v>145</v>
      </c>
      <c r="N1102" s="177">
        <v>92</v>
      </c>
      <c r="O1102" s="177">
        <v>20</v>
      </c>
      <c r="P1102" s="178">
        <v>33</v>
      </c>
    </row>
    <row r="1103" spans="1:16" x14ac:dyDescent="0.3">
      <c r="A1103" s="210">
        <v>68</v>
      </c>
      <c r="B1103" s="176" t="s">
        <v>918</v>
      </c>
      <c r="C1103" s="176">
        <v>68245</v>
      </c>
      <c r="D1103" s="175" t="s">
        <v>939</v>
      </c>
      <c r="E1103" s="172">
        <v>137</v>
      </c>
      <c r="F1103" s="177">
        <v>75</v>
      </c>
      <c r="G1103" s="177">
        <v>18</v>
      </c>
      <c r="H1103" s="178">
        <v>44</v>
      </c>
      <c r="I1103" s="172">
        <v>149</v>
      </c>
      <c r="J1103" s="177">
        <v>73</v>
      </c>
      <c r="K1103" s="177">
        <v>20</v>
      </c>
      <c r="L1103" s="178">
        <v>56</v>
      </c>
      <c r="M1103" s="172">
        <v>141</v>
      </c>
      <c r="N1103" s="177">
        <v>75</v>
      </c>
      <c r="O1103" s="177">
        <v>13</v>
      </c>
      <c r="P1103" s="178">
        <v>53</v>
      </c>
    </row>
    <row r="1104" spans="1:16" x14ac:dyDescent="0.3">
      <c r="A1104" s="210">
        <v>15</v>
      </c>
      <c r="B1104" s="176" t="s">
        <v>304</v>
      </c>
      <c r="C1104" s="176">
        <v>15660</v>
      </c>
      <c r="D1104" s="175" t="s">
        <v>382</v>
      </c>
      <c r="E1104" s="172">
        <v>137</v>
      </c>
      <c r="F1104" s="177">
        <v>98</v>
      </c>
      <c r="G1104" s="177">
        <v>14</v>
      </c>
      <c r="H1104" s="178">
        <v>25</v>
      </c>
      <c r="I1104" s="172">
        <v>139</v>
      </c>
      <c r="J1104" s="177">
        <v>100</v>
      </c>
      <c r="K1104" s="177">
        <v>15</v>
      </c>
      <c r="L1104" s="178">
        <v>24</v>
      </c>
      <c r="M1104" s="172">
        <v>138</v>
      </c>
      <c r="N1104" s="177">
        <v>103</v>
      </c>
      <c r="O1104" s="177">
        <v>16</v>
      </c>
      <c r="P1104" s="178">
        <v>19</v>
      </c>
    </row>
    <row r="1105" spans="1:16" x14ac:dyDescent="0.3">
      <c r="A1105" s="210">
        <v>97</v>
      </c>
      <c r="B1105" s="176" t="s">
        <v>1149</v>
      </c>
      <c r="C1105" s="176">
        <v>97889</v>
      </c>
      <c r="D1105" s="175" t="s">
        <v>1190</v>
      </c>
      <c r="E1105" s="172">
        <v>139</v>
      </c>
      <c r="F1105" s="177">
        <v>19</v>
      </c>
      <c r="G1105" s="177">
        <v>120</v>
      </c>
      <c r="H1105" s="178">
        <v>0</v>
      </c>
      <c r="I1105" s="172">
        <v>133</v>
      </c>
      <c r="J1105" s="177">
        <v>19</v>
      </c>
      <c r="K1105" s="177">
        <v>114</v>
      </c>
      <c r="L1105" s="178">
        <v>0</v>
      </c>
      <c r="M1105" s="172">
        <v>143</v>
      </c>
      <c r="N1105" s="177">
        <v>19</v>
      </c>
      <c r="O1105" s="177">
        <v>124</v>
      </c>
      <c r="P1105" s="178">
        <v>0</v>
      </c>
    </row>
    <row r="1106" spans="1:16" x14ac:dyDescent="0.3">
      <c r="A1106" s="210">
        <v>68</v>
      </c>
      <c r="B1106" s="176" t="s">
        <v>918</v>
      </c>
      <c r="C1106" s="176">
        <v>68425</v>
      </c>
      <c r="D1106" s="175" t="s">
        <v>959</v>
      </c>
      <c r="E1106" s="172">
        <v>126</v>
      </c>
      <c r="F1106" s="177">
        <v>67</v>
      </c>
      <c r="G1106" s="177">
        <v>13</v>
      </c>
      <c r="H1106" s="178">
        <v>46</v>
      </c>
      <c r="I1106" s="172">
        <v>129</v>
      </c>
      <c r="J1106" s="177">
        <v>69</v>
      </c>
      <c r="K1106" s="177">
        <v>13</v>
      </c>
      <c r="L1106" s="178">
        <v>47</v>
      </c>
      <c r="M1106" s="172">
        <v>150</v>
      </c>
      <c r="N1106" s="177">
        <v>82</v>
      </c>
      <c r="O1106" s="177">
        <v>13</v>
      </c>
      <c r="P1106" s="178">
        <v>55</v>
      </c>
    </row>
    <row r="1107" spans="1:16" x14ac:dyDescent="0.3">
      <c r="A1107" s="210">
        <v>15</v>
      </c>
      <c r="B1107" s="176" t="s">
        <v>304</v>
      </c>
      <c r="C1107" s="176">
        <v>15317</v>
      </c>
      <c r="D1107" s="175" t="s">
        <v>341</v>
      </c>
      <c r="E1107" s="172">
        <v>172</v>
      </c>
      <c r="F1107" s="177">
        <v>78</v>
      </c>
      <c r="G1107" s="177">
        <v>34</v>
      </c>
      <c r="H1107" s="178">
        <v>60</v>
      </c>
      <c r="I1107" s="172">
        <v>165</v>
      </c>
      <c r="J1107" s="177">
        <v>78</v>
      </c>
      <c r="K1107" s="177">
        <v>31</v>
      </c>
      <c r="L1107" s="178">
        <v>56</v>
      </c>
      <c r="M1107" s="172">
        <v>136</v>
      </c>
      <c r="N1107" s="177">
        <v>79</v>
      </c>
      <c r="O1107" s="177">
        <v>6</v>
      </c>
      <c r="P1107" s="178">
        <v>51</v>
      </c>
    </row>
    <row r="1108" spans="1:16" x14ac:dyDescent="0.3">
      <c r="A1108" s="210">
        <v>15</v>
      </c>
      <c r="B1108" s="176" t="s">
        <v>304</v>
      </c>
      <c r="C1108" s="176">
        <v>15832</v>
      </c>
      <c r="D1108" s="175" t="s">
        <v>416</v>
      </c>
      <c r="E1108" s="172">
        <v>137</v>
      </c>
      <c r="F1108" s="177">
        <v>87</v>
      </c>
      <c r="G1108" s="177">
        <v>14</v>
      </c>
      <c r="H1108" s="178">
        <v>36</v>
      </c>
      <c r="I1108" s="172">
        <v>141</v>
      </c>
      <c r="J1108" s="177">
        <v>88</v>
      </c>
      <c r="K1108" s="177">
        <v>15</v>
      </c>
      <c r="L1108" s="178">
        <v>38</v>
      </c>
      <c r="M1108" s="172">
        <v>140</v>
      </c>
      <c r="N1108" s="177">
        <v>88</v>
      </c>
      <c r="O1108" s="177">
        <v>14</v>
      </c>
      <c r="P1108" s="178">
        <v>38</v>
      </c>
    </row>
    <row r="1109" spans="1:16" x14ac:dyDescent="0.3">
      <c r="A1109" s="210">
        <v>15</v>
      </c>
      <c r="B1109" s="176" t="s">
        <v>304</v>
      </c>
      <c r="C1109" s="176">
        <v>15879</v>
      </c>
      <c r="D1109" s="175" t="s">
        <v>422</v>
      </c>
      <c r="E1109" s="172">
        <v>148</v>
      </c>
      <c r="F1109" s="177">
        <v>95</v>
      </c>
      <c r="G1109" s="177">
        <v>10</v>
      </c>
      <c r="H1109" s="178">
        <v>43</v>
      </c>
      <c r="I1109" s="172">
        <v>143</v>
      </c>
      <c r="J1109" s="177">
        <v>96</v>
      </c>
      <c r="K1109" s="177">
        <v>12</v>
      </c>
      <c r="L1109" s="178">
        <v>35</v>
      </c>
      <c r="M1109" s="172">
        <v>141</v>
      </c>
      <c r="N1109" s="177">
        <v>96</v>
      </c>
      <c r="O1109" s="177">
        <v>9</v>
      </c>
      <c r="P1109" s="178">
        <v>36</v>
      </c>
    </row>
    <row r="1110" spans="1:16" x14ac:dyDescent="0.3">
      <c r="A1110" s="210">
        <v>68</v>
      </c>
      <c r="B1110" s="176" t="s">
        <v>918</v>
      </c>
      <c r="C1110" s="176">
        <v>68121</v>
      </c>
      <c r="D1110" s="175" t="s">
        <v>567</v>
      </c>
      <c r="E1110" s="172">
        <v>124</v>
      </c>
      <c r="F1110" s="177">
        <v>61</v>
      </c>
      <c r="G1110" s="177">
        <v>30</v>
      </c>
      <c r="H1110" s="178">
        <v>33</v>
      </c>
      <c r="I1110" s="172">
        <v>137</v>
      </c>
      <c r="J1110" s="177">
        <v>62</v>
      </c>
      <c r="K1110" s="177">
        <v>37</v>
      </c>
      <c r="L1110" s="178">
        <v>38</v>
      </c>
      <c r="M1110" s="172">
        <v>135</v>
      </c>
      <c r="N1110" s="177">
        <v>62</v>
      </c>
      <c r="O1110" s="177">
        <v>35</v>
      </c>
      <c r="P1110" s="178">
        <v>38</v>
      </c>
    </row>
    <row r="1111" spans="1:16" x14ac:dyDescent="0.3">
      <c r="A1111" s="210">
        <v>68</v>
      </c>
      <c r="B1111" s="176" t="s">
        <v>918</v>
      </c>
      <c r="C1111" s="176">
        <v>68160</v>
      </c>
      <c r="D1111" s="175" t="s">
        <v>927</v>
      </c>
      <c r="E1111" s="172">
        <v>132</v>
      </c>
      <c r="F1111" s="177">
        <v>54</v>
      </c>
      <c r="G1111" s="177">
        <v>28</v>
      </c>
      <c r="H1111" s="178">
        <v>50</v>
      </c>
      <c r="I1111" s="172">
        <v>131</v>
      </c>
      <c r="J1111" s="177">
        <v>56</v>
      </c>
      <c r="K1111" s="177">
        <v>24</v>
      </c>
      <c r="L1111" s="178">
        <v>51</v>
      </c>
      <c r="M1111" s="172">
        <v>131</v>
      </c>
      <c r="N1111" s="177">
        <v>55</v>
      </c>
      <c r="O1111" s="177">
        <v>26</v>
      </c>
      <c r="P1111" s="178">
        <v>50</v>
      </c>
    </row>
    <row r="1112" spans="1:16" x14ac:dyDescent="0.3">
      <c r="A1112" s="210">
        <v>68</v>
      </c>
      <c r="B1112" s="176" t="s">
        <v>918</v>
      </c>
      <c r="C1112" s="176">
        <v>68169</v>
      </c>
      <c r="D1112" s="175" t="s">
        <v>930</v>
      </c>
      <c r="E1112" s="172">
        <v>137</v>
      </c>
      <c r="F1112" s="177">
        <v>69</v>
      </c>
      <c r="G1112" s="177">
        <v>24</v>
      </c>
      <c r="H1112" s="178">
        <v>44</v>
      </c>
      <c r="I1112" s="172">
        <v>150</v>
      </c>
      <c r="J1112" s="177">
        <v>71</v>
      </c>
      <c r="K1112" s="177">
        <v>31</v>
      </c>
      <c r="L1112" s="178">
        <v>48</v>
      </c>
      <c r="M1112" s="172">
        <v>131</v>
      </c>
      <c r="N1112" s="177">
        <v>71</v>
      </c>
      <c r="O1112" s="177">
        <v>13</v>
      </c>
      <c r="P1112" s="178">
        <v>47</v>
      </c>
    </row>
    <row r="1113" spans="1:16" x14ac:dyDescent="0.3">
      <c r="A1113" s="210">
        <v>68</v>
      </c>
      <c r="B1113" s="176" t="s">
        <v>918</v>
      </c>
      <c r="C1113" s="176">
        <v>68264</v>
      </c>
      <c r="D1113" s="175" t="s">
        <v>941</v>
      </c>
      <c r="E1113" s="172">
        <v>130</v>
      </c>
      <c r="F1113" s="177">
        <v>74</v>
      </c>
      <c r="G1113" s="177">
        <v>18</v>
      </c>
      <c r="H1113" s="178">
        <v>38</v>
      </c>
      <c r="I1113" s="172">
        <v>125</v>
      </c>
      <c r="J1113" s="177">
        <v>74</v>
      </c>
      <c r="K1113" s="177">
        <v>12</v>
      </c>
      <c r="L1113" s="178">
        <v>39</v>
      </c>
      <c r="M1113" s="172">
        <v>139</v>
      </c>
      <c r="N1113" s="177">
        <v>77</v>
      </c>
      <c r="O1113" s="177">
        <v>11</v>
      </c>
      <c r="P1113" s="178">
        <v>51</v>
      </c>
    </row>
    <row r="1114" spans="1:16" x14ac:dyDescent="0.3">
      <c r="A1114" s="210">
        <v>68</v>
      </c>
      <c r="B1114" s="176" t="s">
        <v>918</v>
      </c>
      <c r="C1114" s="176">
        <v>68673</v>
      </c>
      <c r="D1114" s="175" t="s">
        <v>977</v>
      </c>
      <c r="E1114" s="172">
        <v>133</v>
      </c>
      <c r="F1114" s="177">
        <v>63</v>
      </c>
      <c r="G1114" s="177">
        <v>10</v>
      </c>
      <c r="H1114" s="178">
        <v>60</v>
      </c>
      <c r="I1114" s="172">
        <v>128</v>
      </c>
      <c r="J1114" s="177">
        <v>64</v>
      </c>
      <c r="K1114" s="177">
        <v>7</v>
      </c>
      <c r="L1114" s="178">
        <v>57</v>
      </c>
      <c r="M1114" s="172">
        <v>132</v>
      </c>
      <c r="N1114" s="177">
        <v>65</v>
      </c>
      <c r="O1114" s="177">
        <v>5</v>
      </c>
      <c r="P1114" s="178">
        <v>62</v>
      </c>
    </row>
    <row r="1115" spans="1:16" x14ac:dyDescent="0.3">
      <c r="A1115" s="210">
        <v>91</v>
      </c>
      <c r="B1115" s="176" t="s">
        <v>1134</v>
      </c>
      <c r="C1115" s="176">
        <v>91405</v>
      </c>
      <c r="D1115" s="175" t="s">
        <v>1137</v>
      </c>
      <c r="E1115" s="172">
        <v>110</v>
      </c>
      <c r="F1115" s="177">
        <v>30</v>
      </c>
      <c r="G1115" s="177">
        <v>54</v>
      </c>
      <c r="H1115" s="178">
        <v>26</v>
      </c>
      <c r="I1115" s="172">
        <v>95</v>
      </c>
      <c r="J1115" s="177">
        <v>30</v>
      </c>
      <c r="K1115" s="177">
        <v>36</v>
      </c>
      <c r="L1115" s="178">
        <v>29</v>
      </c>
      <c r="M1115" s="172">
        <v>120</v>
      </c>
      <c r="N1115" s="177">
        <v>30</v>
      </c>
      <c r="O1115" s="177">
        <v>65</v>
      </c>
      <c r="P1115" s="178">
        <v>25</v>
      </c>
    </row>
    <row r="1116" spans="1:16" x14ac:dyDescent="0.3">
      <c r="A1116" s="210">
        <v>91</v>
      </c>
      <c r="B1116" s="176" t="s">
        <v>1134</v>
      </c>
      <c r="C1116" s="176">
        <v>91669</v>
      </c>
      <c r="D1116" s="175" t="s">
        <v>884</v>
      </c>
      <c r="E1116" s="172">
        <v>128</v>
      </c>
      <c r="F1116" s="177">
        <v>16</v>
      </c>
      <c r="G1116" s="177">
        <v>89</v>
      </c>
      <c r="H1116" s="178">
        <v>23</v>
      </c>
      <c r="I1116" s="172">
        <v>118</v>
      </c>
      <c r="J1116" s="177">
        <v>15</v>
      </c>
      <c r="K1116" s="177">
        <v>80</v>
      </c>
      <c r="L1116" s="178">
        <v>23</v>
      </c>
      <c r="M1116" s="172">
        <v>123</v>
      </c>
      <c r="N1116" s="177">
        <v>15</v>
      </c>
      <c r="O1116" s="177">
        <v>84</v>
      </c>
      <c r="P1116" s="178">
        <v>24</v>
      </c>
    </row>
    <row r="1117" spans="1:16" x14ac:dyDescent="0.3">
      <c r="A1117" s="210">
        <v>68</v>
      </c>
      <c r="B1117" s="176" t="s">
        <v>918</v>
      </c>
      <c r="C1117" s="176">
        <v>68522</v>
      </c>
      <c r="D1117" s="175" t="s">
        <v>967</v>
      </c>
      <c r="E1117" s="172">
        <v>121</v>
      </c>
      <c r="F1117" s="177">
        <v>53</v>
      </c>
      <c r="G1117" s="177">
        <v>15</v>
      </c>
      <c r="H1117" s="178">
        <v>53</v>
      </c>
      <c r="I1117" s="172">
        <v>128</v>
      </c>
      <c r="J1117" s="177">
        <v>54</v>
      </c>
      <c r="K1117" s="177">
        <v>18</v>
      </c>
      <c r="L1117" s="178">
        <v>56</v>
      </c>
      <c r="M1117" s="172">
        <v>125</v>
      </c>
      <c r="N1117" s="177">
        <v>53</v>
      </c>
      <c r="O1117" s="177">
        <v>11</v>
      </c>
      <c r="P1117" s="178">
        <v>61</v>
      </c>
    </row>
    <row r="1118" spans="1:16" x14ac:dyDescent="0.3">
      <c r="A1118" s="210">
        <v>50</v>
      </c>
      <c r="B1118" s="176" t="s">
        <v>777</v>
      </c>
      <c r="C1118" s="176">
        <v>50686</v>
      </c>
      <c r="D1118" s="175" t="s">
        <v>801</v>
      </c>
      <c r="E1118" s="172">
        <v>126</v>
      </c>
      <c r="F1118" s="177">
        <v>53</v>
      </c>
      <c r="G1118" s="177">
        <v>23</v>
      </c>
      <c r="H1118" s="178">
        <v>50</v>
      </c>
      <c r="I1118" s="172">
        <v>127</v>
      </c>
      <c r="J1118" s="177">
        <v>53</v>
      </c>
      <c r="K1118" s="177">
        <v>18</v>
      </c>
      <c r="L1118" s="178">
        <v>56</v>
      </c>
      <c r="M1118" s="172">
        <v>120</v>
      </c>
      <c r="N1118" s="177">
        <v>54</v>
      </c>
      <c r="O1118" s="177">
        <v>10</v>
      </c>
      <c r="P1118" s="178">
        <v>56</v>
      </c>
    </row>
    <row r="1119" spans="1:16" x14ac:dyDescent="0.3">
      <c r="A1119" s="211">
        <v>15</v>
      </c>
      <c r="B1119" s="176" t="s">
        <v>304</v>
      </c>
      <c r="C1119" s="176">
        <v>15401</v>
      </c>
      <c r="D1119" s="176" t="s">
        <v>349</v>
      </c>
      <c r="E1119" s="172">
        <v>122</v>
      </c>
      <c r="F1119" s="177">
        <v>69</v>
      </c>
      <c r="G1119" s="177">
        <v>1</v>
      </c>
      <c r="H1119" s="178">
        <v>52</v>
      </c>
      <c r="I1119" s="172">
        <v>119</v>
      </c>
      <c r="J1119" s="177">
        <v>66</v>
      </c>
      <c r="K1119" s="177">
        <v>1</v>
      </c>
      <c r="L1119" s="178">
        <v>52</v>
      </c>
      <c r="M1119" s="172">
        <v>114</v>
      </c>
      <c r="N1119" s="177">
        <v>66</v>
      </c>
      <c r="O1119" s="177">
        <v>1</v>
      </c>
      <c r="P1119" s="178">
        <v>47</v>
      </c>
    </row>
    <row r="1120" spans="1:16" x14ac:dyDescent="0.3">
      <c r="A1120" s="210">
        <v>15</v>
      </c>
      <c r="B1120" s="176" t="s">
        <v>304</v>
      </c>
      <c r="C1120" s="176">
        <v>15226</v>
      </c>
      <c r="D1120" s="176" t="s">
        <v>330</v>
      </c>
      <c r="E1120" s="172">
        <v>127</v>
      </c>
      <c r="F1120" s="177">
        <v>50</v>
      </c>
      <c r="G1120" s="177">
        <v>40</v>
      </c>
      <c r="H1120" s="178">
        <v>37</v>
      </c>
      <c r="I1120" s="172">
        <v>122</v>
      </c>
      <c r="J1120" s="177">
        <v>48</v>
      </c>
      <c r="K1120" s="177">
        <v>41</v>
      </c>
      <c r="L1120" s="178">
        <v>33</v>
      </c>
      <c r="M1120" s="172">
        <v>116</v>
      </c>
      <c r="N1120" s="177">
        <v>48</v>
      </c>
      <c r="O1120" s="177">
        <v>35</v>
      </c>
      <c r="P1120" s="178">
        <v>33</v>
      </c>
    </row>
    <row r="1121" spans="1:16" x14ac:dyDescent="0.3">
      <c r="A1121" s="210">
        <v>94</v>
      </c>
      <c r="B1121" s="176" t="s">
        <v>1141</v>
      </c>
      <c r="C1121" s="176">
        <v>94888</v>
      </c>
      <c r="D1121" s="175" t="s">
        <v>1145</v>
      </c>
      <c r="E1121" s="172">
        <v>143</v>
      </c>
      <c r="F1121" s="177">
        <v>1</v>
      </c>
      <c r="G1121" s="177">
        <v>134</v>
      </c>
      <c r="H1121" s="178">
        <v>8</v>
      </c>
      <c r="I1121" s="172">
        <v>138</v>
      </c>
      <c r="J1121" s="177">
        <v>1</v>
      </c>
      <c r="K1121" s="177">
        <v>130</v>
      </c>
      <c r="L1121" s="178">
        <v>7</v>
      </c>
      <c r="M1121" s="172">
        <v>107</v>
      </c>
      <c r="N1121" s="177">
        <v>1</v>
      </c>
      <c r="O1121" s="177">
        <v>103</v>
      </c>
      <c r="P1121" s="178">
        <v>3</v>
      </c>
    </row>
    <row r="1122" spans="1:16" x14ac:dyDescent="0.3">
      <c r="A1122" s="210">
        <v>15</v>
      </c>
      <c r="B1122" s="176" t="s">
        <v>304</v>
      </c>
      <c r="C1122" s="176">
        <v>15114</v>
      </c>
      <c r="D1122" s="175" t="s">
        <v>314</v>
      </c>
      <c r="E1122" s="172">
        <v>161</v>
      </c>
      <c r="F1122" s="177">
        <v>34</v>
      </c>
      <c r="G1122" s="177">
        <v>108</v>
      </c>
      <c r="H1122" s="178">
        <v>19</v>
      </c>
      <c r="I1122" s="172">
        <v>73</v>
      </c>
      <c r="J1122" s="177">
        <v>33</v>
      </c>
      <c r="K1122" s="177">
        <v>23</v>
      </c>
      <c r="L1122" s="178">
        <v>17</v>
      </c>
      <c r="M1122" s="172">
        <v>99</v>
      </c>
      <c r="N1122" s="177">
        <v>33</v>
      </c>
      <c r="O1122" s="177">
        <v>48</v>
      </c>
      <c r="P1122" s="178">
        <v>18</v>
      </c>
    </row>
    <row r="1123" spans="1:16" x14ac:dyDescent="0.3">
      <c r="A1123" s="210">
        <v>50</v>
      </c>
      <c r="B1123" s="176" t="s">
        <v>777</v>
      </c>
      <c r="C1123" s="176">
        <v>50245</v>
      </c>
      <c r="D1123" s="175" t="s">
        <v>785</v>
      </c>
      <c r="E1123" s="172">
        <v>99</v>
      </c>
      <c r="F1123" s="177">
        <v>56</v>
      </c>
      <c r="G1123" s="177">
        <v>10</v>
      </c>
      <c r="H1123" s="178">
        <v>33</v>
      </c>
      <c r="I1123" s="172">
        <v>98</v>
      </c>
      <c r="J1123" s="177">
        <v>57</v>
      </c>
      <c r="K1123" s="177">
        <v>3</v>
      </c>
      <c r="L1123" s="178">
        <v>38</v>
      </c>
      <c r="M1123" s="172">
        <v>97</v>
      </c>
      <c r="N1123" s="177">
        <v>58</v>
      </c>
      <c r="O1123" s="177">
        <v>2</v>
      </c>
      <c r="P1123" s="178">
        <v>37</v>
      </c>
    </row>
    <row r="1124" spans="1:16" x14ac:dyDescent="0.3">
      <c r="A1124" s="210">
        <v>94</v>
      </c>
      <c r="B1124" s="176" t="s">
        <v>1141</v>
      </c>
      <c r="C1124" s="176">
        <v>94884</v>
      </c>
      <c r="D1124" s="175" t="s">
        <v>247</v>
      </c>
      <c r="E1124" s="172">
        <v>98</v>
      </c>
      <c r="F1124" s="177">
        <v>15</v>
      </c>
      <c r="G1124" s="177">
        <v>77</v>
      </c>
      <c r="H1124" s="178">
        <v>6</v>
      </c>
      <c r="I1124" s="172">
        <v>92</v>
      </c>
      <c r="J1124" s="177">
        <v>14</v>
      </c>
      <c r="K1124" s="177">
        <v>73</v>
      </c>
      <c r="L1124" s="178">
        <v>5</v>
      </c>
      <c r="M1124" s="172">
        <v>94</v>
      </c>
      <c r="N1124" s="177">
        <v>21</v>
      </c>
      <c r="O1124" s="177">
        <v>68</v>
      </c>
      <c r="P1124" s="178">
        <v>5</v>
      </c>
    </row>
    <row r="1125" spans="1:16" x14ac:dyDescent="0.3">
      <c r="A1125" s="210">
        <v>68</v>
      </c>
      <c r="B1125" s="176" t="s">
        <v>918</v>
      </c>
      <c r="C1125" s="176">
        <v>68370</v>
      </c>
      <c r="D1125" s="175" t="s">
        <v>954</v>
      </c>
      <c r="E1125" s="172">
        <v>92</v>
      </c>
      <c r="F1125" s="177">
        <v>41</v>
      </c>
      <c r="G1125" s="177">
        <v>8</v>
      </c>
      <c r="H1125" s="178">
        <v>43</v>
      </c>
      <c r="I1125" s="172">
        <v>93</v>
      </c>
      <c r="J1125" s="177">
        <v>42</v>
      </c>
      <c r="K1125" s="177">
        <v>9</v>
      </c>
      <c r="L1125" s="178">
        <v>42</v>
      </c>
      <c r="M1125" s="172">
        <v>87</v>
      </c>
      <c r="N1125" s="177">
        <v>41</v>
      </c>
      <c r="O1125" s="177">
        <v>5</v>
      </c>
      <c r="P1125" s="178">
        <v>41</v>
      </c>
    </row>
    <row r="1126" spans="1:16" x14ac:dyDescent="0.3">
      <c r="A1126" s="210">
        <v>94</v>
      </c>
      <c r="B1126" s="176" t="s">
        <v>1141</v>
      </c>
      <c r="C1126" s="176">
        <v>94885</v>
      </c>
      <c r="D1126" s="175" t="s">
        <v>1191</v>
      </c>
      <c r="E1126" s="172">
        <v>112</v>
      </c>
      <c r="F1126" s="177">
        <v>3</v>
      </c>
      <c r="G1126" s="177">
        <v>92</v>
      </c>
      <c r="H1126" s="178">
        <v>17</v>
      </c>
      <c r="I1126" s="172">
        <v>81</v>
      </c>
      <c r="J1126" s="177">
        <v>3</v>
      </c>
      <c r="K1126" s="177">
        <v>76</v>
      </c>
      <c r="L1126" s="178">
        <v>2</v>
      </c>
      <c r="M1126" s="172">
        <v>81</v>
      </c>
      <c r="N1126" s="177">
        <v>3</v>
      </c>
      <c r="O1126" s="177">
        <v>76</v>
      </c>
      <c r="P1126" s="178">
        <v>2</v>
      </c>
    </row>
    <row r="1127" spans="1:16" x14ac:dyDescent="0.3">
      <c r="A1127" s="210">
        <v>91</v>
      </c>
      <c r="B1127" s="176" t="s">
        <v>1134</v>
      </c>
      <c r="C1127" s="176">
        <v>91407</v>
      </c>
      <c r="D1127" s="175" t="s">
        <v>1138</v>
      </c>
      <c r="E1127" s="172">
        <v>76</v>
      </c>
      <c r="F1127" s="177">
        <v>28</v>
      </c>
      <c r="G1127" s="177">
        <v>19</v>
      </c>
      <c r="H1127" s="178">
        <v>29</v>
      </c>
      <c r="I1127" s="172">
        <v>71</v>
      </c>
      <c r="J1127" s="177">
        <v>28</v>
      </c>
      <c r="K1127" s="177">
        <v>16</v>
      </c>
      <c r="L1127" s="178">
        <v>27</v>
      </c>
      <c r="M1127" s="172">
        <v>72</v>
      </c>
      <c r="N1127" s="177">
        <v>28</v>
      </c>
      <c r="O1127" s="177">
        <v>18</v>
      </c>
      <c r="P1127" s="178">
        <v>26</v>
      </c>
    </row>
    <row r="1128" spans="1:16" x14ac:dyDescent="0.3">
      <c r="A1128" s="210">
        <v>97</v>
      </c>
      <c r="B1128" s="176" t="s">
        <v>1149</v>
      </c>
      <c r="C1128" s="176">
        <v>97511</v>
      </c>
      <c r="D1128" s="175" t="s">
        <v>1192</v>
      </c>
      <c r="E1128" s="172">
        <v>48</v>
      </c>
      <c r="F1128" s="177">
        <v>22</v>
      </c>
      <c r="G1128" s="177">
        <v>24</v>
      </c>
      <c r="H1128" s="178">
        <v>2</v>
      </c>
      <c r="I1128" s="172">
        <v>47</v>
      </c>
      <c r="J1128" s="177">
        <v>22</v>
      </c>
      <c r="K1128" s="177">
        <v>23</v>
      </c>
      <c r="L1128" s="178">
        <v>2</v>
      </c>
      <c r="M1128" s="172">
        <v>53</v>
      </c>
      <c r="N1128" s="177">
        <v>22</v>
      </c>
      <c r="O1128" s="177">
        <v>29</v>
      </c>
      <c r="P1128" s="178">
        <v>2</v>
      </c>
    </row>
    <row r="1129" spans="1:16" x14ac:dyDescent="0.3">
      <c r="A1129" s="212">
        <v>94</v>
      </c>
      <c r="B1129" s="182" t="s">
        <v>1141</v>
      </c>
      <c r="C1129" s="182">
        <v>94883</v>
      </c>
      <c r="D1129" s="148" t="s">
        <v>1144</v>
      </c>
      <c r="E1129" s="183">
        <v>70</v>
      </c>
      <c r="F1129" s="186">
        <v>20</v>
      </c>
      <c r="G1129" s="186">
        <v>30</v>
      </c>
      <c r="H1129" s="184">
        <v>20</v>
      </c>
      <c r="I1129" s="183">
        <v>53</v>
      </c>
      <c r="J1129" s="186">
        <v>20</v>
      </c>
      <c r="K1129" s="186">
        <v>32</v>
      </c>
      <c r="L1129" s="184">
        <v>1</v>
      </c>
      <c r="M1129" s="183">
        <v>51</v>
      </c>
      <c r="N1129" s="186">
        <v>19</v>
      </c>
      <c r="O1129" s="186">
        <v>31</v>
      </c>
      <c r="P1129" s="184">
        <v>1</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2025-12-01T20:33:36Z</dcterms:modified>
</cp:coreProperties>
</file>