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C64ED925-A2C9-4B9C-8244-D204CD8B0997}"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 i="6" l="1"/>
  <c r="J2" i="4"/>
  <c r="J2" i="5"/>
  <c r="J2" i="2"/>
  <c r="J2" i="1"/>
  <c r="G74" i="2"/>
  <c r="I74" i="2"/>
  <c r="E107" i="5"/>
  <c r="B107" i="5"/>
  <c r="H107" i="5" s="1"/>
  <c r="B124" i="2"/>
  <c r="I75" i="2" l="1"/>
  <c r="G75" i="2"/>
  <c r="H75" i="2"/>
  <c r="H124" i="2"/>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E57" i="2"/>
  <c r="E56" i="2"/>
  <c r="E72" i="2"/>
  <c r="E64" i="2"/>
  <c r="E67" i="2"/>
  <c r="E59" i="2"/>
  <c r="E54" i="2"/>
  <c r="E74" i="2"/>
  <c r="E66"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<sst xmlns="http://schemas.openxmlformats.org/spreadsheetml/2006/main" count="2908" uniqueCount="1191">
  <si>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</si>
  <si>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</si>
  <si>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</si>
  <si>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</si>
  <si>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</si>
  <si>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</si>
  <si>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</si>
  <si>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</si>
  <si>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</si>
  <si>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</si>
  <si>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</si>
  <si>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</si>
  <si>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</si>
  <si>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</si>
  <si>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</si>
  <si>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</si>
  <si>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</si>
  <si>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</si>
  <si>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</si>
  <si>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</si>
  <si>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</si>
  <si>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</si>
  <si>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</si>
  <si>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</si>
  <si>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</si>
  <si>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</si>
  <si>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</si>
  <si>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</si>
  <si>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</si>
  <si>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</si>
  <si>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</si>
  <si>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</si>
  <si>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</si>
  <si>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</si>
  <si>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</si>
  <si>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</si>
  <si>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</si>
  <si>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</si>
  <si>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</si>
  <si>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</si>
  <si>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</si>
  <si>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</si>
  <si>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</si>
  <si>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</si>
  <si>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</si>
  <si>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</si>
  <si>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</si>
  <si>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</si>
  <si>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</si>
  <si>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</si>
  <si>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</si>
  <si>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</si>
  <si>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</si>
  <si>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</si>
  <si>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</si>
  <si>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</si>
  <si>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</si>
  <si>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</si>
  <si>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</si>
  <si>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</si>
  <si>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</si>
  <si>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</si>
  <si>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</si>
  <si>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</si>
  <si>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</si>
  <si>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</si>
  <si>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</si>
  <si>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</si>
  <si>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</si>
  <si>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</si>
  <si>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</si>
  <si>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</si>
  <si>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</si>
  <si>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</si>
  <si>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</si>
  <si>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</si>
  <si>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</si>
  <si>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</si>
  <si>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</si>
  <si>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</si>
  <si>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</si>
  <si>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</si>
  <si>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</si>
  <si>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</si>
  <si>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</si>
  <si>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</si>
  <si>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</si>
  <si>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</si>
  <si>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</si>
  <si>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</si>
  <si>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</si>
  <si>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</si>
  <si>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</si>
  <si>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</si>
  <si>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</si>
  <si>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</si>
  <si>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</si>
  <si>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</si>
  <si>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</si>
  <si>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</si>
  <si>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</si>
  <si>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</si>
  <si>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</si>
  <si>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</si>
  <si>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</si>
  <si>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</si>
  <si>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</si>
  <si>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</si>
  <si>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</si>
  <si>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</si>
  <si>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</si>
  <si>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</si>
  <si>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</si>
  <si>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</si>
  <si>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</si>
  <si>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</si>
  <si>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</si>
  <si>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</si>
  <si>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</si>
  <si>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</si>
  <si>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</si>
  <si>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</si>
  <si>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</si>
  <si>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</si>
  <si>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</si>
  <si>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</si>
  <si>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</si>
  <si>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</si>
  <si>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</si>
  <si>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</si>
  <si>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</si>
  <si>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</si>
  <si>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</si>
  <si>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</si>
  <si>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</si>
  <si>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</si>
  <si>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</si>
  <si>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</si>
  <si>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</si>
  <si>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</si>
  <si>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</si>
  <si>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</si>
  <si>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</si>
  <si>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</si>
  <si>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</si>
  <si>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</si>
  <si>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</si>
  <si>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</si>
  <si>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</si>
  <si>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</si>
  <si>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</si>
  <si>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</si>
  <si>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</si>
  <si>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</si>
  <si>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</si>
  <si>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</si>
  <si>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</si>
  <si>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</si>
  <si>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</si>
  <si>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</si>
  <si>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</si>
  <si>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</si>
  <si>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</si>
  <si>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</si>
  <si>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</si>
  <si>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</si>
  <si>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</si>
  <si>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</si>
  <si>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</si>
  <si>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</si>
  <si>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</si>
  <si>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</si>
  <si>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</si>
  <si>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</si>
  <si>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</si>
  <si>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</si>
  <si>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</si>
  <si>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</si>
  <si>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</si>
  <si>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</si>
  <si>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</si>
  <si>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</si>
  <si>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</si>
  <si>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</si>
  <si>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</si>
  <si>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</si>
  <si>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</si>
  <si>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</si>
  <si>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</si>
  <si>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</si>
  <si>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</si>
  <si>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</si>
  <si>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</si>
  <si>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</si>
  <si>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</si>
  <si>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</si>
  <si>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</si>
  <si>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</si>
  <si>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</si>
  <si>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</si>
  <si>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</si>
  <si>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</si>
  <si>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</si>
  <si>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</si>
  <si>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</si>
  <si>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</si>
  <si>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</si>
  <si>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</si>
  <si>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</si>
  <si>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</si>
  <si>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</si>
  <si>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</si>
  <si>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</si>
  <si>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</si>
  <si>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</si>
  <si>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</si>
  <si>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</si>
  <si>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</si>
  <si>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</si>
  <si>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</si>
  <si>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</si>
  <si>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</si>
  <si>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</si>
  <si>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</si>
  <si>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</si>
  <si>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</si>
  <si>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</si>
  <si>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</si>
  <si>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</si>
  <si>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</si>
  <si>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</si>
  <si>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</si>
  <si>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</si>
  <si>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</si>
  <si>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</si>
  <si>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</si>
  <si>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</si>
  <si>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</si>
  <si>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</si>
  <si>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</si>
  <si>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</si>
  <si>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</si>
  <si>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</si>
  <si>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</si>
  <si>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</si>
  <si>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</si>
  <si>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</si>
  <si>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</si>
  <si>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</si>
  <si>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</si>
  <si>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</si>
  <si>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</si>
  <si>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</si>
  <si>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</si>
  <si>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</si>
  <si>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</si>
  <si>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</si>
  <si>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</si>
  <si>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</si>
  <si>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</si>
  <si>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</si>
  <si>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</si>
  <si>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</si>
  <si>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</si>
  <si>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</si>
  <si>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</si>
  <si>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</si>
  <si>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</si>
  <si>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</si>
  <si>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</si>
  <si>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</si>
  <si>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</si>
  <si>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</si>
  <si>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</si>
  <si>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</si>
  <si>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</si>
  <si>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</si>
  <si>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</si>
  <si>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</si>
  <si>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</si>
  <si>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</si>
  <si>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</si>
  <si>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</si>
  <si>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</si>
  <si>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</si>
  <si>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</si>
  <si>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</si>
  <si>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</si>
  <si>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</si>
  <si>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</si>
  <si>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</si>
  <si>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</si>
  <si>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</si>
  <si>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</si>
  <si>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</si>
  <si>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</si>
  <si>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</si>
  <si>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</si>
  <si>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</si>
  <si>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</si>
  <si>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</si>
  <si>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</si>
  <si>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</si>
  <si>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</si>
  <si>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</si>
  <si>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</si>
  <si>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</si>
  <si>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</si>
  <si>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</si>
  <si>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</si>
  <si>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</si>
  <si>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</si>
  <si>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</si>
  <si>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</si>
  <si>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</si>
  <si>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</si>
  <si>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</si>
  <si>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</si>
  <si>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</si>
  <si>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</si>
  <si>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</si>
  <si>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</si>
  <si>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</si>
  <si>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</si>
  <si>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</si>
  <si>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</si>
  <si>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</si>
  <si>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</si>
  <si>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</si>
  <si>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</si>
  <si>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</si>
  <si>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</si>
  <si>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</si>
  <si>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</si>
  <si>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</si>
  <si>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</si>
  <si>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</si>
  <si>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</si>
  <si>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</si>
  <si>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</si>
  <si>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</si>
  <si>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</si>
  <si>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</si>
  <si>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</si>
  <si>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</si>
  <si>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</si>
  <si>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</si>
  <si>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</si>
  <si>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</si>
  <si>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</si>
  <si>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</si>
  <si>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</si>
  <si>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</si>
  <si>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</si>
  <si>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</si>
  <si>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</si>
  <si>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</si>
  <si>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</si>
  <si>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</si>
  <si>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</si>
  <si>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</si>
  <si>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</si>
  <si>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</si>
  <si>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</si>
  <si>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</si>
  <si>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</si>
  <si>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</si>
  <si>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</si>
  <si>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</si>
  <si>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</si>
  <si>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</si>
  <si>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</si>
  <si>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</si>
  <si>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</si>
  <si>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</si>
  <si>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</si>
  <si>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</si>
  <si>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</si>
  <si>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</si>
  <si>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</si>
  <si>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</si>
  <si>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</si>
  <si>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</si>
  <si>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</si>
  <si>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</si>
  <si>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</si>
  <si>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</si>
  <si>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</si>
  <si>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</si>
  <si>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</si>
  <si>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</si>
  <si>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</si>
  <si>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</si>
  <si>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</si>
  <si>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</si>
  <si>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</si>
  <si>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</si>
  <si>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</si>
  <si>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</si>
  <si>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</si>
  <si>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</si>
  <si>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</si>
  <si>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</si>
  <si>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</si>
  <si>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</si>
  <si>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</si>
  <si>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</si>
  <si>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</si>
  <si>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</si>
  <si>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</si>
  <si>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</si>
  <si>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</si>
  <si>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</si>
  <si>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</si>
  <si>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</si>
  <si>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</si>
  <si>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</si>
  <si>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</si>
  <si>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</si>
  <si>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</si>
  <si>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</si>
  <si>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</si>
  <si>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</si>
  <si>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</si>
  <si>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</si>
  <si>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</si>
  <si>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</si>
  <si>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</si>
  <si>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</si>
  <si>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</si>
  <si>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</si>
  <si>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</si>
  <si>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</si>
  <si>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</si>
  <si>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</si>
  <si>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</si>
  <si>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</si>
  <si>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</si>
  <si>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</si>
  <si>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</si>
  <si>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</si>
  <si>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</si>
  <si>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</si>
  <si>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</si>
  <si>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</si>
  <si>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</si>
  <si>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</si>
  <si>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</si>
  <si>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</si>
  <si>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</si>
  <si>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</si>
  <si>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</si>
  <si>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</si>
  <si>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</si>
  <si>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</si>
  <si>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</si>
  <si>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</si>
  <si>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</si>
  <si>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</si>
  <si>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</si>
  <si>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</si>
  <si>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</si>
  <si>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</si>
  <si>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</si>
  <si>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</si>
  <si>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</si>
  <si>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</si>
  <si>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</si>
  <si>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</si>
  <si>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</si>
  <si>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</si>
  <si>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</si>
  <si>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</si>
  <si>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</si>
  <si>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</si>
  <si>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</si>
  <si>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</si>
  <si>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</si>
  <si>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</si>
  <si>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</si>
  <si>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</si>
  <si>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</si>
  <si>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</si>
  <si>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</si>
  <si>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</si>
  <si>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</si>
  <si>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</si>
  <si>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</si>
  <si>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</si>
  <si>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</si>
  <si>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</si>
  <si>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</si>
  <si>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</si>
  <si>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</si>
  <si>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</si>
  <si>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</si>
  <si>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</si>
  <si>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</si>
  <si>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</si>
  <si>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</si>
  <si>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</si>
  <si>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</si>
  <si>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</si>
  <si>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</si>
  <si>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</si>
  <si>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</si>
  <si>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</si>
  <si>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</si>
  <si>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</si>
  <si>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</si>
  <si>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</si>
  <si>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</si>
  <si>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</si>
  <si>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</si>
  <si>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</si>
  <si>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</si>
  <si>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</si>
  <si>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</si>
  <si>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</si>
  <si>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</si>
  <si>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</si>
  <si>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</si>
  <si>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</si>
  <si>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</si>
  <si>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</si>
  <si>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</si>
  <si>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</si>
  <si>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</si>
  <si>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</si>
  <si>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</si>
  <si>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</si>
  <si>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</si>
  <si>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</si>
  <si>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</si>
  <si>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</si>
  <si>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</si>
  <si>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</si>
  <si>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</si>
  <si>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</si>
  <si>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</si>
  <si>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</si>
  <si>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</si>
  <si>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</si>
  <si>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</si>
  <si>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</si>
  <si>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</si>
  <si>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</si>
  <si>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</si>
  <si>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</si>
  <si>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</si>
  <si>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</si>
  <si>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</si>
  <si>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</si>
  <si>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</si>
  <si>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</si>
  <si>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</si>
  <si>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</si>
  <si>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</si>
  <si>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</si>
  <si>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</si>
  <si>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</si>
  <si>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</si>
  <si>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</si>
  <si>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</si>
  <si>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</si>
  <si>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</si>
  <si>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</si>
  <si>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</si>
  <si>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</si>
  <si>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</si>
  <si>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</si>
  <si>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</si>
  <si>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</si>
  <si>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</si>
  <si>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</si>
  <si>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</si>
  <si>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</si>
  <si>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</si>
  <si>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</si>
  <si>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</si>
  <si>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</si>
  <si>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</si>
  <si>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</si>
  <si>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</si>
  <si>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</si>
  <si>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</si>
  <si>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</si>
  <si>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</si>
  <si>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</si>
  <si>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</si>
  <si>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</si>
  <si>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</si>
  <si>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</si>
  <si>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</si>
  <si>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</si>
  <si>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</si>
  <si>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</si>
  <si>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</si>
  <si>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</si>
  <si>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</si>
  <si>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</si>
  <si>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</si>
  <si>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</si>
  <si>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</si>
  <si>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</si>
  <si>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</si>
  <si>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</si>
  <si>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</si>
  <si>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</si>
  <si>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</si>
  <si>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</si>
  <si>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</si>
  <si>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</si>
  <si>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</si>
  <si>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</si>
  <si>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</si>
  <si>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</si>
  <si>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</si>
  <si>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</si>
  <si>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</si>
  <si>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</si>
  <si>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</si>
  <si>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</si>
  <si>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</si>
  <si>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</si>
  <si>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</si>
  <si>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</si>
  <si>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</si>
  <si>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</si>
  <si>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</si>
  <si>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</si>
  <si>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</si>
  <si>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</si>
  <si>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</si>
  <si>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</si>
  <si>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</si>
  <si>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</si>
  <si>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</si>
  <si>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</si>
  <si>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</si>
  <si>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</si>
  <si>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</si>
  <si>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</si>
  <si>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</si>
  <si>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</si>
  <si>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</si>
  <si>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</si>
  <si>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</si>
  <si>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</si>
  <si>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</si>
  <si>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</si>
  <si>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</si>
  <si>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</si>
  <si>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</si>
  <si>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</si>
  <si>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</si>
  <si>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</si>
  <si>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</si>
  <si>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</si>
  <si>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</si>
  <si>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</si>
  <si>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</si>
  <si>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</si>
  <si>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</si>
  <si>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</si>
  <si>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</si>
  <si>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</si>
  <si>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</si>
  <si>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</si>
  <si>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</si>
  <si>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</si>
  <si>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</si>
  <si>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</si>
  <si>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</si>
  <si>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</si>
  <si>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</si>
  <si>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</si>
  <si>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</si>
  <si>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</si>
  <si>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</si>
  <si>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</si>
  <si>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</si>
  <si>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</si>
  <si>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</si>
  <si>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</si>
  <si>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</si>
  <si>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</si>
  <si>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</si>
  <si>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</si>
  <si>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</si>
  <si>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</si>
  <si>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</si>
  <si>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</si>
  <si>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</si>
  <si>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</si>
  <si>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</si>
  <si>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</si>
  <si>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</si>
  <si>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</si>
  <si>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</si>
  <si>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</si>
  <si>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</si>
  <si>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</si>
  <si>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</si>
  <si>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</si>
  <si>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</si>
  <si>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</si>
  <si>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</si>
  <si>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</si>
  <si>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</si>
  <si>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</si>
  <si>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</si>
  <si>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</si>
  <si>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</si>
  <si>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</si>
  <si>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</si>
  <si>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</si>
  <si>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</si>
  <si>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</si>
  <si>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</si>
  <si>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</si>
  <si>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</si>
  <si>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</si>
  <si>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</si>
  <si>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</si>
  <si>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</si>
  <si>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</si>
  <si>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</si>
  <si>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</si>
  <si>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</si>
  <si>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</si>
  <si>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</si>
  <si>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</si>
  <si>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</si>
  <si>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</si>
  <si>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</si>
  <si>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</si>
  <si>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</si>
  <si>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</si>
  <si>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</si>
  <si>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</si>
  <si>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</si>
  <si>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</si>
  <si>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</si>
  <si>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</si>
  <si>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</si>
  <si>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</si>
  <si>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</si>
  <si>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</si>
  <si>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</si>
  <si>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</si>
  <si>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</si>
  <si>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</si>
  <si>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</si>
  <si>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</si>
  <si>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</si>
  <si>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</si>
  <si>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</si>
  <si>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</si>
  <si>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</si>
  <si>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</si>
  <si>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</si>
  <si>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</si>
  <si>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</si>
  <si>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</si>
  <si>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</si>
  <si>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</si>
  <si>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</si>
  <si>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</si>
  <si>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</si>
  <si>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</si>
  <si>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</si>
  <si>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</si>
  <si>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</si>
  <si>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</si>
  <si>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</si>
  <si>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</si>
  <si>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</si>
  <si>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</si>
  <si>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</si>
  <si>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</si>
  <si>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</si>
  <si>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</si>
  <si>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</si>
  <si>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</si>
  <si>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</si>
  <si>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</si>
  <si>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</si>
  <si>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</si>
  <si>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</si>
  <si>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</si>
  <si>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</si>
  <si>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</si>
  <si>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</si>
  <si>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</si>
  <si>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</si>
  <si>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</si>
  <si>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</si>
  <si>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</si>
  <si>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</si>
  <si>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</si>
  <si>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</si>
  <si>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</si>
  <si>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</si>
  <si>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</si>
  <si>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</si>
  <si>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</si>
  <si>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</si>
  <si>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</si>
  <si>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</si>
  <si>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</si>
  <si>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</si>
  <si>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</si>
  <si>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</si>
  <si>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</si>
  <si>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</si>
  <si>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</si>
  <si>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</si>
  <si>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</si>
  <si>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</si>
  <si>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</si>
  <si>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</si>
  <si>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</si>
  <si>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</si>
  <si>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</si>
  <si>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</si>
  <si>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</si>
  <si>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</si>
  <si>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</si>
  <si>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</si>
  <si>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</si>
  <si>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</si>
  <si>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</si>
  <si>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</si>
  <si>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</si>
  <si>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</si>
  <si>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</si>
  <si>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</si>
  <si>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</si>
  <si>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</si>
  <si>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</si>
  <si>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</si>
  <si>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</si>
  <si>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</si>
  <si>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</si>
  <si>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</si>
  <si>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</si>
  <si>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</si>
  <si>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</si>
  <si>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</si>
  <si>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</si>
  <si>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</si>
  <si>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</si>
  <si>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</si>
  <si>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</si>
  <si>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</si>
  <si>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</si>
  <si>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</si>
  <si>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</si>
  <si>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</si>
  <si>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</si>
  <si>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</si>
  <si>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</si>
  <si>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</si>
  <si>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</si>
  <si>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</si>
  <si>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</si>
  <si>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</si>
  <si>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</si>
  <si>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</si>
  <si>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</si>
  <si>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</si>
  <si>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</si>
  <si>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</si>
  <si>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</si>
  <si>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</si>
  <si>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</si>
  <si>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</si>
  <si>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</si>
  <si>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</si>
  <si>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</si>
  <si>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</si>
  <si>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</si>
  <si>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</si>
  <si>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</si>
  <si>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</si>
  <si>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</si>
  <si>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</si>
  <si>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</si>
  <si>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</si>
  <si>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</si>
  <si>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</si>
  <si>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</si>
  <si>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</si>
  <si>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</si>
  <si>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</si>
  <si>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</si>
  <si>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</si>
  <si>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</si>
  <si>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</si>
  <si>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</si>
  <si>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</si>
  <si>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</si>
  <si>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</si>
  <si>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</si>
  <si>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</si>
  <si>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</si>
  <si>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</si>
  <si>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</si>
  <si>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</si>
  <si>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</si>
  <si>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</si>
  <si>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</si>
  <si>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</si>
  <si>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</si>
  <si>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</si>
  <si>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</si>
  <si>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</si>
  <si>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</si>
  <si>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</si>
  <si>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</si>
  <si>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</si>
  <si>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</si>
  <si>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</si>
  <si>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</si>
  <si>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</si>
  <si>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</si>
  <si>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</si>
  <si>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</si>
  <si>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</si>
  <si>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</si>
  <si>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</si>
  <si>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</si>
  <si>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</si>
  <si>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</si>
  <si>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</si>
  <si>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</si>
  <si>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</si>
  <si>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</si>
  <si>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</si>
  <si>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</si>
  <si>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</si>
  <si>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</si>
  <si>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</si>
  <si>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</si>
  <si>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</si>
  <si>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</si>
  <si>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</si>
  <si>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</si>
  <si>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</si>
  <si>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</si>
  <si>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</si>
  <si>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</si>
  <si>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</si>
  <si>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</si>
  <si>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</si>
  <si>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</si>
  <si>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</si>
  <si>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</si>
  <si>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</si>
  <si>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</si>
  <si>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</si>
  <si>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</si>
  <si>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</si>
  <si>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</si>
  <si>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</si>
  <si>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</si>
  <si>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</si>
  <si>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</si>
  <si>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</si>
  <si>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</si>
  <si>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</si>
  <si>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</si>
  <si>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</si>
  <si>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</si>
  <si>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</si>
  <si>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</si>
  <si>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</si>
  <si>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</si>
  <si>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</si>
  <si>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</si>
  <si>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</si>
  <si>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</si>
  <si>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</si>
  <si>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</si>
  <si>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</si>
  <si>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</si>
  <si>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</si>
  <si>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</si>
  <si>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</si>
  <si>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</si>
  <si>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</si>
  <si>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</si>
  <si>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</si>
  <si>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</si>
  <si>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</si>
  <si>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</si>
  <si>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</si>
  <si>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</si>
  <si>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</si>
  <si>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</si>
  <si>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</si>
  <si>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</si>
  <si>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</si>
  <si>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</si>
  <si>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</si>
  <si>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</si>
  <si>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</si>
  <si>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</si>
  <si>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</si>
  <si>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</si>
  <si>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</si>
  <si>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</si>
  <si>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</si>
  <si>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</si>
  <si>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</si>
  <si>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</si>
  <si>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</si>
  <si>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</si>
  <si>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</si>
  <si>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</si>
  <si>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</si>
  <si>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</si>
  <si>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</si>
  <si>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</si>
  <si>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</si>
  <si>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</si>
  <si>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</si>
  <si>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</si>
  <si>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</si>
  <si>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</si>
  <si>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</si>
  <si>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</si>
  <si>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</si>
  <si>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</si>
  <si>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</si>
  <si>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</si>
  <si>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</si>
  <si>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</si>
  <si>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</si>
  <si>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</si>
  <si>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</si>
  <si>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</si>
  <si>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</si>
  <si>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</si>
  <si>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</si>
  <si>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</si>
  <si>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</si>
  <si>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</si>
  <si>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</si>
  <si>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</si>
  <si>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</si>
  <si>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</si>
  <si>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</si>
  <si>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</si>
  <si>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</si>
  <si>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</si>
  <si>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</si>
  <si>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</si>
  <si>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</si>
  <si>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</si>
  <si>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</si>
  <si>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</si>
  <si>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</si>
  <si>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</si>
  <si>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</si>
  <si>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</si>
  <si>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</si>
  <si>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</si>
  <si>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</si>
  <si>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</si>
  <si>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</si>
  <si>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</si>
  <si>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</si>
  <si>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</si>
  <si>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</si>
  <si>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</si>
  <si>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</si>
  <si>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</si>
  <si>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</si>
  <si>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</si>
  <si>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</si>
  <si>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</si>
  <si>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</si>
  <si>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</si>
  <si>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</si>
  <si>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</si>
  <si>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</si>
  <si>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</si>
  <si>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</si>
  <si>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</si>
  <si>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</si>
  <si>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</si>
  <si>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</si>
  <si>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</si>
  <si>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</si>
  <si>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</si>
  <si>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</si>
  <si>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</si>
  <si>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</si>
  <si>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</si>
  <si>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</si>
  <si>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</si>
  <si>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</si>
  <si>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</si>
  <si>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</si>
  <si>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</si>
  <si>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</si>
  <si>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</si>
  <si>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</si>
  <si>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</si>
  <si>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</si>
  <si>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</si>
  <si>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</si>
  <si>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</si>
  <si>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</si>
  <si>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</si>
  <si>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</si>
  <si>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</si>
  <si>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</si>
  <si>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</si>
  <si>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</si>
  <si>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</si>
  <si>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</si>
  <si>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</si>
  <si>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</si>
  <si>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</si>
  <si>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</si>
  <si>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</si>
  <si>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</si>
  <si>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</si>
  <si>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</si>
  <si>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</si>
  <si>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</si>
  <si>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</si>
  <si>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</si>
  <si>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</si>
  <si>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</si>
  <si>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</si>
  <si>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</si>
  <si>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</si>
  <si>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</si>
  <si>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</si>
  <si>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</si>
  <si>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</si>
  <si>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</si>
  <si>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</si>
  <si>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</si>
  <si>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</si>
  <si>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</si>
  <si>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</si>
  <si>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</si>
  <si>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</si>
  <si>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</si>
  <si>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</si>
  <si>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</si>
  <si>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</si>
  <si>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</si>
  <si>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</si>
  <si>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</si>
  <si>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</si>
  <si>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</si>
  <si>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</si>
  <si>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</si>
  <si>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</si>
  <si>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</si>
  <si>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</si>
  <si>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</si>
  <si>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</si>
  <si>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</si>
  <si>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</si>
  <si>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</si>
  <si>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feb-25</t>
  </si>
  <si>
    <t>mar-25</t>
  </si>
  <si>
    <t>abr-25</t>
  </si>
  <si>
    <t>may-25</t>
  </si>
  <si>
    <t>jun-25</t>
  </si>
  <si>
    <t>jul-25</t>
  </si>
  <si>
    <t>ago-25</t>
  </si>
  <si>
    <t>sep-25</t>
  </si>
  <si>
    <t>oct-25</t>
  </si>
  <si>
    <t>Desconocido</t>
  </si>
  <si>
    <t>nov-25</t>
  </si>
  <si>
    <t>dic-25</t>
  </si>
  <si>
    <t>PUERTO ALEGRÍA</t>
  </si>
  <si>
    <t>DIC</t>
  </si>
  <si>
    <t>ene-26</t>
  </si>
  <si>
    <t>ENE</t>
  </si>
  <si>
    <t>Fecha de corte: 10 de abril de 2026</t>
  </si>
  <si>
    <t>feb-26</t>
  </si>
  <si>
    <t>FEB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</si>
</sst>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0">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6" fillId="2" borderId="0" xfId="0" applyFont="1" applyFill="1" applyAlignment="1">
      <alignment horizontal="center"/>
    </xf>
    <xf numFmtId="0" fontId="4" fillId="0" borderId="15" xfId="0" applyFont="1" applyBorder="1" applyAlignment="1">
      <alignment horizontal="center" vertical="center" readingOrder="1"/>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5271858</c:v>
                </c:pt>
                <c:pt idx="1">
                  <c:v>3975468</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5131391</c:v>
                </c:pt>
                <c:pt idx="1">
                  <c:v>3945205</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1167597</c:v>
                </c:pt>
                <c:pt idx="1">
                  <c:v>1183661</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1161961</c:v>
                </c:pt>
                <c:pt idx="1">
                  <c:v>1214044</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lJpZc904lq3/SoafLzMBEgCBiq5+AHkmzZIl2+kXhmxLxESAJMDx1/dWd0bdqjt03PvmIx7CJIa9
vrX2+bef699+urfX8be1cz7+7ef6908qpf5vf/wRf6q37jX+3umfY4jhPf3+M3R/hPd3/fPtj1/j
66J9+0eOMPnjp3od09v66d//DUZr30L9ml4PPum0PU5v4/b0FieX4n979f9y8be3/xzmeevf/v7p
9Venfa1jGvXP9OmvS5dff/+EEUZMFOzTb3/88zh/fePutYObP7/69Op/vY3/5xvfXmP6+6eszH8n
JSMlEqTMGWU5/fTb8vZfl8jvNGeMlhgRInLM+afffBiT+vsn/jsmBclRjgXJccFZ+em3GKaPS/T3
EjEYjjNcUlqUGP9jlh6C29rg/zEvf33+zU/dQ9A+xb9/KnL06bf+v7738aKUliUrc0IZJ4Jynn88
X//z9QmWAr6O/8dksmJXpNtrykt3aZFXvVwtay+rcNNtmLNdFj3i0xnbmT8uo7XXe7ZvWqJh6p45
USjKoLteLtnUH9zMFieHot/6SpWqWI4uL+m3bMzZjTKdPqG+g/+ANRSpw1yS8bhoVObVQgaMDsXA
3S32syOn1MzmavPUVmJK3XJuuXevsTNGn31P7Uu+dcJKpXX7hVLjf5oMTb8KuvHbLWTtNY9UHQY1
zkbmNG2s5lOwbTVa3n3pptkfCoXT2attUdIJvRPZilmVFQkTz6qCTPw2IMWe+DS7l73c/Hs+RMYq
vfHiVZUmXuV+4/WqsqHe55B2iYdyvBldt90PbNg/j8NCzwim60ZRv52aMtOFbBkb4IF4yd6KJrE3
x4uhlKIZCiwnE9ZF7npKQTZLXlR0Wcj3MhOknsw8PexZhq961pRvHcFmPza7d1833osk6cLMIDkZ
hhoV+/zYtsmXchswdrJskvnT5sYmmUqL7oPi8+fSTOm4RoZ/LeOUfqaJhlu/0O6CHVwQhg1J7jQN
lzSj8MJXNtZpmcPtNvWZqGluuvZAy1XdR7GmY5pX9DrEeYySEB2Lyq2hPfSu44/Jr/zF4zZ9W202
HBeKh++YJP7IYSljhZqMjjLry/UHc9xeOaPQXGmVdXeiU/6V0JyUMq3z+p35jD0y6mlNp1L8iIPO
f2Qh6y9Wd/6sQxpuse62E85Xey/4QOS2oOnRFWa6wlq1tyK17mF3424kw778FdycKjpYIQt41cuE
VOXJ2hz16qbzUjh93Qa8n8MY+Vurlb1WZM5Obtb9TWJhv91RS7+x1Zmzncbp1C+2uS/MOsADmfSO
vLCnwvTZI7Gxvx0aXBxalM2ynMPwlQ5z4FUZ7EzqrWjFedv6Jcre6HQmY5HVPvJuk11XZKqKJSaL
dEWfSYODt/UgAqMyKNMXdWQhfyS9mYjMFrb8Ko1W31s9pivT7fZHJnijqpzE/grvecCyXwvcyA6Z
/HbRbvi57MJqOa640zK3E1aHaeyaUi69HZQcWKlD5crdbVKzHOZqnERv5Tyy7BtXlNwg1eCl8pNg
3weoWEk2U9jMJQYjHoow9N8xbZbbJunmMd/C/G1at7aTU4dsXjVobgpZlhuHwwNnXM5Q3E6DncjX
Gdm5l32L+m9TEdQmW6wxrTKR212uUzNcD5ZlTOZ450Sy4N0uM9Xtd6tr203uKFMPfejaZ42Rs7If
jeN12Rn0rotgh5oP2f5WIBdvBrp6LEGTxscyRvecurL40pehQwfa+fKeoMK87GxqXgIdB9gOTNGq
R7394ku1DlfOuvlrHNMQ6rz19NXPyX81bO7+3BMt/UHPReMkYmp9iG3WLYeiw0V2cfNCxis60yHW
qi/pdtdMq57rPNNmqnfht7ba20bB4UZ6+ZrEnreV5Uv+mU9NXCSsEW2rctqLTlInRi5Tysw1tiKd
eFmio0Fq4xWdSIcqGzL93hkqMjllhn9lUCePhI9DqhIuI5W5H/EgPffRwwoj+DcPNOwywr43tZpU
9qw4yV70hE0mS1DO6yL46QXGbL4OJsyDjERNY2U2nn60ft8fmCiLI90XLY6jU4jJwpUTOw4K5efB
daIE0fBQTJgJ/lEvdmS1ILO6X1en3/US3tVotZZTWKazKVYVKj6v2Q+VLYupFzOt56Q3/S2fYKT/
VPE//osk/kUjf4Z+G3Wr/kKJf3z89/v+zX9O49tbun3t/+3j1v957V8/gtj+NfIHo/zLh/8NWP4Z
Jf5fL/4Lr/wMk08f+NPq4P8ZOyj+70ilCi50P/Tr/3rHX4jC2O8g/jmiCJeIC07IPxCF4985pQLA
BResxLwEOvgLUTD9nXNaCkFQCeQAt/0DUTLye56LQgjGMRK4QJz9/zBKjj7G+ldIoYJgTgXPiyKH
MQGH/hlSSjvrCDJt62JQwz2OavL9LpFoC5FtsKnL5A+9Xabyc+zhZJ1b2wd6h222Jlm28z3uh/d9
ny9FOb+btLbZ40pFqyu0rcVWq8j0O1/bkzCqlXh0n0WB78kCU3OMzLn1iQjcsqpoGuQvtvU+t9Lr
PHfHHaOeyiy2djv4IqX52SvT7nXu0LB+6fji4lg1Bq/568xDcNWEuQ+VhufbqwwvqpE7h0N2TZTt
G6lBK8enUc1tvKx7rnY4mlAkf8wBTf37HL2eT7TQlshF2XI9pmzeJlmKuXeHBqbBP8292UnlvUlP
yKIhVi6JwVVBdQs9oiIro+xc2cVDG5AFaNvNnJ+wmJCTamesrMIwBSKtFRjVZhxYqIg1a3bVLK0S
FTwacxdFfNlJNfdNf2hcG5pqWgcVpG3LadRVN3s0lnLNQJsPW7/nfR2TS+2VcYsxdyaJbf8SlEW6
/YliJ76XfvRGmpmNQvqhyx7pQFstwxp4JjPr42vfUAd/mYIXShZACUqOmSv591aZhcghn5fm+9g3
2iO5RrJuxyn6xnwjG9budhipai+JEBtqP4e9r0gsdHd2RMW8VoJkY93wNexfR1YYfNjYJELNfMqA
oEQ2hN1LgeL+5JqAYZvkCe3P04KGP3W7ZQbLWGDb1RkySzpmxPf5xwYQvBI0lTClLlr+oKyem6o3
fsy+ZAMcH9CpAQtxsZtG75m18H4DX0x5EssoRB1oMtnV4ICGD13CODuDKGmDZIa3qG+mhKyuV6Rp
dwN7tJmrAgfcycYYcZpLsbPzlHXTeMHUAlh2ZlsyuWUgozWbnUnxjJuWqsugcq6rkSyheC38ElSt
83JLh3ydbHhaNd71oUiqpTdE9aO9wAEteJ1M34cg/bxblkC4cQFgNrajgutQL6rZzkKdaIgRHQc3
anzQk9DLD7sV5f4dlBc1lS4yWlw4vJs6dhx1+3mxxIHuLwK16kVw4/fD3pZzeWjAo3wVzeLw66BH
J16bFM38PIRsDz933YsCVGbVZT3YkfdVabctPIhMcXUmQWXu5EIsZyHDtsbPA4KlrlWZ3PJNj2ZS
9ZJr43/R4ETjwcfoZT6MLpGykZvmupQm0nw55EPAg5WMq7jV5byb5bjEvR+vcWg2D1KdsXGNUHug
7NwgnLvmsc05bupi2Yftqtdu3o+oC2Kuiwj4+C33e3dtVbllVdP61V7AdjSpsvM095ctY4uVjW5I
cW0UQzAtyrF05Xa12LpNoiurreQzvnAYZpQhrf12GFLQ+EhHuuS1XmdtB7kVirCzsHmhrrYUe/RT
rEbzg7YTYsd15nG/YQuch2uD7FZeT1k/DsfMTryQam234U8iGrrUQZeDuTarWt1VSVz2g0cE9D82
e5n/EFnga416sfrTGArS1vNKeARztHQeHKFb8TQ+dXvfx5/lyPkzEKjrq92z9rrFKwa7Y3r6tXHz
hKu2J117iZ7BPOPBiV0uboQ1mRjKykMMhEPJ7fvsT6uI8BKNiVVLnppVoq40p9nS4UlAxfHVuDcG
KJ+0IUmX0DiDBZvz6w62xHKA8jXqGttoryffKuDvfubXRZ77myatuQf0KrqDKx3+pQjZftB1RFrO
rJ9vSFLrWJssLp9H0uaHbW6A70TBJ6mWPrS5TItpYt2ThmX1PtmiuR2cimWdkT5tB2xz2xyYbVN8
dTPhvqI5Wvd6JCSCCuQh2nOJgM3P+0xiyeSYo205mZaZ1shi2gRAe9MU24FnZT9fMYB5f24ayr4v
XZ63Nx1VwrXnZlvG4T0NOtteIjiy1FWJRlyNZldQVNILz5uqzcVDi9RTMvh6FWyokF+uyg3YfA/5
8zrwp6EkSwU73ssS50kasujjSrOysrFjksGeOiOS6XMb2HDVdHM6oKkFsxHot+TpQ+z5ycf0aEI+
SB1ClBna53ppdgbrUThpfLrNCL6xnR5kuRXLhbf+vgz4y2jVZ4o/HMLm3ha9Pg57nOud5i0sRHxr
1+wVTPW9KUCgum2p1FakKxyBaRPJ+Q0YcPK1yH0hrcfz1ejs2c9KXfNiRyc6FKAujnfHdshGucRB
VUVmPy+9uOaGzBInm8sx+P5A19R+Q7SdKg5r0rc+nahtyivXdwIsZ2jB6ZqlrY3vLZXT4rv7BTOF
jrhJ5IRU/6sFN1GpbIW4ASrUYbbsVWe2vVFrDIcyrAOMLCywdgdyhnbCJe/T/aaUAr32d9u6rXIE
iXgKWrMjd/QOan56hVLzLdswq4wprpbOPmdaucMCa31aV6NkQ9WrCAO+V92aTk0Alyk06eRYBnFE
dMzfkgHDvOvlvdxWdRRoM9XkyqusU0/53olbts6Pc46UtMEXJwsGDg5431Sp719dsORpU4v6AkrT
XSVF+zqsln7bUmav/R7oic6iOCdQyUpj/2MbISQo++lmz4ayjrjz9Q6GtIopa6Ufkf0RZ3TrnLvh
uLtL+7bc+CGY49z0Q5UFyg5i46/KtoNk/iPb2UdRbUV3Xba7OYCo10MBjjUJF84r2Y75pB9g6pYb
AnsqLAlYcejfOjgJcsH9efT8nEb3ZdzzH0ENZzOA086ju9V0hxonaC1svNkHZSqbj+aSqD8a5x+s
QpepLX+SFC8RzUdViBZinPW4rOtR5eqUK9W9msyO50W1v2wJiODXjp6WNXYns4lvs1gz2NP4VC47
q9oinNbZgHNrKzWhvLILX0CHwxPA+Gfa5tfN3t/EttlkaEYrNx6vV9NWboIamps2OyRGiyqp2R6b
zKJzlhVwhOee7bIlHTthj4ZjL1rxTHYdPkN2EL8iks+f2yKhN+FV81lvfjLVWozsMpvwwcHNlq5E
77F9mfoEsAS+79gFw7cP3FHXoljJTbMBqc7jNL2CZq0vpeb2Cb7iHnjiqYakTt2qNIKQuLU/Aonz
t75E+lwAa539Jvq7qdvbb3Nqtju72VQ12LN3Rrh9SH5KNduGIdwBkloCL4shuthHiG3SPsVvom1G
d/bY7+h2nfvNyNY1WwflbA+xWsy2j0c3NmK6eMDpH6OfC1wVvC10zVnWugMZt/kz3ZSGyj+ncrvA
MZxTPU+Oadi32purgk0r/R6cLtONSZgZqBIk/KlBnKc37pAuT0NwHpN62Frf9pUIY8aqiEXLZclx
+6hdhJUOQ/ufAYvlq9TbqmONlgk9Tmgab305oi8bRDagBD25QtvgN2mHkU/wEmln9VTGJpd7j/Us
tQN7VO+kG+OpjFOaq3GcMqCc1g3umIBMxXkdwDpIyAnwj5Cxr4ZjfyD5Wn4w4Apnpl/udQnyR/Rb
s+afx86s903bGDkyvL65xfdnFBODJAZ2dJcVrOrajlWUgRAHW4jL0gQkqTH4CsrBsyuJelrXcXjw
7VZcAxFTKMPIXMYZXcKEvnnMUL0Oua60iU4GUnxJI/1OXM/u8zJ87gLH31Xej1cAuCDOaQw1pcNy
xln2JoaV3e94fg17+WOZ43roFrtdGa1VBVTk72nq0nXXz90pwoG9BZqNIKZKV2Jxy0u/QUqb9qCP
wBfd+y7cdoQSvleQRasj7Er3YScm/Njvhp4TmdTBkDF7AluBDouYXa3BRF1T2vGaQPTVgTxxFsH7
oOwqtpQGiYq8A4GI2YWtBWzFwcSTHzxkyS25dYPp5VCW801eNmPVjRxbSVBQz8KjcE2nHvBwxxwK
L+tuOWsGUJ3l15DEctj4ak7aN+tF+I5XoUhfoC4oeDF+dB9i0azTXUfor3IQFSnEmTa0mjeH5YD1
U1sUb3gjf3o6f57wAuuug6mE7VbZzOLP1BAvNTApiPwkDm6gRPou/zMvKKh8JrAkY7hiJVSZRc17
5RkY7b1h50yzu7Uv7sYsfen7AVLKqOpxbV9MH89NnK2cErvNmH2d8viNeIAGg/B9Q/IbAX9MeL54
xE8LDots8BbOljb7cUd5bRHfwW0tqkJdtx83Fu7WzT77efq1oYjlvvS3wF2344bSbakBAYrGFpJZ
8i4g4ZIcAlDQSHSb5+xiS1HIzu7FYS7GQSZeXNO2OPUqDnLR9DI26Dm1+jQxeA5GJjCeIqXTmDVE
ziT8VHgfjlPSoW5ARKqSgVFsNVRAwyDI15Y6iduPSHLNC7ml9XuxsnosN9BJaHNVqB9fdMteUowG
XId2VQrTc5O6E8V0lqxA/cmv5XxJSkyQufXp0i/uMe1rPdrkKgvacMBjc+xNDiUjM3di9gEUQ6wV
NDXEIfqsrfpu+2LMdIPSmB8GkdVdyhDMU24kuKRnSCUfEYvoFEKLIA/3+YGi4SeEG1EuvHjc27XC
K3omENaCJbzKVbwnVFTKm7VevG4f+7Hoj2bx6ZyDe5Umz0JF48AhMHX2YSCeVDGOtmImnyCj7qby
xpnIYCStqxax7SZo1klHPaQ1k0JV4/TN3HH4k0J7NWXobqcQsm7xUqwenoaPpKJbD/KM+LUI9EjQ
Rk5u091lBNNc5U5dGmiy1Dsuv1BIwitfZJPkTDyFcrmZW3e72Q5LcBQQG0JviGwHlOVK+t1+h+zg
NtLtq5vjy2aH5aD2LNQG5Q62Pj9HMEdnPmp0KKfGgcVdlyr6PaswtAPkBuVFrjAXciBNW34cU3/b
b5AcWNc8z2F1h77zLzjrbzqIpR4JuMLLNsGQg8u3YyBurKdWhBuEoGsBFDecBrwQkJty+gKsWrRy
GE0HGMjHyxjnPlZ4ILSD4GH9SFJn20OW08WuMqJvIB1exubHsPXzRdmE2yPtt1nLlPfNa5rsOh14
2+/QgoKst6uotzM6CDWsq5wt1kehm/kpM01+TfaIAWAy6LxCZPWsORyiRm/vGSzaaUPzemgLst13
jDTHKZujgLhp6yzUDjIdW+LSuQxzPFOWuneHM3qVGIfGEYIWkmN4Oql8gvOX633zMrVMc7gJbJqc
oB1Y9TMsc7Yv6iQQn4mcXIM+4vumo1diF6a4tp2NtyTPpm8dZmM4GYuhZOdl7PBFYIFPWmhxDQnO
Im4ddu3Fu8XCiRK2GS++AzvN9iLeo5ij+z1vxINSbNNPvVnjenFpL252TZSDCfbj1dqN+WloV3Rn
MPDMKVt062XhicO1hbjrwIoNSwZ27hoAYj2MOq3vqoGYH0wVPts94KVOxZ7XnKYMykGZyywzjxQa
pjcad89Dke/XfU7bL65bWN0Qo+/bEcXPeGwfwz5fQ97wko9xvIQcYHVjIzl63TwraPjBeoOPZsXr
Zpb8OGRMS7K2s1w5fuk689i0w92UCl0VU3wgkNTLlfLLavI7snZHG4pDKNFwYpH+cgb6QeAM5jH7
3q20hRbbeLUrhw6Gha8ABPc99uHAud4qDLFZzbroq3zoJjB7q4VdxkD3GDu2hTo48KF1Xk7oCGh6
O2kOhM/Mn+OsbywgZAVhY5CwJme2hVtmxVVW0kM2rlzOfN4+ugOi6hoRHgmFDGUKs61xixCopGgP
PDTLIePgGgzZF5nGsriyOdb3AnzBPfW5MUBGfZBp8xqKHoGnIwz3EN6FBJ2yyd0sClrBXYfQXYaI
qXI7384CXFqmeg/T0lFpVXZiLtxMRJ35Pn8urDm0bf845hAHTVlm5UrcWQ2LrZLOrvMmvhR9IhXe
rT00rBQHliUogtD9vPQMOjK4aS4L64lcWfYg0v41LoOQ89o8mwL0l+QJOuLZPTRlk4TmJ68igfDX
o/xktF8A8tLdBB1cZpvuw1LcQz77I8ywn8vmrlTdo1nzA87pqd22J7cQKjvfz7Iroa5PNrvgCXqj
WX4NeXErd5a9YsG/Y53vF6NNqMcMnHCwD81W3mxsu00tuuwK2kLbfiiIfokuP0NqWo95vBC1n/y+
tDJH/mD4eN6htXdpGpxXZbncbkS952286vb11pnhMVL6CGXnsczal7Yc3il1VwESgLYAALEfvfHc
+pPZwZds5fg+Ww5xl96+0HWtoYl1W0LWGfv0FkrykSJ/Hbl6hBZ5L4nPLsRNkH1m923hfvVhPmRr
AScwHukynMEZA7bA8tKiqE3oIH7KoXVK2xtkYI5WDxYyHfa1uOQQ5BMTHpacfHYa2s+ERuh2W/aw
+OyuKNo7zosLgT6UZMpfUj/UIMGvUe1PFjqWxw3gDaY6XLZB32hBr8NYftUF/64TODMx9IPsp1FC
xthW0J9A51aU7B6D4QN/skFvv8kKGRubw08c0KWdM1JZBaLb47L/EhPk8DjEEVqWAJBD/wKzes/N
fDXtU5X4ejYBXYsZKGto1ivD3JGT/try4UAIpClAkrreB6uqdUOdhGrwtUOCytb37VG0ZJIBItrM
QP+AhteolxOA5kvLi9Nuwg+3jXcQkt20bvqpt0Rho7pna8bDuJPDuPb3ZizuB6cViOFazxD52szc
ALN+N8w8OtNUboc8pkuv5UIziSj8QoPkCrKCPJ4gBNWyA2fl5uE+KfW17PVzsKOWqx/aswrjW5hb
e/iI4QFxcN13GqJN11V6FT/W2PxIlh6HVj0XUbxm0KSELBIY0KL1kqnl1rbua9GHrSogDzgK+JVA
HRr7OQp9gvldvjSGxVtIUDE0DjScefAOUvkZVh0qndgj9DX3AR36mT1sPcsPbcPvQd1uUslZ3efr
W6HMN0Ga4QCxETrNJn2fIes+MaJ4BSUuHkniD56ARTXuMq3koXExq/q2izLalR56QZ50mSOoz+aK
rvsLjs1e5dsEQePOa8+ne8dpACvXXcdhfbKhl1NjjnSe/4O0L2uSk1e2/UVEICSEeAVBTV092+72
C+GpmeeZX38WvvdsV1F1irB37Kcd/qKzJKWUmStXLjJrnGji9mQohBuOuXmYmol8bcPQO45oxQEn
ntRRlx0q1CdVnchRybXKRR5F9/mYUlsMk38fBVFsZ+ii/WBdR+wO1fKb8BV9NxYE2T/1JnbHaWa8
oHszPbN8nI40adGfrjk8m3mifVHQAd4BzhruUq5WP9B7yBq7LwtWIE3xOtdr1eG9SVJ/W6L+P5jT
QN6rilXfgK5878oR6IoxYy9d4DkB0xHOg1DF/0092xvDxyrRQiuolVfR0WyTISznhp7YBg0dv2/b
o+hLY0v64kEvVHSn21GzJ5WgaEh1HEvYS6IYAIgjI7R8Tf9EPBWPATfRfzdxNwB6dBZqA1Ay2J7Q
6gUdQfimIUaXZzF9DCkFSUavVfSgykSOMSghY8kHK06y0kpLI7YAzD4reSGsPCmlOYkvY8orS8Tx
Vx4Z33MkynYbxLpNi67cap73BR0RmYi8TlEEgeQSGm9jIJQ3vc43aCtVjsqmbdqozx4h36uS/gyM
wTb5pEhqADBgXfxlHAbVLvgYyKjUcqvwkHMTfVJ3+lyNDkpTu1WI4xs6ukva6dUIwItIk+atiZU7
w9ce6o7cN6U2Sngi3/roo9qZT2rJEd2tKkgTSwnr0OKR7pKsOBhmuM2VCC9+Ob0BwnhIjepboqov
oV6C5dTm3yc+qvek6raEsRcPnoX+JwD8gaIxSPmOqtp+GEHACQYkM6mnVlsdeIXTsgY9Cb0IZdx1
48Zg+PmATB7ZmJf2OBRA0PRY/6pWM9aQGcwttVT/lZdhdidoC4LU0Je7xNeCF1r04cuQTd1e1xQA
YKIfHkTjJQB9C6b94nBkid5g9OADMvSsuuK5jr6mmQEjDqKXrtT8e9Iq+aE2axR+tQrWBTCVMvmV
VgGehV7x1O9mlXSWKE10A+GttkjK/pEngQ4ku9XA4kj9zz44XXeNCIIdAQ/D3/J0KIiLKMzvdYCz
O8XI2ePUcCZFTnQwJ3KCQqJGXxkUmqCZgXb8PI1OpaxDjkwqEIOTaKJFyRg27RNacAOw+qlsiqc2
oAiDGTo3oZWoI9kNYQW0s0QplQ5m9FGZIaI5zehdSetsjnjZHe1yY0/zUduappJ+aD31Dx0ZyyeP
mGAQBWFcwyjJWHEcO6HgmALxGgt/2MVTVu5MGvR74pW6Ezem+knxDdpIlvfkjaJ1ZCdFxWcMKrtv
tFzZeKTrtx7N6w24NNUhJ2a0qf3MaKzRTKn0ioK7qTFGj8pYhJUV6Y3W2NglsEhoTj/zufiqRYEN
7SiqhmxqgCQoenjf9QVDZ6xpnV7w8MDRq8ZLWBqIwrQrXDEh/43VOtrpPWm4FZRaJEGvQmQPjbi2
eeElO0/xFVvRRNrbqt+zQzkG9CPV/VyzxqShqc0aM3ZI4yMpn8CnyZ9JUo+q5eMCWeWEnAywzyeC
to2wO78Pv5JODT6jQxs7KfoPhWRlAGgo7qefvlC4TGKqf6VK5ctSBaqZhP3wJUrAESrNSD1G6VAj
qRUCmQrTH7TI6B8rPkWTTIo84o4KCMwd28F34lqv8PQJ/XmsHhQBwMS3DK2u5h6pGGP0xo1+rzW1
vyUD6IxeMiEUZD66lE3HwdzxqjZ51stST12viaPAUfwu+0U8Sn56tdnvW9pO76qXaMzuMq/+6gGS
+Dw2qYIeREeH0eqmUByLBGxJKymn6CvJ4uFrFqi57iCHafQDH00FoS81qyG16gh3GT8A1YPV9bzu
ABulyMjHouqRDdGKIE4YYEQ5/UD18mfS+d1kZVpYTQffCPAgVOh/lTs0K5BGNcFkoE4J8FjtYjUH
nE/HMPwkULDncmQJBbMiQ7Bx2tyrlQ3xR5O7Rqt1PngUPVKnvmniTdK2I3UKajaJTEyggFatZyx1
wiqjqhWbPXLRakSTzyoHPUddbfaGv61rX3Ron2nedzUyw0KmpEaPRu9yZFM6AvtXDwhuYoW6D4qe
VyRD5TaaT8V+MmrjSW3nSrBD0WPO+PQWLd4I7IGyThrEhpaMKMAHpOFakhjaU0rplMXANjLyM88U
9CqFkuGx5bxtB9dPWyCqus9Q1uIfQeagvJohKW9CJtl6NGYOYYjRss5axp1IFVl6CBB1BRpOeloe
eeeL8JiDN0e+6Xqc6Mc+b4fhWMd69l5HbT9gBVqCLgnBTwPZrtQ72wN3Iy2HBsnR6Jm/QHfVPzzu
FbU1ATGsD1hA+iSCTkntGsCRHVUgRdiKyCfgJ6CPtBatG1FsdLXJOll7fpw7Wg88adeaavOLKRqa
HSrSFlUmwfTJ68GH0EWBhqrJJjwaTRz+SAcGTnHRmC1YrklGQQ9JTXN8Jg0SaTVv0vaQhCGS1RzA
N3ijRjvI1vPAyFG5IlS362i9K0E5rqwJDV7brJVSPcIz20r6Zgi0oPHNtJMJyDwoGZO+CC1lLBX0
17nXHvWmEuXdqIHbsp3AZUHvP460VMLJgVProJb2IL4UAnlPnIfIt8EmCIejUpeT8ZJrCgNLVg+r
B95OhiK530S6TUJQPB5B00QXGOUcwpfu+1qzwUYYaJkZpY8aOFIGJPahwe4iIymsRim6aUdSQIUv
aH6H3VFr/Q6pzaRooPNwD56JThz4Hb2eCfCUBhVVSwLQoLA6sGljp2cm3mTCkTI4pMuQIHeGQgYr
B9vGdLKoVn4EharSuwKkHYAhpAPClHtl9HOYDHCUwHhFEqlHo9uXuXjqlDxhEgwe3lmo6AJqkwCt
f5RyJvpMqeqZILqM/fACylDtowwbo09iGjTxNPp98j3Sp3ra9UYQlK9pourEbbiCCl+t/SKwIqRv
3ueEa0N6JEEdgl6CvzKggxa0iNaDR2skRF2WvhvKnAwxJfAj1zBqAR5ng3/90ilNlNiq6EHo7oOo
4raRBMHnjgigV0oe1d4jz7TpZ1+23iRTzYtq7HE4vdWj4Ud3nuh6YultZSpoNpS9eqRR1f0oAxRo
HsA/w1bSDCgHOv/FLzUuFQ1EZjSQQMfQx87K8ZzlyJdpiJI5xwKMTaFFWW+XrIx7KwimDgmOWVfJ
xtcM8cXsldHcN30TcydhXabYqTC0aD7RFlnT5IcFrtXIM0tQTa9tD10CkKIVVkd2XQw8ADjNS2Kh
MQfujMZVL3ImkLkBwPoC5NeQVIrx2AP59u48s8FDw5B5+06YBqEuA952T5WK/bTQuzK/+4WqHLmv
TC9jBdAG+4d2iJ0PBvintElNxSqBGs00B3LfUd4NGzp6YheCh2mD3YUMW42GPLXBk0e8Gvx80veF
opuq03QIbvfojKmPkZ5kw7bMMzaiWM6A+NRhiYLbZ/WEm5nUZHDUnpv+e0Ub9K6VJAkt3Ba8AiNc
7FntCDhGycQ75jAEtrnZE2iDy3AvvJcAASUAOMNaY+tpDO1cU+dqbMWU6sBXfXMcJXpSXrDTYzE1
h17By2KXk9fXdmdG+G/Q946YXZnlROwQQE76pIHVcGcgZuzNdIzrjdo1xTf0HntqNXi+C4sQ9DJc
3Y9I+ClJQy+WGWvUBvvgIS8eq2TAeyIms0Me24TvVFdCdkBZnj0lIE+nVqkYFVpTU5OPTtt2uLmo
ldE7GbRq9CyEnUl1RaU2gWwyWicbhbTsk6bhaUfTJUNASTrcPUcJR9DJLDjBAA9KxYgyCffUauI8
Bvkk5ShWQflBzj5lhFR2X3TsHoQRw9sI3I4aMEQ91Xs61L3pEKAhIzrqQV3sWIis3UrbwQANZeI5
SqM+qFupYt+BBaWtCi6KoEwcmiD0yT7IgdLZTEuLkA1WCdrAp6Kvono7pGA6g/tek3GvIwyBfp70
fQxUrGAKiDBRUaUFtacuAOn8hPV6Zdjl9yzL2awLJ6pQ0cIiQuUgs4I1e0ojzbgHHpEH8krn5vfA
oeze7p3QtNt7fRs6bef4x3inuZoVOdlRBDJ+BxAohd069fb2T7kgtOKXmDrVKeM6Gqe6dv5LxoaN
A8vjyE2Hd6X6DrdZWStGlU4Ys4JRLkwNBFzVVFUs1FwYqAOfRoECMIy2WvArID54UM1MBzOKJHtC
Tehr9u0lkfM1LU1qZGESwzqJAsRNk6UzuYbbb+ihOzQWujo2OeYvvmxX1jiPJv05zkuD9HwTI+JP
CW68JhuAf0kxWBnZeeJ1ZVnzX1la0UFy5pQwE3u6cBqwF/sx1+rIEUf9BwjBG3CorOxjskeZOOPW
kLftzVTmW+bM80UFUdB7ekE0mRYfEVBCBJND2OSyUOs7s32/bez3mZxbM4kwGVN1DVREyuczPZv+
yuJwUjiVKIzs7rXexJtSttKzuKtu9ccVa/NvX1jDkwTH5BTbyWY2+ak1QKI80XkVOY3sneYVmHf7
MUjtG90GbhLZHDiN5T30naXb8NHQrQ+3f8Clw5in9sXCYTIfKV8TtVSqIwjQ0VtDlE01rdyDCyOG
qhtC44QwDP4JsuCqR6AHaGCNJk7ef2+K2K7HEl2NeMXKxVb+tsJVZjDQEEGLP9/KKcpaUfgllWwT
buN9vJn2mERyy5Udu7jTCzML/0COYdBUxaARCHax8lGr0codvnw1FhYWPqGgh5KMERZSO8QFBRC8
VKerNuFGOYq34V6A7/zYDPu/dISF0fn1PHH7qUdhXARYFtGq5F5TARgqIFfL2I/F821TV3dwfjbA
6Ma0hLZ4FUWFebKhCClYKIBXS7qvQ6/4l00U4F0zSjBhqumLY4qoFjZAdhNcLP0H0qHqkVg+ohl5
ylIJrr1ryklZMXrNz09tLg7OBNRaBJEAAkK+xmbkULr3K+Hc3r1r7sGR1oK6Q5lmqHQeXz05KUTO
nPdFG/9+Mvp7nW09GUjDLixh1a+V3QXb8suKzflFP3umMGF7anPx4vdVOKBPF8QO0P191TqJjDet
q2zS1qk2ayvUrtzkM2sLB9EaUmcYpaVSfAU93GlevH2xo8jhPqGNlO3Se0ydOooz/kw+ez+oHdsg
DT7Vd+Wrdpc53AUVZnd7/VcOljMMQGPqGDM/qr64HBhjnqgKsqf0VPC2AoxMhEdjLRZc5CfYY6Zi
gFMz0MhlS4/NfN6F5phQmRsHnrdOUaBYDn6W9biymot4ujC0cFMmJhB4iBo7mvZqFG+e+Rw1L0H5
0SaB/Jd9+7Okxb6hXRpMox7jppfZ5GLotNsa2ghaqhoMv26bunot/t/glYEwYywHooCdljOwOcft
6NXbADB9ADEkwaXwrMoGD/Fd/H3A4QIT6Rg6n/NJPrvxyUUk6AyDYYLVMSNVnw2B5jktSwZiEFpf
YFd4buazUcYE8H2vV9NasnfNYU7sG4uHIEmjrEOhxGQ/iReSRW8TKXaY3njmNFh5AK65DF42jNbj
3VEpnf/9ZKlCBbUcFAEmtaqxfPRG+kR3kty0Pe5bvreWOF+7b6fmIANwai6tvDxLK5gLzB9gpVj6
iNIdA063XeaqFarqqMFM6AcYC+8c6qBUxjBCnAWzvfE/lSbelW5YuQNXoh0XJ1YWW6eyCuRtA1bC
KX3QY+0xIMan/24hi+2KACwRlgRUDih7rXgwAc6XOnh3FBXAf2dq4fNtqKuYtsNqjOGx6myQax29
1Vcu1srBiIVjj5hDMvk4b1nxyD0AVG25R77+8i9LQbKoM8aoUOdfceLTXZz66FZkDHz7Fn34Lnsv
S7QDUj/5pz37Y2jhZyAvtCXPYCiIusckNd6MqPvGzHrlWb/uaH/MLBwt70Q5jVM0o5DMbjJ0R9N0
c3vL6Bx5l3mAgDsbGI4VmGNd2PBSD21IJUqRe4hNI9PnydWc6cDtAnw/q/1MMSFvB1J3BltY1Abu
EtuDXe7yO2JjrHBf2flj+wi6SLTyy64+/6e/bHEHeq/sA3RxTKk9gTsruxdvl9rBF7oZnGibPyQb
4/X2XvyuWm7txeIq5CCHEbPBXoz7HqCk1WNgxml24R7SGi9MNk7w7OXWdNQOwcpir94PzB4ToDaI
PtoiG8u7DDFlMkypAqlXQ00mmDkCR99ZWeGandkbTm4ImhBAq0pjDqllAtzcyl6ZbR7mRFrcxTvv
gUyOtl07Sm2+3hcbe7K8RSHXFBhIKiZhymRHc0uxQHJKK7s9phtmGU/GCMeaZ/Pt+tDcG/tchu7a
Bl+9Sie/YP73k4UHaDzWBkYvZRf6w30Zi9wtAiH+5V0AV0YYGAhnmr64TFRhUVAaGRyoBmVWBYii
KhgcNVfM/HaHy/38Y2dxNaaqZWE0YTW93cni1XgDM3qDTv4d++E7XPKXdIdJmXvgszZmID/WLop2
fTf/2F9cFJD5FcgygBLJNgJTVLZpqXYOQMzfgiv43viWft++qS+9O0rdBqnpWPwyHolireVrK7+D
L8JKIdrQx/gjlfHwPUwjO/L8la0mV28MhuCB3hsAGtn87yeOI0wK1mugQhHG6qSBqkxYkfRkZ3eQ
vbAxQlS6AfBTsvL0z55yccKmhlpXhRtBSGJhFn06UDp8JtX6F2ayu/iuVZ4D8yX/XymIMyWIU3Wk
q3t4YmnhS+oIOjX0WfC8RZ8Ysut0/Hn70bm6g1BP4NyEWoLKFs4y+tCPMTGsJdMp2hBzy9nk1jRe
Oyjtyo6ZSN0poD4DPaXFQaVBR0o9xEGZL8XOdKetadNN+OgB5/alt5LPXDseE4QqFJAmyvaL99pv
oHmV5sie6bDTdJFYWp0/lEYulUjZ9a24//s9nEUmGJ8vnRCLPdSLwIy6EvZSdXR9MzgEeb/BwLBz
28wlVIpC0iRA9DTBNI7/nbsdOHNKDto8hBaOg8TI2EN6NG19Qxz+RZHRyiaSa+WOCVhPZwZKEFVd
rGoIpkZJoUUjRSIx8CrLfYnpUNls6THcZd/6OwwiNJ8QFJ9vL/Oay5/YJYtngxSdUYGgYMqiQQuq
yqSvt+5tE1dzCWDAWBgAUoDOi4geeKEotR4RfX43kp8x8qSn8eg7nYUB00fzad5SFtvr2Pp8X5cv
hwlElgN81qEdtdjUUkHl8jufx1SKRcWPKBptRj4y/V6DTE6S/cteCkxuaxToHzcXzwfkjGIt8OGZ
HqhbECKCas/TylZee0DMExOLFSmp4bPQQxrchRxeCWpAVhboK9aPvDEOWa5hqD98Nn3+THp1i9HD
e3DG0WgdlDsWZy9j2WTW7Z901YH+84sMdeFAfMpNzLFg0TQEESpG63znCz9f86E5Lbo8yv/dW0Nd
+FClBYMygfwi6QPfDzu0vyW60Hc4Vpt+yjZr0ZRcd50/9ha3vymrsI+SGRPYeJVV7zGo6Uy77CV6
ofegzzyUnZU9o8X2ybtfQz7WdnSRIXI9yhFoccZhHMsJpKwI48+3Dw2igde2U3AqINyDcYBFhMji
qUmDETbATJTiI3WGrbeNntuH9aft0mWhaoimJEQRGXRz1EX4TkA+bYoUg5Z58Sh8sI0ExpbYXwcF
DQCOoFxHGALGuNizRItLPQk6DHDr4CajbTFiUBZcM5pB7Wtl764s6MzWfH4naZCaxoYHMQ0TGScm
sXuH27nphE4gAzxkFrHF5MYyNd21HvKVd1SDciMFe0GnaKktIbkW4oRNUpge3tHpLXvl9sC2GAXf
z/UnBbnnwcRxaof+sBadLkP8meElFte3kOTTo16XaVV8EWYyD8b7GJLBoDk0vvxuTFf2+MoW6xyj
hwbHWc6JzPkWZy010VWrPDmaIJUkT5i3sQDO2bdP8sqyzqwsDhI4tTaNI+54HTR2pR+C9DVW3KJv
LA7xhtu2rqQT2pmxxY2DaJZvQEeK4fBQ+bkYVtl4u+SQ7zSpfl+rMq/c73NrC1TG1zxwxNPf1jrp
HzAOs6VP4BZb2lZ5vb2yq7sIoVPBCIRY0LQ5P6teb5MqLmBqSnOLN4+1ch9WuttHqA6aeCUOXL6N
WNeJsUWI5RoYu9BO9CT0qiyq3Ofk++3VkNm1zgPNuYVFhO0IKHFpkqPrtJtnVWT7HMl0E9v+ztgI
zYrdtbNaWdKy44WQPGlK2qVOHP806VMfPtxe0drfX0RO2g96A44Ng9gM2FfTZM3CWrdNXCmCzzbt
N7J28iQOxkgyT+tBzQ3syW12tLUmF9wJC8xkDBS74hVKOZ1tbqrt6KoSFY/yxN0QNXn3fvunkPl8
bpzfslE+mkYL6kQw37PwHhz9TbXTPs+gjuGob7UkNma4n8BHd5THNSrHFZgO9Y3G+Fya4I3WF89W
ExRFTRvoeQJlbR1maxCssVPb6wATxpjKtWPJMIGyhihfO2FI5SEpQqKrgtdxfgMxMVurU6kpkgVv
I/lFirWM5MpzLJjAe6hy9JtBdTg3ALVSUpZFFiGEf0zJk05fA/K2cm5X7t2ZDe3cRgwO5BBg2MzR
npJXdC02uHY2hls3c1ayXrVeC6Zn9hZn5SU59NOgWOdA0PYO5L+HdAAF08KcjlNsgQc6kP1MnPil
PYDtd3uta9s5n+fJbclMaOjpArSYPH+cvJ2IIVO1VtddeZVPl2cunjGjHCC9F+kUasVB5hikPxha
8kU3q2Maj3eipavEjvmAFhfvxCJK2PNVBayrWJ7AYnIX3ofbaSskmuhPUJ+V60nllXoZAec/LkmX
9UBc+6RrU1iroZHzLbsDhX8TSLYzn9WXVjK3+RocQtdzbp/ctRsOWVuAX1QHjINi/XyRTQAejgFt
BIc8qHux4Xa8V+7BZZ5AeqMOPxSbv89s8Y4A9BIQDNdRyi7uXpZBRymcNCFV8wVa0RCt+ZFX2d3t
dV2+IOdGFpcPS1WGwW916bViYwQfQ7DW9FyzsLhuEyA8oMSwAO0jK0hzu28//rs1LG4V1OqCknvY
qMJLIdfnuVNTbm6buJLEne/TIomrUhApK7VVJHmY3ORxBjHYe/6DvVVPilT/vzLt/wlHXvG2c3OL
LM6cgnEKS8gv5sytP8db36lUaAtZAaY57VYaHyb0o/bTSgid/+r5RT63uvBxRQ1HEyNcQvpTjOx7
9GIbghzvYZO+x73/7V+21ATJxDQNAKNL4KsccMuDpPPk8INA8HMTfvVk8jEz9BEt6+9rpcyV/AAY
G6oog8IWovXiCIMxSXJwhhXZSP8ZEIqdPISaOx4TF/0JcYehcSf6TGxValvaHWOxksBedaFT+4sz
hWp7pHg+KtXeBhXSxiBNIdFjju86B+rRrrl2tS+BjPP1Lk7TaEuz6EFTk5C01aGBVTpREuxjT6h2
CTGqAqp/a/Ht2l0/XeIiSa9JXjK1xBKbBppJkMuBTvhtr7mMoOeLWkS3aoA+dqmiBE8xFzyE70GJ
0TVoA/2LFYHXfmZRkN9MrpM43VTDUBgx1WQ/aJK1d3kutrqy+wcjHJ99QOnE2QX5pEqHgJUdamuI
oGQSQ18ALUCp2KtG16w8X1d6jxTIOYYfTMAkmmkuHmEdwhdqlekIx7veKX0r2ZROdwf8Al9WcCFo
8RJ9byxzkzkTJHZR8qzC3FecEVcdpEWiUk4vYCcTcw59NQm8lWbtdD40YUfzyIJxHk62uQ4xpL5e
C9lXnrMzm4sLx5g3zIxu6HltmjsA68Gr7kmOb1KAPFU8k0xCFn3S5YBPQqwy1q/chDPbi8uXdlqe
Q4UYgiocHwH4HEavt53nSrUKlunJhi6uWoBZ/HEocaLacbS7OxBct5HUoOizzXe5BAt5rVq99n6d
WVxcPRKENNIFljT8UG18ReSQo3Xd2b1E/6/atNuVBV5mlVgg8h/0yigx6NJlVRBWah1iwc7b4Hp7
CrzLYjg4ZV9t1pZ29bDQLyOaAL7Gln3GoB+VVo3gKCL7iLv3IPt8ey3XHBGRBd99wbde0AhZnJVe
emEbkUzIEkOVPPsSks8pGiFQFrtt59o6Tu0sTgihj/RKMzu896WdIJHSrtWDKxZ+vzMnD6PeQqiG
G1hJXZMnU/G/pRjCXFnFteQHvRucAz5PwAEtLZbhjaIvIK0EWaXWhiDWFsNKtLGq7+oOEtOvyMEK
238xf97euysXiqlIRNH746DZk2WPOxm9yocmkO8MLnEnKgu2nec/RpiE1EeL6PlJWbN5Gc1gcwYH
4eRC50vIok6nHCNDiJelM9oQC5aJbHObGlbwmaPLgJl1y8+3q5nQZcV9bnY+5ZNTLAMobiY1U2ak
5Bt1Y6eEUL1dv83cJvor2cRf/mFvsaPoRwuC2cVlzQZUDYpskMSS897iK0JP3SHE00Fsz2Lb8IWv
9ASugKCgNZ/Ym9+WkwX6YaP0HVSaMI08QqAdkXX0SwetcemVinoXtTV0ceIKk9KjYfkFVLssSGSr
9sqyZ0c9z6fx0RDDZFgxRaLFFlFXCyH6XkIDzIl23a60PQklb6/fBS4kTLt9CgB4lvcRlo9570/l
9wTv29pPuHxFz3/C4qhrju8WoKOO+kHy/QwHK6mFNuWL5jYb5T3/vrLi+c/dWvEixx66cogGwn0H
U6W22BTusK17EB3d0J5s7gZ7wKurqMrlcQto0evgOqJigNojXwT6TGshPY6EzZnbzBMy+3DvucZG
kxhK362s8OJMF7YWgV1AkT9kPmzNE4WKhSxeQsvIdPujgQEWwyq+t66wKig+WLGEML21dnsv3oz5
B8yfBWMGAWnfXC6WF2ZIPT12fIx8Uh0Ku1+jvw5Yv20wfJcM8Rd0n8UxRgroKRyf3XImb8CYDgSt
BgwToyYstLX9vPAYrAMjjHgaEOvnsbvzq4oPixiNL8DaV6AEhm9p7FTUnzNZte/gP0kMNRltUw9Q
miUBulBfp6bYJeLFz9b4ZJe44PxLDDQZDOQbxNAWUTqEeAYBihU7bIN6tASc8NPYhvthazreljEH
jV/i5C4GrfGlrr8ev4JxRlQVH2YBzYqpC+M+ZqihSoUdH3J896JFZIDyf9GvPQfXdtugKACEbnK8
w4uDneq0V4I8SZzamXLLAEGo2GoPY2s1DlQsNr5bQcF5pfhYs7lw2BaffYBocJM6dHIZHl5Nr1aW
Nd+5s1cHm2fMH7URGLLFbNQCgFQqM2igUgUJfwV3oii02var5Ii5JWrh+0qKFbZ8Bb24SOlgUsAi
EEEDjfTlgGMDiRSIZ2EjmervuAouv3iH1DvUJ37dfnCu7d6pocXu9RDAwjBzmzjJrKLZQ8gp/nnb
wuWDgqXoIKahh44ydJn4GAruupLDAqGfJ/2hLo8FX0kArh3QqYnFIqjwCgy7RonDdWXT9ClodsbW
KH4Q0+mD3rq9nqtHc7Ke+cecBH/adaxG4xr0LRKVb8Egov3UMmIJH9pU+PKHslKpXD2hE3uLq5vQ
Hso4AvbwMR87JxUg/R+3V7S2fXNMOlkRWGoCahHYvqRRnhIowfvpfaIdqak++nxt3nRlOfriMg0Q
9KN6CHcY05eg//AhS3J7NWsGFrh2COntAMBQ4gzkS8getaJceQ6uOvRcOwDvQIa1rB/C3G98pYeB
FALMIStxN+9nde7by7h0MyTu0J2dZ9uQui/5c80sO0EnJXFK420Y3zzMQUGEHmDbX7sX7AAzQQ6p
zUPGiwBZco1moI6iI9Xoua1CM90KPercXszv4dTzJ/TcCj13saibrww+tOREmqUqDgNdNLIhV9ZI
j2xUB4xmjGIGycvg4IM6rmG33pFhcBzfkLj9Qy5RBrwTp8udvefE16HJFQQdZOidspf+NnM92Vig
F0CdR6YycFYT5Pl2Xi4cCDTX8KVVTNSe24PyUu9D3yVFROyd4RX6Op/CQ4LGP8Qi5ITGDuhLcsDX
TFYhoss69/dS/5hevIpVPoiE+8E8dYKBaBk6MSAc79Fw8h1xNAixWmsDn7+d8mK14FOjGjFQYP/O
pE92N4fmLr6YBJN18lJnbqq/E/MXxRdahxJobTdrakIVnazMll9eSJzpidWFC+OTOfjEQgSZqTzd
5+hRq+lXHSTr256zZmThwa2PTx2A+4wkALRgi6aNkxbqaxyXn//FDgftBf1+ihz53GFGAv13zLLj
1NhzwCG2qr/ytl5ZzGWzYvYN9sfKYjUlNDkZvn4LXoVdQzmh2ZX7SELUQwGhoJdQuTpCkUWqVrTv
/6HCOLe9vIIqvs6gdJBbY3WLevWbxyFbaJCVm379vP6scHHxWhr6dOTzPrbzd9assXqDVtCKkctY
c76UxRXzMlSkuo+lgN1zhOKNjS/yytv+cDUOnJzUIt3QWIZPqaRYhyY8W0uhIgNAOUOFr5bK8bap
/+P6/tmzRaoBZlzQQ5UIX6FAoesf6k237d30Udv+Q5l7vnGLlGP0x7gKNFhKP7ffqlf1Yx6uCTf4
nIlb73rX3FA7RYmt2+to7IpjLBOQMEuCUk0xgBajoo58vP2MW3nPV67Y73ru8i38z2YuNYKUHlqF
E8USawff2hihCW9DKF76DsZ/5YhL12/8fbMPN6Mbd7a6FfcAMO6NI8b+3lNp7vKVV3LFV5dKQV0d
m9Ajx7oN6JB7Or7sMP1Y8Z/5bbpY8vwVcBSY5uXbJaIEX5n7H9Kua0luXUl+EWPpzT7StR8/o9G8
MMZIBL23X7+JPnulbjS3caR9UoQUoWqAQKFMVmYOMqLBiW5o4Q/CBXdQ8d6kXuTy2BUW1/PbGFuo
AJtUGWsh5sAwBKAAdVVFUBwbCYAGnEt+WZLBWT0xxN7AWByM2sQlH8i9ngKSoZv+BClhaYycRD1A
PMepC07+x1sccxPVHASoA/WR6LjZU4ZZxZb3ai7HZKhHmyJYKtA8YDwkULaVNUAhBeXDcQ/yt4/I
s0ACuy0cwVEBPFEcwA9AAhC56ap2MDjYOLwzedk4pO/QyW9gHCgo2RMoXuA3CGvjsXshXxB1ccET
BykB6QZ6Wi/CSt7PBwx2gLXuIeNcieVo8MQ882kp7rmQDJhHC2+TlQ4AhW7jCivrJfiIXB6Mb/Eg
nVhjPmoUZmM29bAGvjtnll70FLSb5DkfPgqxtom6CyzeAi9TO7q/oFpAMUbEXrPZVi9nEZ4QRC17
uQZFrS072bp4QAHDC74U1FDRAtlSL9ugWM65N4sHDHq7qF5IsnRJLZRWRACPNw4xWPSmGpBXcCz+
qBzrprWTzbxCGLoiN/ONtqJQLnEHTVtn/H7dJS0eMKRpkHfHQadFzfNwClSGtVYn2IDWFR3Z0Z0K
S6+eE8dwxrUA2jo724Ckai2uZYhegOie8wxczjZi109/APPRk55owSjiB8hovnjqdnZLP7kHIeTr
8FrtRRcaWlw02dJBO7VJ//0kDDfTGsJ/E2zqXelDRfE9KEcqJaQ8Nqhw2VCKOUg14nPsC2+9S68r
5g8pdwPKBhgmODctpnosaWGF5dbQRnnopK+w5x1q+n+wzwxYsVDHtGj7li0fEyj1iERAxQ9MT6kf
rasjk5r8mWXwWf8KFLjkjikfkgUuZQ14dOYjGjUoJnuhydDmoB0ADLNtn8ID7TB9ByXSd56jWDCH
4QQFE86mBmwsOxYxZ53WthMmBLVBuDei2ZukvzNhQEMXeYahi4zjRfsbujMBTNTxA5Hfa/3PJ4Eg
6k0nLP5jgbl5QxZHylgj84030TpL3WplujVAUDkEQVbcEZaF0OPMGvOFUmOQSdGgwBDq7VcSmY/p
lD6RIfqUh/ZtKuNdKpJ9WQjuKFcrpdL2IPLmcIFdjnYxK2aunQGdStSF8Btal45pQxEINEzU1Zpf
mJH4qfq1E/rymvzgVTUWLt3p4tlaUTHHYgvVQHh5ffaGGElcnO0so3I5znT5XP76pGx6P4xiTdQO
dhTkB8Fzj7wRxOgl7oT684g4A7K63EkQhQFDqG2g5g9WehmvC+/0XnbTz7f6+LCfeDiIOUz5pGCr
m9rWV6Q8DgOod4Aa2fm7Av4/Lp0ib48Zx6aC7FXq6XFGvOBaAfgvLV8Pe85zwbNCv8DJutqoniBU
CCuJqHlxH0JqEXC6nJPoLb3MZweG/owTM1UK9FkiYPsgdNtDxs6BJIvbG7axo5FgtbK8eat/grBo
cuNd/9zdEg8JA2Q9rx+oxdXCQSBEQMfIZLtSs9KDoVZFuUgWoGo0fVj9R2zx2LQWD60lawCoyRjY
PQK+T9aag4c2bzIYSc1PiMjYssWJMZYMAPUGWV1a8tIMpuDcN1NpGDq9fcm8qRAl123E2ailQBXN
2N82qPs7WYRpZSYGVWGjPoYx+EYHy/s0VooX3fIuF289zEmvoKMrTik2bK6qypHBiwRd2ZS3IuqQ
mUccvFgoO6MXCkwM21Srw3Iwe/BVYUXCbbC1/Mo51ieB7e/28U4BdgPDjhjk+ZtDJ8mYG0V5En1o
lr+qiwwFsrXIyyNMv2oBCq+GDKUszf3zsw1eY/BxiZhMR+h5/sVSSKePcof1xVbmlqD0yXI08KGJ
d93M5bwCPOGpHebRaeIMKUwMOxC9st9o0h3aG0C0UOktPejnrTrR5kb2Sxf3t1EM4Z4vzsgFCDTl
xbG2sc3eJTfbAvq4LzCThPqudwe1kWjVekCBOK1qW+60GtYllO+4BEZ0dRen6NcuWyzyZxDTOQZx
HFIqDIc1qxb1KgL2Ul54sXglFANDWBbYnjGodL5eawSRdgE2ck+rxf6xnktyM6q94V3/lotXQgUm
AtA0SqHLfMoOGq5IEEtciVIEQCB2h3J2hla0peFhLL6qNuO8A0sFP9D+/bLI1sLywhiD3IJFdRWu
h0Pm9MjMdD/d8jaQszS2GKaBACKUwX/uzb30TYSKrhUb0O8MbwMLshKR6ILF+o9RWvRmnCyO8ZlN
pg19Al0CBKD1BkAaP1kpYNlQ13/pU05MMS4zrgKQoIkwZUpPVnAfyS9y9nT9cCwlkngoKXEVYCSq
yTIsV3EiqDoEoHDUFd/axb51o7vGW+8pDqozPwxXP/BegqUWEmxiLgmpCO47i+eQaqlTmxDIh8HJ
EcVXo03cT+1+cjFD4RtuuuVBZRcfulOLzE0rhWAwrY5iLTbkq1v1u86fwJgKJvUtHzXOXR+TowAL
0ydDDGv6m76aXRkCjYJjfseAGeY5O0S37rAOv13/kEu+83SFzMPQaASRuQablgF1vRI4LvUbVBM5
z89iiHdqhnEmijqlEPXEcZHvwQK7R0y3o6lIckBpb9vvGh+quZvhUQBtT37QH/jVLs46WSyvXIed
CLkuVF6a70T8Xmd3Y/bnVVIcTyCNUG/QMEDKPENtA0XpVsIa9fKHALErdH45z+uS4z+1wMR2UCoD
+UiTIM8wos8OQqWZmm+un4fFF1wzcaklCiiAtfPHBTKXgBWViLco0VjaO+2TCTFJD7r2uwQyJeAB
hNxZs4p8XiS0tLgTw2wINk+Baqa0Ny1Cyq2yoHZkfF1fG70/7POMdoAJ8l9Kz6PSX3AStpZQuTEh
cwafNSquZT6YyUdboQMyHsxJ5UWUC8vBSA1KDhTJAJZn5ltBFLyu21jHPt6jnOvj1LvjeoZCNEqP
jrVNt6E/PVxf35JTPrPJvDEVhja1CNpIHtnoW20XP+p3mGCgTQ/K3DitdfBlQ9uHcyovtxUhH1Dd
KOmKmG9jcd1GGxRJSYleuzEHZccMEKWq33Vm46Is973TrNX1ZV5e5XN7zGeE7LxZZhXoy3KFOGb8
s5Mlp+o4fpEe8/Ozcm6E/oiTs6LMIFNXKcmRWTUmBELmh6KHFI7e/mgh2G0HVeD0rbUmc8H7iPR1
vrAMJCq4uCTQuLCkIHoNafC4B41Ui0pGu5HB0z3v2rW2ou+O/sFFSSzZQ/FSh1aCqF+Onmj6VBVy
CRY1tcSNl6FqClFBtN7nVeeOlBsSKhTcAeOlb3hqlPmGaHBpJAf60219jGiBfmIGCqdYqS7UyDEm
Rbz2RrazW96DzjPLfFVINeeWOFG25SZQnLRDYqBNoz2bGWfSeAFfCwd6sqtM5FAkmtaMvQVg2TZc
1wTEDG3piZ1tYOwsudXA75Sup7XpQFHr4/r1+D9MAx+OjBKaDQa9rydHFwJIQ2Hm4DprPEi5zW59
p09g4KSqn3bhmHfttoN4p1v2LrnnxmjLO/zbOBNP5AA1Dxnl5AsrB0IYA43R8o/qM34R/XGV7CkU
PyS2ObmcVVPfxl4bDVWb/6yaebekdiK5SfFFwRuEt+7mtfpEaTCGjWyXBx67/aVzp1/3lzGW3Liy
MOgNWXQc37D16wEyqErDe0DoA3FlQSzdRTf0uj6YOKtRXUFyKK32bVP7ahDdlgpUImsF5AMQR430
4Vvdzo6mC7wtXfyW6J2gjiSCKvh40E4OUl8aFHqPHn26qW6GN+0jPgLURkjEBD26VKUT3PB6sIs2
UboCNSBVcGERarWkVVDlxOGNxE0vNnaePUoJl8Rh6cnSTqwwt1OaY1MTCOUey6CeiGyzWVkPyiEV
7X+oOOJdDbJyZDIYgecaXzypJ8aZ+6mHdTipEzgQ+9fepQwSQCDa6TtNnP4Fg8TCUcUwDoTDMHgO
ahMW8BwWSh0M1NMKkFt2xJ+60zjZCuxhpSf9VJwGpCO8SG4hbUKTVcJ4GUD+IGthh91lMon11IL/
s/GqdxW4C8ALfeln6xAvcGqfc/MXVnhqje03YMYJYi7/WJN8iMeu5l3ghkDvYNYIgjuhy5ueuzRo
UmJTlIoxPCdpIv3AJ/ciaYPOCtQx8cpufA0DcQuwh3d9UZfhh4lcQoNUhQwvI7NNxShGoBVMRYxq
gXkcB+38Yc+naV74Uud2mItA0hD01woAK4bSQctQd6MCumB95BYRuK305sbsm81otZ4qjK+61eQg
i414jmZhsXT4XKFCf5j1Of7Ik/2E9JwCidnjYvv/LZup/6Lqs1BfOg65/7JDI6ETO2I3mEKiSRE2
td0cucJW/3CF8cKMhQOCBZkmkKcK2NUM5i3KmgAymTV2FWJ4WQ0lykxfXz8f9LucPw50Kb8ssA9Q
r0KyfRwzAI1wu+1Jb156udlkxPAV0+w5T9HS98ELgFMoQ5gJCI7zfQtqqR/HQos9qSPQeVfUlZ6H
uS1Z2fNYpz7gV/ua8jCHhfDndxtrPDHNhBMdBtDiMVQhXAcSHD8vYnmVSCBRHSLIRNbQCsfsiznb
KIS+THkIAV6ITqCEkQNAZBKq/zpmq87gckQvbT+VkEHRHtzfF5NF+VTHapTrVJGyn+yGBGs5jHOH
GJPfmgJPkujytaKb8Nsac0nTckbcLoKXKpwMp9BuSH5D0q9Z3/U951gtWpIAktHgM0GqzJQwoGSf
ToJlxJ5u3kAf0QUpz0YnTwnZByqP/JB+OuYIo7QMRhSId8iwx9jKkwBFa/AtelNOlBcoOQKC32U4
RaWQONqstYckDOO7NLDk1fXLcxljUArn35aZ1NwQSj0fKgwyBlMJKJthK+Qwjv9PI8wjIWmC1cud
GXuBXjqJBRVPsfbGrNhcX8vC3QTLhQEkL30lUNw4v5tqa8RVDwVW+LRx36zMDa2Yt1zSgKUtA+e1
IskKHj4AEM/NQL9Fh1IMdMELDTLgdeYm6j4MDF7WxDNDz+eJh07krJDUDrJYMdAKwc/cbQUHAscG
KPWy7+XbT8id83w1zySzgXNUQCkAyCM3ah/S7D5QvrLk6fo3WijsmhjvVxE0gC0PbJ/MUY/SRtdm
XcLkbGdbr/1dfkswI9x7kLWwHDo6y4/BlpYFDU6EJ4qBXjBLohpXMQn7ACab/lkiu8KAUOz08jfr
Qs0O5TRNRveSORUBioi6BOC0J26jde42z9lzeGhtbVUi8mrA42VrnK2k/yPrNFAbAEmGLANEaDBf
ixSkHaKSKtyJiVN2ay38roXoaMacpS284FAZxbQRRp6wNvYFbzqoOksTlOdIG9O5emglcfgqL1eC
NAbExOC5BRYQo4jnR72Uh3nG7CaK+1brW6GM0d9024PAqO7Ch+vf6fIsAJgm05MASiiErIypWYxU
LRxCIA3jbW2tswhYzz9fDeZ5LQCt4cjBjs1EPF0J5RLwQgauWcq72oBcu1Q+5A/ZVHMMLazl1BAb
7KfhXECNGGtRRr+vMWBzIOnd9e1amLBHwvt7MSywSAAsFgVdLEYnh7jVJTtNerdL5w1GRZPwvggy
L49AnSGMu2L6uG6ctz7m2SgtTINrBFl/k//UxC892I7Ita/bWIj6sUCq3AiPhGvElhbMoE1zCUrN
aNL1rgLtV+I2AljqyRrDFd95Qdzikk6sMUvSwyptQwNsSCGksxUogMn6aGfZ6/VFXd5YWqVA0RRY
fwTGbO89lgdQ5nbQbzf6we7MZ9ngtaeX1oFtQ7yHB1C+6O6btaDF4P0X3GbbeQpqsU6OyuhGuqds
2N2TbFfE5ifwS+sCWQCYVoFZpi2Zcz+BYjDarwJYU7KmtYVZseX+5/WdW0AlH6ehqcgEAjHQwZyb
UOVi6pQM3HTBIViBl0ACyZijSSgTgCIa5VhrRmmiP0TuHKMSHL5GXHGNha3FGnVUmYCkRejJvPt9
PMVCnpWmq9XQetcedfVHNP+xS8fkOlXApLRHILVkbEiDlKsJPfQgjtXXmaAnblJ02fr6Zi5gAc/N
MC+UUQWimpswQ0EMpWSjsnRT7/K1fov6/c4IuVDAha4PtYiwAj0YHEzW94qZLGcypaqq3dEV3ysM
TfTryj1ydToote748MNlmxS2JKPKY4Fj4fzIBNpQGFKDCeDBkV6h6jk/CRjYEBwdveoj8Dkw7chX
OJ554S4A9vLLKssh3SlTL4hWBS0eFdrvxS6ueEkJPQTn8QX2EnAXWkYGIxdbO5czQLBahTKEFjqx
i7j/kXWZiDC0fyW1eF+FLW+Sc+m1OTPJHBhops/mBDpiHBjrFTRtK4zE0hFgKrXW8MSNli7a6fqY
7yZmkozUFd4E+CGvNWo3DIB0C/88+TnbRrY8YUikNzID2zhL+xDUTsGn+OcqhtTRA6kng8NExHgX
47XaujEy2UIAJYaDU9a6TQgYKcDi+ecXWkVIo6GGipIxcJvnRx25VZhHSUbbKZIvN7bU2j3QxHQi
tSwxjhSClO66yYWPdGaRXoOTLEgsDbEb9RFcicJg62mM2a63lB8F8MzQfz8x0+RxrgZ9RYmx5lfJ
H79SKkFMfOmBDh1h5rby0tXIYxJYSIass9XRwPjELGqek2KMqeXqbxC+A3oZQqSgQIXDtNXPefa6
R+i84hl3r28q1y7j/zvMvohRMlsu0KOgiG8MDN8QV3rQ7cGFzMMQgTEeugF/nl9iuQATA0UH9pSL
RKyKCgzdox6Bj2l5Uiy4QqXexEX+/fryFj/mbzNsNYWQqgqlBvya4XxL2ketfxeG++smFncQrkoB
rx+tfbOIQE1t0YoRJnoTotmZI5fM+8CVN6Mze+1sq8S2hs3fwNno1NYvsywscJjTpsTYTejlPeaj
WtOWAFNSiLC6vrylMOjMDuNQrKFKZ6UEe1geQdxOdbR1MXjGjbgZd9Gz8aytRBcDSu1zs05wfHbi
R/Tt+i9Y+oanC2UCZRWgzg4yBqEnAPeVRV9CDqCZ1vAuAl0H88ZRiDvklSmbxwU7qTqEQ6UbWGeP
Wz88hFvDyfaj1z9EANFdX9HCEAr9dr9tMZddLlVJq2XYopx/oiO59W24bQCAeQCQdL4v9gaQMFLs
trIfOLxR2aU8B7AUyooCLT8N7FrnrsbqxmSCzEwIPEzvagAjmxsdXeFjD9q3njhrXYgdKLUhpcAD
7AdR0bm1OcQg2tw2FLiBc6N5GHZDAJ0PiMSgXm3Dq93V28QNvIIXcy580TPL6rnlUTMECFQF+KJ+
dlPfFffmBpR/rt7Dn/GwswuH9MwW82qMzawXmWFhjKgP/TCH2CUaKqbRcZ5dejCYQ3pmhjk4aZ4D
CCkayLJbwRPjt6gNHWN6qkrOnVtyameG6Fc9eY7CsBkTAR0Cz1rnmznz1R8UNx74nYUYDATZxNZn
lwu6oVf5YnnIQ+hJoQ1SxqqkyVUjdDgrwIb1oAMP7lSkWnpxpAMHqwJnN5dXaSCqPTJFogx5vkok
WLM0CpBG7rZtYdc0eQUJXeyAaXRywsBO11UOZHzwzrkTi5/xxC5zMkGDrJBwxjprVwPgBuJR37VX
yv4ieFpja5Mnyq7iiHbyyHt3F5cMDCMacMAvAMzFxNVSOVtDrzWQ6iSOuFWdMQJXIvAvoF3HXypO
f8/3dzR8Zj8rGt66hM43/bjM5QCsfCr73iLHti0lrFBWzYYfUywlmUCY/rbD3A4aj2aYlwdMyjXs
ed+bNthS9D1FZmiOBHjPild4Xcr4zkwyJ3ZAUSqKMpgEjiDf0/exfNRj26KaL0/zDSa0/HLFncni
rpT5iv0wElwhkwCOSiemG9yV0MvQEaDTRn97ak52lkmQhKiNBgBiwBHkt8RTUxv1EBdvVZnZ+ifo
VW2w4OUrXols+bCibqphegRFCjaHTwIrb0tMm3nD9jjH6FUYfyAfwGgAhpI9YtyNB9KgN+/iqEJm
FlSiCkCGLC5kIOYwjQR6dVENRus6tiuBMxl9KZdkojVlolqGfBoDdWzFpSdtEbSyQY5wVOJIO/Ja
3eQ+QZHY7neA7xcHNXcAi/NlWxYwjVr74MTpn5sewcBfOKLT38Kco7CTlUq28gizJeN+/ozvtH16
Wzgypv6Dx2pjvJi7aVdxHmZ6Jy72+GQDmMNkDYWcp30tu10T+U2LAUbrq+5QVxZvRJMXfiy52pMV
sk0miLpr0hAM9KYMHvmCQC0IaXetDRab1+xVtwNbOiR+OLvXd5ZnlomxwriuFasEqVYmrfPufhpF
u9YKW+Up/SwA089OEytUOwSiDkKXoyeIJozZAhh7W69xNan+df5C76aOmYK/YS47N8y8nQVm2sKZ
UGf7Spn1dcrza7rzqveyO8xBYYys4s60Lfu930eHna+x9LicIV4BPxSCR1qDED24d43MTpwR1NmO
GCAR4T2Zi6/XiU3m9ZLkWAeDMxaaGoJTkMZW4qemujG7DSGj3YZP7ZBwbsjys3Jik3nJMvBa5wSU
pmBPAB8IKonNg4LkB0oNt5gCcIElH+ysAlSWh7Ba3GFA80Glg5IpGpXM5RQS0jYGmlbwTvHTuIm2
9fqTPqDg3HdAgsFxQEvZJRpwKFghM0CNm3WG6NzXZUXN0YEpU7WjnfgivyvapvoRrkZwN9TbvEGa
0CarsbHpZPAH4dSVFlw+smiQKiIRAesuG3T2QzV2aYcbZKSGWxhfAeAz153B0ucEFyVwzxj2EanQ
zXmcOWmCoEmVhpcT1e9Qd0Hjhrdae6Nk6/Pz9E39ljoWDzVALyDjZs+MMqGJmHfZLKUB9XzVS/y9
wUuTHOKXal89tU55EHlF1KW8EgbR60QvFRn0xdExSyskKgwSSCfic3arERdTKZ3Ro9FB4XF2lT5O
lwv8ZY8t7mjA4ULAG7uqgWh88qLd+NgdlG/Dipbck42U2sFnD+1up1yNXBZlnnHGwc+NCQ4HC8Zb
jEZ375Qx5ilESmZnz/Mq2lgoixTEnsBe9sy7NIvHCU0NXBrcUdDpM8CJJuyqWpXLyAueyd3sJlCf
7e0SPQ3UnAZX3Y9vkc/LlRZm1Sz91Ciz4KLV+zk1YFS8710BJXnjI/nRPaR+mNjhofR6r4HEPGTX
5NAmPzoAzJNHbuFk6Uyf/gimFiTOCcaawyJCkUbfUp6gCE0d9Ta/yb3a4UvfLhVqzhZNf89JGkxS
Rey7uo4wAF/vzS30Ldfhs7HDqJ4FLjzdBbeE7Ct49GihhlvAWFwteu4mmL/goViEYSmoXdMFYeSN
n8k7JUJNJcc4kHeMLdnxvRlyo98l709FlH9ZpKf+ZL2SSlC3MmBxUn3yJHqSPa7r2IFmqKTRTNxP
fOXPxXEBAwKGEqASCYUimQViBE0GcOYAo+ia+ToSCwDOW3Cb0Smb6oOXVBz7tqzb0EDcgxm0I0CM
eeECqQEp9IybK6ybn5KvOlaCijeStuaN8v6ldnwjQZ7ImTYgP17XQGfzjvFCRIEF//oFbOm2zIco
m0TqmY1v0Byxw3Yr38noK3TAZgu3QnfP8ZRLT9ypQebuDmj+il2HJfc+mgtejtWuBIf2MzI/eTQz
G6n56v9pk7mqXSsNVRDAprjtXiS3W+l3ETqitOjngMTtwA8maCB28WGPGqUGFAugwXp+eDuDgD9f
wLYq4ufc3k36JjN5gvdL8TY4pakQ6j9GmKe8tYDxhcJ95CkdyNLmfVjb2kePTva4pUw6ESgbgQTI
ubM1l06f6q8iYxQBTkFPm+3yzkYTCDmEJ2hI6AXbGLnvZwedVEqGN3oSBm6cidumuVwutQokKmrV
qBZpLPuLCVRP3Q0xvZt1uFJNcPyBWSv2e9zQzlirnRMBmmAHLfSzeKIBl96IMc7c1EEqhrJtj0sG
HAeSMaXsmS6Vm9IcrXORYPBu5sUROrfIvqx6r2YQP4S/hzaRW/W3Iaqcdc8Ba12WNWAFB0hC8xQj
0RiZOj+oRdYOumEg624tu3tRvalwKPIRAEHdrjHhV2La+48LG5YMVDbmUCFeCtUClg2kjFpo0ygY
kk6Jku+LYLLupkg0OLf+IrUHcOqo2QQeAkAFjis/eT8mUxiyBOG0NyTFV97HoIks/bQwnrI22kZZ
wcmyLz8X6sQGFWFAGQXMO8xGDl2vtLiNGEfVXrX2PjITe8g5zvMik8ekwqkN5sLXjVaQKQeCKlKD
h3SwYrvVzW9aZoDwTX687jQv/DRjiwnZp6TFFFQM+WojeFezDwvkTtcNLFwprAYUi5KBshpty5wf
vbjsG4icYBDRPMx+c0N7vVC42pqfoRN7aD571+0tfqATc0w80WI8YU5TmBur3lGip8rA9sFHXrey
cOrOFsX4iVxNR8grYphLayU7MQtb80XjHaOsQzRzTF2GwfhEyI2BWkbdFwBS5ilNO7mcwxwzcirk
E8Wb8F1+kz4nPKnzt3qX7uKX6KCswNX1om0Du4Qw7F9cZEDSMJYMMnWFYhXPv6AgVlYHMS1InGOM
3iZKvA+NkcOSd3kOQWYNRRAMsOO5AZ3OuY1KmNvEKnEOixLtCOkp4hKlsKEt/l8gpOECwf4CzDJL
1hh0vanPOca5NXvwxPdiBJVCuEo2agSMtKa5iEo4R/Hi6MOkqQIqiM4H+riYIWcWFbZREZtm4MYI
Qyjpn109G575KDnNpkVtg2uQPfxUywdKqCrQzBKSYpaQKBgkUmmxIbjzrQK5RKtAhBn7xs28an+m
N9IL+FlyLtnSxZwztWrBYQHTB3TzxfkIamWcm3oMwRrfuxYK9XELSpEIDYnSrh/Ux8mFbDCkHWTe
1Tg+jqfxF2OZzcdTQwzT2ZpCb2hDTxpCOyhQ06kGJ4aUU6tkDg7qjoTCQ1Zz/Cbro4+WwX6jUjFM
VB+YhLiY26wIAljOetXtkewnTWU3wwjSbh6DxdJHBZBWoWcWox+ssEgthJU4KyJS/eJnVimrYMQU
1mz41z3a4oJ+W7GYBYEyS45SC1ba9BkzhjuEE7Zl7sOGl2MuGoIrs2hnjgJdzy8FKoGTAfhb6DWz
7AxCaFtT7grtR9ynm+tLYn3K8RudWKK/5CQ0SMsKzdYelrTK2pYk8Ma65lTyLtJ1wBMtyHdA+A/Q
NwMtnHMbhZ7NrTkAKlJCICW1673sSPtgBSY+R3hIIJst3A/NOoS29L8oiF+4NBDWYRsxloeRI01i
6bPMNEbAOo8Y5tVdMbUbO3UNA6A4fMXZqx/A/7TKvl3f04vDCK4pGEQwamGkBEDo8/WaddWM7VAk
nl7d9NFtXe3SmNOuunSbsIHxCBqs4usBCM3aSPsGPZQEuSOIfFVHTLAwWtjT3ipUnUSQTHE9J80N
zzwJtYn+uI6YFV1HFnpdzCDMDrXpHzG/cE2cGszimxY0EWSn4g/O0bz0mYw9+ntOzuacdmpC1BkD
VoXdh25wLzvzU4PYSMBy0ZlLnNpwQQ270lHbWl3/hhf9QKiigCsMARledB3BBXPXu7kM2i4XMAYV
l05bFXahbHK5BtpccPNZ3YyabhvlVgeTfUuqZ/RD/VkqEVGTHaJfT+lFv4+7jR4pjmHdRFCUneba
hgZRLIs02ue4pot7TH8uyjXoToBFA5xj53slqslkkpSgohs+jOFgG9Hd9Q25MIA5OjrEhBFSdHwv
0ngYLzHwOEa+KG1l3XCR+DrXLVxcGxNz/yYQ03AVCt5oJirNY60vy8EQXcF4KPufdVG7ZshLhS4v
ztEKWNlUFfkevNH5RpFAVYo2sETgAutN51Fe8+KQflNxiqdN+WxyqPQuFwW4JEX8YjQeg6oWE96I
ghal6pgBS5YE+ro2o/G2iOPQNuOAx9bKxtuQ48XWIaSB68H6WDmqJo8I5hKIjAw8wM3U20baDIYC
Go5OKO2YVMl6qjjX5OJUwCal6NSg6SqhesZ+s0aM+rmpZLeY0I5Cdj4NFef54JlgIuuubAxCSpio
mrkCTTn8buo0PF4omX0ngKuCyBQCeIQQyCzZZpCgJIWoQJsQpG/WZ/UCUfL72I1W9Ze2o8i47vW7
aUOf9iGtUeaNfMG3XF5x7qIGyv4G+oVPHF5WTWYvBBX9DZ1NKc1kh0AVPlo3B8w3Z17oGZ7agSV0
1u2wcUFOw81jLjKp42/QUWoG96oFTgBmu8F8ZyYA6IJA/baX7RZTGsUDxqDEbQZ/B1XKBI3OpnaL
3AFbtEebKaCaVaFBxvH+xxjn9LVhfggbPSLl1vImxw8RFZS3h3VEEteIAkdvfS0SbV037VR4Cae3
TjScfkj9aog88Nu7Zip7KsDFo0FueiV3p/Rhrm4UATIN7bTPGsu39Mch0jg56EX9iP3BjAsmSho0
sVoedw70Yi5xAP/ZRhAri3qwYZWOsOEVxi7mMVibzBOZlkGc13STqom6M0DzLKc0UHms/MjnvYnL
K6R0liZQP6hXMOfTCrMZY0m4I8oteTInu70zvgHHuQ73nQsOmrkB1eSfQjhBXITsgc4ho0SG0S9m
V7U2jZC05KGv57uIYLQrSZyiC9bX3x7WyRytQF0WiRlazdANPb95UH0o6mKGlaHPHKFRcL1697qJ
y90DKZEJXQc6rYn6Iovxy7pxyGQwIfmaHd6QO8OvVpDutY172ad6YZRO8rpF9u1BD/LMILMoEdMz
QzllYG+tP4fxkAgQ6Sjfr9u4vKYmHabGsuAqULnSmTMR5JESTe1RuGjwLMwV3oCB/U24LR6yF8od
i+zvoDz06DbjhIBeXvUhWPJRgjGRC+Cm6znzGOc/hR3kKcq4JXpZhH7vm1tpTTlraWuM56YvzwpW
jMgQbwWQAxeD5LUSRDlkpmNfFaQ+cWeQJ6Y2GUtj8Dh7y7GkMrEKtDqAzUDu4sd7aM1vgtW8oWDU
bNv8aImN4YJxrbu9N1Gx8hjiJB7+5qY+5A5Ivq7/lMujpGDwG2kGWK6QxR2jqpOXKUYempEZR6kN
bjOMelVP1cRDRnBsHF+mExu92rYSFAJDvyzvc1AJxpjw6b6DCyD9qWk2BWX8K86pi4cfTx3Khkdc
ISLPi6X1ijxHQR374XsMWWkwGFGMs7kJ95R5XPwXB+gisdEYk/S7n6xUMQWCufAm9sV7sUalTXWa
Vagjj4CKAG12onWU0gEfaJmH7p/OJbLG6Wc4MZ73clkWQxX7wqA2a1lPUlcfqvzPvd3ZtrJTsrkS
DspUVKGvHlKcXNBXYxQNEwbfKteCapHywxBs9eH6KWXLJszSWA9b94Mcx20Z+sHwrIaPQD5MxmfM
UxVePKe/DwxLOqsofWXMJW7lqP8Qe9HOyF2VcTVgaOR87sw0BKSQHEc5GWkKm6dEJbLSgBSZP/pN
5aRUEGX2+gLdzWz9j9bWNN+MmSt5wTe+K71Ik4CAPTPPHNFG6TMyUvPWYyQdpndCtVjc1muVJ9H9
N/fw8tsBiUVLzygDW/CtzDsCHgFCDKir+3g9fWkk+yzIt5iV2bayxjkmF/A2QL0wtw2FJfCWQpSc
bUnHih4V4NYVvOpnCUeTeBk6thIqUXf09qXQtZJ+5g/Se/NI3lQAjjm5+uVSYf4IAgO/FYAbzFKb
XCuUoZ4ED5GNl3StHzZbWQP2LBx5PU1apTg/RQjlkefiawLKgVHG88uuAhqkEiulsoI0j6C4QQ2P
Ivlz9nHsKWIa6K5iRglM62zRSxr1TJ/mIPLnUfqs5MKTo/uq0A4ozGJsQ3ezsHNDSHBr2uMczE4z
TZwnii7lfKkWSqUU42bgakC793ypg6ApNf4Zz0f4XgMoIvbfkeqB9iCxy5azr5cu4NwW/cInPpRM
+pQ1EWyZAE8M8Wwr1cMctJz4bWlF4IlA6RR+QEV3+NzKEOVlWo1G6LfVfRtggGmG5OwISi35VYgS
zqFcWBKqlmAcMGgrEhbPjTXiYPVN1WGidpzk+qAVffyg6qOoOSD40P4iGMa3ABEAapgg/EEP/Nyc
STIiERNOlKa5eP/sAd12N3KKzbSn4J70oP1hAQsQSFrRQ6iKuw+kBhNMBXVhGAkRiY9R+nVmfgRh
xUlZFyL8cxOM05TLIBLlDiYoZ19yo3rjWoXPlFYWxBPAiMZ9y7kWmUOvBf1E2hYWdcMpN9BrQG10
Xg1+cgg3IiRE4nte9LvwMpwvkjn7YHIXI6GHSfneXAEXBtx+hIgluwsBIPoXBXwZJ4G51/hu6HqC
W9KgkKjzkzKn2jDHyUz8dENHarQPAt3xI4vJXbniMbouXDl0byGOB9wzCp4mU8/qW7kJgbshfmHE
TmxtDWUGM7CIkf2vXP12PVq56IvQE6lC3xEvAJQOIVV/vjJAewox0+iJtPV7EWO6phOukcNvyl0D
+JD8WlaOsRVdECf+p87zX5/jf/8Pe9+2GzmSJfkrjXr3XNJ5cwJTAywZ99A9pZRSL4SkzCTpF9Lp
dHde/ma+ZX9sLaqruy4zaGw3FgssMC/dUIUiIxRBHj/HzI5Z/b2/++sHOP77v+Hnj14vpq2hEP/j
j/9+3X6Yfux/2H+7PO3vv/an37rV37vP1nz/bq/f9J9/8w9PxL//6+tv3uzbH37Ydra1y737bpaH
76OT9pcXwTu9/Ob/6YN/+f7Lv/K46O8///T2TbUdzPutaT/sT78+dPz280/YGkQ/fxFq/Y/fv8iv
v3HzpvDk/6ne1r57G//r531/G+3PP5E0/4TD7BcnSUDFFBjuT3+Zvv/yUBbjIThiZTS6eLSEl6m4
641tfv4p+ASJDcwXLpdQcMGxL1KAsXeXx0j86UKFXuKuUPTQ6zD609/e4x++st++wr9AD37Xt50d
f/4Jxol/uDfQQuAFUowsl5HsYp/2pytoFHCcVFUrNoGZ6G2rfNtkJ95ELczhvG8HvQ6F0N6qAvh9
pko3yXkudJvcrLnvX5skb78JSnwRzVH/Uoehb0sFC0dVhllbP6hcpLR0jOkvPbMA/Rbdi51aM7ur
yGjuVnBv58qHmFZAjLJtMxpx4/tgxaFY1fpeObLcC6xzXgWr6rFRJKrs2sMm84xlkZYUS7iiuxWR
RdaRzdTnqJ7BdUIuiEWvHM4DtGFJu68quh6w5RFc6TARe4RDOXc1T2Fw02sT37BIxW+6rrCmkBDK
P0uypI+Ut/q+d7CL35s+wlQ3RGqzDmxot2my0Pexq7C/WvtZPNhmZXsMnxRIYbpm75Xo6r0iSI8r
QtgI7qvcYxPVsHwow7ZKPjjnM3Zohi7aDm5Nr0yeDfeMz6NBLDRRRz6mc1QwD79/jSTFNyKjETnA
Se+ecL52sICT7hwP63AXIgEB7XyPdrQw1YIdGWr8HbCo5YdIRt8WWdCREyCI8DwmmZiQsKLas2bh
vNUqBFVrLy8S8aiCCZJCOHepCYkOqXP58zAv05fQ1N1b5yI4RuBCSrZuWuJli+jSYClbnsh9MKPv
RJJXn+2JoNPVkg2Ib5HB+AN/lRDYBzfhI9TH04LPirRfU+Gqj1X5fm/tGp46vyKPsu/ZQ88754og
gldEkcYG2zHcC4fOD/cJCHkO73j87VDWZu6emz7dody3L3IWXhfxtOpzcKmDK/q6d6/r9nqZYdVX
UKPYfRTN8WNFanroGrccc2XAIYdC6VfvGnGYAl7nRbNO7YsT0Xxia8dFYfzosg0bfZNv1TosN1Xd
m3tsoWL/qsnMPVOp2UuRebg4VU7DhnVWsEI1uE72Jk87dVC9n7cQdprPQWqaL9Wos6uatdPGYJkV
JKSWzTFfU77TZAjmK46+6kcYjvwrjHabTZ1FWA/K8C0dE2EyWbSLS04dTbCaaWc53FVxVl01ScL3
ed+x64QM+khm27wNNTLwwE739S1gpvUogm68gy2neokC5R4sPt1rtfbNt3FJ2pJC9Ppq9KKfnFj4
3jqkK1ZEvlvJ9S7NHdukckqK1tfTTiYUOT1uscc1z7urmqeWFj1spm7auWdTmToWbpp2heBxpsvL
air+uVesPYtxmQ8Kn80tC/rlUazp8jh1DfyMoHZhuNZDYN9QSTZBuEMmYag2iZ7ytGxTY24nA71J
EXSxTcqpjvK+TETlQRlwT0FTssDfD3kgAO+oPsh2rupN+tY6H2OvEll6B9uo6uuyQhVZGjo3HMt6
JFr2eTAYRFZOXYIMhqlWvKywULjlkje3dF3EFzSeMINvg265tWapzC4h83pYiJzvwHL6k5/y5Bb1
TuZPEa/hkyMmS4OyiangpwAEyGnCmYoLNSbrc7SusS/G1NZnWo3yPqRtfLV2l7cw5e2EqYY39n50
Q8wKoqOJFDTS/o3lEvIinVqvN4Tw+pVI5cOiX73f6sCncaGxsSMKOo72a7wi9blUMEXHallVo/HO
VWe++waMGh/bAKJ/y9t6g3q2uA3md/mUojNKCu3c9Gh1xz63E2vHLa/T6D4jUY/ACBL0hdRh9GSj
dTn2lVi/9SyV30eh4UpFk0HeelTmoZAz4oBQwPz6pZov8rJAa1Md+4zJBzm00del6lBhcRy793BY
lShXbB4/qSgJXyXssPdNNOuuFFr6J+GT9DDHszkMimSbToYJjCNJ8zYKN25iYaNj0Gfjne+cvMY4
B9uCoa26TYRU+rbIs5ZgZMvXcS5w0kZfFh0He1wh8mte1RWs7mMj4FBhZoY3wUz7PAUZyohtFVAs
2zONIT7PKlgEpPn0pZqGcdu7QJ1A8aGmVHWO4bDX8fpiEg4jMMK6z1jK598RKRzu+8DP1/lgk69B
F0KHRnpofBrZw91EUr78wNqqgCEgidBfRzp7aWlSHWI2hiVYd4oMkqqfymSOMXgGTjXFlHXDFvWw
v+0twZZi3+HQgx1Yop6yoO+ApKzcXU/pSp9dyACR8UjeZhmucN8pzMm+GpYia0J2sK3Pz6pN1a5V
nH6BF8S6bwK0R8VQr+RKkp7hHpyaj5zjsm2qKC6qJbCuSEWcHrhBkC+gv3ArkjV4C7WOq5LUqn72
lexVQUUbHNZkssgYGHSNEL0ghZh9gFv8Y82TIS1gwDUBHJnUsuldgnt0FcnGt+2wR7sXHCmf1WkQ
3pzTpENRcIGDNcQ4krPvArIRSxifYVY54uJemLxra9Ilm3ExvSvcsqyiDJj2z1WHWhxzabDfIqJD
nRN2WwORvvzHKlTFHPFwxxqbllD/+uNkfFMXQlDuSrYsuGJQ0/yhj+xUb3BBd75YcVc+jaHp7iRe
d9fVztrNMijhC8iS6P2YKHWiIVenzkh908m6/t51dn3JWT3sFz+G78ZBYhNFUu2bxPA7ni3LA2RS
WQRNSNQfHI87pPrmszz2jA2vQWSzd+r6fqNx+QPqZErjRCJ5rvcMfcVj0vjofkQvs2smX90JHw0b
lVXuOpC1vpMqyc/UXFTGTU7nZ2Aplzs17B6cbLtTMvL2hRmbH2NS9V8IVag+ayKSYphc+BE0jlzP
Q+vH/RzN2Xs2L9VbWvn11IJIgE4mjtbrMZiDOxLP8bFuK9zK8xykPywgpOt8rIJbPhFzGwgujzDf
JE3RthcZGopFsB2mEWpudJThMa7y+rVzqZoKOjDzkvJp8XAcALpVGtLDxQIt+LGuFW6gFj3Yx8wn
cwR4AyNh1Io7PXX5foTyZkPyOkODQRLsCcp1OuTtGHfFpIK57DObwZ+XTyipqs3rR4hU3FvemPkq
n5zZsZo1m0GCg8JN0gOw58tkr6YmrYo5afNTFQ3d0ZkoK/pm4O/1sjY34xL3W2MuPl6yn8Es6HG6
XZjtIb03ypXRGKlo2y25CopmYBWqReL8sc07SEQXtWxJBcuz0me23nd4w6d2XsJXBUtIugmrIaxg
15VNa9H0WfyYoV3Zwj63ZcVEZvfGQgFDJp42tOxiUm9NqNx+UOuki6rx7b4PR6Rc1E3TlWmVtdts
bmK5DccYrLU00GmPLmiPqs2az1TE4y7rsFdQjAGuB101UheszVCHEUsYmc2UrCHaGasPjI01205O
A9BtxuZU51bdQJZros3Cg2QvOw5V3KDy9DVX+Qjy3IJyTz08IFChaHZ3IX4PiaxiW/a0WkeUg0Af
Gf73nbmO3y7Y0HiQjTfXQeDtbSJjjjLJI3oD63T9I1yw+FXIfFpvbeYpzO7DSpa+joenitvkzGrS
wF26qqJtplNRl4PJ0u/VwD3uedXVH4YqO28d0B1f1sCmD32PbSkgxhRyp3x+zEVjXgTV+a51EXnP
Le+3c4y7aAtnB/8lbZPqcWRrnxazVPFzYLP6XMVL/XVBqkXZYfXsZqKaDUU+Ov4e9Ha55VyhIRgx
6u1dmK2vHUWyQJFMAeP4bmkIwtsE0R3Xke+b/Yjw38mV6YhcRHcc3Lw85XQIl6JD4MeH88tyBBbb
wjJeIEK9ost0q2svZemClHyYDtKBzdoOcCuPnezrYqUyUQWLZT0XpjYQWlSKjC9u6Ee9gaXLwPdx
PiXIeAzycd0OhOV+y1sbjmU8DIO9bmnXf1Dvhr8Chf+NHPwEbpPSi/DnHwAHVv6v/wAK8dH/Hjr4
+xN/RQ4ADwAZCIBahRfnfgDivyEHySes4iQXz19Q5pjZ8dCvyEEYfgJyAQAdVt7QV4AN+TtwEAaf
oF6FIx+eA8E8kKR/AjaA3PwPsEGSXEw1YSsLJWeIjQLA9X8EnkgXTWNHc76lEfFxoZhjDx0mga6U
DK1m4ZFOdUc8g8yJr6Cc0KsWUAA0ZZOil0cICyqOT+4ShWhC2XIGOw2Kgj2FyyYeoc+YF508tcLA
HIFjK6OA7X/z6IIYHFaEeKiZrV9jsCAYreljMDi7h1sfFuHRAxaQGd5ROWPsNXA/XGnob3I7NkVj
5/nGElmd6EzMJguteWwSV8GGCk24tOotjdAQRDwYi1VQs2uyZCj5sHzm8ADbrR3z8Pxb6FY3Ob+b
m9zgH49wQCAcq2iJFD+iwHqEACpy3fakuUOcvD4hrqADQet1h4GWVHY/cXoRZYduLdgQojFklhdz
FexSzXcpWbYMSSpFMybpVusQJjFDWBKDGVsvbtoNc8fPcur0wXr3nmjMLogqeBhQIndoKdNS4bRE
OFa+FnSJbNGGsdogJSTAfMHDk3Dzo8zi5mGezXAH+6bo3NYLxqpIYY2gGxeMvcERve5LBz0+lnto
izEfHVcfI7PCJK9jm1eHMYrg15D1n1XPwteGahiTq4CelTX9JkmG6dBny3Hh/D4f5vQW6vA3Vtuj
bYObyY/zVk1iOfG2bcqO92ozhKnbJlbZs9Je7dcOG++59fPe1u7dWnk/kxDure1401fUb7qGPYY5
jh3sC9yP0wT7OQ/kBVb5nxMgRlWFKWStZrZBRdxWU3/iefUl6yk4wZVeMQObobgLNnErHqSYQ5g4
wvlT8Q5wqUjIKSU8LLK4el2ZyACN8GkXzemNk911/AsslaYSgvp22Ux0skXlXF/CMxVDUgMkDG1N
GYzwGW8hravlN+3xzXXW7NqQXas2um8y/p4PECHx+tQYfM85+oA6ve5X8Pi46Xw5Bnra2RHb9xM4
iE2U9byg9Zk9YbTJCpG3gJVJAKcHh+crm+3zZaaHBufJLqnq5NAIVe1bmt4vi7NFXFfoR7D1UI4T
MtCNAC6su22vLy6yfN4uNZQRcWyPgGzcNlu6YdMtMVY5CE0LZ7B2QaKuf/ZoQA9k5O5+SDp9Ndkp
/OFkVr0HRMho7zNv/4VD4v9P4PjCC/2D+o/a3w+uhUrqr2D0b4jz5Yl/q//RJ6iMMYJTuJ5dNjgg
Wvsbcpx9Cil4L5hZYikBiO1v9Z99+sXTHOwKSOELaYuHfgWOk0/YSQX4BUoCuszLwfHPHAB/Lv9Y
UwN6DbodS64p3sgFVf4de/mvRlhBBPyHcwY5EZdlJ3iEIRkMbun/ySndJsqFvXZ0o0XSkyu2qJQU
w7JYWKNOuf5gwUIRXCdqdz1DQLVJQs+unYzRD3ZsOowV599XNulTi+wdYNJJU33nfWBKsc5Q5FfK
J1+6akh9kTsy7urZDxrTSpy/uno1MO1K/TawUOBPtM3eTbJGT41g6dOcjOQQsj49DYBBHpLAs22H
eLEdM9V804i5vmvJrCRgiaB9MQF2fYBtBvqJgiDCqmSkhmBXpY25i+qkv/JQWZ/7FWN2gRQT1hRO
kESWy8RgwO2MRXs2O/T6eCvjQYJeDXb9cjmQUBArUrDa8x/WLh2aTcSFoKKkIj9WmMxg5V1lKyxe
JQKNuipLwGqLxV58lqm8MRSsQRkH7fTcQZgPw/0Ay1alC2vhYAnuOczZUowy1/ncZ+kGFSc1J65k
Qo51RcdpkyWOX9t2ng7cR5UsAgt/o61Ivfrae9s9N5Wr70PfkLHAxrX5AOsi3pEvgnl+l0D1N5R1
1A0tqpSVx3Tuw71bsw2VuvsKXEDukAXpbmjq4xOFYjgeYjsXeRvhqF5mfpfNgHOO0LOnG9as4UbA
RarZ81HRN95OydnpsNWHDClPz2gA2qgYRS9/zB3hj17jOIFIbbyqh6TaNq6H54mV42kKSPeQXnya
AKG14ky4gmUGXGFuqo7n33RD2NnGNr4OVbKWjU2WewA0/BEzUPiw+LW6s2jd5s0UKA3YZaoagCh9
XL2HUdPfchDaP8ws5duoaooQ8MqF35jJDXZox+UaS4w1L/PcLrK8SHeOutGwRmJ8HW0Jo8XqofaX
zzeqA2RwrhHZzR1DXCTg4+Y8j7Hqy0hm1MG0OzfHBf6MfbHUQ33yaZU/pt5WdwAEmx90Iimi7up0
KOZB8KRcWN+1R22CiRVZ76vlOGS1DQCZZOOyU4mJvtMGewBZYITYuWwh1ykwyHXbLtFwNYZSMYAH
k/5eTyx65haXexnznqIbCsN3JwnZ1SoKvzqegxRxQSfAOnR9eoSv8fxqTV69AGlOPyJi/TUJc1+q
ZkgPOVv40VdCw5wUp/k+an1SKPSG56rywC0nF68/OF3iz8M0JIDG6qq7s2pQuDS0u16tnh7zrFuf
oFbIj2FUZWHBRDRezySHZdIU6SeiLFK/65FovpeQsz3EbZAKBANSzSGQxG/ImlOg8ebayCE+mHjB
cZzo+FQB5C9G07JyrVIkP7IKkR+RVSVQbKQPJZXYEQbjMugzkKjcot/rBjttSDyqQ9XnEhWnEg+i
qcbSJS44peMAowmDRVkiWF1GTbuUngb4cWy7bZLb7jiL2QJcSD+qmqH/HdYDgpYawGG9LzXormMG
/LagkGcUFABhUVPnQLGQAOoSF+xa4YeS1rUG/kDQKfPcJFs70/xosfVWsnUCKxOESJFsctEWadd3
T2I2qQZwqWsM8HN4WMGgPeSd/ObXED4nYoJZQ9xxcpKB8SfUmWDj6Cjhxwsb1POcxnMZ1KM85W6A
7UsTLaXLXVIyuD+UM0mWXaZQxrqEhPBDr0LsC/hmKeUyYUug0ljeNSYvgryfGkwW0wUAjuezY5l5
CdGk30ZL+wxE766C88pW1YlEePs01r40TVgHJXDM9aONOb0ScPP87JEzCW/LOm4fUElrjpsj5c+s
83LdZXUS9mXfrtHGgFDcSBrVupTch+wE2CR9TdqRIKa5WxGmKCfhimQcWXuccD6WBtACeBZRnVfC
wkcKXo7frS7R/qRlFd5EZuzyHXNJe0yz2h90PYw30wqDA4tA251nWRUeCOiCrtDdnAMqbbFMKRqv
t2m0hEUKYupMaolt6jrJXs0c3NO6wj68qNeC11GwWzwVL/WQ0h+IQ4aMN7FkYyBTL8Aa3CdkXa7a
UD0OUKqeySrsI3xyQsQHMn5OBa3KqBbtkQCK21TrwvY9tUuxpCbedW312PB1BxIGgtI0elv4RDGU
QOCuWxbunI0gynbjXewQHTsnsKri9Ab7SjvRY7kjC+CmNCbfQCadcPi+eUNeFTy/QWGZ09rIYMvT
/tkofqvDrt8yhos+7w0oRBGHBZ1wuOEUUqemW4I97zxGMNJgp0YC6xEI2LnlrHpFgCdqASVA8EiI
BSIyHV0z3aZcwn4agEY5OeTusSHFn9CuQ35YsFOsCxx7tshxXKCUdulubRL6Dde83WARXwIBhMVN
IiLUiaauz6TRHf4klRQCVuxIh7tycXNgq/8cCehyMHgYilvKETAPcywPzYAr2LbkwvY8RdrGJa5X
RPBBurhNiQXxFMeouDhdi7CqcBXpGJMcucvt+jxOiFz3c/XIMZYVMbUvxJBbLqwtdDazckRYU9EF
dM/bbsI+rL1xXQaQvlK7aZ5vw9y9994cu6y6yRp1z2e6hf5gXwN0RolDBe00oGsEmlzajGPo6Dsh
9OxHkLxrSt7CnL2GLV2PvOU9jD78yfTirlqyK4jWrm0dHNeGPc/TsnW1fBolPYSt3BgEcsbNuu9W
LIjToNtyZg7r2EN0jtu6BJ55vcQ4eqBUVOt8LfkA4Dy5r/UKpql+qrMBGm156rvkro4mpMSp5Xag
ottj+l6hwjU/6Fy7Mo/8l2SeN7lh15mMt6O234GSlsp3z4Y199EAtDfuyDGWriAhua0jTGG4I8gc
YX9g3CXTcBA1Qt6zmJdJFG0uI6ifaQOcrr4KOD6jGWGpld2uc3SkEFXjILubaPxZtgmqSzLCwkqk
d1NHbqAVvAFMeoxn6BfSpjtaPWw4nd/GZn0QVeABrQF2Uxk0aUN71ebJuTfZcxsxGHwbUeSDHkC+
mSJgc13muI/BV2TpbVo3S1GJBczfhQgZK0H3tgqOYNDjUkBzUS6r01+Qhw0eu4dsQJsMmB3OKg6G
lfuTg87PsvmAVvece2j7h2o+8VSCi9RnwYZtHK9IDwGDDkkDzuJ5QUOBO/lZwd6hqDsIoPMae2K9
aY6Eo5gn/dvYTnubT0+hTPYqGt7lYm5sYK4gRvjA/gamSCofBTdbs8ZbM+tbbqJbAOvY7xrnjY/g
/UD4labwJwxadyXnfJOlg9pkU0KK4EJixrSpSuin9hHQ7kKl7V764VYYcDfJgLzCpjffe48gSzb3
yGjyIegRVC2rFQCh9H0eq3crkt1QN4/RmL9h92E44+IHvRPMR9JM12RNP3NLdtmwdOW8cr3NE5D8
yswnaBbFkYQgC4op78ihlv2wTfN2uOMqju65sysuCN2WVX9pmdM1fAGGE38mcxucdU+HgiuRFz3k
isXA4FJQw3JoU3Uy+gaXNFnOnDc3VKU1LGDafFvT+FFIUW+Ek0PhowlYg1tr+1y3Ne7ccRVFJJFV
AnO+l0mI/L6T7GvNelvIcI5PUYaF5polulhsgNSchU4cJ1YyAUb3TsOMf2Q+hXVgOg8lVmDZbmhC
MR0SNkyFHtbw2tVujHpcgU2K6kBEvm6bELy9hgvg0qebZdT7ZDCv2B3/gtTXuLBBdrsSfJjoM+GD
LZPbqsq/9WARQpIBAFu66LpOsM0yR5eNuwS0deYjf6Tt8gRlz4KX9fdRpq+dtkWgc3k7kgbRRq06
czQ3CJMF0dhbg3bCkQEGySB0cj3tB4RYFTQTx3qy1zH+P+4jFNMqvh3QcRRTEHzpOJdbYbHnEQ1Y
L25wMB8iUa2FMtErbPGwL4CVtFLwRp5hqttuEgIQRRIk6RKk9kB+CwW1YBH0NMEcFUPSPqeCP2Y5
1p3WOu8KyQP0iGAd3sbedrAel67d9mzVRzhU9Ptg4ewIWL2+1UwqvOLaAG/z00o+d2uS3aQ6hfUy
I9Gee2u2bDTZwxyP45UbR7HrwEKVcWI6JCDpfNrF/sKnCVRwsHeLglA3TXYU5q1lNaLCx9ns91o5
cZ9gbvgODnS6qweaTUWN6O7P6IPNVlc5IkuHFOPL0q+/tNrDbYNJ8JBHYwPNDop/oWiNj1n2Zm9l
1u3TIZSvduroLqMLwqAagulAAmTYLDgn71hcm62NbFIVgs+wtLeT+tCkja4b0CVni4q6z5HeAdRT
6yuF6wgOmQ66LYPZ6j3UcfRjceMqS9ZTlKG2bo/Ar0EbB0veb2C56W8EyFTQX9O4p0M0nC2mmpLr
Zfjw3ZCeM+kw8dXzRWk4oep0bbCbsE52FcM2cwv1lnhBlULmRlTZ1woZ3rByUv2EJEuDtVfiQIyl
K5yMpxr+wrOxV4H0aOXDbBTHpMvERxzxFkYSA4O7Srja/WinCeOTcQaW5OGoP0+xYzcsW6DrFDim
nhHith5pWDesFFkg72UsPtNKSMxL47oLlXYnQ1e3h+suB7696h12vkSFzWOl99LCBWSPCxzgNp3B
OE9YtfvWVhzFhVFoGvT74DiGX6bdZlkpPZq5p+c6XsnWAM+7h/wBxxExI+OHkdMVjdLUJ9/qxUxn
cKr5LfKG9ZuaVAJJABDW5rozdnro+Gp3WQQtGXLPG/4ulcrepGrZTdjDhaREeCFHa+TBvUUk67f1
EAavSjLz1ZlYb+BenA0AEtbxqJkgO/ju2Gum5+Ea9dMI1H41A/13fL6pjRl38ZLYl0lmCoNTI3aD
Qs1tLrqjDZD74M5Pc3dVhTH2llJWCSxK6AQAj6STHzYESPV7gEzrA1TkTG5akSKMZ24XullXFAM6
6eDZ1aE/i2XIDh1rgnvU1vBbgPd8A1igPgqD/gDHNZjMSMCJoQEnvo/Dxb52bUYBrSSR/z63XN7n
RKEr/R2w96va8vfqyj+iZACvsEMfpZegvzBBkNafXe5bTBv/Uqr9RRT+e30zXgfugUkEXwX0cVhB
/SMa9/8qNfzP+0eXt3VxTQGKeQHv2J+07L8lXq/YrX5hPAEuDwOI/zuJ1wyOMfgCEFyJHfQ/wZP/
WuL1f9qc/uXvixFigExAChX2n5Tzk2lnNOgN4oD36cm4rdyIvdvBetNtzf5X65T/5kx/VVtf9qX/
AWhu3tzHf4GYX571m9YaaDHakQjVC5qxi5L5b4g5/YQFuPxyjyA675cv6lfCFFA6ooKR8R1DBA0V
7CXB5FfAPP0UAEXHOjJlccywyRb9M4A5TET/cJOCMUXjfjFETwBlI5f4z3Y7HvqbYJkwUIUxUOft
2k0dO2Kg7V+RjkP1lrJZTAZJAmpUx1FJetVQMz22gcmDwmcm8BsIPdRS9KyBD1a1RsC9TeS+2gGN
uB9siGi5VB5GSJrvVY4Gee0JzPQDsD7RGtKDJxA3zYCWrghZ3BO2vpbtOlXVBy7u8RxngEt0PsMx
ZYnaTZiSDGJop/qCV2zaRoB90iInQfJNJ2TE4FRplM8xmY5VIvJ94wM7QKPpl5fRG/4GyUl7FY2j
AQXYZVD6dfE7oBN1tlE3i4JwjULQShHfKciPzh2X637w1n0bojq8SbGSchWnFy4qCe21pVJ8dO06
3gG3m11RwwzqtlcSpg1ZPuxJvDb3SrX/m73zSnIcy9L0VnoDKIMWjwNNULv2eIG5BEAAhCLkjmYd
s7H5GFnZmeEZXdHVXf0wZvOSlRkV7gSBi3vP+c8vihVJe7pPLdycHGNqVeKFmGXtEUCV+3ppLTfR
jQManifG6+O4OlH7HBq544skE/BYUo3DYuvDWFsEDsjv5IDeJYrQrc+lBjFCOdHQA7dGY0sRByAV
h/ieZfLVk2y6EpRmIRDNNn8mw1HZT00rTXZhZOLjkNfnb8Qcwx428nZTjwPkaaHvr8BpLvv1hZta
mcblsYzh8MJkbBODMrtSS0qDUU9OuFFzKnPAnUFd4svIMzKNSg/6TJB3CrTup2aScOw5L0J/Z83N
qaBI1zC0LARIOYwfi25VyQuuTmUSS0xSCyEy8wo2TZpfQrlKh5XW5opfSQNoM7AaoCuNsOCmUs/N
wX/GeswoGtcXuVePlzKvmGhLnZLdl5M8fUgn8F2nVcfy4g91rCmeaIyt7NRpI0Qs4vYgIHToaFzb
htbxxGFhi1LR7CCIi/tqTiFfV2rxLa2mctUMVeIl8cxgJcETpEFos1P7unXipRJdS8vVx4s0KCBf
Yumx3i6BZTWKLzZygT9SmgF9Xcb0uEAi20jwzEF5NWIeE1n1itNsMsmwtI+pFaBQnY3TDK0/VQ6x
fDEDigQl7EGuPdh4ss/0dkApYJZwypOzd9HLgRxFvQ+ySWzoNOa58Q00tsFySpdtNZmTbudqi1+6
ZGEUz/OAZZjq5HSeurOby8rlmCMTd2VJym5mVTWiQdBhIgJDvGjyDLCd9adxB9KpO0Jq1iJYUZnx
dqv1bdo1PWCN3DVBmeu9D81wCKG7L5tOLLsbc6HUkRUjDsypx6tB1qCN9oPV+bOV1m86zaUvnM9y
UFhnxkDko6sTND6x8xItvzxQw7U7pZ76QDaNPuBcnX1FmhO/y5YqwjeuWVtKS4fLYspXA09/05wE
rNMFuiGYHgoJiWZXZ4BfyzkYqlwUwC24/0qR8WnwHVxxys9RUjeQFLpOuZHiXDpUjd59aJcWWENJ
00BOxfOr0eftbXHOKrcqjMsRlaZ2m5Xa+MI9BHFvMjN15t7I2Jpi3e+modxftHP/eE1MdCwYUMc8
F0VPW2p61GqwpLtznVl+MU79ppRrHug5FV6FFETPzmT2Rt4IUwq7Bkp7d+nzJ+VkDCebllHOgmUW
cGDLRkP4e17sP3WY/78529aYKP/Hx/Tty/nf/tf5vf0//7v7t/nfDm01ZO8f57efzbqvv+j3Wbf5
N/16/mI9Zf4+tf77yW1KfzM1Ymhp0jnBJfMqyf2d66Qx7Kasvp7pmBMzKf/3o1uS/wY7BcsX/sFJ
q/5zJ/e1WPyjusbxD59sg99DdS3LOrTHH6vrP8T6kPSHTVqT6Y43toO2pd/Gz/E71Pf2dUhswRuI
zyPerTlvQTkkp7IAG+3mV759XwWGKiN8GWNk7F8sihnxOjL/0+z9Dxu1jPyolXINl3NKDfnTh0Rv
eXbM/eJVbsZs1un1o2j94vN/In2nhsJOB80tEa/mX5yG/8XSd/VaVv/xPHB6vdr5oL1Ha4xzIUvj
x+8Pz53z/ap9V4NhZTKLONtDG8VpOMmOqGIT7A3Fk6WE2iNbFptpCfDj6b0t987ZcmIi31+7W0Z3
po8q8oKglryF+kN9HB9nelOKKuRtW8i22mHaF6MTf1PGI3DxL31rlavs9McvgrmOAZUOZoaFMdEX
Dt0fvkTwoTFSFZ3FXVYGCJ8AHrupB58ZdPEoNf74nGygIolkRAye7IphTJDiyZFGRyZnS1jHO3NX
Psq/8ir93sD85QJh5VFWk0P+m3bwTyvtT5ZGvymsHQhlpmDro0NexRA78UZ1Z8wj7eQOEtEMFU2z
JUdxSh9lmRFM5/vLr1yW/uKW/7sj0e/X9KWp/MHiRQ8M/68WL9i2Or/yZv6xeL+uud98kH7/1C9r
7r/qC/RX6zQ+B9YPE9prFAEq+h/Xdovr5zRe7UfEY7oCG++YBL4jyELnc74d1oYz+/GbZjry7IPT
zy4k8yj1dHjXv3Jg/4ku/IdL+epe+S9xX/nJivtuBUUePT0PictfXon/SSuon2irfzNp4gCBNUUd
9uOzIKh+ntQKk6bOG70+c4y1qbqn2GU0U49uxygqQNfjKaPT145S213t/UpLDmjxlz3ix4v4ckP+
cIqChe7iKBihovgU+XjPuJMZ7TsdNfehuslvBFRss1dY+8JcSTmeMvN1/vUJ+A1LiiFx4cD6YXaV
0MUYXlmiaoUAYBfnZyGO8EOEG1koDhwDzct2+lHZIwtCQFopkYnhbsnHLnLjoOKZNmIkB2hTTpts
FweXA564za6V7ARjUrvcydHQ28XqsmkPxcEMBMmuV8vGWks+ApMSxNIDY1cDjAkdEW1xOGzkegfF
FK9AtFvxQ7eLZ9IT4DzIplMTXijX0OTDZY+Z4edi2VfxQ2fZgh7iL6g4iRxVoyuhbVMOw1s6+wPe
jkvYunxdjl99pxPFfJnWMjI3wT9vJld3BiD9xm1u8rVxWZmaj0jQNCFbuPPkfhtfROUopW6RBkq7
1Ud4Cng0vzFyNYkRy54k492obMEMyt35AHqrJvs03WjDDoO0uon662bu6iYKId+EVBv7bW93DKIU
FzPfJIyPc2tLPuNGZwrlyU6+tZ3TBAqedNviYp/8tAu4mel7ioP/4ljTehqYyHmnS4QUoWSmlKOK
cJS9whW85I3DGGxEzi8CxGMk5EgH7WBttFuqleWpSIJUI1YEGq+lOsbgDHeXi0f9PFtP6oM8bErD
Z29RezfPD1qFH26xHsHo77KV2a4u5adJmDR2YRvhBa3pjK3NwMSRa/eNm1y1kRUZYWWLKdYwuDFD
RILc6538+ORyG7i0kNysAZvfZtcFNYFWkfB4husb0kq3r51gZ95rr9taOIWXcLpZjv3Tx2InyJFe
G/wi9eiyaqLFFZ3mM39Jn8HxIzIBwd/N98Ue7pC9pFEV9PeK6OqaC6m3CtDplM5id46A0WdYBkD8
GYf8UVWci31XFcFiBaOj3BG2QgeoedOmuxeQeIX6A4Qh0c5yz7iR35VtkUeV81q8I8bRC5ZpGZLw
lq9k3v5uNWg30rRerPuYJUH0jeFq+k3XvZXDKwOSeStTh6yVsMnduo4sRFLHy2M/2qrunevH+E4f
7ZSsp4Nwv8x24xJz0Ye0QaqnEInH3X2WueTu0CRhqwVpvuc+Y6Cp1eF11bZYWKSFYzzi91Nn3NOC
SMazYz2OfChRmJRDQN6mX6k2DMjBjMyPdt+noRI7lpMFwr06PjZIgT35tveb1WWHm16ohtDjLnhi
UCE9tTfjXqOqDfp1QSkZ2zi2wRGC6w8R2bt4XR+UGA9aW6R+hpNv2xBNMr+L/GgExaUZku93NAJ4
RNG8PnmMnhqiXS5OMREcqawstw7KffY2rnRikhtnvjKvbyT1WEfMGSuZMsOfQCNU2OiRIm+rg/lk
KHdT/aFU61LcpclRntZz4eMFNAz3ifygnW75Ppew7viKF6/eoVl9m5WdSFoZ8051n0Uy6V7iHPS1
f8b1E4b3Y+pr3ihvpkibufWuejCfpdgVPHOz7LIV/peHjEfZO/K4TkjFycNc9Ug3Lz7lW2nXeuVd
kgRTf3MdJzrS/fkmO/QXbxI8+RKl+Fzp+M3l3SrVof178L50QAhbXM1+L+NgiMp3vjV9XTok7b4k
COxByABVNmLpnzAYL8L6pdB9DAMUcUWC4Xlyk+dCCueNxqpF0zm6gCxhsesONZID0cXqrR9sHvL9
ZZfTdZ9ujNZGzCYTKGbnrnmT7E9HODlPuRWmiy2R2ue2H2qoeKpvHPs3WK5u4QHhKXgqhAhET3as
eYq5lrZFhPZy8HPccwO5DvXckcoDdO/TOeqhDxCJUQW17jfWyoqAH/eIi/K3UXHPw4bIpurimXjM
jpA6ncHTHDnMwIoQJEWqX62mneQ0T+UdPkgSvJiBzNZ2V7wgPgUzhLa6O6GpsrWjhv9NDAvGTtfj
be7CKRh01G3OcvLEdt01t2j0TkloPFNybufaTQdXmbaduY0fIS/b7eghILYSPIK0lcEsm6+qrjvx
FrLduNFA7eHY48N02pFmcgqTtzSqPwhie4UR0yPAi1oAIOAl9k3/9DAStJC7wmpGUorTEOgAtK2h
fpEtX65CENFqb0Hm4QUC6IQ/z5T1RJW8Mtfd6moWj/R8ZYWFI9Ii4kOzEyS/djkUlHe5tOOd+FoE
1gaV9SmqHq2D8mwwHLtvx18Mp35SSeP8gRmOoerMjMyrVujPfeQfhoyt4ugs0VvpNeGyjwoH5Qvs
kP429Zqwx5X9VzaNdOZfGh8++TqvkjU+HIOUHz/ZPBFsq56/G35mO8WHFbWaD/Ahg8rP3ObxTwjE
4bd25c9DuO/Dnh+7mB8/jbnAD99z+G+7M1Kp/uIbfrm3fzgkXhMzD6fNZGHYKjvaJllTdskzZcE2
vmcRTFFXO8Ob9JYJniW51DnTwVh1j7227dYwD7TGVZ4Yi2ehshm/mZj1kY+ouN19yYGrH8n/PFj+
NzjFqzhC6cIatyFuRvquoV6Mg/qdrSXcwwMXH7Kbaj1rdv+JDTM56pSPml8e67tr0m69vJ6xevLL
7cSK9wdveOFk+ISGyx92x34H3cE5h73PFN+37tlQg8s6m+xxK2EPgfsAinKbVFsIdsO7+dJ8S74l
H7CROZIgg3Q7KLYKnph4t76ImaNTGazI4CptiiqKPNwqGJPjjM+/nEqnyG5005k2ilttrZ3uXrqb
ztfdCTuHKZrpgJ9jv9ycX/J3k0lw5xccwLfWN/VWJrFMsC0a04srH9LRzdsV5z77XXZoH/on6RsH
YOIY3hINL1IUh4jR9wok3q2wMzzG7G7J0dT4i6cEDGQgXrmjuzyYpXO+ATwfDDev9hwEBgTVF7Z7
N9mcqpApBCkQKTQS0x5uymcUYU8JVwKrnWkOX63hSGWbFAdbUCLjhbHAMlGi2waBOKarfJYrE3Ti
arWF5OeRwlp4T6Hw965FEeY0GFWfnJbtLvOt554Ew9GGaTk+SjOlQTCpt5Pm1tG5tLtb8+oB/Kve
V7ou1n/0An0FwP6lXqM/eX1/s5HEWh3bI/CmH1/f7r9tI/mTxu+HT/ya0fIv9s28zim/3G50NdhY
4vEkEUVjfRle/2FjCSzEZlFgAf4iH5PXihf19K3lT8X5mzjcUx41O4yXJPu0V24ywW8UugWownZP
WK0epg9D6yQbZOGX0xUgrIBKJLjqzlJ7V3GZvJ7WyQczvP0StJ+Lo/rN7TwcBO1AJkhxhLR+ok7r
7bZ4yMiVvLa4/3hn/km3j4ulgsLpO0NA/IpknuHjtkS4Z7gtVzuIns53i0nL6XdamHn94CVbCm6f
EsYjd5G0juerA57p9N6vLMJ/gnZwKd9DjsFWOQ6/3PR/7KxNwfHrt+qv6N93X02Sfgk9IB31y7r+
r/tq/mRBXSVk12wsA1+6v/iiStPvvprnpxYMFOigceXys423bbs6oXcyy0+LrrJot+iMFuwmSkdE
ek8jWzlD5U61Uwm+jpNAjc2cSFALOip7pFdnWIoMK8h6T5K2qD2myyZdPOpd7RTO/V3JgAmARPPh
To4Q6Ho7cy3OqA1CoPiQlQFsanY4RUEnY8fAJ6+/WGB/PYZ1CaUOO4eigOOrX+7xH/blV4tIOMg+
GEOi+ZLf3ZBgRb+9Hi2720zwqPDNWU2R7FPo3ee3ZRv8yjT5eyrYj9vob46f0BD0K6XgS00w/ru7
KOHOjIs5nXZmJFjh+ZDf1Mu6P1bfuDe1pyLHec+h/mp+HtuGsT7PWwHTsnuByiA9uf/4Hn1Hmf/R
ZX3Z3f8wIr1GmPc30hqmV0CaWWlj5EU3FRWG3YE00ySX+GjPT+nN8pKcnfYYi/Y5YH9wjT10wgKJ
z9kWd4NgSytrJd+0v3Sj/8mGwXsCSYM3h0k+A4Afz4I/2ZnStwGHEfCrNvAB5rtS9Mz5Gw/WvsiU
LLQYsRcrn8myU5tjUz9LHm5dSeOm0cjZ3CCd+Me3UQIW/8u+DSEA+1Nmkujr2U1+vLi5Z3ovVtif
Nl73aSVAdGm9HRLvtDJLrzsHMdk9V/76BrryJd/M6TaFbghN+rI66Rj5huPZy+Sge0EZ064SQpmj
dqUvzlnFV+tGXBw0BAlZGtg7REbqUjoBSood00rkSXiFPJeZMz+Q6Hrp3HxyRROOgYMMrKeAcc3F
KT3tVb0HmMoqb3wpE38BrZO26ifuFEPpl5NrFPDVQ7zq+MGSO/l+ucvAsXSb4i4J8915M0f1xnoa
uJAbfgQ++NmOGVebFF1Bt5tovQ/DgIYc0ghQQmC9AauNBcWJo3GS3bWpK6Fn2is+7A8elC6FOpPo
/BkoQ/X4Hj2AokBQ0i4jR8FYGwv2YSGeTKO5Lo1bZFna4CDjTDiYClf9ANaqdhVs+AeVgNU4OEEX
Fp1zE8bSPsaMqNikmadWASgfcoGYupc5s+lWoCzvQhrUh8RyJLKuFj8dIsuOA0vwkU2pRzlSwZ7w
QgGA7wHhLBvgDR+DdMV0uI/EiJYttkU48Y5cwPK0kScJt1Nl55hLWY7OqP0dLZPwpl/BpndYG8ea
Yrp2YKc30FsQ2REhD8Dm4FCpgp/Cy0SaAvopevj5PcyespHCmL9gA0T6yeBea9T+ebLPvv7A/tyy
90ZPTXhxi7uad2FYYfHd7ACKisbDAfGaVOZAb/earUk8kYE/CaxMcmnDZnLlh9wTbuq9ej/gMZuF
GLC+ds7pGUJks2PawHC89tGrqRjCGv7ZbbbnffqsO2LvFs/xgxKe0dbjr7XqsDY9k8imY1LlSh0a
PiBnu08dywjAYE8d4C7PJH3j211u22cFNRzGhXbP6WJ52noFRduZouK2jIZbiAuFq/mKm2r3Ag44
3/pjQYZpH5wxtQ9lJ1tLfOgtxibFnfwiete+RQ9ER9ksBNtM68K31pdVfBw2FiJGwcnXooMyay++
sJaH1eUdB6I8nDYGSed2q4P8AW9f+IKYr2MfsLN8AldWYpRZjvCYRVjGfaRvM1DiR30Lf+JVO/n9
4GK/sviKT7eE0xw8oQe5cvTpisrJ91Wkifb4DXY6EY0ACcTc3CfHhRyewgEI6AClR2+5K0mYr+47
4MQAhoZP9sIuKD/oczzFOTGKTO1NjEDViWsbYn2dXtEeDQefnYBgZQdSdfvWANSEKP8WAT61I26/
p+JZTzxEN9kyin4dd/U+D7uXZE2313v6FpfyKHuoPAmfKb98wINj1a1xnvKkypbelmc5WJ7EG1Gz
p30PCuEU98rzJXErCQQH+3LTMzb4mF+w0AXup3Oz7PPmtNKj01MemavyqbPj7XzkgKKvcWu39zDO
moNr+M+yufBGh+auBuz2aV10Lid5WW6vieWS6JpHPQLzDMYg/sSY/qD50+24NYBij6T9lTt0vV4V
4Gqhr+j1dnRLt3S542GKDicTiNPOgiG6PKrDuk0oXaha3QYyWVAFZ59kzrB3QHrnB3GbfJOfh/Wq
ORIKv8LvYjFseZWtrEDx9LdmA+5hUtK0u+y9AqP+POSB1gLKm64UTrftoX9g2wol+667n2j60gca
xJZ5Corkne70D/JDExmPOQArNXbho1CXwJ81j7rCEVeCg376M9mqHseWD5o73TZA3OJ1o22iYUMX
3T2cD/CFljvjCTATiNLunWJ7vs8e+8dPrB5WyjU3imV03lCHSc78OgEfhPNNz5x4qzDujxhFfCSv
7eh8Zm6/FwIStUAnp63EpyNbMTe9b7V2fk/jS91DJ+7iWnhXbrNNv83vMy916dL9nNRqcaXdXDwr
wEvYdHs/vhWCsyeu57Vwp7NHndC3+MltDBFxfX5jrFTw3FdVmOwgpyXXBlUj3k93+Jfz9nME31r3
62otb7sHbUAq5UhPI5vowDs3a8+K33vJQ3yvHxk6MfgM62alB1db/Slsjip3FbaTLT3WtzhN2jh1
XYMf0zG7UaNqR/0ZWmuGD5x/2YLy0VZue29mnsOA6w6BVuqoR6QuxByuTDr3CbzQKQp/eEoQYHNK
nu7PTxZnUrebI2iHTsNTIfp3drCAuR/8/qE/JmupdfMHa6VvRWdmgBHnkVE4uekA8OQ1Lwf/y8nR
wl3vvHbD1yhW3Sc8v4bakqgjMTB3JyfDi8UbiY9cFREcy1URKOfrb8DQzV1u0+2VxMT4BvySudYt
7+EM+oZLE+vaXhR2s3HXrjCgmh2RcGLcTZxsn/C2qUHLsqbO3kz7yUe+uRtvOGhZ0E56NL3prXvA
fmU/rE53l9XVcLvDyh+NMkbfidek4XxvZD5yZ4q+wTGCw/CorNXRyaLBzhxzpW2mteX1T9OxfkWZ
l512VIOnwRcZx6hBsaBbiShcm488SrzpmE3R0vsLc4HX02cfp3aehIV8ryqP5onihB3Ln4R1p0PH
8Pt6Y2B02K9Pb+P3k9wzIywS/cJnRnIFmJBaQiaz2wxDAF8mrFt35JM7rcXDOIRC5V7dZkOVEAR2
doDEg4KamnPj8lrVPukMFq84+ygJi15yAMxX0Yxh5NnamPL0pNy8lbSVpQPNVbUt721001D0a9Mx
b2M/fh8Pva+2K5l5B+cLGylzgAcdpRqQ0xTvgMKCAb/5JSqoxHrntEMG2Kc4oPLaXXZMJWcPO+S5
dZEaQ5OAPHipD+BAU70bN9XhvFPfNGIiuIDOHUynEEOLlQ0c+zbhZlc61/wYfm6gHOmddAfwX26a
4vo3+LRLg0ooVJ+Iijzrdoda0zGYy8mR2aKOZI4CnK33TtwHYuviG4m4BSwdTWF6E+/rXeKoaxP3
Vl74kjIRN7Z1uULR6ne3RbHuDxXOOLmbFzdqbJeH/KB8ZmANDhnDO6izEZKl/fW/hgCzvsRvQvBu
3vWd4hXDXvG48I7w5XkNPzNq/OpArSl78uMuB26HI+LVLwmXj/eSPW0b/zFm9Dg5JhnRlS952YG3
2YfV7LEHs4FWrrhuncvu8sLotLFfeCo+TFWRyOeIvKg7RrN70+cKoovTMs9KiTF1r/9H8nQNNkH3
dph25bMWtaajfEtk27xTgunhFDboaDOHJwt5U3/KD6fQiGTXCBZPkAL5TYvMPbeGdZOnLgPR6xhG
3OX6jaw4Vym9GSovJj0aC21j3TNAwKn/HCzItSybx5HGOyEYCHBFrrlL3q9ObtBBO/t8UzBNrG3r
YSYOEJU0xbKnfLIwtKg5KLxcmDoX4MLFm4yV61AcdAhmjnLPOMLkyLtQO4Kb2jhBPGsv2Ru3ihy/
8rHxTiE658Ruwnldf4u1AK2ldcgeT1vds55P0XBs8Ui9byntrlMVHlJJQyxzBDybT6xdJiFIGAEu
/amz1TW3WPdFf8K1a1fsrkWunSCP84dtfzgdx1d93cfBmUoMASKQAQNXYy1cVarR9frjJxMx22Zk
iGat8gMLbaJYsrs7siu5CZWL4hA97VrdyI+VK28Epv4beTO8JIc28QFtFwpv0+kwOUkCjd8MG2C4
ETi0hqA5GJ9psdIm+3KPYrAiB+nVlByrd1VG6EfmQ8V9g6cJjZY73V+O11zslHF5TU9qrTJXfUzv
hZBytQjSI20rsMhKDobnUzBsk71BDRpeIyRipFa2ceCDXTofN8fuaZd6ouDEHv6dtMeDF+9KMaiY
ZS3b2m03cxBvIVZrq/jbunZkrGodqFwvmH8ZHLlsE8Z2PIj7y/UFMT5n7CtXACnpbnKoXPS7dC84
SjBuiki0cW92T7YQnK4P/CW/G1cl6caaWwSAYWHNjEi5PQUJywCVu9M7kRXNtzzEa7jOvNZfS7e9
QYdGb7adPNY39/jxcjx5aViCZ/Vh7dRRemQ4+3E23fpFdBnN3THHW42uuD/bisMIeNiiPoOEfCO/
Jv796PZPzB/Vt/Iwb6ClbTC5NJmJwXu8y6ttv7rcWB+LZ7yofvxoRfo6fqp8eV256hoP3tt+QMF4
lxufC7pLzR3fheTReMCZjaXc1259D6Vtj8GpPwTnyclQCzET4o0+f6tzvtNlx8bYO9lz9YyjQWML
n8ZLvxJlW4nAnDTeqjYagmrf+MwJzfWw4+UGe09vcojbuLgunpbiDmrPd82dwVG9UxqnpZtQIqGn
pH1evvFH56DJXjDXsV7N+fp72DSbd5nXWgcAs5mRL2wBFrJZRwgwg7DzPbwJB+R/CmQWOLxwj6Md
xzDohfNmwKTgwD+aFV4LGGPsY1zwBKd6lsM6usInHhcmbRvMw29x2ioi9kRv4US47OpI5O+om+mF
+SGVM+t6+mBPvmzZ3MSQT342HzM3SUmF1MPzfXmrh7kLEzsqH3l7PP2apyysUER/wF75rHldK58B
Q7+/ekwchcNpC7Wdw9xHn+2LLrcb6uOLzHONG+BWSUCMu5slTxOuJciURAkuxKaHV5rTMWb/xUzw
L2HJ37NVGAnC2AVAMb6i3v+DQXU/wYKv8SSiBcMWoimg8I9Azk+DZWIK5f98sIz5I8f4yi/8noii
wmu9olviF67ZH8kygy+8qQ7tKGVX9nLlKnX3VWC6HcUM1fBKo6M2H8pous28HBsbHE7oBKv7k3v2
Zad8kT/LG5QOt1WA1TFhjST75T1dDVGvYRzGdzVjrsnTfZyFtzHRsIjPYVdtc3/4dnGS98qvg3Gt
3sjbz+s0Vgyh1kNMOhAKvS3XxnN6LHaVe7n/Jf7+qxvw5Z7/tyNh/ooM/3jDv4B1/3M5O//+iL/A
v/+KnJ3rHP0LtMtCJhlGQY6mklz040L+I/eGYEfX8P+53BtY9T/5NEvDdVGCKy9/Vbvia/b34Jvs
c6YvwHPMlrqIQ/oJtD2KyWAXXPpeSFxYKUdlVCC+2GZbhrbzvgLAuGtW04tEs3k3DjZ5B8XN9Dlv
kvfyvV/1t+19tkfRdNqm2/FXOt2fTPy+x+jIaHTh+Ypfua7/P0bnS8bO350L/3MxOrxa/7FiBE5U
X77MP3jh/j1+h5/7XSCCGeI1ogb9BWsLwg64/+/SThSc5s+1ndLfcKZFT4IKhGA5xmz81N+1nYL4
N+IQJbRjbPJXI11EHf+EHa56lYn+6U3jiBCvvwQVylXqbKnGl+3r1Il9UQs59IFiOAt5NAx4XjmN
0SrqTV6bEwCNFF/ecNJFZF5hPXrykb/nL5VmxN+aQsD3/YIPR3Nqqsd8auAETVlKFIVu7eTlNIZp
kRaaNzC33khC0UNfPXfgGEXavyHgH0RHHkz1iIUnfqYXvT+dXLPpW7Qgk2SuTSvDUwjbKUga6enp
VF0Fgj1faHcWFHU395L23JUzsV/mAkWsHCbQFpxnx64spU2JiwPV64j3ITPj1MAXL9Mr6gBYsiO+
RpjkDxPWYksWSapBOsP5BO+JWwYOO2fUSJLa3BadDrlP6MWHHlu5HRn0TA2wNIn0+QJUlvSXfZI1
bAyWRSaDq/dXd7f41ECNupwu59bv6pZiX8uX0+FsJIXg9mfSFvuuXWrM+3tiOi6j+XZJRpUSSp3Z
PnIMzbF8IBsFawGJxIWkGAFcK56rfWoFE9+lpVR34mUpjmkLHixlCmREdUHoSkYBGrZkHvtoGQQN
PmuskYKwYIxhi30G9tBknYtriYyriIqlMVyOcvSXZpwhNRtJHpQL9k622qXt1uxnc42KbHzKiQx6
11pEa4vZU9zmepnLbq7o7bu+qNKDOUswg4y+fzyZVRrKjZw8dVPRL65xUY3bRehg7hZ9X0OZzeLO
sK+xytQl1hnLBhJF+ZLoOGIXr34q2knEHAefDfUuEbAkVotO/lB6Qf6YrfO0Vc/FsrpY57WszHE0
aZfLa3xSK9cskc5wgyslyLrUsE95XL/nbQpKLwqIUy/zoO5wB2tW/dTVIe4LDYgyIkZ3iuXiEXEe
KCnJNDvyaNrPaVQF8MepKcJKN07uRaupbNqGyYY+mEG7iCd/yPLMbZthfGNser4fMNMNhkUZby66
MN3MTVquiBPsP2ZV6590RRj3pDn1Pqney4O8iAyliFYJOuE0HrXSwiCirtIbVSw01EDzJDpJkin7
c4pJvDMuVWk5lZ6Pwak30meEpTKo5ikR6WR7lMW1YKlwxrspoS0zRfQreXpvXawGX7opudxUltGR
S6JawB3p9G7oY/xoNIP4WVXVjH/vOZ0Gkqo6jZiYikFCK1XL8YJjtYC7kg7eVOHYb4vdNUi7aM7N
03hp4nU2GL2D2UYdTXLe3cR6Mj0WUjc8k4BRUGurC9DXiGSpSsyLCB1dO7tnDNRCoZWMdVF3xatS
a5CnijjVwnEc+7CrhzgoSoEca7TUewWNLhxisk+Qp9YAFUZXdw8FtvPHmqCBAmbSBGapzHCbLYl+
OxabqxfgMnxoaoFX2gUnxGg04/PwJiTVfB+fDaw440p46qFhGvK5CCV8WY6qGudoyYkLLw1D8jpR
Nm+msyge5stpvi/Kcx6VhAjZlwW2W4bVzQZ/6ziYFW05zCet9msxLXi5F+EuQ2k62wJS0YiJa3cY
WW9bXJUSD9fH7O7/kndm2XEjaZbeSm8AOpiHV59Jd84zX3BIUcJoAAwwTLabWkCvojbWHxSRIYUq
MtTR/dTVmSdfIpJ0ujtg+Id7v2u6mfuaQyQiMt6caM6csBgOYpjHdVLm9U65Eg55FsbisyBegT5v
MqFzRUXVb6pO5NheM65KwSgnguJwwNZGqRsuNDQCT4tzBfHhjlCP+uRqxyEronGf0zgpaAHDuL7t
bK9bYiwmuQjDDERdDZSLIw8rJqRtKsDNlDNxlFyS25wMijPZ5tlZChbHOQ3mhIEhj7X9NpmpOOiK
NzFUySIYd8N3GFz5ZZvbzTsk6ekBQHN5UmDT16GXz7tR1uFNm6RY2ic93FZ2vMjH5/y1TuGurkCm
MTye1ODurcbtrnINpg7mVXZW94P9jsFpehm1QG8JvHvnhDGG9Hmc7hLQKIwEtQwuE5VYBzsp52sM
wOxtq8HsbtO4MSG8G8zHwNmcALwNDwrv7F7VQ33fd3OHorkl6yvs5uA4KyNFPpfD1F01Rdi8D9JG
Vz1YznMa1t5DrHgkEsDFKD+fbXHbjGzXuN87BnFdeG2q2pxXU59UNBvamY9TYAY8FgIXrTvmFg49
Bf33HeQC6zQ7xI9dDkP1OQB7jXEvVRVuabcfjmFXeOhnAWBhz7GaaQ06JxrP41kivCcMjHGXgop7
n1e6fWrIy3kJAGPCWDPLBusyAHdE2a4yqlViheUNENqGrlomebi3g6pkWxfl1mOkR6bUs5Oozw1E
OdjZwr+AKUz6TVCm6LCskO+7dF124yPXHnYtvt59LWfnOtGLe3yJrlBjN9xMnpWfi2BIQ0ZzwIBW
NWi/g2+W9VlfROLwrdb6/8CHbNN9/Puq8rdQR1X/j/Vbk6m3kkryW+7jd9T28vPfq0tCoCPT/N18
TO32r+LS/eR6JtQOXHmIlQlp/MN97H5CgWJaxDCSiRyRwPm9uHQ+0cTjGYMZgubI447/R7Vl9OdW
1cPuGiF1sX26k4gzx/tJ9JJ7riompxg2nt2pK9/rGAIWc7FSovuALLagg8Gtkmp0URUR46TRQYdK
MnU4uGyUJecquNJVr+YXN4uOgB5eo2g8Dsq5iVz0G8SQHIpiZHhQomMN4qc8Yj1iAhI0W3SpcRM+
qlmxn4s4ikzxXLV4F4SrPZSpTBuDcKS3NPyj7WdolyKh4aIa1nokNGnTAshBIitu0hgkLjlUxzJ0
o00UiZt2TCW3QYHaIEU8ALO5fDCJYDybJ0iYNdipdSlzknKGKF1Vgi1p3LHpd8WHcFKNIM0bL1KH
8Wo/jNdpwck+axN1TCMNKh8NDA+HQZoiT+p4NoyJvAZF260iDZVy6rsaDRDACOBYxTpO0xtLVY+a
e5HCCs2yIerruMndrdl5O8OTN460iQMyzVsALAxTUkwWdlVtxYRsIKEoEy6bhcIiiKdJp3qrpbvE
SxmasC7/Kw2zPs2mib6xpawGnuuf5GCRA1ijRNETcmLbaG4poZ9nbbA2TvIDEtGTOyTXCmbZChzG
yZr7EZUN0mhnYnCd3s0Beccx8Xxt76E4sTqk2u1iqZLGraIMXNcTb6IdMXW5DQDkyF5HDc66sHSe
CqHzY9/KN21HmKusttuUY4SWwGS4GEDkWOW5ezGHxZOpJPoGss7WQTlwWCamARXR69Z67Pnsw/CQ
gRzelF1SfS3B8K3iSQz7zJ37rZlF+dqcq7uuLh5tiHBHlTH3N7LkeSwR2AXAYTfdHFEmO3w2cagT
uLFVcjTs6kmCeWRUGhDBlgOzEP3g8fkaztpSmHGIzJAbDnvkhXxlueffFG11Hpo0QpWJvkQ1GDBk
bD/2/UQCTlNXaxCx5SqsxwDWSEGAgxszUy3YkBs623p0YHiopmdhIqeJsoeCPL+tQ0STA35n17YC
P1bJ3gIgKjs4D9cdBMrbjLQ5KuKgfPC6YDjvW4d9eq+PQLs/p66x4dgvdmbqN9uWrIhVHc+bJq0R
dqQkp8G8h7sJzIcboLqRXVBd2FphqJk0q8i8uSl85DJD5xFLkrwUc0I4ctd/OFX5nvsMTYh6O6kq
eswDwoQC+BvbcZ6nfUnY16oK4WdaU3asm/HBHIy3NiqPoucTCLIBsOlAbmdq7kdqMFnU5xD5bgSl
3Vo4Iea/MbsBD/fOeQTJTm5KOLJrjqlr3eQH1cpdmnQ7ulKUXsWFwoGn0+E49+lJGvlZ01R31HHH
vMQEylvfmiZPzN529rHoX2G+fbFm57OyWcqQGIJcn5F5yQM3U9VJkqKILrL74swR9wUIvkjY7Yqw
tHs7ZnfR4ecHqHm0wOpuXYtwcZtPKBGw5klVW9XB8O6kGWTZLEKKVlwU9nTb5AA9E1Xhfu1QSCTR
+LlU3u3cir1dFWe5N7yEJgzkBfYtm+iib8vLxus+JgO/KGf87ThkpzwLX8KwPEw+MtG4HLeJw/RU
RCfQhVdZUJ8nOrygT7zp05Jb0UVbkoT8wrCaT2E5kdeRQgvV+BbnKDgRKCkR7uDZlUiUVPjaZv67
zv3b0CdXLglbrFvBi9nV9/YAdj1JrpgdnrdGth9x6girOSZ29wo3PL8cJjyFBp02QTHDeVY6X2kb
jvNgAuJmsVdG6L4UcauyvXCJENFzxKQNGqwAR70m/qluWTXE/ZHZBv9wsuPzeLqKOovNqpWv+zz+
yjCBsYOkVzWanWgMHIA7Y9NJeSyGnDaC9MaN8JzXZqYhNvjwMkjsZ5XOyQMMoyPXZriOsio4QZ7B
RqyhBhSh4GzvCEvJYlRdUe4DR21ucitCiSbZ+YNsEVsgpQT6GY23bqP0GNiIK7KC/C7LEzdDxblQ
lPal58zXAWfmxtbdm/QzbKB+fAfN58yqY0wmiY8vNfUE/E+SsVPHvy37tkWOqNeB1J9VqV/iMHog
b5i4LY8ThiQDPKwGNhbbolOZldq5YKlWcxy0e5cVuZdhArZMWPFD8R7UyXhwGsSGYm7grnumxgqs
PEBK+sGucODZXHqrueRj69pUrTPo+ZdTbl0HRce2uxgwUQ6luQpgcG/zwJg3YSFu4sDMjl1uEYXX
85f4FduqHsD/MMdMZ8wrAWl+O7R1ti/GdORhNa+gZVQUkOXXslVXDAsyuhGeII7OH+M4+CANYZ/a
xiMFLnngQ6xP2kZED0lxZdTBgaTg49waT5M17LTnp7hW3F3kaW5cLxIPSd76r3K2LvAqpFd8YIh/
HD6ZoihfxmGRNlj+axExfejHDLtl5vHgnJfRSInz2Mv+D4rW/56544SALaPzv6tsV3X5n/9zeGt/
rGj/+LHvBS1SfzgSsO2A3uGw+17R+p8sgmMYULBl+z0g5l88HfNTaJosCvxlCQVV549pqf+JOSls
PIg6FKImg8F/UtAum5XvS4lvyWHwW4gig1FGuo3701LCGQa3G4na2HLEyOd0CnPUQrDew0RAVSsj
47fLhbj5v444/8lA9NsLRh5hvfyHtxz9VD+H/aBqKxACXow6Q4Kb71inbYx99Bi/Q8nZ/PB1XP/2
Rn60G/55ErwwP10WLkGwNBSB535zXf7ATMlqumdj5O0JdG4ZtYgXXkrGc3//Kj9bsr69Chyg5Yvy
eBD/9J7m0BhFMfUlAQz1RzXkUNqbXVkH90Jl55n4FQzkzy3I8qYwT9gwPGlGQrwLP/koSBVwCD8x
Fsgyah8SY1nXkLP49+/pL18EeCOvxQ7GMX8yItDI2SAai3Jbpk51oliKSNM0g/3fv4r981Ls23v5
/jLuTx9dPixXX8t7yaHQUUegDMnXWm7UJrb2JkvWGE97Wt5NON/THVTu+MJlETr/0lb3qz9k+fc/
XCnaYzQwENe2JfYjOVS7ZcWMDk2eFhtiug3Xf//GrT/feL9/ia4Z4lFYmtJwMST98HotiLoSsLzY
qo21Y/iGZC7fxNfBtkadYIPsR8D59y/5zY/x/V7/ry/502ft+/2YtC5vcUGoTPdyXe/r9Vl2RNe9
x+aFAsg/YhEnZw5da/+Le+Qvryc/5BZxXZu1zE8vLh1rSf/m/Wop0WpNEYNBp/zFp/pXLwKvEA4X
yY+MA35a/ECjHDSNFt6K1hzuWt0g5XGH4Be3xn+RJCwXLTsstqoOe1zIQH/+7qST0mokldimDkF/
SdpAWvBkfU7oKBLrckQ54yU+9XLWHxs7mg6GD5DWIHpZrr2yrTTRHbYF/FAP/7d/2k+3bVoh3UgN
tXzHZBxnBxCFkDbszwJFGKqd/w0/6l9+5guVaiG3mv63ZdwPF3LQyppMm05s283CxKk2yfl9cjGs
rfVLvYtefnWi/8XLBSYOPXpmk/nLz5guTd9EtFZcbr3RuAlQGM/Wr17iL27NwDIdMEPLteSHPx0F
ytJu72jOJBk8T/NzrBGmtTEY8l88C0mI+9PT99sdGQCOczhKXbyXy070x0PAiYvczYLKhc9i4M6o
XNAtOWwCem5iuADBE8lV9GNPPlfQ2XN4cGdDfWlaP8VA2mt5MNjtPLiyKB6sfA6uBq8Pum1levYL
Sd3lfZgX3Q2rOuwmuRi6UyQN/YV1HOASbzIDomSi0dnmlsk6Iprn5N40ScqcicyeVzmJYtamc8mK
XxcqpYjttJD36dwwkEhHM7BX/OXFTQWEFQmfzvXnnIjxa0/GxnMi4MyvmcnSyaRtnN43scrtTaky
RkyAHpExTeyhNtFkTYiz8gaQqd0wwreYTy/BATFbTlJloAYVBK5ZKzObDQhzWawWO4uDGlcn8fCa
5V6FcME01Islpv5rB6ZkKxhS7eYw08kqsANx7URxc2TzmKGyn0Vy5TeJc1/BgX9pCHM/zyuv26q6
Z9Hhz/JWdjbAOgGBZ04caxvbjjzZmd9AzWjcF4VZ9X4iXfmsYGxCa6XhAVUEGtxa8F8vSc8It1Fj
4CcXbjrqrUveGZmaThpBWXKd/gM8LiDZuWYLuCnJAGHoY3c8Yeo2IY8Aiut27OropQlF2CE4D7sL
e4iwpXgNyWK8XffOZJZ+4BZwbxUjnhevkfO5p6bhrWsShpFc11el1vNZDzUWZK0K9EPcZ/V6IqqK
yWM2Vhe9nNC+KW/qRhjvkk88bDpCwrxE2B+BwUahzvs2XUWCECQQx051ExFB8ShVJ7uNo2rBVEcl
rstU0OhfaPrCvTmGQGStufGR7HqJeRfHcrwypDVOxMw6AhxQ72mMIktYZWtJwybPYCEaj+wibwIt
aVaqCK2o27sMprwlKbMgCPwhJG/1rZpz4jZJDyCXluF/T+fLk+wO2G/1MVohln7PNfdi0N69pYf5
RUez9zX37Ap3JxmZjGfd+KCJ/DyvzRC/hPRzD65Bx0ZyZDuSrEdjliQO+lF/HUxTnW5L12+fnKZq
3ppYsHcZDaTd5BzEJOM55sXsDd0XGQQIwFSLWUWqRgZr0M6gfvrJADaF5D+1R28/83p7Alz9a2Vl
/kWeTN7ecPCG15EVIOKbvLOs4dok9gLnxpgOmL/Tst3U81SuvdlNHjhe8Xdac33wo4TwLm2Gm8jA
5GYKoXc1iRSsSDx7S/hc+W5HdJWkAQTHpKvDY++TujARQ3Ed536B51zLXV6a1V2S+dHOMHunh1OU
sQx11EiskAlhqxhYD4JJ4VPgf9a9KC33Qo8kJQZM4VdeG1dbzU4cM2QcH9jqOrtxZMmfVjl6zBn7
9loxPdp5nQxXsIWLa0PH7nECSUw+al+4hAVM4laHQ7pzFNVd4RXpfR233S0pNcnWk1G9Zp0FaCPp
g8tCTvluLiQ0JQY1G6ZQEG2bKZUb7foWoWTjaBeXud/FI5y1AlmlaQr52VYS97SXEM278oI0v+ij
UlyEOWLXyQrUuVURS7Pv+a7R1ZP2skIbg62EQNszGWclgJ+h/BoOS2IDEeD5npX2Mn0J8AeMSZp8
dqusei5SQsecse2f6DAMBmeZe5M5ETAptBTHWNrOKVMl6tuUCC+/cGPMh4k374O4DTbEOrjvKjDa
k2UTF7EeG+0+VuU8vcZp0p/HXTN+0W1jbUPtm2eINmzuyyZH41y7h67zzL2Tlg7yDne2XJbIgsmQ
O3vxu9P25V3M0VSsvNpJL0mKVFtv1j7yBAIUMV4Mcft5duPsQLkU7ypHcXCHUQg5PFfsG8iiYLU3
dvo1C6tqxlBIWjAxlCzSbGV9blWcHoWy56NnetmW7qN6qSH4bsJIlZ/DPouPY2cb+QFiNUu9dJ6L
55S5O9PVqGy++KQcXbXhnF8UxFKgLLaKAm+XKoFZCdEgiO519zUeFa6XxDXlu1cHDPEip9/GLdaz
sSYCLCFr4pqwavPGMlhfYKgShAKmRXA15WZ9as2k3yUZvLAusTGaW9Wkz5wuT8/zLu7rVegV9aaK
htlBBy65/dpk4NkiDWBexaShybVC3pRLECH7bzB9XjTE1Waas+bal9yZbWxNJztpwwNsvx7ZrisA
9hW1f1G5lnFLzb8wty37fojGdD/pKn4azaHaw3uOcXRmY2MQOyyiqzBy2ftXMv+wBt3dssGP7pGu
JOfTt8RIhDN4Xr7lSI7fMiWl9uEufUuadEhk29XxgG8+LUv/MfgWTalyt/sSNdHOWkIr09bmr+0K
l/PCT2xx2Tlpt2bOaH1kNSEWHKfCgGfXGneoUMKcmT1L61VHYAoDXgJIaJwpXLstjWx8zWdr3SZc
DveJImyTBbomAI0AznqJ4kwt1X22g/4h/pbTyUVeHP2s9zm5u7a+9auR7Di7H76UFWFhUO1nIG9d
d6l0W9y3Sxxo1y3JoKrN3IeWwz5Y6VYudUOSvfHwHy6zJU5UttIEfW37Qp6xp3GuwiWEtB8DnPxw
uKTpifPMMfvLfKwxUecZcL26+EWv8Veta0B4qOsQkwrQ4Ocykag0Y6bDENsFZwBSp7t8DXFQbPWh
OpI9NaEztzegqYIabw8Gs1+VqUub/6d2Ds4yTE5wtT5pCUwf/lw8hgBhtTvThfhg1MSg3shmqdZm
49x1MKZYOgYXrJKIyauE81sz94821f89h36/qR0XOPC/32ev6vnt83/+x49Dv+8/9q+pn/UJjS/y
8ciP7G/b6u9TP/eTz2zWhhztLXLIZcX8RwAG8SUhFZplgT1BMEn79rtIcvmhZfkcIsY37Yip1j8Z
+zFj/NPVs/wqfgUdLNcv0GMv+KnJISrFmFkb9VQE9vDcGio6GYlhPnok0EcbRaTaealMIpwHje4h
lnV8SSZ8D1kCuQUjmsS3KBySwHHWLf0f1cpo3bQKGYpVtmABjMLDm48s6azvK6KE/EDI/cS8iUeQ
FYrPgWd1J4XmKdyJekj3OmGhC6w7HiNW620SnTIih18IHGrkXmWhY+0bq/ULvE1z/MQZ6D0PElnp
xlCzM68KcHLEuA9VSN6xJ54zEiHOGQwyse/ElGQ7FaAaXMWGaafbDJEW5M56nqlXY9STg2+8JzqO
eQiReuoeIlqgy5YPDsliH55S9ugKqG9CudJoIoQ1+pt5Y6UmzkM6EB4GlROdunH+EkmqyJQ5C2CE
KSR4YxjktiZn6bawiuFKNyx+h6xuJSewBE/uEWm9Ih2tBWSJ4OrN9AdeivRN4BmWz7YXaU58nOmN
WFe3xA6QOkrJ6c7mJs+65Az5jnzrPGYcUdMOX8ZSsjK1J/fCygg/Lp1UnqDmetM2rclarQkb3ZZW
Sj1V0UVfiLGBObDEThQJAsYm6Y1zOh97q9NJ5SuoH4TIUt0jl0EliL4G1SBrek2wxVw0bDv0PI/P
LADtyyESfb8vVENiWRSSjJF+S8noLRtIShg23tfWr5GiWrmVIBtSZpw9j7bbn+ah7OuNT5tUbSw1
kh9O4YLbTufRibWdwjPnedZTHLERb+hML3td1/vCb+2zKjOq18mfsPG3QE5RFYIEbqr+vp4C6zqe
krI9+IYBHFj2Um5iMsywwVuToKH3cpz0tod+ciWNuH1M63R6dWADBaBrZ/GWkOB6Mit3fHGjSt1l
pi7O4yaY3s1Ksd7sHLK/1xlX9tUgu+JDaVfuhJWoZxq18KEmgvmG0jDZurJmTzhPoexWphhac6Vi
L7727VwkW90jcUQqId2rydYV6gmzfhjMEu19RjzxKtWV2onRE2elMydH2564k8bOtz6qiX9jVEFw
Uyamc525fP2rSPXmC8rH5Hw2E3kaKwdxk3b0cBO4vH939HNUHo7NPUg2RPlkWGl/LqaYCrgvelb8
jV/mF+ac2hfG4LobagR2zKk33FR5iEgj7sxxQQP1dAeDQJ2CO1G0X01ier8miZREnJBXu5wT8WXm
VTO1TlYAqsWuRVXDwguRDGnssr/wTeQdK0N5fKfCaDHVEb98I7oJte8czNXXoB/Kh4qV9S1C2vCC
ZToMiTQaIFE2pprRpKQzBsi8VepQ9kO1HSrLeopETMcRzqEVbdq0hQ5i2jrdLtE7R+Xa+ZFuHLml
5c/V5ygZkke+afzDzHrKh8Ki6yLwUw0v9Br1fJAdQJtGVZhaiSR29wFC7ku3GIeJjTNH65pWIILC
1FYfpRvza8LSxEZaFrBM4tb2TwVc8Wd7mAdiTr2RO7gvCRJcVuQEuTUNjlM3NTsstL24Nw2NB3Fs
g/xo6lg86oLnxt5DF4tfs+zh387JWVmQcENGHgvPhON7GyAsfizdYDwvXTLi4MxkxnvhTOkCikJ2
Wku270xXkCQ4bYU4okTJczEp27Y3Hb//TtgmQfIDp70DAiRwz6rUmzh5ytTEhDvWplxSnBGMy6q4
9WaiiFZBTxw1OuQIdaCwrewp7NPmKfQj55jNCZZKS1r1fdanxj0CkwKGUu3VhG03i96nkS7qVhxn
GJ1kRtbLKhUOxlJfJZqkIHciF5YF7zaxTH2ZM6Tb07fF8ba2zf6rKgwPMPZQItJoLRZjBA2I4joY
hyX915bXnSOkuYv59rmejKrhTioMFDRVkz86dgEqtUGTf0mc54JkM8zi65Q1cHAJBN24LJZ3BprT
Y+wKDozS7IvrMZCACmpBhijSknNHo1cZUw16127T66hu1EbVVXUuSk1oYmKiZY1FWt40PRk1m66L
fR6XbUNDW2TjZYCMm+zWIoGXkTjL6GVgt3xNpBR9EQKe5t7lbLkbotz46DyZQ/eXRXCrPAffZN+H
w8ltBbXmNCb3VNZQDzQynp01uD5izQIrwTAMIAenwt0jVE4Y7ZgEw5Bom48ne3LiL6PZlqcS+cdX
5hwZpkmCZC4RJFuvvUrsS44gvGf51Ndb328Bk8/k0kdFwNFKb+O/Go2vXjlajb1ttPVuTnJSRdNW
WK+xnwcn9ADiMuXixlI8mudO50aUpe6wp1eJd1ESRoCa5/Q1Y3RgbOjZSV8tzN5D+jFUiNpNiIo0
bEd3mKzn1ueaWHcSPmWcO+EJsSmQXM9Crh0K49zOq+IumnznpbNaeEBZKTp3PRep7a9VkMZf4yyG
8w3ZlGCcYm7vOjvIngL+b4dKxtGuLv2Jk2QcxmPBin2bQFW8NYe+O4TChfva6Bm0NOpPfLTGGHVo
oDMUA2YwpdcZGt7HWnao0FGnoZtDpuNeGKqX+zZsmt/L/H9Ua/+/lk7DmpfVy7+voNdv5cdb92MB
/dtP/Kt4pti1cWGy27aRr7HO+V48e59oe8hiwEXEHikIGZn/Xjx7nwJUoRQX9pIfRyVJQ/RH8RwS
Z2NSNbN+RwlKr/QPDEbBIgL4ofVaimefOLqI/9qLR838aXmXjY6wXU4Qpq1xvJ6C8SFQQX/eIMs5
i60C2h4tP0qgzzotJo6VrN2WnRNubKMjXzsQ6RUnRHwIM3d5kNtnfUj1oFzhbt2suZwHQfCyB18o
JaZxVxsYfbssPGqkaYdiaPVuSgqLYpdLPE1nvRiVwlXrQubvwtQ8zwv4WzKt8GIX4cFuY3UIedqT
/QU+KXfdfWzLdF3jRQEXOD6LWjC/M5qn2hndNcmy+sXyR47mrrgOJeCFNj1TQDfoZXaM8skyaHvW
EqV8t4aRlFxXv3iZPqVVfLTq/hU70oXhiltLOSmmIfJwDP5CMR50MN1FPGRXleOcq46w2abQ5ZYn
FfKyzrsvunArPaD7Nj39WpvgCLSNb1YE6j7popdkea5pVxFJPNQfIpWHdmz3WQE/SmuylwOipGWI
eo1MWaDdvTCIBWhBYVQCjlBR3yZ6IeOEwUWKjhMzOqKZTDS72PCueLTcuN4AJ7ZQ+2SIblDBPcYV
rqvRP5DgXG4XNZg/FepopPaH9rMAxdb4xez1AiEzAdGLmZB6tLPocBi4Fg1MiMzyicHSAiRbeDFP
LQCnsAYu64SP+cTKJVvaCk7dfDWFFVgMx311pvHe5QuDHPnW2EwDbYgtg+UhU0S9sW0K1a575LPT
2FW41MT9kGZvIvW8QxhU57T64OKK5COz+5c4jqHhxPXRC5xrIfsrPyvuWgJZPbcwD8FUX1lBeiUC
0mGIvC9KeGmJ5FIwzYgLz3jFqLbzrPo5KcyLqeTbkLNXLc9f99Iwu+rOruLmwoz5XV0LIWp0zvMg
qLZBXVwOOYFfvRpZ3UdxBDRltLaIz8C7mdmTmeh22+fD25CCPxkYP910A0wey1Brd4yRr9b+k8wR
LAXUde0MiM4bevONwkNv+9BP1n6hYYtn2bBrePCTvB1XR6KjbQrWrtvMCW+g5yGycsbIR5w+1ydK
5n6DPQvQk+nNGzuQ81keNe7BazH0O2PqnLchg3dPVP7GJfptieLWWGJSbICWgPkXE5ZstAEQYQk4
JuplvM2Yz0ErQYFYRjRbaV69sn+i58vukpraphOOtQ5zcI2I5kCbODmT1bD2z6vWhFhf17dzIv2V
UNHr4KsbV04wls3W2TkdeteR4dNmgNe6ygzpsYijc2zpFrdhbNUkMXd6M4xkPfSRUHDivePgmhcF
k2IkatFt5lfFiaDhZjMQmrdiUvVR+SO5AOYsV2UUchOhI3ysyyHZEaX4Nk9FvzYjwi2phnjdJDM2
DgnO4AnNlg+89NdZZ3DvN0V5cA2LzY/iVvNEHq3CoZ83OnaMNdmTITAJzF4BlrFzdHR4h2X/4NUZ
3LRZbdAEjwdOmGGFie0Q5QxiqWIuvAR5Xz+if1NwGXE7vgdze0xGfRanxkawTPJb9z51gamU1fyI
AwbkVstVkqYQxgZHYe4EjxTUN10W3caDSSmt4Mm5BeJGK/MS9D8eClLag10TyDfXV7jB2C8fUf69
9YF3lnRNQ2pFwBg9brM9jsfbKVdHk/t6SbNPsZkUZF0EOSC5rITd61vzRYqtkBNjaE5J33L1A8Dh
ibWyhsi7yrqSJ0MZ6I3bmDi2LN6dsgVifUezAwhwCkw22npjKh+NQKPBsIBGq6ajrEYta2RQ6o1A
nuLlHqAwRlK+JRjc2rYgC+D6GR+RctmF2d1T7BCw0C5y00AemeY8OcnEwl8/pVkGWUP5146EQmQv
Aept2ZFTFHLAsvFMiEQg63mWybkBDHIS7UvU4mjz7DuWcMWq9p0rNTCayELjkKnhsfeqs6LqgLxM
6Ala5fEA8b8meGVWWav27QB8SltiW+VMjqbYJJ3cHCU1YjVfm+aEyitXYPaD4i5npgl4DDZT0NR3
7LHolNXAwnYankWLED8dDW9r4eLiRhmAp7ftZbvo4UUc9Ntaymf5zRs4FtnOkt51UPm7qW3I/jUL
5LGSJ2nQMrhp3mdf3Jg4Z9kLXVc+QksK2nuv8cSqMvoTZbhPwHX55IwJRKkm/Qja+DnIQpYDru72
htXKfc5xfkYoFR125jZnPPEswmDsO2WOGPxybpXeyl5NK782MkvsCBd9qGKVbBkh+HzVIw0Aj1er
tcGKYwEgy6EcVrafq41ohhOK0SdHMzHKDE38g9WlW7cJQRXRDO60Gu51412JlCdhr6t7oubdJ4Ii
YbAvfhGdRLsucFiKM4AH9QmjzyX1e49v1SQUjCQhhsgPHhaLtWtroEEhF4G2fAyiiCgORLkeSo8i
uw4njcAXce1IbOYOtbu7tmcg1Sj8AQW42Reovqeh8veDiWmaSrtYZ6bJYZk79hZ1qr+LhW4ACnvw
8wKBCcMChpp4g7Pzq/qZHHF2U23zPMkOlmA+vrRGOl7MrjFesFeArzvrd9nF1xrBrqTvbLBlCJlT
4ST9Y6iqc2Pk6ZNF0Z1vFKQEsSJG+f850MtUL9AvdYzYu/QqFsMRoSXp3OPuqlmjBgVJH55VpShy
ycqpneQrJ6t74IeeqoDtVG0Z4z6w8vvIoH3K8+nLXPEsHKfmjQmOWqsQNo4CbFtp+B8hkujYqL/4
clT7ItEsGxlU7qewPs0zpKwo+Gy0fY30z+aApk+FOYb82kI8wUEL0dmLimwVddEhnKN7B2Pn2oqx
Jro+i6ehwb/IPvByVJozYxTNuz+5B6z4wLwCgIr9LC+s/8XdeSzJjWxp+olAc0gHtqFVMrXcwJIp
oB0OLV5rHmFebD6w771V1TPdbbWcuysrMkhGJML9nF/2y1dnRp2Py1ZtfUxCUU8hhSOIwimiLNn6
9fA5CLM7yHa4t3UjNnakk60eqLMzVcrSFsZvudshDO6gd4Yuhu+BlNsMFnR/BsmLv8TTOwSth9gi
LbTH5LO1OqfZi5z8tqDAAxjplBxdtiRUBrT38GWTzZMepkNE+weoB9ZCEm2C3riEy6qUFVht7VLf
+AMZX1VF6lBi5xzMPDubedBH9qyzH5HEqjL7Lg9VeNCua5yCETC3p3vY9DV81NR/sMAiawDwWIFR
0jc0xuO2hvhbiYhvaJdMN7YeLv2cgNYyeJ3CzooPmclhZKeoaiCVMCzNIc0DdfViFQasdpLgUzTD
n6rKDnaN5chzcAeE7N2hH7GHT+3em7iijOY14Uz2dX4KPcagkJ+S1g13+NQ92eSMVnVxAZ/+bkX+
CEL1Hcx4E2QSfebLQQubdheGjOneVFIVZGaPI67HrQiJaWUE4f4cg3Ab1eR5W1WN9JJzejPYsLo0
QBL1Ns/fpmnSU1C5HzE7p4M4lCHaatFMVKckKg4uohMe4TZYSTf8blypdl0VVNuQr+qhjvV4NQfj
zq6CAyjHiyzrt4QtHqdJ/tSVxoFhcKPq+V6ORGyl813kNGiCg4upp7sGMQOlR91hiFm4ayt8r5Ps
dohJIy4y9Rb4I00+Gotz71j9G0+z3LqMJBucUZjijOCRy/ohrPOdMmNcaHxVjPHKjbFjTP7HTHXw
JidRWJn1fU9PcFGyhUic+iPo+ug5cp0K5pxej9dJN61CUBgkFzDOnjV+jxnRjgMGUwh/Jsu4XheK
E8gZK3ob0zvDSr/HPCKQbLDfx4SBdBz4TKcFSKo6ytlKcCE817XY4+0o14E3Bj8ji32/zYuTlVPP
q9uW+FKnLI8Yu52jE6fi55QVj672vowo+y5bSq8qSSyBQe7EGtGncUYC8S3G1Fh3jp9sfq/L/9ag
AHZJYEBW+f8GF/jf/6v+LH+9/xkZ+NfL/gAHYK5Mh2EUo6cIbDiyfzpEvR8s+bxgoeOkgwL0X+BA
8MNxKHBclOcESSHt+4NZkz9s6C8Tos5Dix8sr/ob4AB/zl+gASkt23Zglkg4kchQ/xM0MNB0XlQF
NIuPdeaYHJLTjMntuzP+J/p5eTP/998ERGKLJU0fwSK//ifhJQZaerKVDjcwDu1dFBR1ug/pJgej
refxQSmvPIhAlzvGxvxKQKVcoUjzTcYPLzi6lpgfRauHB4QR3ZUTKhwlzD/3dhBN4MdDIO7b1DOO
2RxKY1XkfnFnqMDYVC5Z1FkYd2QWgvsBGVfegQ6hYe0YbX8Vm7X8YJI0XmwVJx9do8EbOoIb1hEj
ANM6ZHpEZV4R7TORYYFPaSqwoymaeL12nqckqr7ELJmU4wnpXSJMZHTj2DTwa1VWkYQd1Dvq2+0v
1oFuYp4nw2Rl56ExHcsaFRqjqFUmx2aaEZV4mSunFeiJvg0Y5Qy2gUV+0S9KjGjgBhwGMiRSJ4wf
48my34I4mC5Z2BO+PZkRfregjdIdagyuj14J9Oe2vbe6afhEksHGFJVUQSbGuGkGA8+jDpobw/Ap
5ygnSUuME1R1v43lNJJkihdwXWsvIyasr5hRmqJEbG77A5ngA4ADzVSMe2ijvD6EoOrd28Albxpt
qHdjNK53Mzea0g1ztk8i8kJa2Vr1kEQ+mSrs7EwOnhlF4drAfIpwLK+bswjEcKsjt+4xq2L9ARPK
TnPK/oe/uMWpFDR98azaoXuTTTfepRX30aoEACMx2BuqjeqoO8uFZi5UdTv+lEYlH7pxtB8iuzZ3
OI0Rc9eG1Fdel8A1pDIo7mdYzrNmgrwxhiG7jqXHLi6ndMIvl/XzoR8q8p0FtBOre5Ned11rPpgs
L0czQDm4RkXaHtUAioxKNZtJwUUGeA6bpHzySvgywO30mPRpdGkih+ckCUMqWvnvTer3lIinZUca
a58hDRNJP/zEcnY00tA6M9BT9Wgb0+04+tZbGGLe9cC/rZ1wdX/OQmm/YSTOEa5psgLL0MImnQQZ
xWQBQDqXFjcGWEZjIOpzgn7t5UF6xRGfHjS0AR1zrc3GWwYNP6JE5mmFBm/s6jWZJqG1m33t6RWH
lE6OWUoMwUnFv7VyAfvRVkIyzbsKpuUZ4yk+rjJykrvUMrhUCuD859hJieX0ccpVsRmRtD40EUVO
IzLz9ZKjQ1dIEBASXcEa7bBoFj9D7SUPo20n1s7U2roZkTg+WWEOeWwzDFBdqA08yjqZi2eqC5jX
moXZ5vk26idrGsvHYa77X00QyHfDz7PbbqwmtTbt2Io3VW5ZF5nFA0beRJFpH7SiU6cwarsGDg+K
2U6Ex5X+92++f2fpyZKG9t9ckO9V99X+v7Qny+v+eUOaPyzXBu0GMKQ12Fs60v+4IdGkLCF0WBeW
X/vjhrR+kMFHzRFelMAC0uai/gd6Tj4Xt5mLWAXfhoT05479O1ckfN5fri4PGh2tu3RdEBYhua2X
q+1PVxcZIZk0S+rZ+5zH5TnrpilYk1RF/1bhV9fodMPr1B70jdRTg8MCgWCxLWflfFteA0ro5zxj
lYONnkD+JSjGK5WYd3nvDeNqGpsUECMX4WunvPyQhMLtd21Y1t77DKUtd+OQmRwbbT1fBRYdoWnP
aDtEfXYo07b6LrHv3oogbH8VmTl/tUmvwwsre1Cs5jY0EWtLp5BQrE5bbqIwtkmeTx3j6LepiYim
rD6iSenXYQiJOBfl9OAUpXcXQL5HawMA/n72RuPeSxYLTKGGrVeP/tOcjONTyyb4WmY91uoKFlut
lFVbL26Z+2+Rmchro3NQwAht+vs2y9J1FY3+SRSWceMmY35qPJQIk6OMHUrQ6mKYWo3LhJv+7Jo0
OdSRBcg/ifSur0PWJ8258yhknj0pT0O9lh2suW8nN24797TapamLaN2I/IMgy4JqZTc8V2MrLo6u
o6NAZsheGyXWM5ae+JqcI/Pg4Ru8aXuNSESW3X7u0/IOwUd73dR98+Khk7+kwUR5TWIFH3Up5l+o
ec2nSXberRWbZGJXik92nIy7yKryMwQM9lzbjCn2nSvjmDAD7GZVTk9gPfabUYAMAIvgfl71PZMB
20u93AAOxGnsgiFCLuR3c9jaj51q9MNQjPNdEaQZhIdnXA1jq4+Thq1oPUnmAxL5e541MJSMH6Xt
lf0Z1Gy5kptob9fO9FOm1aBXhh4C8PFo/E5hA4/FBDw6JH3/yzG19YxOx9uWThDdId+vPnwZE+sQ
hkV9G+XCu6m1Q2ABs/KKAI/gWVojQIRlBHutkumaa7mlMkBWj0kxyK2aZpqajdi9beMWjaEaurNp
mNFVXqMEXtkQUMfOTkDO/MmW/GDn8GgmDRn1bmgX8DYCtt5xw/zekmF8M0x6vhrg/rFlgLdnBCU3
chNVI3kGRUtonGWYxDyVsz9SN2IKqFC3JdGS+Ioa6YEfetPRkwMikbaT+2TMjBtVMOG1gVG84boO
dhUqAXzTXnwoWzrx5mpIHxuZFx9ZTkAZNFl6vSho9olqiJ93DBqqBzm/k8yljjaczUH6JAVXRjAf
RF/1z6kY2hcVcfmowKNXpTGpsZ6c+S6omvw8j0Sl4CjN10o6874FoIrXmVuLn6rT2J3HlmTonhlG
c/RdizJL7jjnLEY2c7wOEkEjNOpX8A13Wruzy/sa5/rKkIN5k3F+Hm1jtr86v25PbmwRwFCG8aEp
BmNn5pAYmgiv+1T7LdPWRExv3yAll9n4brfSuvYw9x8jodVzHhHd0lXFguLkQ8dfAm2yssIoOqaq
IiMP6Ux/3wPL4j6cq2OrivGlRGy3z8KsPgm/Ck5pohD4e1F67DS9wrWCgcrJIbyByRe3qjPnX3XZ
xW9MAoVDw3WD29upZeaDzFM3N4Z+iIN/cOpfRVBG8563yKVe9SCRLd/VQ26b7aWZR4szNydXpqp5
UplPDbqQ2vo9aGSXA30PDI047+kJinL8sMC9WUjveokh3jcaDDxGhqZp3XqCShtSYaiLaceHNOwz
tNJW+cFpXf4ErWh/zUoXr1bTdBcPlslfh2qYX2FGWNyjcTT69eSWRGtHcf3IDG9QI1mESCnaUC/x
XBDB4LY5Vdux6GioQ/xdbco2g6bKnYxus9zxTcore4c/Lw5Ggkd4wnwkUyDAkIQICSzRO6iLYIa2
YdkMx3miKWQZ+nbhzCe5GkwrXRutMLONm7pddZy1XUS8eyTIhFEZ/TPmDM0NkGeYo5AiIqsyq7oV
Zx1WxHoFDc6BTtiZuzZy3rXSWUBAhpP0N/AvGdg9B8oTk+H04Cf4THYmxi3wIZRYqz5rBvD4eGzA
b+Fy9llWVdPBmBKC7oFx6DFvMT3T4tTPALpFE7R3XRPaR10Exr0S0QRggvX8Ql5f856JXhMnLgtq
v5UvyUyzZfPp91YPW1Nn4bh2FvKCzQ/fhRGb7o0VaYklzLWQenJRg84n2YDMckTrdd0mnX3Op4hX
Tz5rxhF0KoOS4l39lLPjP5V2B5VqIpvvKbLnFN0jNOyQ40uj+GW1pfME9MZHObZsrSsgYpw1XVhw
s8fKpOu4ylUo1p6yZxqpVeNiFh8g4oFVpHGfhT7f+Uoa5q96skjcNhOCY3yJJh3ZBjKTbSxqeeuq
ITry2S+w20Sk+YwAf9+gZVmVowunOvMP/44xlJwdj/GDcr1keCh9K5sA4GiRdszSftEGrcBdEqin
uhmLnR/OqHZ8DecKxeC1e9XUyZOfAfWHAzmRzAzOQ6XK6Nip3r6MVe1slO7se8MtuSAmar9SkM19
xvO/HjiLCXRiuTqYS4CjTkAUMzI2aFJIqvGULVGPBQkcDEYimPbk4yFMXUIhUfnXb1GELXsupqNO
PycFiu1n5bFo1XDP9G59oSSOyxX4gLxUGNxey1n2N5Gw1J21ZFL6s07ESpSCy9LClwuYLidk+hXm
f+ob2hLGyzKc7h7AFW6KqVC8SDSU+670gqdu9JHHubn1lNqkZaa/gzNtFdFFNM9LTFKMZwMufOA1
pG1y/nhI9Ifo2iwbvZmXRE4b89niRyCnM/0d2TlOHpGi/PzdK7+055skdsPNmJL2xY+dSJvedNyd
I1V3ygbSQDFaIRUcxx5LLd9ubzv/Tg7NfPsnmZQ8VWjjJUxnnjaoIdNpcPGBDBy18ZJMmi4ZpVbm
EqVoBXZ1FThN8dSUKc5GpE0dq/nvmNMgXSJPhZyXfi1Y92jbtGL6rkBpyTLEw7CLGM1O0O+ojpYk
VaSK4ilb0lWLqanuR+U0P6VNIkzbOsFe+X6g1/GSzQrsPu5KUgPII3EUhA+Xt1x5wxLrClxIkleP
E8a8yIRAntpzt/mSA+uj2t6NQKNbwhOpWInS7KMFIfrZ94suN3E7+p961aPAJWNWLmmzTWdVaj3C
XsL4VEgxYSfJps1+x9RmiAQ/4PPG89iYxksm2xw7Zw1lY9X1cDCsLPwp1eICW0Jw9RKHq1qCcfUS
kTsUlfHm5mn+rn4n6FZx7UEeLMG6XIkECmq55O12v7N3zcnnO2dCcZLv6CSwtqY1zddwCxReOYZq
Lk4l5s/Gnqdj3Jb2Y2zAadrphLU6iTz7Nh78pFksTP59HnrDgzvMKYSu76ISjcy52wxtmkQbA9uH
Se+PS9Faoeov7ljhovBzCFtqrC5ihDG8JfAyrLiBzTCD8GW7oDiCD9jE8J/F104K/sJto9xjWvYN
kZx1emtGponsMNXeI+HV+Kq6tKCQow+SgRIUYgZpCTS42q3KyW/9Jd6nzpULmeMY83NnBJTMic6q
iRqKK4oFHCtLT+nAePYfsOC/NTD8H+YJCxf9f734PiUf8fvnX4DhP172j73Xkz+c31goqiwOpL8k
rZg/hGTtxTvheajDlo30H7Ix7weCZ3NBlhwJouwGbMv/WHytH3iyJaktPsXoeGyE/Dtrr+P+de0F
NbNdwgIEtg92aP4Zy6//ae1d0gJUC0GHwkSqTYp7N193Vu9cTzle7iKMwutcW6TTen1HhF8QFlcq
Sef3qkWrnjWJuDIsmiCUF+RXXT8lVzWBRscIF7ZBC4QBlTva/E6nxufLMoFqJTVdkl2aG2an6xnW
evCxom87N+mcTawi56Zm6GXZ5DNA3WCbScds4HikLdsG3gaRtNZ3SZzDkaBhJGFGzgWnR49WCr+Q
J8jnmmzl1rg4mRu8+PbQybWcDP/KzyZqH+Mqeha+YVLT49Dk3fjzSZfNtCvSCAckoPBzLeDvxyoz
b/g0q5MXGfFX1WbW0W6LbGPEPbnLgLo3HG/ikA7Su0RNgZ+zC735lmRt7ypAk/nuiWH8dvJEnNyO
rySZJWb3WEYyorvHUfODDUp6qiyru4QxpmluUL99blrt7h1chlCIOBmdBomvSO1U7RKjaQ/B2GSY
YAMkdHUfjuWaaD0i/MIYslgn9oMzZdYpC5V9V3DYG+s8MppzUjnmCep1EVgj/Hlte1hdn1C4ckuG
NrJ6GVV7YVViuzhqfgH65nunippfOo8VvndELekKvWpyWzdGc3Ezj16ZoTce7LyuD1k9WrDFOVn+
CUK8L1wVcb9RBUWIUTuDUAJuxG/oYaG52x6pEuCJeRsOBhlR+Nan5zKIhzevLYpbF7psxwwU5piz
w/zdVuX8qwxHGuDFaD6OYYEveHREeElmRSAhkRLz0Sq74cEPiR8cys47ukFNpXUXjMnGyHrszsqQ
AfUpcUUnqKWzc5AV3aUnOPWzroEw126cJw869aNNa2SSFjDtYPSo4oQd3hvznY5kdhfIyH6eoy7e
wxHkT3Xke2djsUfuld07wD6um2BwDY3HviVWrYFU6A+dMYm9EXRofnQfYDps53GLzrC6mBwDNUrr
MNzjtxZX6I6Lbyfy8z15gabahMLuL5zoYmsVKdT4gAcSFESqb7yVSH58M26wupa4YqPYI2/HxxL8
wETCgR4hxSxMG71f3/tq36d4JFSlG5RKhO+uAOK6zwA+42c/F/lNp2BoVtbI7ID6Le/Q5Ecm5UiS
lABSEK4cWZDkCGYqN3Hhqa3Rk3bd1zDCPDRkls3OjIArx3qwg8PKvlgwhqNA97wvDIORqMbtsUOp
Eu5qEo2zzZRM4pyytj0DiNXsTKODiJ68sU2WzPXz4KI8J5tQI4Gw/B69YmiqTK0nO8vo7xPNtRfb
3vvQKxIOSGKQ2zypvXPvZdGj9gcaeAB9t5xXLWk8c/xZp215VJ2bnzzdCVRFI0iZETWxu43aoDt7
pupPeTfW5znXQAR5QnyDZeZ3qZJg/CmEN22KBgHRvegcfQsxa5nHWEbDZahQT5yURju/VmM3Pghy
HJ5rsA+FGT1Cn4oTT0Jjj2hRs9kq1ErOArkEx77xs/csUgVcNx1uertT+0EM6pVAwfC5qafwEUkF
mRR41ip7YwaTSTeXgMC5LYfM/mX2ZXfxEZXtbAGguEYI0WHojPS5cTGYbP2iNeNdAK9SohDLp9Mo
ovGRmMhklxcasiEuqa3t8KjKl8bnwe1zTc+wbhx4jKZtxcNIvgS57mE4QqCZdnEV2nMMKGSHTxqL
nLOqh4CFcMg0yRIpyOenPxhxelYE4mJvSav8s7dSBqqiYl1aY09Ln3OnMboljt4gPy8KR72qY2vC
aqN8406hfUSROE3tts7HRJI5iWx9LbNpKm96EVIPSpAfo5xSWJYbt1yiEz3NVQWEFeDiJ57fXfso
K2j2RLRHL7krQSWisj9E5EwIrH61cRxrUZ6h2dF79f6AesZNkjTfJHVKJR9pXUtPMGvRNWKBYEea
u2HstWMrdtk2hMIkZzk9EvgsB0b9FJWN0YSs46pOrPshybOT55fWuejDCi91V4SEFpQif6qUAaDh
kmztkEhaz+XW7wP+TwEgcdd0bnYV1B1PQwi7T2hhackNazAeLit1flUhsITAzinAL0YFeejHqOVU
K3rEWYBYH0buIgZg3hdXOb/xhm2tOUfASu8Tk3t8riaOhPvQLadsz8+YeuSQ2MYvLir/a5gaUmtF
GScjHeKTxnaEb/Ss7YmUjg5bX0ePnG8/xAg67/E/W1+6aibrJKYg/kD6zZUiJ98lOtsQ6hEq1kJ2
wlfwHtdGhDrTmyZxqqrSJWPfX/JJZdq4F930VFxFPPhvkq/z25KZ/qpdXW/ZRvXVZOOVX826DIP1
2AA7rdoeQAdJYRBSB5tLnZ5w0aHHypRIDw0X9LUXZTJeW36nadJzIogeSCFyKFsBp3RyXVW6BJ3n
QZ3gI420v4gf0+AV84rz0Hq1y9yNCJYqzSnNbwUtCoc0G4LHwOTf0wgv2VvMMwTId4Z9kEnxNWAH
fQrQhOWr1snrrYeWh/flN+icBFtV3Wb7PFDdu4mvNEF1TQ2y7o0DuYvWrRqz/s1MVbf2W592e2Au
m+bPEa7ccQz/E4fNuPv7DNX/b4aNf8zS/wP31Lyr9/rrz+KMP173zxk8+OFbqCuQWWCMQO2KP+Of
3JPNDG6SAMZE7Zqm/JM6gxmcX4JgQobkASrZf5BPzg+LOHAYRl7FoO4RKPg31Bk2To+/qibYDUyE
KDjn8VIv28JfZ/AEAXmjZ7fejI7mtLF6tE3rtGmYm4URea/eRNpmbJXNpcvFcG5rR/2KLIuuNzup
uK4b6XB5JQ2DEU/8eU5VsxusvHqgWyB5NfwImVuW2vaR/J8lfbttXHCXyXkqzIlHH4ve+JampFst
sKsR7zDj5q+G3TBd1UELXxHXn1hfSAzGjetc2CMquYV6IJQNKR5dMypK23Bdmj14Ljrs/jUgYecU
xZlLMWSdEE7MAk97oQKf4TzwQPBC26IF3LRU+5gVJGRsRRm5w9Zghd/hz21xNZKuTZ6GeyN07MqV
kbYWHsM+na8Le/TN08KbnYO2yq8qN6L1ecI9lSCxPCZhNmEm9oxhqXNHYLcWTm1ci36s95wyNVBF
V9fpacLpE2/Rknbpa6skB434fehMMISIlxk1TgQEezvT67JXg+SrN8fO+eYmNbbfyuxRWBj4lBnd
RyO1jhBf3GdJqs3rDAk0ydZWXD66M1lXK7NwO7WtnDF56ckfKc+GreyvdiAL2YOreBjqQBarGpam
WuHysc7CpeumQpFuue9hlcZ3vJ3qE0gUVqltu+wlGz0ECZFvHlKL8KpVlMSUstvlFP4KOkfsDDoO
LqVmSnCCwXzwZo39IYs7TtCMHS5OMxMRxWDdmLSyMJqX8lwXiEbRTVvrKPRy0qxQrB3Twh3Qplvu
vc5le1uoBBVy7VT3dizUL8fxIKEawz7pOM0/RsLyb1TT2HeRSMedOWbqtFjdKbBHklcp5V5E2I+4
FrPuJKs0eiKNhzbRLraDTR+6PPw19sDtPIfVRSJkPY746xaJparOfkecnQZuW3OItkTSavdQW/iQ
GISDa1dGwX3iiGabZRkXIrGh3hH8FU0eBtVhMwex/hAqpr82G8bPJqcRlGq0cC9mLOstM+udGTnT
pcl1f7AG6mN6q6n25mC3NEVUjiY7yolfI1Q7YusO6GhSPIw/PWvqgfHaKn2PbXPYj3FsHG3TTO5m
c8L3UtMJEZfkSgdx7CHGqOZq5eU4Jqye9a9mcqQb1c/kqk/s6QrM3d4701Ttpj6lssKd8HU0XoGk
IpIFUf1WsYOkMh8tEg82uV3bGIEKf48xxL6pE388ENLLhuiPgftVIGK8UrJ3ttngUjksfFgeAKBL
nXrjuWuYBBAyihHDMuQNKOG0h+QlG8QhmM8I8QlhKQv3QZPLTTsOwS71dI2nJs33ZVJ5pwlSYJuU
Y3EMwI/e1ASrF/ahIJ29s+5U6gladKuYhRZ1jyDeBT35TZvGxslEfolxpOPY2paNGvOtIKsg3g6B
U30z5ZPWVcVe3O27IivrVaw95zYawM45rIf3hC9QDjxAgNkGWdD0RNT7RCPikiPQEu8KnUGU0AbX
bnZrj4m4Lpfsgf4/Ughk91W7JBPIJaOAby8/+q6kplVF8hIpvDp4n3BFw52F5zBIUJawU8872RKE
rmOr+epnK8NvDmRD+pXIx1WzZCZE0qlhpAOLUAlFhThJF8Vt1NnlHTaHiH9Xk8lP00P8pbUrTjxU
5c3Qcb5rqobmteEaJQ6g3zkOJQ8/HtXRKHGy5/4FVmHYlrjuYWon4Rzi35kQ/e94CMHuirPYWhK2
hRlvx6oL3JW2ssjdlmXXcz4vmRNZ0RQvLE1Y9mo2TwRfIRpptGBcG/WSWgFmT37F7ygLCa9Z7bOA
7GyrYGmfujGFt1lyL6i8Cn2CxC3eIOYS1rW2zuqVRZvSvvmdmtHXAASKkYf89gzqyW4rvTe4M0pS
NKx4geKVT4Ra4D6R2VPR6hNBdfGRYytYw/GMNXBDQ4G3NjQMUDq5kbV8+WqJwS9r8GqVikXJdTra
HtTkcBi3lo2YNXUR++qckPl6PLdc9Vtv8szr0iu/Bk9FG/J++quSPDS2MJ85NDRDDRObUKNQGs2e
oCL3EvRkx7HyhSSI22DC//4TGKpVnKlMI/81Brp+7z7+goD+6zX/FP5ggXUkkVvmYoPFDPun4Uvi
m2Uko9MOiFN6LpbWfwCgNgAoK+2SLIOjFePtv/BP8SNwfRctEHMS0cZLHPbfGb4IuPnPwxeqI1d4
pOJIXLPot/86fMVZaeOLMZsNiv7+Jak4ISAliqNr1tOdsHRyY1W2wmrjqMfKN5w3CYK1MV0CD8oi
JoKq7dwLDSVqk8FwbKUe3WjDe66/SUGgAR7MczeFuHlqABqaAzoCHSJnRnoK/1YuTNzIaMFW3qtz
vfB0WT05D+D23TOnG4HXgUwfq0p3F0un5ECYDohNs1B/BnbjhwzuZQNZbb8wTCSbgRILSHYbUMz0
nYFUVyezz9wg5qsanaXpzgH2H2yon4FCwRUBktDKhGBFR7Ln5C207BjtZnPGzWYRPvFLhn13O+qI
I3eeEXlg1LP7HYpViATyuRHzQD/ZO9/DnY4VpI+ZWVnOsh1TKi3DWmMccI1g3PqTwsBAvGT6lho2
ct7GMmdvk5GMmS/Y20RhwcAfWjHd/HTq3voyVCnuGcCtq9D3zR0BOe3V6BriJneN4cOZKv+VaMD4
0tYjbcvkmUO300c1AhOEuA2AJ8Zkbbc+BgtJyMVdFfjRr77VtTz43FM3IlQc9Wni+S9Klr+zDKij
WfMJwzNHjUmbbleqascdHsh9TyIPPdXEsHbrCBiwWRuOwWCt2XUx+yOCgsYNSrGRJOu8oEQQKEOd
+LPlEjmEgdvhJik4e6G5aE6vq+ljIHtD7euhLvQKo4R9SNFhOqtUTM3RsrFnrc2BtomVID7vdmrC
sj0iugmvJ7glA1DQHbk+K9m3j2PDcLLGY+W+wvyaN4idslcxmMaB4r/5FSNK8ADga+BK6sRlyJLo
lAE17snVQYPcAYcFU2dcKb8c+TR9fN8jw0oInHAfl8w/fHGmK4t3y3rPJpysQs+wz6JU6G+IJUJB
ivzW/dRsroorx5zvhoR6OajbbDwVNXVx6xC/bLV1HIHCKYUcB/Vvbgry2M9TmSf7yonLi46SF/QF
WBaVg9FasU63WRoyANQeH+sAw2Cx2mDrzPc5OQw7Lv5+0/DEoDP1Bwy2fnq2i5b4WAtMg5vJePF5
KcHkxVutqm5LNBlLRwTnOvmosgPL4YNEQEd2jj+cogZnjOXXtOY4Xbq2JyPbOpZI9uk0PkqJvo81
gRG10R48XfVN+UO9hWLJt5D+XD5tK29IzkjfXT+muQVJzdZsmOBsug62fEXJ4gMt2Mem7mjmlNmF
ybTfOVlnHnWEQoBtxR/3JgaNg1JZfO/nhfdY1wbXIsKpmUQpq/EeTLOrFz0Aea5NFnb70lqG60ZP
aYYBlkwaTL4uOj0emNxYK6xJb1NELh36hNw6R4imLoQtmc9e6ZsfYeKKjUnEnovyIfM+XGGVW+3w
wioq3JfErBn3KZ9ejwEcELKdaRd2bbQjlak6QqOW62lBifyZFIuhqGMmn97Yh9WCloy9EFvf5MPO
bD5OPUVL0yGfTKLB0lcT0V4BYpRJ4lJL5d5x0+m+MCP3yg5189MqSxqqqD37Jj16vHhEjDxhmCDU
pKPM0Rzq9lA4rFaykYiIbFlus7kaL5DKU7PKkgppFZI4d1OS1+EeW0eITzc1kR1buTI/J1eSbROI
/u3/sHcey5Vja3Z+FYXmyIA3A02O9zz0ZoJIJklseLMBbADv1CM9Qr+YPrD69s26kiqihurQtDJZ
SR7C7H/9a30LmVMw5Zjh2cvBDC0a0Pnrlm3t3qw1onY2ajdon57+eQfnDwX1trH0XA1fUaFBs1nq
YW1vyiTKLw6g0nOnIB14paXvCy3wL2NEPqBWvk5eIMpO3SiqldI8+6Y3UI5NdyRSZQvnVbXwgSqz
AaY0x0lGgo+AG/KIEFembAaaNM6ZCIzatbay93KyAHnLXzO0AXxNi03narWZwf1j1R+NTl6P3iQn
WzklLAtEqinoWGp35mmIHEJhtvDaF16H9asuJAt+HJmRD5bGo75PG+kgWlD7UzAFE73+cIEp7Sk6
RFUPzIesZ60BIAiUiaatK2SIPbprsMWqg/OFeyPdRbKu1hJ3y1dORPe+F0rnGd+O8XaiaI34kkru
AosAwkzPnW46hMo97gNmNbhA5VFAqTuyFAyyNXYCXneNoLHQ8HrjrtKS6ZmqQ4JdIKmQomWdp7te
ms3Kr8Z+5xAZexyyxieuWPDLAAj8UQuPnLzKMOBCKHrCKq6gDBFYrJhjN/Yk8idCBqO/N2QRlfiJ
Jn6CxgNTrgnt0lI2cOkLVhArZWTdQ2D0xa4SPn1+bil0k6pIV1S4R4tsFWZ2/mxEQfViSJR2QzTO
odBLe6MSW90PvK/LRYLrnZwhRmgsm3auL5rGglepJR2/XS0xtnOcg+dLMNkvrDFH7HrOdGs4kwN7
2Rb4aDHk6EsaQf2N15fWndbjUcUFx1NCoE7fVFT4spDN9elWJ6kJvMrFpNgaGuDUSCIyupoZEX7g
ZfOzidLy3YJ98y5Ti0QiuLkzYKNhPXr1wPhZkpKUc8MpPHWd4w/S9gpMJ3c8Y0B1tMmRNvhBW0Fj
ZNBTylrSnpp/N6lC8kOW4EmjPdTkJK+D1dQUhpXDJu17dTvMlax5EhZM3NS0drXbbRyWAzd//9j9
X9mab/+lQ2H5Kf9cBPOHNjp/0T+O5+YPGqmRR3G8+xanfY7H/9BG7R+k0nygNrgQSLf9djw39B9U
arsGgxQKj2P9po16P/gDODTu3DkDqhWI49/RRu05m/ZPoigIHo9OQyJ6SKOcMkB2/fl47pc4SMHI
WqRDSv99dlWfer8rOd5x93y5loZTHDIYdMewKrfNWJI80fHP/nRTmd50qhmR4GJsuKEDM5IapQHu
LrrGSQ/ISENLCox1W1T+irWCny1K3S8CVEZZPeImhPmX9KzsQRR06YaVfLSJUyFDFrpuTSs9NoQt
RSzlgZzKdFdlUrz7gvpEXRu8+0z4lPJ1rr7OUqk9Z0NgfaLqiF8CkPpxgA30DKAP7QFwy0qoSt4U
mB1yOlLdfDWSrnsCGpWc2kEbNoqg/MUtjHyb87NXaIS2eLYE6JalxSv6CJ08fFS5R0uObNP8taHc
6h4DldiNOP55ZxXDgb4sAsneEBG9hU/2nAbKAWQunKtv2eazYVEQgxTeHQOQMjlJ1YaxW/G3dqC2
+xcqDtAEu97RNhN8pCvUZPnVIwKBBPQ5MKfmWGyt0PTv2Uw7lKZYU3YNJWGHwKsL2K8VsHYQ78NF
cJS4IVNkW4uktfRn9nPeTq+6UPI0N7VD5Pas0YQGxAT3GVnb0Da9566IyNezRfGPjATFiYJYuOtk
SnIYFJnxIWx7fEdBgLPRuyAM7FYMzSrRpLpnEjHXI4aJqyS62VFiENhbcwQruqxp+33wOBH2O9n3
hjELJv5jq5JQrjx4bU+NiNJNUZvTQzma2Y1Rt/muzLpqG6o6PxAZN+2FrjJt66qkebcLAgKMTdVB
pWnxwVGEc3RRDsXOQfla1ckQv/GJ0S/gMEecfD80b7UuckhLNS7UAAkHZ4e5ubu3osnH1iy9gQ1x
Mdsy8DQ3iT43pztAPldmgspIRXTU32lZo3XLMQFjj3A3GQc49c2XiV2N0uiJPV8UeuZ9Ycb5e2C2
MR5s3qALgy3eESe9jmzcpsQSOJaeTXcqm43DKnUb2tZcBwirH/+fK9InIapiXelmO/PdwM5RYhRs
qjQnqIwTLj7Uhh7tGdrm7FftB4I6w6j/Vfu0iisqzT+ztAlvG5FYksxAYK8iKygO5lRPcjmkJoxV
gNLg6migKXbE5SEE65k2fpCPDZeqb81TiNn2MaPWeTU543Av6iTc9DLF+J2KoNyRW5GPjl0mV79X
8ZVYabjtsDVc7KoaL2FZV0dP6whqonlAuEjJBuZeCvdw6Cyx9thKz8ZGQRdjMZisVItGvPBk4ZRi
jZ58dE1rIkWT6yezI0UwDGGwLz0/vVCSdqq68aHssxVKJP4oIKp8XxQNAI5AGkyXs6p87HvzVesK
P1o2Tg64DcobaEaWM1uH3k3kKEeex0JQsmq6Hcj+nLzAQgaduyvHCFYEi0jxBX4r3nN07m/LocP+
l6OfqzWXq/NijBEpgBhMI/WQPKJz4E8i6dFDG6Q3HwuavswQbKHax02+DIeu2IOS71DNvPjU2LHF
0I9jqMx2guiJvjQGkT73liwuodn27SbJbfVSlL56xRBecNmwESdxyzrndZz6LiEpJeGvaGXgvE2s
3Y6BW8AOwBDpgOBvg31EfvpcewaVqoXrT7cCJ36496yQ4aRJxpUSRrCORjc5apiUznk+wxEIfsAJ
JSD22OS689MEPfJKrLf2dn1Owcek2SygPU2OTMrfTR0D6x4edEll3yYORtWFBBf7LCT0TkcorGXl
d/FHNHeAaAgUb1WCz3hpzyUhsWP091jimteOz/+5JrXc8CcdxBjoBGWyEN7gXBs3E/ta98KrUsgj
HWH/swGGqF7049C94juAqc6TAhOOjc+bMQPGfscbyKQyUUQYI3y3e8kiytX9gZbGicrrt6ZMAmJO
4eTv/aiFSDIK2kM8q8yPlYQqCL88fDHaOn76+0ek/zd3w/Ox4y+kSVH++vf/+b9vhuev+sfpx/2B
jvgdOqRq7p8nH+8HrkzC+fzHb12Sr/gPYdLneENeP5iPSowqpAb/U5m0fhDhd2h4otoNQiDC5t85
+XgYOX8/+cwMbN12DZttH0wTApDzn//mzHSCrATaVEEaw4OSryI4yi8VsgCH6kR39pM550M6kha0
ujFKjnTNrFmJFvdcaOEtJKVkB93TPZFMqu8q2yHdzdMHl4VTBtkbvbLluTIVqet0dN/jEq/eylVl
+eyAijlzRoteiD1RfxZG7l1e191bMyZzlbRFdrjEWL1UQR1ky3GcvLfJ9IefPWVDl3QgAOnVrBM9
lyjxWu8G97Y1MLWIGmTPoindfmvhkcdPlOB4z124bbjMK3HWm0LViP5zhygZO+PD5bu++BHJzYWT
V+0v2WrsA6aq0DS+hSZ7Rxp1Xpw6Er/QDXJJZWcrXzBxd2uv99K9yCZhbpxCDNU+G7LxAqAk+ShS
3laLuG+7X07uBJ8t57qWZ0QpV1Uw2NTrmjSexQmzmjbm2cZWQ37TxKHbnpTysJlIfx7+9EQWJ2Gp
/N4F93dT87a8DGVV3XhaH671tlV3is2xOJu6Q+gmB578E4dicKMsdvg2kT2sOrrz4NjKouDVChIe
85ozY5wt89ZLbX09Gnp+4oRh7k097TDPOe1lrDCtJ6xz2c6l+VdXhf0urBRAHJhterSVxAe3Nu4v
eqZ5gGCPjStcgCVgHHPqoIFazd4v2n7LIR7DTeX2G7N35DYcW7pCMEJMZEZV9YQ9FLpcWaT+pWCY
vZ+ariEGnxkY2YBB+tsION0qmmqsY27hYfqvrfjQKD35AqfdnhLXy9YBmYbPjFH3nWEQABR4vnsN
OxKHXLMO3kKZRVue1sHJRjjdSFpiDmlUN/eYMoGcEP/etVrSPORV0K8aW8SYIGHAk8CQ22xqzZVr
8vcI8Wn8SyRWgeZE8Z4dRLaZOsm37zSl9aU5fvleDpNzyl2brA2LofqiKc8nSV7GDyKP6j3NUJSZ
MCmdsnlJhw9AHkiaOp+BHTXrGNzjNWe1uEI7RpTCGv3QKfxFuBeiV0N0xVmnRWUVEs4giuN58Cws
KbaxFno7uyjrm0Rpk1g6pRWAIkrVtoM49G4jUrFKLBx1NUIpP0s4WrcWtDF2rmG+MXMMDSFFOps4
GPOX1nH7ZuH0OY2wAcv1LMgYHgYggMuhrkFykys4d3k3XasGRp7la9a2xjSyNEaCjwlXqvHY1moY
F4I6+Z+0dkc3MpL+Hpx0CIB90A5O1sVrcDaIuAMNnb961ftP/gwK2IbxpJ2qPLHWGkGgdNH0Xb4f
bHiEdVhGlN6CAFsrm8IdEOs+x/KpucViRsmJZkobU57b3XLYynGsDMUG912Cx1pDfl73USe51XTK
lZ4bYaRqFyWxuGjEPalBEUE2IMxlJWVWyoGObOjyfcJl+doQZLl2bQLObLKajB5jEnKXDAXl6mQu
uGVunOojDgza0rKaLQR6eJCsqgRKFRdGwvfSw/02KfoWeLJbaCI3Vk0sehnIMj4FdojBjFkLfyAV
IQjMZvBWFJPYFEVbPPrYu88EtlOk87Zp98oYKn8Tj2VwJPUDvDiOw/NoYtUGJoiAv4J7mNzq+mSc
tdJsNmOVU/s0smYEchZdEvwYS5qm0l82U8iyz8LxBduOQxDYcOyFFU7YbqzCuy/Ql+/scpzOFnnz
lZBAkRd26Hf3WoyMrJPD4zLXm19YfwoCXTV2Zs4fYY9sqw+vjHDRrm799hhMg/HaNHbzU5p6wPTk
MD2rPNyPowIP5EXuMeR22gAk6c6YJb2dHDT33MOy+tJ8T95h6pTUsCSFOJUwkjF24xq8H1PwjxRJ
VGwZfPgLTmbdBJEbb5JCVx8cGhFwQYFFz9N8/is53XIZtCNx3AAoetQUFUX0Vn9o8qbfj6gT9Ldw
86duVT+1rdasOl+2GF/NA+AIG3kp9h/zUG92jk05bGfzUIidKl7VwXNkZFQ42DylAyd13vS5pcch
krvBReF8lnVcnHyrMxbdoOp9BlvpnqEjJiA19QfHZPti+mq48bF+Ogtc4eYnt5rNjOInN5FWOuwM
aA+g865mignR3O772owuRqeVRxlIHMxSN3mnMuNnnyjjiGFKC/X3oMH7SXrWYCIVlLxntbpynHQI
7nXm2oI6+BQRGTq17BD2cFX4hbn5gJoIhc+9OFnIFsgrbaB0rr3yS8NB7CsxfC+koj+IaxrOCGV2
mOZhdLMPw+KEEjGsM9yRbKhYV96a+JUN1kXswykkt7xqUQxs+BeZPhpQ/htrVdc+h9QhSL6aIEaf
x61E+bos7thYFSerL70DViNzRwFC/mUqKzr2xljjiAg4bos4hReYGYWNmROrJ78b4T+kfjQA7inq
PR3R6sD+xKEsNtAfNQo72pVdKuPFSiEEZmx7tp7siktrluwSIPruQquUWzaf85QaJFsZzXuYMch5
5laVuyEoCOdwrGK64J3WbJcAEl23zB5zq7Se3JaUt/QrPlM8p1tRTC1ZKc2JLz31ecQ6OC8kJAaO
FK3pG2XUHmOV1VcbnxHyMeU1tHeUwbJU1Gay6kufl3RMP/fSrcJsH1JRstRMHwy6TprvWI/C+sqd
qDRZjbVWvrTbIF2DLFQuY2sWlHcGvEtcKh5nmXoqFKZT/9EwUtOnjlzFb0avw/J22hTOvQss1WYb
vfBSNX1ABHchklnOm6UB7qVwCFI8wu9zktUll3yin5N8kGt80P4qKW3nxkw8xbSCW3mVVWXirgGW
8fDphmidSpbLEdfMHZvEcRNnFJ9pPjtdSPB4WrZeblRXCjWiox+Q/yYcoQ5mK6OdMbS7IszwP3Mj
hycPO9OBJzg4gZYXMW82vNTC00n75LySJUvOz14OjICcFAXteLp6suEefOHf83aTEfakBN2sewfh
FlKwhEEx47+upoLVCC7qdB8Qr12mhnAXamyCVeTC46yhtK2g28JzzrKsWulhZtrLFL8HuMkcD1g7
7PN6zHdAboC1UVG20RIdW3zd+B9iHOp1U/vDKs5D664iJrCHzeefUTWBQOJc2RjEw5k87ZpmRqv9
EJzxFlRRgdXoRq07QKlnFRTprnyyEmQ0y50I9WJQnLZlm7TbkA5o7gCl9g2L0YWTqSbeuGTrikNR
6MaxwfJ1a+fD+1DywfUEQs4iT+QWi0qRrqpwRP8342PTe/FqpAnhCNNCHjlAW2tPKv0nD3PzNWXB
f7V4064pUBw+xorn6tKTjXUS8G4PRSfGS55qvNCgcv8UjkUIPq9kkh+zatLpyMn9YVnSRbIouxTg
gGvhfQaXDIpuchZeN2OMG0BUhmaxrM/4QGCZz2ofn7QqB3oD+hoBh3T3IWhAbLA1XE1euY8Tn6DA
VPJYMbmrFz7EyguMl/JpPqpB5okg+Gv1MjbcZ9QE4l0qslnQFAkMhMk5pxRgLIg9X2KONK+OkV+o
uoMklRMMimhuwL1jEaxns7+0SxxXYea+uFl0FTKBkQ3RV6XDjR4MIYBsBUXVy72T040NyGFDsgmx
UXhZQHY7LS+42m2uO8JlsJFm32buL6OoRQjMqSAloOIXzdHx05o9TURfZFZRxkftTpx9QksiCJzE
pvbkDyLZTTLMzq0mjeempo+j40S1FJqHKyvXoysSA9Y0vfTlLe8kJDJ+0zatPZOpHvFUYiRo8c/c
8PKbTh7tL/qCPsz8MAHcvuI6AWui2OUQZatN580haHeQnbJeC8eLP2KOGNRJmrI6cX73LoEjnYMA
CLZLoVKvyMwWPTND6fyhHPxfi9NnX/I/tfl5QjUNEzOsQ38ypVLOv1hnsF1MZq1DaGHXtBjiV1HT
wcKN8tvUfv3j//ffii6/lnHRyv/x32ey/l/+M/9C5iHpn0nG7Xz9MmzCg7XT1gt7ASXg0GyT7V//
W/+HAjWPHAZmOdP2ZxLQv/xI1BI5csCRsh4PEXDKBXCHihl24W2LdXrjrPzzKtuNO66821X5/tf/
+J/heXycPn5zBxc6qw5IfXNXwO8DPwiLhDu8TtfJfjjJrb9P97Ro/ONn/Ftx3P/KK7E5R/sXqlBX
fMTFz/xn82ff2h+bsflr/6ENEQ1wdB/slOmSuDV+J1bZ6EOzo43/aHv41rhi/0Mfcn74lsvmFM+a
S3jA/a0tzfrhmYGDoc2Eu+EZOh1rf2MzZlsY5367LbCVMKax6cAcN4cXXH82tv2mDw22Mix6POn5
61jXWGM93UxD0T+w96j3HSbNp76tMehkOf4Z5F/i6eRrcasswXHFz500rH0UOd3PaQjVL8IJcucy
3ia8S1EsMM+Exo2weZIg6EfnqEd63PT16G9Lvac9IS3zcwTX4Q5Bc0AlKgNe+y7+ZIaFexFO4myY
1oitrrJ9fAR5TKSIGdSWzKxOsreKnlu4BOvCpiA6463OQd3TT3HyAjBQTuK+xSTzeCVTcsCHzzRd
acNl7IyAXFH4NaUNeYTO7hFiWa3s8fMiFfeVsxRlKJeCT21LjtFfyaGyZgFfv2i17W6jQJj3ed+q
DcHo8GffCA2mpDHswWaM6yFBqJrCcdxWAAMY6EMq1cKMbi/fHNeEowa4wAInf9ilS5Au+UENNVVH
bgPNsq2oW6hSZxEpdj1moYlf8USUt6p4/scey/vFRN7rBes1FUoaFqVbUPL2mkK4+lwTGf05TRzc
BqWoRlO19oQjMTsZGvP2UqtVsynbWjzQ3d4ucyIfz0YcJNiTQ/2JkCv0fF3R6M6/Up/jALpYndh9
fgL57N+g45VM5hMlBH1gJiwwBHR86cVrLPnhKheQbh1pVQe/AHEN76K+0IrULpOkdzh/MqWXQytu
aHQO72rNC82VT6X2KTLbbI22zl4txmXH2xvvnRd22rYFzLVNEyp3ym/3b5xA3YX3M1Lt00SPTEeF
2IxCQ1Av8HqN+Nt1apdb2Y7XqU4ubojdYoBivbAR17NFJz2xIdbRPNSR3lypkyIcYRh8jyvQ4ngQ
7KEzPqvJLGkKD1kBRn1cUUAaxukZuCChyIT2hgVxevHYGEUHgoyUh8+OZ6goWwuT4NEtyaEsEsI3
15Cs6h18ZwCpqc50sIDhU+F87PXhM58opAa6T/KG9Ad8cTxlgxXQvDEhz9QOyMmLC/llQPgRO2aJ
bOkJLE2lOcMwGVS8G13YZvWq5XpbP1dCdw76UFtXYWCSWYOSym/gwvUvpBQdYyWQT7cQEK1LrnFm
gl1fBya1zJ77q7G66jZJtAoVoLZq2tRTiIdD5LlXXzgGhR/0k7+1dRtDT4lxh9eKaqEyQfpiaKVw
CHpLvmtNSogKeo7vm6RAMe5CPE9UiMP1ZmLA3hdjHgARM3cZwW8JgwUcAKjQFf0cauw4yk1xugkK
L7zpi3Da5T41ie3ckcTqs0Vp6QfjJZw7lFKtjTfc9vQqRezNndw1c7BKTXfnjHqxUpQY8j0acfkz
nHuZVG1QAjx3NTVqCDZpxMUEM6N4yOZOpyTUx9NI2PvNnBeKlE3Q/oRypW0nIds3G3Ptm/AR5Fac
193LaBYpV/NcI5UZ4Mb6uVsqtkL9LZna5uLGo3s2c714MxiI3pU/qCOrau1BuW7yKL8rq/rv+qpo
TKl819xOZydKv5UwCAhp36VXRZw6Oy9PowflCzqxOhylVaF0rKlzZ9bE36/4zQXpu6I67qUI3erB
jfy5aCstjKuw4P5jDFVUcfl/1HJxeL9MNuC29ru2qx9MCadhkP1tSts8KdC542swOCZ6IZqHHI36
BgKAuWnYGy86AAM75DaF4EfPgGm1Tbf04iQ9OjbFYlVf0lDnFNEbT4cOZ6PlrOGpoRHUcyMZGJT8
STGZE/nxY3qfc/lM7b3XcIhWxusYSWh2ECreZmgR9qfO67ihM+8Vlk+EGTeg5aJhx73pNT+/8zOD
KwpYgoD+MiaPI6DCdWTW3ckyaDzAdySchVt33Qc6oo2dKXW7fDEEtr919Ui/iXqTEhHJgH+cQSrP
M6XJ2ll2JVfJkLj1onN8jvsEiLYTAdq3NEvwuAGIQyvLM7Z2VHAfcgBrZ5zP8VHDrfVZ1bDOsLdg
BUipgWC25u5w8+mzU6p4iMZgPOdZkL7RSNytYyBvF1tY2a/QUuNPquNEQZrXtG7wewO+EnXAF9OD
XVaNxppG1DVWWaPYuK0OYrGuzP4lVGOGkzPwyxPbVf/G5jN5TERN8U+Ou2XDPynfcqmYk8DM2Swc
y5I8SUVhAN6L8MnXQnFQftiuqhIMn9XV6sj7pTgKYLlbkqu4oI2kunY8oj6yMlPvmCeM3UQZcQTZ
7iULovo0gTo/6xASIt5uoIto7tG8jet0wbVMjHBP1wuynuP3LLEHY+jPYZ6Zn4PRCJbK3pSvshGw
rJS73FIcOGLzWAywOZQxpudYaeo+GzyUkQFX6hzRxrhIaYZ77YEvrL2Byh/WRom7TWTM3cUb4dxH
NASRzy6H+3wY0v/v/4rbcf/BmKQzJEAG/6vD7rb7GRf//m9/Cmj88+v+46Druj/YZbKFIvwwRy5+
t4CRtrANE78pLqY/H3Tt+XQMnVx3LValFsfQ/1yEGj9moozFIVi3TYeD7t8js/7LIhS+K9YEc161
YlDjpOv9y1zUt/P4qZOApwYYeZ8FGejVFeGD7FKxt7hGWSu/cj3zbkhJzbbFqRhuUJVZlAVO68Hu
HE1vWAy8nvolC9D2SZiptRJpDFOpyvNggqhRlPSvd7hXNgSIm70cPPeVHYTo9iAtyFEI0HWQktxR
XBpycNnKbTpnWqZjrH+xx4DipAd92a7NrlL7gDxnsErBXb5QlGpf3cL10OsyeqqwAbfQ+4BlkeQM
k4l9jCvMOdKh6+qZenGrgNs1GV8k+i2oDEOnMYVqbAPbDmbgsgj9dh1ymrwH72iBwA4tOgor0oZL
TQ4cmFq7sR/dDLmGmEIHv7snj+JD6kNh6YtNmCTBti5lYvHHSXJQfVptWorrV/wM9EqQzJy+BruP
fmHadbegAsN7koRKW4wUyTgrt8+SVu6w9DucvIXpx2xs4+QrnefatdEZ9Ufq+eLMN5PcWYWixzU2
PcAOIu88a95X9WBb8etQFVLa0bsNPffi4mM/WKmhbqXo+Zg5cWIlHjBn3UWeU3Heihs/X3qG6298
m2Q0C5wG9UTEXucdLWPswvm7UCfZDtNnVoJPaYe4SregI2IflmhXotapEGYaqxC4n99gj/QPyMfM
+0iDqXvTZwZIwgtyk8iu3UeKx2WrscvesCvJWTaGIETKmSZSaIDt6B0WH8PYtTt4ZN6aXR5ddKRn
HvMYJkk800nY+ilUs5lZEs30EohqWFu+kSZ8GmApym/UiZ3AtF6AbW2eB6ogV3CIu6/xG5CiKQEr
Zaam1N8AlaCI8TzxrtqwBAewYsysFcXWbA9XJP0c/JHOIT7w+z4Cw8MumBJ43Q392850UjpxOn87
heXwKmxr/pWG+rQGcEFCiRRxC2QDaJA102D6bzBMMnnpNZxpMXY9aq8F5Rbof23XvUlsN9uYO5fi
vs75Ito5UTHdQG+fUTQ2B9CSsMNMqJGj3Rxxycz7tlgWX2YmiUpKXkGUdEnyL03Lypk2MuIuFT/8
7JDipM6hYgPxN9w6k1E3C8IT9QnO8rBGo0+PGNzA6sDp1bd64ab9Dg/R/EUQeOq4id+5AsDyJMQq
52UBtJ4+b7MnHy/XdpCT+ZxZeXbXz3wfT+9nRwVM1GX3DQCqZxYQVSHxA8UpAIK0kvUVzvHM2Kde
W83BG819SqtahXRyQ+QY2Orvg5lA5ArHfIOrlm2Sb0DROLOKAiS+DrMdBCNcS+Ei1qpx0eiRs9fo
/Vv2pq89k5hC2wx8MHnOTEICQty/Ya8dn+nGC05kqzl3Vd/4pN4jU9+pVryJb7xSE5T9CjOB3q4S
8rpfTDugmLIGKlODI5EoM8dY+5vZ5BrylM0cJ5JSIJ24aHL6tIYB/OrMfOoqK3w3TDhQk+1UW48z
19lLZkzUfCMu2wR21IBwZq6SmShV+YY8Zt+YqRRJ+I6mIe9cVoLqQ9FNyUs4ows4wjUYPn2hfXDf
ROvRcg2c/iE8XjRKcegJNe0m2+heAPSkr14/2hS72jA6zdHHMhLQv8jUkXzYtExr2PyM7tH+xmlF
rTMdPB3G1hC3w08wg+65nQlcQ5JRXhiiu1+cNhh2VqbZJ+XpzusYFAUHpt589icY+axgjc828CTA
AD89STrswEf5YgtkgeSD37nGioRaeA49KiZyK/SWvlH1T1Wf0RBTl2Vy43c4i6tIh0lJZP5QzhQy
dgbOg/xGk5XV4EI+hlcWatQuJ0YyGeueh3S3cBPJhq3+Jp0Fmm5dcztpbQxwukWoawifQhenXG0t
6Wfi0ayZapuliW/WOzfAX7HogRacCgXp0fVhFQM27YorBUX2XVkGwYNoMB3aemetWNETTDMTs9nS
Hzw8BxYtgSEoszsAk+EvHi/hgVdb82JYbnukq9J6YhAp67VwMchYhkPywsuyFmuvFC9VEkMwn9BC
4K3QjtNKLMFdhGZSGeWbo2JjUTatumr8+laIOeoCU9V9tiB7bnmwhlhcOm8tM8orCY/Qq8mfcn0x
ZS9nPsahi+zsIcuH8WEi0/428f9aDyOJB9R3H/oEdfI+VSY/DTUGvI2zBMpoP+bOxh8aCgxsLLNw
zfNtYBaUt3Whdyq6NN7qgRoPCaiBg92Uak/n0fiQJBRuTbUW8XYey5uJCOgil36yMVsrpYIhCNZF
m4uvrHCbLQETojZTaWyxwzOAm9gK99JQ5sEn5n/l3dZvVKAVu2gIacIT0XTUkEjejdJM9vxM+Woi
3LiYkkHuPHR+6oNS/ZYYfLaJYy88ZFK3TpLZeQv7JhohduHVhDrEkCR0b9OPSX8gF9ndwXsTG6cU
7ZpBBlxCW87vy9JPNAazylH5Iigt90DMsoHHEWkGDmct2xoEVi6kN1wfdJGTrwwfZWTRVE3+mrSJ
+VZ5FrxZ2xyjbUPCiP8jC5Jh2bEaIQLOh4GuH7ubysLIrXXQx5uoc5dToPLthMNuVajeY52Ssbey
RLTNRuQGMcngSSZlCOonBddVQajUqt47NbipN7QZtkvMxMnOm2beTwCz42xL6a6FHBtEvCnYhjDK
DgPulp1BcJ3tnxr2dMGacPpm4r5WCK4JJJyFOdHDVqo8WOea6115piW3YeSpFf7NeM9eqp57l43l
TPlCTiC1b3iYrPyG0Yx5ujq6rVEeW5fWLKtI9RVWEbXFVNNt6FjifcwwtTHTjAaU0Gm2+Nb4WBtZ
b5QXUUKPLmi1qjwmKcuvip/6jFNUbiwtj48A4+292wfhhdhEsdbr1L30GkViEpLzLgLCtTOm1ts5
MEx4bBtCbK1u0j+NMChpbmRB1xv4BQaS2pj9IA24YZ4PS9ZKNMbYIb+BVRQ4OMdJquK4BsrRs55C
6PwgyN4+0aPLxngqJ5+IcqJsyrLKIV1H0zArvJbmvkpsM89DakTZKrOLiCaN2Sllg49/zFxX++gr
TXJUpP0DxHxE1mvUqvRWdQgOO89lgFtn2Vh8dmMHqaHKQwUCO6iqx2jyLGMxCLe5Kzpbu4a9x8UJ
oqL5wm/j7yeIFneyDvt3ReUO9SKh3PbY9zacL0NMS37Wb+gPpN0dnAiVALplEsHUyp2yYuOetMgE
/cO1kv/F3nktSW5kW/ZX5gdQBuFwAK+B0CIjtXqBZZaA1sIBfP0sZJN9Sd7uHuPj3Bk+0VisysrI
CPjxffZe2yDr6aL2p8B1VkOtD3dt1pXs81pn+MUQDPcPSH19X4gx+SijCoSgKhFkVt2gs/mM5ewZ
jGSKWgEHFzVemXa+Hyezg84EreAd5tf8RKYPdzKpSuuEjq7hh0fWefu6mf3/tcxvN9UFrfTv1zLc
VIf4X4Kclt/3+03V+0bfhyloD3FMnSvmH1gC1jcpuY/ilCXNxK/810qGEhGWeVxHHSy93pfP9jeW
qv6NaBN8Ae6ULFOE4IT5OysZ4kh/XcmwEcU0zJ3ZXgzC+l9WMkPLSr3NshAEfVFjmm3zbg0x1RLF
Wqv06mJJjdQuPZXmRmfWfquVgh6qWRXNH6BHz4KzG48Olzey05jxgLDhu7+DsO+98n6Gv5jZnk8e
i0wMz/HNyJNpV5bGdG4Cs70bUloRukyQ1K2wm95X0rB+CL3g5OHIqE9VH+fPoKO1rZdXxRYnFXKi
6OYTh+lwSUnp7GNSCZtqmUbjJoXGGeC0U4jCR3D4uHDb2dq5KUVAUWgFRzFq8VVmNk62xOZzxvex
ZsskcUrYAcSPlNJCfMabwWt/Bq5Hgaro2xsDn++NhEB9X7VF8aIRxlp1Ez6PcuriF7o+VEBTrlZ0
2zTJkqMB3xUxOqniI8lsUElU7gIiL+rYV+0MQ8rLkukJl3dVEqlQDDtwmiGmpFwbdqSkLW1DkIuM
rJaPagTMzYYraiKAe3je0hczZFskGrYAs0Z3AMZBsW4ZFPf6NJMQra29q02sl0rD2edR1LMdGbW1
p+OUtCKQUZbEJtFMLCKSQRmn1sQiVCoY1mGSdc9uToYqNIdoN9BqsLiO53A9h/jMVtDzMf+Rrdwi
so4biDjzJ/Qq484mZnNpO5lAZWrAuc4B5i1y89uygBCae1Z2gNdYoWRw/PEGZxi0EPIHkTks7bqR
7Hi8nFnusBlJOW+dhEsKhg8KNMG5Hxc5w5cC/wd5NTBZQTDvuEQEK9FRiKx3o1yHuMz3POL017wg
6FD0TYFhoqMXbC65alHU8k6QbTrgIosIV81AsHH7vSehTi+tM04w+ZCMlWUku0FU7g5QGE/XeZ63
lTENq8LQ8oOeLjDDDvNazMea723I/ULv00PDAbSXgShumkwFO/LcmCfbiHspHzyf4Zv0HfdSjIkh
y6e+46XtCXpRmEpvr9EGPO6nyh+nwvBtI9uW5Ic35TAWa6PMq90SqYicgb5uA69ul4/aG9wM+Oip
3FWFXm8pw6gPtsmUykgUnouyDR4cPmfwx0pCV3rKa07NKs4OXFmElApe2rb3PYv70rqVIjuAAlBc
pbO4IHHfR9t+mduMwYt/kDucN/ky2hW6y5Snpwm3DQ7Bs5vr5sFdxkG1DIYLSsUP7bLYT2XLmpSf
L6T0gFHSY6jEWTOfomXQJFhW7t0YNzDvJufSDrZ5tJbRNHRTptSojowdPK/Jd7wUG2FidnjqLQ83
GiNurxnJloxRuwpTDLfTMgojsxQH5unqgUomxY+wlbSt5upE1d+0MVRW3dpRHG4qmI57vH/RioYk
uRuJje1wHuLboe5yoDnXlPxrroIXg5KOn5muYwvRl2neEm74zggzPQ7LrN87UfbQmF4NLS7gIt5i
2yZQzMvPdcxl1OqoKySq90IoUN3M7JKhj3HBwMhqEPfh0hFo8Kny5SKS6i6OWBkZyDBp9c5Fv3xo
RW7ueFxzi4mXC40zVnN3IETVn9Ll1jMu959guQlpy52o4mXd5Ms9yVpuTPDTeJ7Yyz2qy/XUr5a7
FdObuF+wd7cxjLF5VS63MGfMkvNksIFZNYMFUT+uYifaj13enjoUuB/RFxGbOpXiEFBYcRksu1oX
rj4cVeVOYFDG5EDoYP7AMuw8Ru7M4++Lu23M9UjGvNKeTZmCDZiaNGP2BRNcp5l2CWpn/okXt8SN
ONM03NoJSMmi9YDhwTs+xnlf4EmMnSeJREh4wH0CCgdxhHtaukul4+3GMKbjeErtY/BFtAzBiXxX
89CeY+oR3+rAZr/T5PWrZenFaXTwd7cgrvdcVMSNlVFwrTU9D9j+C6Q5Ghqn0+SJfcNGk5CYnRNT
m9qGdJ0dQiFkeRp1P9xR13x2rBHsAbfJblISytu+CJwfFWSQG0F0bW/r5rhOGzZRgPttaz/njpWi
vyTZqS2S6Qjhma0+i9GRYjp8X15ZFA/csqMdGYuCsAItkLAdjQc6Imk8abn7w/MyZ0B5aZYxBg8I
DU2x2GZhFYb3ODeSo6OIJLLI1ZyVZQnzLhy7BmNCTjEGvtsaGEou0wcaqqg894y8pA6m5SFQ6PFz
AywSAdhT1zByVbcpWQdvILKV1GdkGCvBc9jBptVbj1ylLRg/W6QQttlefGfxbHhw9HFI11Io9zmX
ubwCijAPMdrUjsJJtcU4Wj/mnhrBqUSSNi8cnc9WpNGoPrea99D2o/iudzb+fEINxn1itGpfKl1D
QB2Ee/CgR5zaPBD7iYzpXpjCfghECrOXAkfx4HFYHqJlW653aXgNwnY4R2Xc9qth5F3C917C78ER
ygSdjNSooCb+Kgbp7TI1ZEd8mPkPp4jDu5pl0FuWB9PrqHHnqPmAHBg2sqfGK8y7oK9q9ofcEBuR
1Dd9X5o3HgfwQxA1yUknb03otI7X48TBvhLAcyG56IG1l4DbDnncUz7tpvGn5VHrzvOnjnca7ZGH
jrfLD1Gk9oeta9BgOpzVHHnzdCD1U23wfdjcjjsLec5lj3DQ9JjRoM/dq9ZYxX5MY+NMFqN8EFgs
bij2KR4Lq6nPS0tlQQJcRXetPuanvErUGYydKTdtmZdvo4qbvXKCeJd2zRSDtHBhQEOcH++xLQq0
FzHfOkNkX0mGIEpq1oz9AAn3RThKrTnfYClXaSkOOE2tbQHNcOVoFoDguS/3VlrHiks9EeFIutO1
1TrrEoXsIKcBDuNKOcKEb1Sy+q9SSeWZng3PFtWp6zGqks84n8SJ0EBLRckkX/gERLsaaPXBzkfj
OkV1x2q3705OkTZXbwrLDS23+c/ZDoLvzZRZW2NuMNaI2VBAbvip1Aqn++yE4UtW0+Pat8LaEpyn
qoounxnMTxtO6xEUMBApDwwg3Y0rktkhWAi8iqsx742nBmTcR5ar9JNrbLMlEdTR3U1W62kyEbbc
TVXadGR/FUHJpRMK1zT1UIUSkJ1byCtAkrTkJfDScdjE8WTFwEZEH/v0b0bvfIX5U1LbcTca4fg4
Eo7y3b431s7SVBUvnVWzu7RXLT1WxdJotUCGX6ul5SrBK8nhlgwPzM+Aa1hzhIf5qxorX1qyqoC6
ZoMDYEVXLQrrPEy3pVFCrFROuZ4nZV6TpWwrX2q3xFLApTHd+bXZW29Dlqq1m1jaNlsqu0REeVe3
1HjNzJw/E1KKBxCOxu281H15fZJe+qUCLFvKF8ZZjLS5URDWBWRwWGLE96StCZMtRWIlcWcsDmra
knfVkT0DGseSNNR3TclhMeSG6btLNZm3lJR1S10Zk7U6lF8VZnXQvRpLrVmzFJxRP090oKf0zFzq
zwzExY8xqosboLLJRp91eycxKl459YodJt3wY1rq1IqOSDS8gXhfs1pYE4bxtv2CXZpHJXYyIjpi
Dkl+tOFHXpylso2WGsxp4h9Nbl+tbgWRHwHQZml7y5bitzIoIujqGJXWobE0w9HVQute77XF1Viq
46jTGR9d9uwOWogFs61EHlr1S+FcqzfOfWctLXROPQRQ1RK66QjlpufcrLyjwPNFOqIsb7NKuXuZ
ptm6EH39BPug++QxMV6bMVQ7GyL6KwYP76VTPJks3jp+tFTmzbPs7yXHK21Mett/Fku5no1dZxNm
FhIze4wfKi2qow5e4icFR967h2hmQWbxor3Zz+HO8FDSSroVT9CN5CWeQ4tVLpfovyUq/N+Z7V1K
qv+9XLDv4+xfbbX5Tb/bN8U3YRiLGCt0B5fkQi/5HWwiv2GaBDmIfcT5rZPln9xB1t9LsndhMXOH
X1DMv4kFxjfbXpK/6AWOI5lG/hb0eZEW/mLfRFBHLrBMh+02PMPFDfwH+6Y2ZFmcMXQS65yhARJn
3RuJJU9RZgQgyuSvpjMfIo3Q0hCZbyoWhLdseVMXcXOboAK/0j2YvKpUExc+d+HGG111qm3eVk0x
41EuuAbDqbKmLSj09kx45xckBvxRlAv7TVPkzxWPqrXjQkh1ojjZ1JTB3WUxqZrVmLL16bGt30CT
EM/l3BefnavsLWo6QTpZYQZh3PTWmluRe6DcriK4S7MvHsto+K6yFl9Oas5PLQ0qNzPsXXTVorlx
XZ1Zy0g0d9t5XbDujcrC/5hQMkjTNYZQUdq9z3ymDrbt9juAqNYjJtZ8DxhR53GbVaFfefQKBxP7
REua5ptex2KT5xIEyRRH6Yb8ZkswM0apnJyIns1MOzet6tZtGBgfehhnm87RtUsttWFNf3FNZ3XF
RE0p2lq0yw3WsA8iqOqry6m6L00gGoXbPaTdjGNs/N433T0na/aArKodBtuiHQZxck/mZdok+tCf
KhqaeAm1ca+k0JARa3GxirZ4CJzq2k7WfKNJPEkMOvSka7lY44ELt4K347OOZXU3Bk1AnC4LVOk7
U+V+qqZ1XklrRddWai5dMEVV0u/qWOG9M/fGC4Ao2rjGXN71mtIvnl3Ul75vOARQQttti0CM/Nvz
qnVBt9VihxPEKoiN5KXwSy/vtpgAWx/w64QQbbVXU7TTLq8sF5Eh6clOU8aolSmoZeSNPSlQWNWZ
HV+NONa3M2m4uwjG0+uAgL5vov41jyHnzUl5BYM2+8IZqROqsg8tHAY/5ap016JnrEuXNeUqRu+H
eWUaG3MJAbvs6te6KGc/A1ULWSylwTCTmFRlUu/jEqvqKgDocSl5Ym91p2YFkCTQtvtatDx6Pes6
KkNs3Kap7oaJFMnXa4DpszmPOF4PTL3qOJV852PtVWvwb8mdN7nyjJ2aSnLZnOO01La07oTw+ef5
zCdTrAJKx89JrVjdks9GS+rMY2i3xsYz53HfF+oXgjdOOzR0nGQq81XIPiPmgkp20X21mmg+ytlS
cMOrCisHxWE1PBVfH/FC25HxalvyMa2KuzweclCXM2S8gpoONelyraYEycboHph6PhDJj22U3jh9
o3/qNtd3e7R9BBNecP0HMPF0p2oaQUMyJl5VP5Z1ASstsOeTYSCR2bne+rMbb0PSUASp7ygNe8v7
fvYHTHUb4SXDOgmXlHtTOeBTICs1kAFxyGTbqIExVgIH3dIYdk5Vp2+SLjKhQQ73uUH7TCenN8h/
d1YaniN99iB1U9AoguDa6NCcI/c8OsA6Kj6XTSJ4e7bQe03TnFaMZcYmNtkn9Yl9Xw70dOT1AxwU
w3cFDychJ0rgyxy2RnQaZ3zD0FZ0PCuUXcIG+KQ7ODpVBX4XQ3dYp5lHL0hf3aG42FPwShPPuyd6
qGUu2L4860/sNnjw2NlOFvy9c4U3g49BVrYHQ9NSHkwxRiA3ek1G+cj/ssst5LQCkY6ruDWuBrMs
nhIZ2qsUlOcKKmfIcxzfQpnjvnbznwM/COqbs91YmBdks8+irC48tHZZkFQ+otTRycNzHtLQrJc2
6IPYgW3UVph0kpAg9QSCO0quTBKDX4rhqUoCgHutZvq5R71IXfaUwetNv2o0y163Vf1aSwp41XDF
FfAxGlgO5r4a91S/egy+oCHcqbIgKY3ryB55mMDBxJ6wWZyKfhqZsGqslK2k1NezpX82JjuyFEV0
7WkcR1RepH7IUwd7R9z4nWnzYYq8vWYGL9jGvo8zCLuoJGqs6+WLFxb1PqJZdmvKSjEG9wc7rkjG
L6fI0EFoh4dIjq3+2WjOeBgw3t9wUB2MlJ+Q0Y/TwQO37SN/KFADclh7bns72sboTyzSNtBMy/0M
bnhlmgLcovWjKRo6m/LmMVT9e+Jq1c7LFXoTjWYrp41uUrriBaygOMivLhL0kl5DfcPZQ3q9CbB4
sKhzY+VjHdfW3ZRfZ/LOmSCvGvZwb7PwyeFB6puDs6Xd6jZQ6YUJg1aZpY0a4tJP/NizL91M3DHa
36Zt+Dn2wS1vY/pixMZE7/W7IX9p7eJXFNufeWLuiWZnfi6C3h9UsSdMstLEtCevus7r6sBC7rZx
MebUtrgaUXbuZ+cEFZyOCDV/qim/IYJwOw+YeALdiNfBpB3okL6aqmpOVatxiigFR2HkM66dPJoS
JI1LqxYdrLYnVt49iMAa46rJhM2wA2UJR8SQh1smb74xZgiw2kTdvBq4b1qdw7w8ayIgFeyND1ba
cOdMBPli1eZrW2IpnxugVNYwdfs4jiLgsP0FBhYeI2VGa3diC9/E+mtKm+E6pC9tFeIXu1ahiUOX
+zDe6dFHScEuWmNyHiUdjHldcr+fid5FMxoFLYo09rTGuMqmjnJlm3uvllsXsEc9M44erLhbLLSj
53TELMDd8DMnrreKm5HrONlECiYMn0aeEeUsokBD0sHl0SSaJ7G9cSQwQ1LB0O1xo3nUAsS9by4h
iAgVYJUGKqT3NY/hHxTumvPjVQ85irh+X1yz+Zz7vubPJo0IMpF0Whh7J9pi1FYBpVrjCczYabhk
FS3xWISoBAOg1ZU3UgkGzhcLfzpL3+wzY80H0dyCNjd8PZLWdu5qbo1Z/tShf9qBUa89Z6Lm2dCe
CI/MO0p+uu081ZGPbTHbFUQuL60AB2J7Ybv2ZkeSuyCrzBaXGoY0BJLhhE9TZmq+x3tzVUctjSCm
eVKC5bWeEn2m48AvsA0uiiJ/DqrDqjThP4fhcJvinknK7ikjLsyMk//SklHtmV9+cQOHolDK65RU
v3KRJZswZuObaz3DD8tjXc2MHX2dXUfeBFvXyI3b2nN4gmaCyQvt389z9v2DC9Ys7PKaKQAMl88X
+oERoN7k3N8vwxf1eAoSCIBGzseqDxKuuVMNMjeyHToAW1YrLnMgP7Z0X8JtOQUoU9sadcRPgynY
moJ7OG0YFg0OTszFeJpXzVjOLHt6MMNJ4Z40PeXm3tXtoYScekwcrX4kKYVBJKK4gBNYHSTR8l0/
zr/QJCmEMGOxDroq3NVEyfaJRzhKkknexwAWOJuMx5a11aqoRuhr0XQu27j2+eyUK9lyfrAgv3PG
iI+c2xNWSmiqDQVVVlYbHCmU0DYF7RZHg2PaH4ZG3xow0PhQiJva1pFXVKJTd4DTL6FGwM9kOzG2
JhoHmAYSSE7hZtS0p7I2znaUv8MLe5q49N9NWj29hwRa/RGKG+JsiIa72GOiQqF3l58pnaEPgGuq
VZqrH5Zm8uah4hx0OQrpkCGaiQoDQN0Hbwi3jrOj0gBetpiHdBNP9nBi0xWt8ZYAqJUO+i8xhWQ3
4RnDupQyYqiJHWV5UwUyu8naQZ2FquInVrw2wLfgZ601tz2dvlxX8BZgqDzEtQnigBKqTdyb8bXT
E0T0hWAeVAhkk2YCKMr4TOF5Ci8V5tXldckOTZXZd401UOBsDG99Plg3YzQcACKS57GW/dBMj25q
fJIlcK4cMnhjakf47mRbp553CMPRAJI3aT8qq/6IIaP7c+EVD1RTdJtJc+DiBQDRtBF5xDMacDmq
uje1pV3L0TNzY+ZDCk8aYrkpCRsXqGQrthUGjeUGnDV3znd1xgFc1XF3caIZlcDDnNeGnMeEXABH
09l3TJexf2BgP1q5U9Isj+qJAeW+Des7L2T5Mo5F/0pXbHoIiZutWXwzbEVTsG7C8mRmJUd9HvW3
BNMbtEtB0lTMwTmvgPbYA2BiR5btRpIKeKyHlOR3pBU7jrfw1uxSe6vx8FoZsSt92uZflahoGBbB
cnCl+bNWY7F15pF+Pc2kL5rGzu5h6Q6B9IYeTY8OHucU/uwaVIr7s+psa0svcOf30ZzRVpdmJ/b6
3ppFa/KZLoz5hizGPtGm4TJMjoHNcrqHjN1uKqk7IP10FtEpz+TIoaivYWwfZHyXRtELi8/sLWE6
fs4a7/z/ip5i45X493rK+eN/4cBI4uZfiCrL7/xdVMHaT+oMLpljmzBZJaLF76LKYsAwBGZ9TkqJ
hoLe8ZuoYpjfhI2fioc5cQE2hX8QVfRvlkdYAPMFdta/S4vlz/lTItaRuC8wh9CPC7UWXuyfJRUG
1KxQAY+7srmHUOjrYEhsNsJ/eGX+VR79z0havjMDtUY6DhYPAr7mX/MImaOH2YxWvlFcmAzFoV4y
I7FsSHiADqa1C0Io6YN30xX/ePv928D9n/0l//0r/8VfAmdnLkmc8Tw3sLqvTWMl8fa3q//8DS4Z
9z/G+v/6/S0v8x+UKaDAEn44X4XdzWpag29fo/Rs//MX+fPPavlWYMHQpICgRuhE/FX+akgbEvfx
eOxyDSu2Zdtsop//+UuQuP5v3wmPDIsgJ28tk+DZ8ut/+E5SyMcTxJxgDV3K2emOva0HWI4+Oy4i
b2PaDveYaZk3GuQSEhbkBd9NmGWnNBc1rM8WW4dOS8xjozXZFZEAkMRomb+IqGHcZGF90RhmYCsU
07yfbQRyqXAIrlKnDa9SToxhEjjDxZFa/lbVJMPGoGzOqB3x0YzRjv2e1ONb0ViOz4LJuLTwan9I
hiQUcIwuZNiC1LhC/ut2tSvT28IM7V1nukEGfHPy+IsHAYt5qhgnUqzLmAMEtjxK6igpnQhs+a5y
0+SiaQPSCvfBpJr6lzAmLmG6kY4IBwZ8I3fVMVf7eOLHre4Fge4nQsVblh26ve16lrCQRWnT6WS4
x11XnPPI1I80WYpNnVeVD/M9YEM80/1hMTYPh8SotXpfDSKsMNy0mUGsJBztx1ozB7E3ZUZ7WzYa
JbHxInY4lInZNGK06xWiwWz5GSWSnyOnx8mpG6VTTTAo0w/S3H4ykeIvqo6x49Iu+ZLaOGc5cixs
pvSbeL88pVBEBtKBAdu5lnUClVwrzR6GeRWWtNazR8DRkeXWllXiABLRIjqN9Ym/5KgZ2aZOyuhh
iobwPeuy8lJXBqweb6h3EATr80D042KkmsJNG+Q7ZZYV0z0RkdLDN0oLVA5PUZ/8FJ77xh3wjeBI
a3edSme0vh92TRmRa9RirbWkCmjXU49aaGGGUKY6lzF4d4hf5pmuvfKBy+H4gqGsfoATmJ5UAqJw
VbCmoiups8VhbpvsR6qH3UnjDlU9mpUZ7ZkRkl2XDM7EPj73jrzp+PHj7F2EhuajIW69p72Mazns
4fuU+pjvDQ0Hh75AvY0YOz9V1LlXwijW1ZKugdMhl5zUkcihZ7WkC7FNrOGTZNXNiF2bH1ZvGDi4
MtH5UH7Cj0Hn5d8VRjHrl3ySo3HUc8HK3Z3IeBr10N73lDHcN7bVPVRsXlmTp8A99JJlMUACJb4z
3NQzfp/QitcsPmuMNUPifdpTFEOAHjpnOhAXJLM+9BndnAoWk7lS5mQBc4vZqXy0aFkgCDuYayvV
ivKN4nCrXdfjZF2DzknTS9fh2F/WWdCdSwvnLoBGrcHWb5gdCdg5Z1jXFvFFWU724DH1XAaKJ1aT
0XprPSOiGjtedAydhOw69pGbXpAIXblOYL0QLPX2MwL8jd3G4zPmI/NWJRB9AQx7x87s66vpTeox
YnoeKIZT00LtbnNnlcL/BplEEn9JMJAYAiwFXay1YntNhAxw8hB2050DsOAnUpb50wEa/YNYTnCe
hqzbKCVImEDzmbhGQWQ2TKz1TKC5t43qfnTAm0NvDjGYbbqF6FyIAXIL3kEzpj8tfjS+6M+Yfe1z
GpXTQWLFODYaxGGsRB59G92EaBfate/aAVdyZQ7mQ8Il86fxBZsuqYH9ifXgx9eD/H/0Fsuy7IXI
8e9HrkdqbfI/jVu//ZbfZy3xjd4swZnyT1zIP2ct+Y3sJ7ACVlQLSMTiBP9t1rK/WQYpeDjKtrHs
qEx+6bcFFqR/iLLsrygtXf6fv9Wb9fUH/WFKYP2yAFCo77IJjUpLLjbdP56t2UQcsTZNRT2Mx6YG
x+bJ8qZsN+AuKOkzoq0IIJN2newiazftRBbSm6hnVK1rXFDnvdMAaWcb25AdmqCfZh9xv8exH0lu
QEWzNzJPwzLjNuEt8bH2Elvx8jYv+I9Q5dLnbjBG+0g6QJxkWEdEvEaxR6ZzOUozQhGeXrTHTHnV
YVx0rRlV/8DV0b1OWMELFlKxxgI50TgVte52jmi8dt0bNsrjW1uZ/ZsMySSgEYQp/sgUt59iQ/YQ
lVF+ceaJpX7fcRMCDrAHjituTRWWZ5PnMmtwJo6WlN9zhuaWHpzB7W7dRRTlVuqtsfTaaCd9k2Oa
6Ag86FMabFSU0owHlbKBcmAar0XtyV+tqEKL/UaJL599GbtvN21QYjVgimBacNyHWJ87chnmvKEe
gAoRAZ7moa90icw0IttJoh+rYRBEHy2lm2cPdOERAcpbjEHxvdIa9O+ERZCxtqi5D7lOU0/s11ZO
QIR+KPcJtEf+BPvMuQ1oX+m3YElxsSxR7zgctfuq6486OdBrvaTCY3Mv0evhXLu6+bOjs+Uiv7Lk
FFH1ZAcpRjs6S9h8CImdjwExBj/MHXUPYACnyNA10cXm+Xd2i8l59kw8NJhBtmNnDp9xX3kHPWiV
DwwOffsr8J5x/d/pSwoeQRlTXzHHW6HbrPtUER/7JTfvLAl6FhDquzFpg7cqlog9uLX4Nc7acofI
gotPQBF+KgrNvZozHQSY0EnUUGmgPff50kHQZyze6q9cv0pt7ZWGMfMSS6AUYDlbKgjs+j4JjRin
9wIIaJGHf1DfkF2SBR+QN032jp9ivvSk/B6TQRafpt4Y65wQFAhgIAT1giOYlywFLvb4FMTaeIkX
bIGCOoAMt8AMsgVrgDjlvlNp3VGfkmj0zwWg+IiYAK0LWmxS7QJIgMM5XuckkaxW0sG+OJ027Edn
RhEPRtgyPPTl/Cwxf+GyE5RdEIH4HuSG9uiNKv9oQ09jRJQjIJvQadjxgtbEQdo57YkFiXlXpgqo
p+xq97MfPGrczEKe27Cxf7ppWW3FkDpvchq9V8OLxPvCz5/82IUXhJQ0RIaPGmZcO4CyCCSMwx9j
X/cvDSGNa0IyNPEZNYO9dPLomvXZdJ5jo+WNEiAH4CMqXSozZ7AewDq0A86lfj+NjckKm1aqBzno
SPRUlxwsZXiPspLaeIDYnBUoZXGBCVnBR0Ti5p+Nx1H7oqMrnGNXDJAR9fLZNZpJrqhPCF4KNt/H
UMmSdnpW8DTlCas59bkXouzF46bsLOl7oQhP0q7CGyqzQvySXBH8qs3oUSibeSdjtL4onr2nmBb5
ZwNp5kdtNe0pByS8M0l91atpnMatXFDNk9GBas68/GnuKv2xbSy11Rslk01jGhpDYKXfdBUfEBDy
DLYyFMaviNTiVoGtO2RFBPY6CPHRGf2w0Ypk2PUsOvZ2QfIJuqQX8tGtScPzh1cxgL5OrXJ7TI4E
Xo3vLC4n5mYKe1lwhWc919RHTpZvnRPkOXjjEB5wxMsLwdvmEdMLe33KailISGbAy3ViSx/giXst
Y0icutdTCDJXuJsnyuWiyhE0oaTVHVgfipwNfnTYy3VoognJAiLyT+5SVodxUtv3S4Gds1TZaa0X
vyl8kcBkA6n/sq2MFR4h4vAlb4H6rGDWhre1bgQbWsRsn/DItFJx1O/7tmhPKgTKYjCmPCZuZz/9
/bnkfyZJjQu5iyv6P80vl4/wx0f2s/jTCPPP3/f7EGN9I4AAQ5+iz98nld8FIwFbAhnAA5VMOgdF
4J9DjGF8wwbuojDRIgQM779mGPcbqg4TD3UP4h+/8jcQav/NgsNq0nRNwj8MS7YO6v/PI0zPe7Pr
udBtPHayALFXpXUoTLZCqbYuZnEYsfg61VFSIwnghR3sYmqsHvMuOlldsUFP3g7YI2RMRNa7oW1t
NZHj99D/TUp/Iuv/IJmY7l9FE8vFNASQzuQQN00GuT//hbFZtqXEabHWZCw/DM0rngeWkYurkFM+
I3l8wXaQnsalR6M26RR2l26N+Ktmo1yIy6Sr0DnAg70JFnmb0ZL9TnCQYolfWjqoEow2lG02F0dv
5HtgYKNauYkJeh3UXUJYlGTWqoim8hdc8/YdnUS9cp1tauQQxfpxaQzJbKPWfRJ1FUUiVf/K4i7k
igMiKD6rpW8EqmRxqL5KSKpJHx9zNfJcT2XAvo/bOku84Ku+BKIxpaLMDzi6yTxNbxRUUnaiggBH
ObaT4a4bVXsodHpRZMMmdwW3ej4QDe8rzEHcuCBT5MOmyjHcZzkbh6519a0gPr+107FdQ1NvvV2z
lLMIzU39YClsaRpdXDSdR5ll48gUxC/UfaGsK73vzTWjJfoA5mLaGR20bBt/Li12JLsfGFx5HnLa
6K/1V4HMmBfVRgNyAwN8wUhvwhQrP+GapXiGHOGZ9Qzu16WXprRm2gn6ILxpKKHbU/AX38qlyaYT
vD6j7RJ2bARFN+FX540WAMtZenB6Hf41N2HzTNAN29jSl2MC9odq3ZiT2gyGkePP+LpiyqKpSQbY
mvus6rnZR9Es78eveymfklt6l8fntJjMm6ap8R2HUflilTm4/1AUM3517TNA49nbHDunuIfvMOIx
L9llaB18p6QZ8QXgtmxqLXpXFbWL2BIo4eYqwM8o03PsXTEhoI+ROPS4qTIgJz6oXYZJHYgzdSd9
nzU+OWNE1SLy4BEE2WNcs/7VIlxs7ZRSbKs75X1mmvYF/r+75yIeI7VQ5zA43WKCKdy7KtKalyac
KJKpbLWWjdM+VFrU3OZYMD/LKsDla4pqnyscsOSHFhXBaDcjtudnsi3B2Zy4iPxv9s5kOXIky7K/
UtJ7pGBSKLDojRlsNpLGedhA6O50zPOgAP6pFv0N9WN94BGR6c7OjJRYdklJrCIkSNBggOrT9+49
lzEupxhd9fptr/cNOerME7rRbd9DyHHHjOzYCbvrJOEZJR05tr1sCWjCBh8DRc9MQ/cVIuB2V+cw
Z9cOhW25imJbDjc1Z30G61Rkhb5m8toX+0HNLgEOzKMw2drS6FZeF3mCX5ppYlVq6fykdQ0g+IHX
oFm7CKFbJocRcpc6jsJzRgelRcs+MNWlucfkCNG5q69DWNT9m6SNp+/ot2aQYoJa3Tgi1O91sh9M
f6gSrb5EQZl81IJRmy8jM6tXVdfWLVP7tnoqXKu4xXjA1z+WS+ih1iVnYzaNbxKdwQigQCC9a8VC
L2vqHJi4KzpxgbogKC2KAEcxEVKPuQVtBknJIseXk3PTVJw1KCWHdy+ap2ObJNkrh0T7LpuIqQAp
5T2ZMQ/hymvwOOupZlxhjMEtQrWnPxN0pF/sqYWjiHIy3E0mdZQ/5hgr0PnOd4lpQbRJppQOrBmP
CW9gSQ2BV2dgQmXCme9gOKY6H0cJLMyaN10jCJB3o8mMGIDFIunPiuQAa8h6iMGEv0KZr3zPtOrz
GFoG4+UhvVRgkV/MCKslZ/AlKEC0G3Dl9ZFZdffqyNZ6aKY8pJGGeg0/lNmfsTsWl9FF67sqBi/a
xrWAnyscmz907vrXKBEFR7WqVW+IV8N80aAF/2aMYHzuixM0aUEhRXoqLJNz/Ke+eIG+u1CVJJfe
l6vZb9cA3rZyZ/rVThx+Kgr+ybTkR4/952nC52thzP25T8AzFMd2yLXgo6/NdeEnfphutqRFsMdg
qVlVX/qtu2oglq8YNEA7Sv7dwGYBRP38J9jwqWzHIKAL45wp9WVb/WkMgC5iaKUgz5ngavJcsImu
Mh9901q8AWUk6Ao5wubPP/b/Ay3+cU1p0GpxdV3+Jv/96ZrlzFcaiindkHznh/sIn9EKj8pK7qIT
EG35V2/z5+t9+oxz1ttpZM+YmrKVPwB3uzXX8wMgVF/D9bVZRX66bqRvb5udE66i37jJf6lD99+z
EjZ0Wm2IyH/6+v337v0/PooOENv1e/7xv//X1Uf3SxX8j5/5oww2/qZLhpLStRhL2voCS/upDLYs
Zql8gZbAJsoX93svjwKZx5aui05UO4S1ZZ75dzG6syCqPY/32DalJ/8SYg0V+y9vCM08SMZLcBW9
RDI1DOcTYm3s4gGWhVeQyUfd7VsdksHVkFAOrFwMnNnaoQ/3Xpe10jbNZDoXz4j07+RPIpvFATic
h8Ctqm4bLFYevDfhZSxjhhekHn6jox68m6T7PkwsgDAgBIkN9BzUtnEn77oPG2C09g/3UNEhtXAG
yXEUZ9L9UifudKcp97UxMArQpdqYP/xIWt1aW2LRg69VkeUf7mJcsgg9vMlHqzsxiNKPGrqDm2qx
OhWDGe30MJTP7BcS4Ipb3HS1E39hk8EzLkb8L1aKk30xUQ0//FQxNZSN4Gnp5MS2RaMH61WwmLAa
mjOKuHe3JhaomdcN3Nc1mPmMNGyR4Nd12w/FuAO6pZ08kjWN25xQwbdR9P2mjzCbozxFtshU5Q68
LtkuFPVsLop6HsyIsSorK9/ODDMPo6cBmppiC9OwSTx6Z1T2KTHj7D4hvIEgo8qpaKLWIaTdAZ9g
1zhYIglICm2BwqxSNOORWWHj5BCGqc80QmOFayu7M/RGXgFPm1EZm9p4iZHEeGs23vRqCkPj0sui
Re+FqcLnZllHb0jz06Tc/psLHAkkR5UFJ5bqfJcVmGJUPKbvvUfpaMV9fe2YZI5oi8uvGGbzVi7O
vzjo8B9ixqD/gy8QH3j6qiE4vs0X12C6+AdxCQS7afEU2lmKhziavRFZd5poRGgW8bPUFoK+ORsg
olWpX2Xs34ex96xDvLgXB43nF1AJFtWYofPBdod+j199uOdG4IAsOl3tTdcw7uYfDkl3DsXXabFN
mj8clHqLK21teT0qIX0xWiJYU8xTZbWDgGwdTCQsN2KxZhZhz5nL/GHYdMvkduFZXTDi4+cEKUeI
bLrYPHUPNSCqyMX9qSqEWFq4eEJrpxHPuTQIcpiq4gQvLt/Xi/EqLyYNmbVb1M98+4vPtHDwnIYQ
U9b2YkStjYSu1Q93KmDe9KiFWFYRd+OogP8MtWAygga/JBqcYx4pYzsyI3v0WlIF3B/GWNQ3a4km
dYmGEeIGs4OzHxYz7YSGDRLYYrF1hY3b1l6Mt9ZiwaUS765zs3Mx7LoGFF5dnuYpBFKos6mfFBDb
k/3D1duICiC31PsebMsq7HWSNI9zShcMAhkk3CnMrjQzM04Bj7VxLA17upkze7ZhN+lJjNayEhel
udaGY5TxzSg4afpxyfu9nRUviym1Ds0yeie6g7YrcorwqeU2wXF5iaIULBoarPGYAFp+tTMbZJlU
BeoPUho6/JtexlmknSckB7PbTY9tXvL3gtElLr1zwEEQd9M/M0arxy2rAcfcbIzHt1xF3GCb8eZT
oVvtWW+xUK8yfMwHAmTV+zLa/8C2Uj3wdTNhr1V88uKWSUVHEca6Vhu3kWmWJMsSXPclAOR9Cs2y
PTtIZraGFjqM/2nmrqzBqCY4AmberUxh5dZ6AMy+CQbbXsdZJs5el3c7QgGxuZGKts4mq/CruqsK
2CGpukrDKaBtql4GEyrDWOU9fkRyRUaGMqfBTsTbmEhrXSItfXPsPidNPBsd8yWZ8Hj48GYhVaST
WEJpCmW8ERZbVAoKSFFpD4nDEHYlx9pYgT+Bbd384Fw3BRm/KxfCbuRL5qTzhpIVLnZIWfxMGIyt
Vv1v5Gwkgrc2f86prUZMpDwj7d3gOihAJx2IQLMAuIvfWNxjDJdbQ3iLFJiD2GOrDKhiQNhp1sYi
Yfbfov0kS4V1CCJGcgkaW/uwflDA48HMFy1tzesDlq25MDEuH7TGIKa5Y0bCi4jemon4s0xi91Yi
wSj5WAG7zvwDRk56YR7hboBRDjJsuk4WbrnqWiy3HbZ3VrzuKVmw5naoBXdGbPZo64zR5uZMlvaR
YQPdFJVwNsHsNnvKMaJgEprLYWQiaxAOhnwtiUogwOW4A9NoHYhcIujBSQxOfkmLoZbhDj8Y0nJX
RVX7MhiYmJStxummVGf0E0RONWhJx6hLb5BIkOQnNJbkLmC1wE8F3IUv+gjZP0O6HLd7UojSXY0A
f18aWWXcMcmRcuVVU4nKkdizGt+j6aHIZNixSxlZUR5CBtFXotNrscp1JGGrWtf7ckWPuz1jh8HC
QoOO4B6UK9kNGIDotVAk7q2q1jXHzTC32T1Z99mlY/PnzeIAGq1VYdXTVoPh98ypBEJ2btay2NWT
A46drwA7qUzdLzJo0y/cwoI8YEh5rK6The47F8zsPLS6PtHWPLABo5trWMq0fMHLCEZLWZ/cNvHI
mt2nur7hTZyJXU5rfY/jksRZpKrcpmAcnlEiZ0uYcg0EC1BDPuyCDjkMWgOgK71moydF4kWBMc3B
OgiBazqzY/QbQx/su6GPCJdzwlaeVSzotFh9PT1XWmpAoEBg3XNTPALt7ECGvZ+VaX+dZqq8JGEh
QVgHlQlkilkXyqfGWqKjqo4tBILppXAKhasDPiw5whpYiLXRtv25czLvxdTH9AsZQOU1iLD5+9T/
WOS78SGzJ7VrEWzdzXZVa2uCcOmPh+UYncI5pSXxo7D9S4X+/2+GUnrIaCP+1E96/d7E//V/SoSO
P8r6ha/895/6o4YHk2zZ1OLCcnWXSp2u9B81vEeM7CJ9NARvCnT/f9Tw5t8cfop5vCcNKSnZ/17C
o3wEWLVgqXCZWpicHOevwKeW890/zrhCcH4VaBKxptI5RPX2qZedGOGcmX1o+h2wgqwaoewcAvfh
p2PNPznMf76IC0ZJ6BxJaEG7CyLv14N0gXky7BJoKOy8mzB56QxtRw385xcxuCe/fBRuo2u7aBQQ
/EqBPPDXq0xosbSWjcivN/NWbtXOOg2nbjWujbVxVd6Hfv/bQ/0vZZXLvfnHveNshWIVrtjymZC1
8hF/vWCURKj2kF35efUd2+oubspT3JV+pbdnr3/9849nm5/bEZ8vt6g8f2oNtNKwQzfHkQrEDkXg
1JsRtqdoIFLVw/OGzeFcM5U/kbWa+SLLyi1JX8NtUOTTnhZTjhfIY3Kck8tOexbES6mmx6nQ9Uun
m+5dwXO4oSfXfC2RXpzMrlG3VSDtXUTDOGzqV13v4gniSTk9EsU3TZCwQqROK3DX2lfDagwy94Jw
JyEjHuY6xlDBwgPSIpqH4TIMZvuUtFGAeatm0AuFm25jDNYQwm6966ohWKxH/T4H6b+X8I1pdjMM
xVIWkAnMirmfTFH4+FaRTgVCT04Nr2K/RhowvMpQdHc1BIwTGBb+pwA9AZI1tufQa85U+N2zZO1k
iqwZzrPhxVQemUHKooYM8A7Vm7uF34jxGf+Qth2t3IGxkmT6LcUxZCZvtl+kBHuCUItcRcooFBPY
rvBf13aug0GR3iqtKioFk/RNTCu2zWlLRvbWjBpxpLtrbM3Qq156WefPZNcRlUmbmZYvyWU8sBFz
ZnI3ADeNRtY/JKwImAkZBV0HrRVcc2V7q/H67iEikX6B9I+0bzFHmLHNpNwaPBCrCFHgfda08xN5
UEDPC3g6OfyWb2NT9OdBzumNpvfhMzv4sNcqhbFp4pAyZQtcQEIKQeaVAC0w5WDctRGOL8JFEd/n
ymYGAQJMnDQiTk89R3LCo7GMH9RcRReEpExyc8cy3rNo7DZV36CtgwIOGCHuhnt3trzvWlNXm6Zy
0r00FKFlKGnIw0AZB6dsnHwzJUXZ0Vp5naRls6NqEM+0PamyQi5BoHJQBvLY9CkGLSNqBeR13ahf
Tb0Cu7I4jSDt9Oa5t2cPRm4pLMrmwoN516tpuEUy03yjFDde+kIXF1EnNHC7CArOauEtCygqQjwg
Xq/MFahSo1kndZ/tA62fUdhlY3NEwipvmE3k56hW4z0PSHZLNK55V1fEWnetLaLroXOxfFuQ0HBh
wMxS2DowV2LPnLVbXZTtxF3uBAIg1acn8kXLq0VofEll/NF71fDRDyGAkArbmU+QibNVPHKRX9oa
iHk7XuTbQCO4HP6o4tGi0eHXbZLvokgHnzciG1omOOdsRJrE6+Detq3rFGuTNWGV9Wl2DGO0HGYx
ie9UM9ETpNbGtwVki3VlFOYpndxxz00orvHgNcTAmNg4Xdlmh1KLRh9Dk30hzgYhRSXkOY/xj/Yj
dwQGZn/r5kbxbuVwkopRWbxhEmkgQNLgjtNqcsVBGhXPZBM8ORa2/mGHXn8sNVmdMzzPeQLoEFF1
dQqsrLyvjUj5otQp3DBCG0eyjEM0RY6cUJoM7U0I+P4SD5PY0PqqsTHHjb4iTk/bjV0CTnyqm4PM
OqTPLJdP0sEaH+qqgjMuw28t8ZJHDInGh6oycFb6GDXHrOq9m8wwJmRaVn0VCVFtVTkvwqLGRP8p
CUjMovkxUN60Em6lSKOOtWvV4blNdBMgYxhMN32sQ3u3vPLQ4TY+TJFh3ORWBl4P/atnH2HXB8C+
Nbut+CbbBA66V+7aWJb3o9IR3kYVQFsmDfFKpGF+nmZKs3VEeslKn8bBR6Ka+pPZu9D2lWMRLITU
Y2cZsSBntJx3GYCpPepBCMemVdbvop2Sh5E51mOujcneNJzuWMZC7AMH8nmFGvzARMljjttF1xS8
JjxgdmWbuJ8DyhGk2VBf/cqhKYUUS8PDOwLUElW/jg2BEbwu2oMmnBLGX9Suqfc1b9XyHznaFXi4
EwKfvwzK4SmzsD2sDNOI3yejq54p7oHwZ3bTH/gwOUrmIbm1dADTadNl9/0o9G0azMmhysP0qYYx
e8Pprd30CNpui3awHlBzkSJWxt6arLN4o7Bbr7NmrjZwsKt7ETrqO9FE85cBSReZXkN0F45lsSMR
1CTERGcG6VjllY7Kr131bsBoLBTzNk+ho6V5KnwliulgV7DBKIvd86yR+jgxmjQJYNdooXE8V5dS
pdwjF8/D2lBodT1HaddR69oXtCzFfSGgDerT0PgZlEsgg71WWtQISTxeGZ7KLyMqqK+xUsABBjPN
r8UIkIcBYh3S3WuFdyNE3AB+IFrajAONcbQikM3ELPMuzTq4D7BBv1WiQM9kToRd5QEvzSbGUhpt
aCLKbaLMvGbtHDSo3AieW9dKQJg5Pf7KwqKNtm+SIDuyQ9ngnr1un+hadleFQZH56KnxtJPRRq+h
kveGkImf9uidEwleAEhh8coMkOUtQ4T20BppcdPTqvE1clmyf1Nn/Vo+LnWW9GguS/rcS9Vrfeoy
60TuYqrODb9JA0ARbjzelAmfxE2CyP/zKgsay+ea7tdrLUXmT0VWFNhWiZ+DIfSmOfQbou/W5VX2
bDOAmQ7Vo3v959f7XEIiV4H6yjkDrR6q24Ub8/Pl2gLpPnCihY2/pEzMYpJ+0DQDlZdRrAj5SfdT
vfvza36+nb9d0zbIOSOrjunWr9csEjHQ35Z4P+VdNXxvysZ3sbn8+UV+LcZR5ZB0aHLa4ayCU8f4
LDnpq1bCqaipbVqgAWt0wka2bv9dBf7PrsJoBGwvqmVmdJ9uX9HqkFFbrlJOuPypxCdVX/34IH/p
5Prfc0S1nFSFzrf/r8Xm19AcP/7j28d/3L8X3Xvx7aP5fNT98Qv+OOqaS7iPIV0mxC4D4k+cZYsR
CMrv30dZfx9XeX8zPcMkep2fNHF3Lee638dVHJ05gCOwAs+sQzxCWfYXdFtgJX95uTnsIm83sY0x
sSLzhcHapydfHwYKq2ryvQma8arq65raWyzMbnrx7IS1NV3GoXEeFm4HEtwm2CZVV76R+5JvShig
ZwP2+7XpxLCaq8KkHxh1kMPmxDvDSKuYuge2xA2dqzeg4251xDJV6V/JXswOysjHYypKhaZpdCn1
EvrMhFhrtvZqgVe+AtKsXelJBjfA4L9SyUbs1DSfwfyvXfC5ZyfkjBLlOcV56Sik52GopY99pNcQ
QNIe1HImcFzAWChhxhAgXklgE9BsVkFmu7cOh7Cahr2HDF2N6MiTvDW/Ep6er72SEMi66ZvbpBmG
53QszVsyQcRaI2fz6A5AbFOou8eu4v+rMNbeQ54nGK502uxh0iOcxKh6XmWktAc69enGAkx8S3ZD
/OqC8TsGKuZGDR22LZJGYKIQM71O54kcoGbJXMknz9kVXZCCCiwy7V7mnnEbDmXv967T+h34ZZy9
cO2JtxHbqDDNg6mU4y64oTAkcLkkjglsW7TOMToxnLeJOxOlvYeImCCC97w16jL11AKgTr5gIusb
1B7eWD/RXhy2YzS6GwHTZQO9BfcX0eEUwAQG6XE2HgIDRAJfpOejwJBryJPjcS6c8BQao0F/NqnE
c5ChB2LOEFcnLSgcP+lC3fAz19AfgBHVr6japmtHBAqCU10NvjsP8LBrPa+3MIWFb2tpuIXo5GG6
jnJ/cBN5rYyyXfeDVLfeIOSdAdpwj9PNedGqSntlbu8RTMQUYq2YlY4rPZeQk1NR33nMzgq4VwFh
CcLGU7GioysvRtWRapRm1k44tQFBtW7lvq1z9VTrHhHbHtjuGxUM4zXrd/VUd6JqV10uJc+uKh8B
5At70xi1ew9DptiFLgqefkop7Yc66p6cUHavwThpW2OJ2lrTIB9eSuIu9pYXhg7wynpgj3Oc/qRb
WrXNZrd/sozZuU08JR5ROZfPLuqwjYc6id9sBOpYu8A3FKSyfU0D914FOM2avkUjZEVt8CgxvGHj
yInL7JgBvWR96VWIQkZn33lVf45cG4E0gvpzrBXm04g5HMT1QoaFwwCNpdHSrQX+hbpa6M9x5eZL
ryH6mo6e9ZGmrfYMMLbZhq3XHnQzk/cyatI3gxi8L0E6THedYlqliVFn+wnMEuDTmAS7ApzodigV
5ZErGHmsPU8LvkH2LbudxgKVrdqigkhstfSbs1w/ZhP6a9ofwdlx0pFTKH8id76R09JTGR8nbB43
umYF7/VErO4afY6x1Y2WYK/JmtInBfLje2KTUE4+LERh0uATlJpxdVvR/4P70zrWK531nBn3QrIm
soflj0EKSSq9RxhjFBhq3fImnuF/aS81B1KIuRVCgxVzWPQ2PMhfURiVjKWFRZAhUzGXD9cv2Zuj
kYMvTfssXswVzluBl/Wa0az5FWV6cjICW6mV2RrVkcY7wSCWF2VfAprUBxHY2VfaWcWLPjv2eVSJ
cU+RX57ZDiLPB9nmiFVslITbj2an0ZOJGQ6hvSrhudWDhTfTAqteJnG3R/m68NMsTHTk3/a2b9dD
6SILKOtnzcP5CvSF6I0irq5k7wW3gBjSnWl5KGB5+jV8LWlwY3E83dkZ/GsjrfrXeM7zq0prqrNX
ltpOY154CoKu/qZ7XXeYAQczN6Sf5lSxdTuLjENDnXqrbiLaMCbx4cOCyIz7pguzS+XW4VVqJT3G
gIBq39abda7N7QUz3riLyq6+Shie7ZPUqg6LFBAuRGubT06HdhWwEoeywqqqFRAb8E1qAq5lTFYm
N/9T7/ySfEjz+V8XPLd9XHz7r//8paP/uyyHn/ujzsEt56IxJ6bw9679Hw19YrwJhTCXwpqC/ueG
vk2Kt2GhuBGogqhndH7d71UOkYhgERY4AHmEBr/1LxEirU9HGEQ5uqs7NqIc/kEL/7m+Z4+lJVRp
s5/PLf1Dslggy21aI7cPhGyT9+PltC3mQq6CvL9r6aPQKcWNbZZP9tTEeNMWJXVOIJfZ8WIXARLU
PANgPxvd5LeVfLSNGs16mFbrGgPFV0njiYMyZX47QT9pZlCOC0poxFozGotCsUwlugDMdVbNv9oz
aj2Sb1Iwdhm4k5jZa0GYJy0yiLhu9s3Jl+Cf2f4+a2I/j913q7KvnI7Welzr3YqNIF5jH7nW+yXt
INffNQ9ttFEpZwN0qQVyPz814fzS55lD8gGRoqShZmu2yldwhpOvIx8/dLiyNgN2szUC1kd2PrEJ
Eb7StQqfO87AB6QHcpXRl/hipu7zKL2nTLT1QQG43KlgiZBujSODS7GSWR1t5sEz16bAd2+w8W21
CUNO0caPHkl368nVL0bYhnvQWwkve2CCZY5NNrHO22J7QTqLIsTrw4C9fDjnU9lv8KSR6NT351hK
8rp6vdh1nhXv9bGnfAvbewQSuKPEAknSFXP/SrxoQ17siP2LtrnNntjrtCUk64lu0PIUGXjloTCr
Czz5y2hZ6bYri/IomSVeRIaKKenH8Cah6loHjCFXBYYAbNLlWcz5VROtTDcipKO0JQmBDUAp/azs
Pt3Sg/g6pBG7miB62jTaMzWE7+pIsD0AOUWY4PeJIwhF5JplDRnPGHjeZF9Dky876ZPDfrFwKCy7
x1U620d2pr3bNie23WI9JOpEy/fUh2SCr2Pb3mYxHC/R84AC0z5kdBz2WVjOeyBEjJZNmiSJ5+0i
boXvarC+VdN+8SrIAAEJtYNJS5tohVVi53et5zFGMKlthTrBDSuh/VT1tmr09yC1r2IdbFBcJ1sP
Aa+P5h+GZNLTtY8TzZ9qospz84KXQO6qtP/aAaQ0B+TfWRFsxGCc00zfjvTQVoZVfjFSoFwjKCQo
SfdqKZ1Dkh3Nrr72Yv29FNQgcknjjFpQxLVlIfXS5SGIMZdFtVinZrVzGqJFBjHvWh1egImkbRU1
wVXRpnfzxO/wEOLNg35Dyb5UkWwQyraOk9BvAvCbOLDuQUpBL5bFm2nIb4lSJz1LT1YcX+cRNjdV
Fqe8G5hUWMdYo463u3ZdE39Gypb52tnhRx8PBEw4jAoDRx1HHRp2rT1kqjt4mkq3FCgW2Pb6XNjG
lyz0rhApXI+TeEQ2sZmleT00CfRyDC8qyW7sri/XbpXeZyGe0VkVs0+oyMmBIestj4UdVfseQFcj
+brx3j2NwwzXYDjoUYlBorTfpzL6Aq3/aS7ruxLe0cqW0NcIGF4gBhR/lfesIjx50k0eQ4KsiHuW
wzatZzhRGP2ADykC+wCPQiRgJlXHxxAX47lo4LXNQ2BuGtrBazNwvDOoTrQzkHnXfTxe1x3Biiln
LEYH9Z1SprtnttptpDYiKJTmM/ArbTXr+X0iKos5Wf9hN+P/7NRIY5cZOu0DgdT0X2/Td3H73rxn
336Rz/7+Uz9t0nTVsIO5xtIX+mOLdv5Gk4HiirEtLYAfKKK/e+CZhGMpo1C02aeFy4D171s06kpa
9+QIE6GyOPT/Qh+CDflTH4L9mZYfsxTmxzaVwqc+hFfR75AJHbioEq84P+BSLUszwi8W6TCsD8Fs
X7JlAedUjEVTsS1NYXBjN6wfbc2RMzWCL43lar6oFXr0OHfXqFB2cVSSdTMRJw6aMrch+TaSlgJB
jOhDICBieYnB7nuvQa4n68RVu7JA2ObOIt4UNagTAzzvM0C3fO2UjNKqjmwjMi6+G7H3Maf5o4gS
/ToAurdCd+eRZ+h+bYemBuYh7mtC77YWndpVn+XHNiuRtBDbaZNKWbms0UT4AiZGZEOwSgQr0gl1
GJkue4OinDBSol8CMPlTFhrr0Eq+Z110J8b6bJIeiag4apYD7SYrTDSQ5rhwrnFFWYj7XHgrnCcZ
MFEWrZMR2/WoglNRzq+Yaa7IsX3phT34TLi+ogB8jcsYWU14Bs6znWRwj26SE1aLXpJ5gT85gbNR
tjm85ZU2QAYcYXqkxRtI/HzVxuntUEVfoJh6pPq1ezi2Crqkfte2yZKjFL5ofe07ZAp383CgiD/k
5PruBtG9ibx9sWtvr3vjto2q8cq04B4HnVVDNiXyfdDk9zjpPDRWbFQJAk/R18cyNbsVctIvlPx3
fdwDC2YUuM6E+i6ECNeDxc0blTb5Bl2qjVajuiLJOEDQP2nAUIHLeqXsNoR2PcqpZOQdmNXaLJO7
vEVjZbXe12C2qit4b99bPXs0W4I6HCM9Syg3JOo81RXxhqE2IzRz7OvWyeEa1udc1a9ySo/4fXaa
SwC0U9r1eiLh1G6Uvdig9o4RXPO8IT6NwncVUeOUcKqpMyVDJuI3iC0EvsncNtpT9HlHAoajLfru
8xBPlxZhIdO3lMHfVJDeO9TljrjZYZX2bODQ3b6KtMMkpre1jwTvpRRCO6Ykme7z1LqToSxXQy9v
WlC9/VILJxYxsjXUZbxE1LigXy9ZziA6AAjI+EVoZyMst01l3RpuDeVfHJ0yvp/i8WIkGKuFAJTU
IMyca/NCtFiFoFhrd8qKZvDD1Lp64+7dzKGpQWG+Hs0YUJ8G6BTZV4Q6V1F5BDqxnMESwMtcu1QS
vWZYxVBeW4DEGF2cvN4XOBRpSqkdTp9vGQFLG4u4Bm4SA1kdeDtQlWIJH+G3Dw4ZIXV71SDfga3O
Xakza19VRsWjAkBokSy6WnM9W92AvJclgBxCBJcuuy488Ieg9faOl5KlkLTzxmznfKuwPS5+S30D
G2ZGj9mXD0Bwv85TfJnc8gy3mymSRiAnhFN93yn3uWMas2oQF3Iq7nGV2W/o59Vaafk7ceolBX//
EbUtHYQhegh7W+1AQfKB5Pw8cBTa0737TvpBhPKiiEin43gQSt1dx7jSVsxSccTHZEDZvDikV86v
Vhcj6xbp16Zs4TON3jW13v1MJ4wmX3Eku+WpqBP+ksw5xwwE9cWZ2QaXLjdhKcNH1ywN6JXRjtVy
TJcHXglAgEiJ6YklgCptFzW3kG+5U+5zHK9cDNpgXKNZjxTLXo5pLzVHd52TGL3yYAXfLf0OXyoT
4FOZM8QsqY9IaKKURxC2Mozm4laBtkWbWcB1VuPKschWT6R8aDq1VxT1F+oOHTpz5gHpgLfbDY1Y
j4Nd3GIFevSqUa5FFiHHZAp2KarweZ6Y0PqtYZhvGQqejaCdezN0VrUxCPHYDBBDNqKWj2RYfFcJ
zgOC0TZhOzykNuvkPFpfDFQLPrlj7xFWXm2w7iUqgFWTB1+nTr6JMfsuR+88ZPGVHbnaSmhYB6Mx
T4+51vYwJF3Pn/WyOMPxIA+qruyzVtTNLcri5g28+3BKyFC91HOM+p1AUqTQdcPDPPV+F9TaUyQR
OBaYNv0qpAcczbJcNyZLGT1P7tR8SMfmArDIPIrI+R7glyYDxgFsBF5pk0888uPSIkOLwmS1dp4S
XbWnHp8s23gJNkFHgT3c6paLvDtOTi3r/xHy19Us89FXRVhvpcmhVVMf0NnJYcNNvq8c8TIglEHs
PB/z0H6cpXjMYob/qsflPY52vxkmPTlqQ8DRtNgQQOCsK1s88H6PvDjlwRCKHD2mrn3rOTg93Obg
mSC98a3EvjE4IOsNM/aL0kE9hSGxmoLMN4KIFiHgDFMDwowJEgPFTdVk/twoLJKGfQiUKTm34x3R
1UMAVhYh6YQ1WetWrhnAKc0x3LjFm6r58KIgZXucXjTwErYq910FzUOl9akg80VaHSiHuLzSvLha
gVowfE+x+eigIvwQ8NgucMvXQYzfWN/ektj8kijjbmxQIvDXEJA387pwGEkOOABuYc8au7IrGj/J
6ue0R7JRNdG+UAUZCZr5QjDsU9VLQh6atPCtMrnuG8/ldZNbxpA00jNfISGKXe737N5PJMZrmtwE
sqc0MvGPyJMDiNwt1RZ85E09oY3om+qabKsHxf7OWmndz17ue0Wz7ZvGNyePpycnkA59Ozk1bHB9
fUipn4QxnjwBMZq8sCoOjqUznyfcSlrtnYOGWscq9UNWklD9f9k7s926rTZN30pQx82A8wBU/UA2
yT1oHix5OCG2JZnztDjzbuqwDuqoLiE31g9tOZFkW6q0U39DjQaCII4lkovDWut7v3eYlV0/xRtb
pLtuIVPUJXv5BEO1VdtaByixeteiOM0qe5tQrKI8OQIpXZjVyRkpTJZnLpVtRombLrWuiOxdbTCH
CZvLiWSewVIZD/bgKZTKaSEpHnR3GEldfaNnCqJCCmv8crlfVNrgBQaISX5MPmDrd7N+6yyluWaT
Hhgv5bq+FO7mUsI3SzE/LGX9X4cEXxt59wtop6NQ/XEVcdndiLuHDc0/f+lrEaH/Ct1AcVDBG6YM
pEdV8rWQMH61FAWHCkXGdg5qK9XCfSGhyL8qOJlSZS/dRtqMf2J99q/wMJdfgLsF3mep1l+pJMxv
BHiWiQsCBFTdAW7UFfMJXaHGU6mxzB4p8ID0qajx/09Y5TEdJGTBmnVlQ+pY7MqYBWzhHzXsTIbT
AkbeLu6wB7bm/D0Mp5zeWKe7mkbGKTLoCp9ymnVyIE8A/8qnltgGynoa+P007PrC1HxHUnM/rLHY
AyjAfLya67084wBfjLnq6UKS8KQaTqcm0ZBIBPipcifXzciqP5OwWUrJ6azngl4gZtfs/PMTggpo
QOm6WFeKNJ0jTUvQE5bshErnDHpNSqdWo/vQQkmcqwbQS++lbiVbzgdZrTepXEByDY/EbEoc3hiO
DGs4SXoD9EUKEhc8F7IR+qPScGY3LcZsJ0uOQdwD1E2iG+hz5HO56rjhkDJRFih4YtNHRU6e0/+I
ZLM9ThLlOg+JzpymnI2UiDDlzio4QNlY3BoqvVYRqfB0SPbARGOfByw16CnIbwPcxBM79PsIx8Eg
EYTzBHQ1OyRIFRkSvZkw9hSdbadltYvgYFhXGKRDtrUdROEkMKgCKVAW8ZRysw1PYFNLXl1J4QWh
pOPlpDehZ46Y7yM7JKO6hd1Po4AFvTD04VDF8WlTpE5HUoG46ihzQUqQI8XTTJ7nwL3E5rO6IwTF
XMFJwzw9pJEKsZI+pCKfaLJwNiW7NDeZh2MCh9nZFPIVa8s+LbPAL43kU97OoJnEjbHSjH6g8qpJ
PfOUhNpphSKOJXzJihXTPsqhcw0ZIXn2vFUlE1f8SQrxsxDEE6IcxX66zW7iUruMFAOiKYm8/tiU
shuM1BJknThu2dtnWjrpm64dHY9yfXbV1JiPshYRYKzdtDN7cNFTsrQTKeiq3AFuVWDcCVlFQIBz
vKmFMW2RBvYetIX+IKmE4ylkmnhRZ9B4t/R5a7d24XWBHXlqX54YiNlWVC3XEKDNYyIiUaP0EODw
NkMkNpor00hu6HO+Ddum8yPS/NyuYTkJ0GtheZHBKIRMSXqoVR7ixX7M/BFtCZC54rEc9AD63piM
GHWIUFDVkJZWatFJpZPxXiQaluJZqHuyKukHUtVUq5BkvLUhl9kOrnOxasMSvfhYXdSLMSPNQc0L
KzsDodbftq0T+TAGTkpt5KEkE7kjVNOuGckpuLue7brAepPk7FciQSCfbS4j0kd7E4Bt2ZN1meZ8
CnpFAsNoTgetMx+oA7ufvF6Q1iFbVxU2LeAwG0Q70bq32Ss45px4ZpbT7NazCwNl3opwRsfDxH0v
zRDNK2u+USw5WjVW8EYpddt1ZHq+uIm8x1TedtuKJ44P2bKAq90BhjuHQUJSHb604WrOY/1jQWPa
U/Vx2pj0tSOCG9LLEm1TONq7CLnqyuwKnDUm/TqeMz4lKc5cydTwlpKrozmQCdqT59Myags3bkL8
5aVWPy8MqNlznsi+LvXqpsFPxpcCqXnT5aQw4LIW7LDlrNY5rfBdN8fxdpYGvGZYBFzZmY5T+n2r
OcD6iuntzEaAB102FHcBsbvkhQixlnGaxbOG3TRhlNzoWhRb7Legc5eR8BpRgR+yM5P1ortUK3sH
/f0cP7Xjmt32Dc0aPqcmXaKuy/bDECqnJqSGSbHaA1lOTY/olSNQe3joWqa4mEgc15PSeWQZElXV
p+flOFBHTzFMydCR3R5Lj+2s4+Qbs11fY3FKkSyZw7o3CepUqaA9LbblVVejHMTm75yEa7TOEZ4d
UAw07GhaZTdo1rzKUnbozVjr6QncDDledw2mq5ag+Qy1BmmXASW9Ibh8MTku2V2T/NLbHfmShpZs
zciYiFxu601hQVwJezk8Ai6qd/B0qg1lVOgjYKwO1N401wvBaN3YdrLBQRSJFwL5TSYRPa4sJXmW
25XbVbmzG0la39Ksbi/mBGSkqwTVlCodRirUadkSA0kWXeVhwbc3JEIvzNSsQFJkk70hDk5E64o1
lz1tiAeMjyqhUmJOWIOHepxhdBYHsE0D5HZKSFoq+oU9S3Hom2UBNaWSx09JaNbXmDTyDgRQoJY9
W6AegVWPBikm4XxU0VrfgN3tqOVPpsmwjslJF2uF0BGfyfuwJz135cCTXdXKSFEIEcPHnkX3m0CK
PvERh0cpqWWrsFHO4ry6A/pxPIdwwmsrLVmzYMACk/ezh9IwZ7Npig2Oy+ambPTGq1RyNxzsJNdW
Emh8w+SvE2OMpwfJixDQ5/ZgpL9/OFdxuTW7ACF4Fw3rcoI9o5E32k/VhurlauYD8GSjmd3E1O/6
JnuLqbIgWbTmeEb3wUhVAmRNGKeiJEu3ZqUzk7ZcKCudr6uj6mWRfIlnZ8OaZCmeoplvoii/dGRG
poocLutAAEFtNZ0XJ8oERjikp9DG32IMp7NWJ5Nf1c5x4kCeHVLFXNlxfQXl5k7SaijaTXpiBtk5
Um9sngIiXYy5KN0Zx9lVZRZnXV/REZFaIkZJ2vXHou98Y5JZ5mIbd2LIYtiz49hYKEdTRSuBjTzp
C2JKPdFlmocX4G02grR0IGU4JmK4GKXxGi9CDBTLqSSAEjYNhlvFqu6d00btLnRzgHWmlJ9SojHJ
6Go/tOV8A7hA7reeYjaYSSqNCuFc9HHqothGg9DD4Sf7oXErSzV9G/RuJ3XMYGlupWhn2qtoHk6C
rBxWPUy29ZSG9YbbA8MqY0fIXSHyrODqCzMiD7RXph05Sx+asXwbZVwzmuPzqJviLayGj8EgfUyF
gFrRqdTkqZ1uKR5TFyu2XQnK49txZEPe14qDgsFeZRjtxYkWvcdlca2gMPHZNyMDirSbDKsi2PNN
vjGdGZJ1Z32A62ttdFFFLvoOxtM0zs5G5osvlxmsZZuCl1wfbI4k1oZRNAS2LzacUhOfghiYkKax
hLbmwt5VFtAv4s0lkF7l9qrDdRmV72Y0Tzsr73W376vynRDEvcsSnBokAPFKIwWWFa6ftl0XaxuL
2EEXdhCrjKmeYGAcbyzwOFfkWFZ4mUDNTSf9VmH77NM9bN5bZqa/pdpPLkagXiMFx67mLrowcej+
NGJQfge/j0lu7pLkQyBbwHmKLJ11w1weoqEn6UqaVCpA/MQ8wSKKpkU7H1S68q2KuZPSOwiL7GjZ
RVHIyoZ9OpQEtASDrbpmLN5ImuYLxThOzHztusSnMysDOQ259kFH+RPOA/c0QKalj2zeyzxkpylN
DRv6XiGCSE08cJJdYBawptRoZ7eOuaP6ZXnM87Mstq8l0b6VC/kiHmkxxlgjrrgIug/4R2IXkGPh
ZfF6Njoup4meXyH2sld/vdr8f5Nwiwx04UH/uCC93mfZQrfNfnH33c2j5tb9736tSyk+cVqU0X1R
sxrmgwaXrfyKZRF7XjiuX0m4fzS4ZK7AgmiikkKhf/aMuW9wab/iK4FokkY2/1ryTf9KXfrExWih
oJCcYNF7W8SrbH4ogB/S2k12sZM+WZrXv6NC3M5byUfwsddc4UreSz5NhvaYRb+cTkcfYBqLGyTu
1jZV/8PTMaM2ZACOs9cig/IcPQs8ApiyjVxqpDUhvvXlBpQTz0DZd5yMEB4xJ0scj3UmkRt8gF1r
7U/1TD6W3n4qpox5fg5aMGtSi9JpvIInkG0yWS38zp4SN1TSAQKCY7G7ykZskcdgNdm0SWaM9FiS
4I3molTZY+XZ+xqkFKrgJxL10NtTTWp+R6bzoQYYTgTCjMsvkCXRgbPA2FhONx2U1XVZAe07pi4Q
XnUaaBHUG5ZanRhxR8YBUJY3KNyiIyNJujOxTKpNOPXHVVYnws8EQky3mlOurQOsRAPSlG8ccorB
V0fNuB2zkL0O/prgaUUEcmqqHQ0ZI7CNBUenCC/Z+0GMSfHkUD4btnapLt7UNS6uSOHDXeBU5q5Y
PF5tvR33VjwRF1CrGEhphbbhnRV3XW0mB7ZVxfgjNgqJ7wH+sWVFwJhrLraygIiIOrE+3gD+qr7i
wBXMFyNaSux2p0DqW9dBoX4qPjvW0uuqj/Rxlk/QIkmUtPLEXlWH7qIFcGwbuyqupHRQvSZqm42J
Oe2640WvCZ6jBxRbMrSgtp5vJ2eKr1F9FtAbYG0mYug3GaJNyU+dOHgrZqEeE51eHuAYk40ucdH2
QYtTAxaeWneFdwhEyUCflANYHsio8i7rLsi5pmMX0hF4t4TPHQ/2WH0oLILhUzLAA163Wt+rkKsv
Sznqz6yZBMGpzpod5B1x1zAvb2OiI84hQpR+kbXdSQuldRM5aXaRyF2+Rapqjr7EIGxPTBEvRFQW
kLh1IgKRHI28WHImDC/Da3TbzHJ9gPIScRFxa0g9p9kHOulJmIjTizSbiwt44cMhxpPjbZookqsp
hUxyqVp5wqxYC6p8xEDHhM6kYxyNKi2EgEhhqffguux+yeguOkITKuXaacgb4032G3JKLozGwoqw
i/KAPBQoKZGW63BNIvMY4xDzkxWhO3XJUcDFINSJPPStarTPopz4JcgSaCMV8mNuRr7Md3Mpso/S
JAKamHKNvYiZV+0NXsd0s1JCbS/tKldu0e9COZlFMdSuqUrhcR4nDbF9RTbkfjMb+tu6NPtNy0/F
iE5Hy7Mrkb6pjNq8IwcPD05bTsUh7zCWRp2UnQipsfd1ZDUfuoKcKdfWwllHXWoQ2FjQBIgxL7/R
gtC8kKZU8ssyC985XVoeI8FjN1XOiIqzdDI/lupAjyjSMDyK7ZYPJC8F76tBRwtkGfJ5IQK+uCpt
LtHkqRe9wfyRtwWdAKPEOFPuAPe1QB52tpx3SG1Hg72raKFINyZMuBSZ63WopQXqznS2PEeph202
p9JuNIYepo0VHSfBzDY3GZv41pas5rIwy/QqpOy4pJdh4ows6Tob81joZ1OgLBl6VEs0u5sea8dp
8WMuaZHKszpcibZgtw2vJ8M5k/n2nDFiq5R0dAJUSJGHuOpLuHCm0UaXTPUCGVp1ACKOz7lRStdp
j/ADd/gpvRtJRadzN4dEhgYtWEZBh9zvwkkiCc+gjUm9XJ072dDcINk1NnI32odQbLr3tWkXFUqB
GJSyCWG34XGU+0VcIE/OZXNDYKjWOfWnQaIDyTxonZL9mxn0vpzxfYDMwscR3eSminKTyDN1JhRy
eGoZXCO23rRR1PpQickMLIY+OujkFCLCEjcDMlee4xOLkFQLWvA5s/H1pi7dmtb3lqqr2FIr90fs
06FE1gQeq4ThuTVRwxd6p5SukzTZgWEnAA/z9FH02HlViBno89Eb0eEuuMT10eWsM2cFdchmD5dQ
WJP+hi49B/+HBLzuyjnyIG5DzmTxJdukppjOVGIM5GQ+BqvW/SLFeaQCQIAuAroDYbP9wJQ6uVXR
M4MNpXFo6W1/3Fo9n28v6wdWq1u+NgbGAYri+KLSunlXOZOySxIrdB2I1D52IyQGFZONdEEkEcTE
pNB2DpkDXm13zqZOcsDGqUvPDckKEdF0aFRGVWWLD0XlsKvU/Nrkq1tnAz3drNdCv1XMeqWH1JPd
4kCcWtOwDk26NGnd0vZqFRrZqRwc1ZIc75TOtM4HAllXrS47bl7ahj/LTn+oZb10oZHddlEIwpnn
xqq8GXL1zpIU6wh0uNo0aUa4uKk0bjBF2YGQIulD22KzrEFgI/ek5vpwsfM/h0libXOujejg5y5t
oGYW5RUdyula4PfsOxFs847VG5OVyInPM0WHvdaErDAWVmwr2BvKRRynWLMXwXgTO5HsUgmr2JiS
Zd2n3baQemyPWuLGtrkK8RDRNQwGnMVYEaxJ77YglNU5ydzSRaOqNZZqk1kR6Z5jbxzPKXGToBFs
Psq8WwsLeeYMVH+ZkMWyZdZmegsT+DyBHWLJ4BQxCecWORfYgO5SLUCUVEdZdlAhjU2mKvV4IJ8K
U81xe1B1/mSqfB1k4oF6NGvDBi+qseiD4p+vJakg8VYkp61G51HPKeXGKKw8c3DCa4C08ajO2FSJ
HjNZPZ4x25s6CaefWt3qaW16TiqrXmrDk48z0C69lQi9zWxzQ2UnH5dO+bEuFMVZaaKluRiNaeeF
RkqqZRlUPhM+RZi57LrygW9+hsvi1KRFr9JUI5Y+caTTpDSLVRc2oAoI+imN23BN0dvS4yWINed7
dyfQas8k8PzdgE2IC7jQ+CQIJrfGOKZMEX0gozlH5BCOifJWGsR4NMZ6Dtsf7MyNbCXaN+SWSi48
H4p5VS8mAs7GpTDWU43LlmsslaQ6VmCMDlnvl+hLrkrsm5bOrABiJ9FZfovvRnQpkxsAUSOZNjPJ
Cws9dCgPnU6HeKp3zgumrYsryCOTEgvjFdVa/GcoCkxz2Ts/ELQWodnHWHlpXkkvFVZxxdprRLd1
M+0elCpnXw75S9HlZ9AX2ubf/gVO3TMnwrbm8YloI2HICzziQaye10oc9VtLnYjg5gWhC/dHVfSd
U6lPB2XIBNzQXNNht+Ms+XTDrxQDXlZBnWFEm+7f8SZuVL/ZOKvyZNjjnuBrJ1iGe5rLEnPd4hGH
QyyEC/eFq3hcduCX8+QqnlQ5QSWCYQqBFhufVVi8Sf3mahdudZ+0X3feOOfguGLV7WRPXcVes93G
a8t74Rqe3vXP14CG1+AB06S0n1xDNExZkhXcic5JXDDqTY7PHVK63O52sNLyesJW8IY0bj+sMIly
cNKKF2ZPtA7i5DwH4+rKq0o/b/SMoGPyW4MjRCbrGvoPrHh6L1+q+x965qjLBT18H59e8BP1cTMw
zdshF6xvMAUdL5sr4zQ/0f1ykx0ak+uvpD0GCshjVubsgdh/6WX/8PxLGMGz53/SMXXKgJ3XcsNo
85TZCtjeL9bRKTzyVXGd7cVJu+m2zz+kJ85E9y/Kg4e0XNODb9AW2CaTcp75wbGyZoOceRg4u52X
XIiTci29aEykgip8O0igQCpjeBHErT05YUJs8ZzyZmJgcNriI7yGRu6bbrI+TbcE8fqETK7mg3qX
bV19TZdG3iabz4P+/7rpf/nCEljmtz/mrG+sfa/3XfX7fzTfkguWX7sHcUznVwXsRlMUGR3+IxDH
QkmNc69Fw38x52KK+4NcwN/gDM0/mkrYBVP7nykXkvKrCr0Al9LFTwwox/xLWV2IhR69RrDQyF51
lIXGsBwWWffj1wiOUasToWW5Fn2x94aS4Ktuo5bExUWZxzXtO2xBaMFqn7quU4huoRN0ZI+Fckge
cf8Ot1WsMjMs8k7UWti+RI2ADM9UF/uakMjw2ukrP4UruekBIS6U0uivh7ZcmLps5bAcsteRlrYb
M+JHmkzHE8m2u5UV9qdKVX+aYdhqFg4GeUujHb732p509QhAStmB9yf8a4oPRxxDXOK/sQmvdKKH
Z0g/o6hGrNiT1C+UpCLBkkUChzJjJUIyZnBiQC3ctWxCVRHgcTljDFUhpZAE2/WqH3KXjr+9kqdR
m7xY6bv3ZRrbh5R8mqs1dMNQsW4czDNWCIcvsS847acQH9u4V2hgkqKUiEQ6T2cZwElVQMSQGfhz
lqVu2uIZhXkL9pIq7qN2Isl+hE7ZKxtTdvW8Dt28H7WVgqBplalDfEa8J7YrUI5WmTCLTSWxuepL
xfKQLy08TFjYOcQ6LzIH7SRktVrDbW68Jk87v4UDz/500I/JM4m2kujKLQFdzVloSdKnLDblmzZp
tPdyjtmP5KjhJ+Dv0Uc2XLzlNqi+BJP+KJtUhF2wnFEN5Ro5IHWYHvJ8nXURiYJ6TSMvQsnU7azI
FXxKQLw7Y26UpRprgJEJvScyIZHhkGamvm6cMr4KZZm6GpdYTxFleFxESTiTMiLX47Wc2XrwjvsZ
1KdUSaO6bybR7nqUv8dOq9EBE2r7ZpgrGMhD2+2EIiHoVhLwfEWq3qSGI1CRiJwVm1rEzXokqci8
avMAuBBUXtOaDclv2RU20dGdHqUwPFIYmOWqtupqp2S1umvEUFz3lp68c4pSIt2xh9BmdWJn5Kn1
RnLsAqZopaY+iAch522fHhp1wDgCJz9KUSofxXAN7uC9zJfZ6ChnNF7EO7Me6YL1StKs0YAqR5Ss
wVk0pzOUUpiIDUYhOBHodbuGnvOplCW6CzRr47UGRWRd55AdVp1kwYZTkKjVRtDuFnjwBPGwhQo6
MILzZNCbU0Ou+lstpE6kqnOMja7VSbFGB49zmVXE5nnVdcOVFjfVugxy87gokvaiHw2+fsXoq4Me
tuY5seDmBbiU4kVy7ND2nCzTBbiZN2jgowu+WD5ewFWdgkVOYWKUZlqvNYoaV3E61Gg0pLQVtM3B
h780wFcos0twXsTRswlVNIW1jiBdyb00hYPlIQNLjxrFkvZDGwUfu0lEay3GK3MVRc6S5D6EEexZ
KBIfxtlq1mPWGhdalwZbGmrTVaQXFDcAN9mJMprNUYIABBUTurHAhWs9uWlcBtd1HxiYFfMk2TTi
wGrpqwmP7IMShOpEK2VllTeWWOOdI6Eqk7WQGAuIfO5YTWkLSZlIidrSpolKrek/JKjIYHa8xWkJ
gZMm0ulNEdjDRxj11olwpGwzQLYgopzuqmuXmnkQ1gbePLmuURg2FpjsyiRHfSEL6tBCWui65N84
Uufh+d1RoOWFi/gOQUNtu7iXoU8QpKwiiEtQ1jUBGFmiHtIBxmOgXUgvhVyvbck2NuS+Xkeo2N7P
mkppYs0hfd/uU4+Ic1OrFYkVlcG+BFgwV1KMhFvIM4TPBa4qQSebiV0m6SgL1sVgZr4Z9tLaCA0J
rJUIs6GJJIShju5pahlsLKjHJ5pVzVvedqJPU4SAqTLM6xTWA4TjqIEhZlTksdFti+HnridOubLo
U2ykMgbLbQJ5J0X1tDVlwGIsIuQPkFF6Xx0i6UJk2Hmrdhvvs87Ot2kTYyeXOcYam7JmO4ZV/T7X
zGirtKMJHwZcnAkmWAlFmzfpZGg3hu2EqyTFSnAKEajYbA9devFslDO19/MiDjytasftPEPwwpIz
3iUZX1/FxZdRX7mFo2W7WkvsNRH37GKtqvRlSGaHokWdamITckyrsvIbAfdZhgjhydqk7Y2lc+kE
abRO0lpzkXr3McScmTrFljE/HLQy2lg57splqDfXAwSdG6HQwCM3BhE6xsseMS9Qqnq5WZFRU5Lm
jNtvEUXd0YA+bVsSQ4VAMcXYrUVWaGCMm0zd5AIv4xpYSl6IhxpSnWBiee/Ma1U2B5QfVSm2Fu6O
gFNikvluoZziODgH6IgwM0PpiM5kE1YThKV20Z4omo4BOjl641Xf0At104ROq5s1Ij8w9UBc90kV
H4ywa7jNSZbwMZl5u26ahsYEIHb8NhpUQP8qf9/Zg6pzqKg4cZq0OYlLAfEwaO7qFHtlUfBaaIUR
uOYAWSHUsFCoEoN84cxA5pg2xUnXzM4BqZ3E4CI52qZQghGEhtJhb1bB+7nLQlQ2uDZXBFX7g5By
zPLr/ljT25kcyDb28Los1rM1SyhjbfsyRiNzmnRmRNYUz7EPB/Njhwuna/SDdtQjjeUBVBa8nUBt
zuvG0A7ryco36tgaPryUjP4CkJWw+oLIa8V+17Z9e17DyILESLYzjuBooemsFmG0WYg3EBqM3DyS
zap5r2l1g8uaDuMHcxZncE3TpGnkGcnggCwo1a6XTOk4A4lDu5jNF3ogj2eyhlrKzALjpBia7IIs
EXEIJ9C64C0KSYihe0bqkE6DGo23zR5Dleb5qub18HHdLE6FMwVH5J/Pi2xFVc4GJcrAyCbpIg3C
m4kbsh6tzjwPhkC+rtnhfexx9afVYM9XkmOmb9mhqaclr8PFOCf6YYZf2Bv+qMAK14arBCLUGV7O
vFNgx2KbiKnYyY2o/WA0SDpl7fQ1LO+xJkvA3HkwPTndVpycJXZNPCo+kF6XqfUZes/iqsx1/cgK
IHKuICFOANg6VIJkdIoRh0pyt0e9kDCKd5LbpiW2UetF5E9pKm1jaumDET8LF46XvRFyhZcJaKN1
qmEVBwcxW1gvIy/XbBhH9SSl7wgTkt6i3BNYh9fI1iSC2M8NMdqEghasYhPcChjl0iUOPtqlDfYc
ujpg5QVB5tObTNj1KXqBEVtpOz6Umjq9dMp0fhfHs7GBRM5COpasJWFuBif0e4C96GSSpBHCHnxj
OJ3tjQqlOWKt3G3TCUYn7ZSrQJmKDwKWpZvNZXRr6HFzTCZVd6E5RfQG8Vr6BgOtaTcjnz41JPIa
QcqUcq9LbGYw+LePQ8NgzyuNBC7qTXLeY0CIaevUGQc6wHfGM0h6fxQGgiV8fiMP35HkfY8W8VMp
1fJ4xL4gXS8UvF3hTILoGOirEDYqQu8VkmOtKtJuM9KskV+ZRY48YtLwC3ckCa/rbqHpNxjJeXWi
1R5NB+0ar/7Id8JSnKuhMp1Y/Gfnx0aB6BckuPmkEqm6rXuzT9ZY3aVbOc2rD3qMsiqJo/gyMEvM
X7NMf6OJ3D6PRY3OvqvC+BjuETumPifKa2pAVJl0p+oWNuh8Uw52fZyKnvlsRgb0HgUeuu2Y79Zc
Debc4rhRlvZFLpEXqWhBdtSWobymJZ18KEnCuiTVkwEWAJMpnTi5+TSRrOOF7NCPnBEDyoRZEwUL
QeeHjWbBS2wHGuT+MHaGLxo+f9xYxnwvxmm47hWy4umpB8fmIsUH489U1hpFpNsoxF2GOIxhWwf0
SHM55dBNhYuMMveyO6PncuVWad8m7D9ASIU8fYpVQa5pKgN2aEqkXCrxVEieBC0FO6kMWmWXki6q
SPnbLiuN2mvlMN9bvQZDFJCZoJO+DdYpJpGoza1uOqbcSU8I6qQzMyeAGSPmqDetAO51TachiW8y
612Bifjolmkf5CsrQGBCW3a2N1I3phc25nNsptVI+4h1sAB8b21aCaUG1XW2q94nQAHmcjVJ5htT
UpNL3DVtAkAQwuyLSugnwwApuTZGrBEc+HWbHLLQUZ71hGFIOt0FQl8M7OuH/t1fhzT+p3QQ97jK
AiQgrmM/dd7dienirumytvkqNka3lN1+/uv4rvkrP/DjAzxwLjeUPzgfn0/0Zqruvpz67vMVLX/+
x/42J4s4ZraMb9p/Xa76wV9+/nN4t+irstv7X78f2LeX/t1r+vo/t/Gd2IubaPpyM+6v8ktskrsI
vx9BK4ZhAan9eSH/9i+PLvMBUPPccZ8Vlf9xB/7Pjv3j1PafPPB/gzL0k2c4+W96AP7saZ6z0v/J
Y7+QOfuTR3d//y9xW358RNfC1NPG6OfnX8pviGAcGZrT3/C6g27//p/9Xny9xi/hBXgX2XRbfvZb
+q3Nfv937uvNIyclh36N+rccHvVwWTyeBO5h2b/hzpx1bZfvp0eXfn/0v+HWPA8N/+y7uEdP3f7+
71+f4PJQ7y8dnPhnn+qm2/fx/nuaOQXo+GePvu3i7NFH9OXCVdwxfvbQXHhc/P6f3zu68vNHf8E0
7KcfaRW3++yXr4vu1+v989EuDl8/e4eeySL82evvitu42LN5fcxovX+6f8P3eh3fRPvHXjD3B1+a
LT97+ftmX3z3nV86Lz979N/EU6Lv/ZX/Dd/Tqpz2N9+bChZf3J+9cDcqb37/r6/H+fNd1P6GNe83
HllZd/F3Plftb3jVv+tl/OW2a3/D/P6cqvhn38U7bI++vef63/CaH+1/YZJMYvGdm05h8NPvy29s
5uMq/v0/sn1Y3jtK//JbcSvokv6vX85E2ce3d8VNvP9l+mI2DQWeWY+J4+u5/3zHlj7k8+/v94qO
fzyqTvzlUTyuol78gT/qsDPmA5Kevz3Eyz/xtcD5ziHux/TnOBfuwh8t5s9nm+5/5ksh9NuTXdBS
cf24PHlwxq+HWU61PFxOcn/HHvzQ05tzT7H40dD/0sD4zJ4b2NMN2OsZ2ENSwHee2JO93+sZF0vd
cw/MfbLtfD0DY519bmBPd7yvZmDLrvm5gT3abL+eUX2ZrL5MRd/5vp7u81/PwFjSnntcT0uM1zMw
NmzPDexLVdOWLPefy5yXVvZvVqH/22vZEs343AAfFlav56m9sPNwv1PTvZ7BvbRIPy4nX8+4Xlyk
H1eyr2dgLyzSj4voVzOsR9Gy31nMntTvr2dcL6xlj6GD1zOsF1ayb1CL1zOyF8qxbwCTVzOyR/5v
3/nEHmE1r2dULyxg7kOY6NWM6h6I+OHe/luE6vUM7YUZ8efBsVdwK+7t2Z/bK3/TgX8Fw9IUHOOf
LwF+y3//D+gS+8/OHpedeFzj3JTgiMVd0T44yAMY7mF9g8uk9aWu/yfBddqiGXxwXd+ZQh8zG17D
A3viwvKdMf2AVPEaBvfHG/LDefTx21dl++Luy6v3T3qnXprn3RIrt49/Nn++3PWbsisgHF/cIQYp
HryRP/pS/vgq/1mj+kxBem5ye0xbegXv0rf5oN/5VH7MDnolI7ReKsNOHhOTXsew8AJ+AcL5hhP1
KgZ2z6p69jt7Qsd6HeP6wul6dlwPmQKvYlD3XLLnBvWUhPY6xvWFxPbcuL7lv/3PjuylVY7G9PIj
N9ndXvzjfwMAAP//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lJpZc904lq3/SoafLzMBEgCBiq5+AHkmzZIl2+kXhmxLxESAJMDx1/dWd0bdqjt03PvmIx7CJIa9
vrX2+bef699+urfX8be1cz7+7ef6908qpf5vf/wRf6q37jX+3umfY4jhPf3+M3R/hPd3/fPtj1/j
66J9+0eOMPnjp3od09v66d//DUZr30L9ml4PPum0PU5v4/b0FieX4n979f9y8be3/xzmeevf/v7p
9Venfa1jGvXP9OmvS5dff/+EEUZMFOzTb3/88zh/fePutYObP7/69Op/vY3/5xvfXmP6+6eszH8n
JSMlEqTMGWU5/fTb8vZfl8jvNGeMlhgRInLM+afffBiT+vsn/jsmBclRjgXJccFZ+em3GKaPS/T3
EjEYjjNcUlqUGP9jlh6C29rg/zEvf33+zU/dQ9A+xb9/KnL06bf+v7738aKUliUrc0IZJ4Jynn88
X//z9QmWAr6O/8dksmJXpNtrykt3aZFXvVwtay+rcNNtmLNdFj3i0xnbmT8uo7XXe7ZvWqJh6p45
USjKoLteLtnUH9zMFieHot/6SpWqWI4uL+m3bMzZjTKdPqG+g/+ANRSpw1yS8bhoVObVQgaMDsXA
3S32syOn1MzmavPUVmJK3XJuuXevsTNGn31P7Uu+dcJKpXX7hVLjf5oMTb8KuvHbLWTtNY9UHQY1
zkbmNG2s5lOwbTVa3n3pptkfCoXT2attUdIJvRPZilmVFQkTz6qCTPw2IMWe+DS7l73c/Hs+RMYq
vfHiVZUmXuV+4/WqsqHe55B2iYdyvBldt90PbNg/j8NCzwim60ZRv52aMtOFbBkb4IF4yd6KJrE3
x4uhlKIZCiwnE9ZF7npKQTZLXlR0Wcj3MhOknsw8PexZhq961pRvHcFmPza7d1833osk6cLMIDkZ
hhoV+/zYtsmXchswdrJskvnT5sYmmUqL7oPi8+fSTOm4RoZ/LeOUfqaJhlu/0O6CHVwQhg1J7jQN
lzSj8MJXNtZpmcPtNvWZqGluuvZAy1XdR7GmY5pX9DrEeYySEB2Lyq2hPfSu44/Jr/zF4zZ9W202
HBeKh++YJP7IYSljhZqMjjLry/UHc9xeOaPQXGmVdXeiU/6V0JyUMq3z+p35jD0y6mlNp1L8iIPO
f2Qh6y9Wd/6sQxpuse62E85Xey/4QOS2oOnRFWa6wlq1tyK17mF3424kw778FdycKjpYIQt41cuE
VOXJ2hz16qbzUjh93Qa8n8MY+Vurlb1WZM5Obtb9TWJhv91RS7+x1Zmzncbp1C+2uS/MOsADmfSO
vLCnwvTZI7Gxvx0aXBxalM2ynMPwlQ5z4FUZ7EzqrWjFedv6Jcre6HQmY5HVPvJuk11XZKqKJSaL
dEWfSYODt/UgAqMyKNMXdWQhfyS9mYjMFrb8Ko1W31s9pivT7fZHJnijqpzE/grvecCyXwvcyA6Z
/HbRbvi57MJqOa640zK3E1aHaeyaUi69HZQcWKlD5crdbVKzHOZqnERv5Tyy7BtXlNwg1eCl8pNg
3weoWEk2U9jMJQYjHoow9N8xbZbbJunmMd/C/G1at7aTU4dsXjVobgpZlhuHwwNnXM5Q3E6DncjX
Gdm5l32L+m9TEdQmW6wxrTKR212uUzNcD5ZlTOZ450Sy4N0uM9Xtd6tr203uKFMPfejaZ42Rs7If
jeN12Rn0rotgh5oP2f5WIBdvBrp6LEGTxscyRvecurL40pehQwfa+fKeoMK87GxqXgIdB9gOTNGq
R7394ku1DlfOuvlrHNMQ6rz19NXPyX81bO7+3BMt/UHPReMkYmp9iG3WLYeiw0V2cfNCxis60yHW
qi/pdtdMq57rPNNmqnfht7ba20bB4UZ6+ZrEnreV5Uv+mU9NXCSsEW2rctqLTlInRi5Tysw1tiKd
eFmio0Fq4xWdSIcqGzL93hkqMjllhn9lUCePhI9DqhIuI5W5H/EgPffRwwoj+DcPNOwywr43tZpU
9qw4yV70hE0mS1DO6yL46QXGbL4OJsyDjERNY2U2nn60ft8fmCiLI90XLY6jU4jJwpUTOw4K5efB
daIE0fBQTJgJ/lEvdmS1ILO6X1en3/US3tVotZZTWKazKVYVKj6v2Q+VLYupFzOt56Q3/S2fYKT/
VPE//osk/kUjf4Z+G3Wr/kKJf3z89/v+zX9O49tbun3t/+3j1v957V8/gtj+NfIHo/zLh/8NWP4Z
Jf5fL/4Lr/wMk08f+NPq4P8ZOyj+70ilCi50P/Tr/3rHX4jC2O8g/jmiCJeIC07IPxCF4985pQLA
BResxLwEOvgLUTD9nXNaCkFQCeQAt/0DUTLye56LQgjGMRK4QJz9/zBKjj7G+ldIoYJgTgXPiyKH
MQGH/hlSSjvrCDJt62JQwz2OavL9LpFoC5FtsKnL5A+9Xabyc+zhZJ1b2wd6h222Jlm28z3uh/d9
ny9FOb+btLbZ40pFqyu0rcVWq8j0O1/bkzCqlXh0n0WB78kCU3OMzLn1iQjcsqpoGuQvtvU+t9Lr
PHfHHaOeyiy2djv4IqX52SvT7nXu0LB+6fji4lg1Bq/568xDcNWEuQ+VhufbqwwvqpE7h0N2TZTt
G6lBK8enUc1tvKx7rnY4mlAkf8wBTf37HL2eT7TQlshF2XI9pmzeJlmKuXeHBqbBP8292UnlvUlP
yKIhVi6JwVVBdQs9oiIro+xc2cVDG5AFaNvNnJ+wmJCTamesrMIwBSKtFRjVZhxYqIg1a3bVLK0S
FTwacxdFfNlJNfdNf2hcG5pqWgcVpG3LadRVN3s0lnLNQJsPW7/nfR2TS+2VcYsxdyaJbf8SlEW6
/YliJ76XfvRGmpmNQvqhyx7pQFstwxp4JjPr42vfUAd/mYIXShZACUqOmSv591aZhcghn5fm+9g3
2iO5RrJuxyn6xnwjG9budhipai+JEBtqP4e9r0gsdHd2RMW8VoJkY93wNexfR1YYfNjYJELNfMqA
oEQ2hN1LgeL+5JqAYZvkCe3P04KGP3W7ZQbLWGDb1RkySzpmxPf5xwYQvBI0lTClLlr+oKyem6o3
fsy+ZAMcH9CpAQtxsZtG75m18H4DX0x5EssoRB1oMtnV4ICGD13CODuDKGmDZIa3qG+mhKyuV6Rp
dwN7tJmrAgfcycYYcZpLsbPzlHXTeMHUAlh2ZlsyuWUgozWbnUnxjJuWqsugcq6rkSyheC38ElSt
83JLh3ydbHhaNd71oUiqpTdE9aO9wAEteJ1M34cg/bxblkC4cQFgNrajgutQL6rZzkKdaIgRHQc3
anzQk9DLD7sV5f4dlBc1lS4yWlw4vJs6dhx1+3mxxIHuLwK16kVw4/fD3pZzeWjAo3wVzeLw66BH
J16bFM38PIRsDz933YsCVGbVZT3YkfdVabctPIhMcXUmQWXu5EIsZyHDtsbPA4KlrlWZ3PJNj2ZS
9ZJr43/R4ETjwcfoZT6MLpGykZvmupQm0nw55EPAg5WMq7jV5byb5bjEvR+vcWg2D1KdsXGNUHug
7NwgnLvmsc05bupi2Yftqtdu3o+oC2Kuiwj4+C33e3dtVbllVdP61V7AdjSpsvM095ctY4uVjW5I
cW0UQzAtyrF05Xa12LpNoiurreQzvnAYZpQhrf12GFLQ+EhHuuS1XmdtB7kVirCzsHmhrrYUe/RT
rEbzg7YTYsd15nG/YQuch2uD7FZeT1k/DsfMTryQam234U8iGrrUQZeDuTarWt1VSVz2g0cE9D82
e5n/EFnga416sfrTGArS1vNKeARztHQeHKFb8TQ+dXvfx5/lyPkzEKjrq92z9rrFKwa7Y3r6tXHz
hKu2J117iZ7BPOPBiV0uboQ1mRjKykMMhEPJ7fvsT6uI8BKNiVVLnppVoq40p9nS4UlAxfHVuDcG
KJ+0IUmX0DiDBZvz6w62xHKA8jXqGttoryffKuDvfubXRZ77myatuQf0KrqDKx3+pQjZftB1RFrO
rJ9vSFLrWJssLp9H0uaHbW6A70TBJ6mWPrS5TItpYt2ThmX1PtmiuR2cimWdkT5tB2xz2xyYbVN8
dTPhvqI5Wvd6JCSCCuQh2nOJgM3P+0xiyeSYo205mZaZ1shi2gRAe9MU24FnZT9fMYB5f24ayr4v
XZ63Nx1VwrXnZlvG4T0NOtteIjiy1FWJRlyNZldQVNILz5uqzcVDi9RTMvh6FWyokF+uyg3YfA/5
8zrwp6EkSwU73ssS50kasujjSrOysrFjksGeOiOS6XMb2HDVdHM6oKkFsxHot+TpQ+z5ycf0aEI+
SB1ClBna53ppdgbrUThpfLrNCL6xnR5kuRXLhbf+vgz4y2jVZ4o/HMLm3ha9Pg57nOud5i0sRHxr
1+wVTPW9KUCgum2p1FakKxyBaRPJ+Q0YcPK1yH0hrcfz1ejs2c9KXfNiRyc6FKAujnfHdshGucRB
VUVmPy+9uOaGzBInm8sx+P5A19R+Q7SdKg5r0rc+nahtyivXdwIsZ2jB6ZqlrY3vLZXT4rv7BTOF
jrhJ5IRU/6sFN1GpbIW4ASrUYbbsVWe2vVFrDIcyrAOMLCywdgdyhnbCJe/T/aaUAr32d9u6rXIE
iXgKWrMjd/QOan56hVLzLdswq4wprpbOPmdaucMCa31aV6NkQ9WrCAO+V92aTk0Alyk06eRYBnFE
dMzfkgHDvOvlvdxWdRRoM9XkyqusU0/53olbts6Pc46UtMEXJwsGDg5431Sp719dsORpU4v6AkrT
XSVF+zqsln7bUmav/R7oic6iOCdQyUpj/2MbISQo++lmz4ayjrjz9Q6GtIopa6Ufkf0RZ3TrnLvh
uLtL+7bc+CGY49z0Q5UFyg5i46/KtoNk/iPb2UdRbUV3Xba7OYCo10MBjjUJF84r2Y75pB9g6pYb
AnsqLAlYcejfOjgJcsH9efT8nEb3ZdzzH0ENZzOA086ju9V0hxonaC1svNkHZSqbj+aSqD8a5x+s
QpepLX+SFC8RzUdViBZinPW4rOtR5eqUK9W9msyO50W1v2wJiODXjp6WNXYns4lvs1gz2NP4VC47
q9oinNbZgHNrKzWhvLILX0CHwxPA+Gfa5tfN3t/EttlkaEYrNx6vV9NWboIamps2OyRGiyqp2R6b
zKJzlhVwhOee7bIlHTthj4ZjL1rxTHYdPkN2EL8iks+f2yKhN+FV81lvfjLVWozsMpvwwcHNlq5E
77F9mfoEsAS+79gFw7cP3FHXoljJTbMBqc7jNL2CZq0vpeb2Cb7iHnjiqYakTt2qNIKQuLU/Aonz
t75E+lwAa539Jvq7qdvbb3Nqtju72VQ12LN3Rrh9SH5KNduGIdwBkloCL4shuthHiG3SPsVvom1G
d/bY7+h2nfvNyNY1WwflbA+xWsy2j0c3NmK6eMDpH6OfC1wVvC10zVnWugMZt/kz3ZSGyj+ncrvA
MZxTPU+Oadi32purgk0r/R6cLtONSZgZqBIk/KlBnKc37pAuT0NwHpN62Frf9pUIY8aqiEXLZclx
+6hdhJUOQ/ufAYvlq9TbqmONlgk9Tmgab305oi8bRDagBD25QtvgN2mHkU/wEmln9VTGJpd7j/Us
tQN7VO+kG+OpjFOaq3GcMqCc1g3umIBMxXkdwDpIyAnwj5Cxr4ZjfyD5Wn4w4Apnpl/udQnyR/Rb
s+afx86s903bGDkyvL65xfdnFBODJAZ2dJcVrOrajlWUgRAHW4jL0gQkqTH4CsrBsyuJelrXcXjw
7VZcAxFTKMPIXMYZXcKEvnnMUL0Oua60iU4GUnxJI/1OXM/u8zJ87gLH31Xej1cAuCDOaQw1pcNy
xln2JoaV3e94fg17+WOZ43roFrtdGa1VBVTk72nq0nXXz90pwoG9BZqNIKZKV2Jxy0u/QUqb9qCP
wBfd+y7cdoQSvleQRasj7Er3YScm/Njvhp4TmdTBkDF7AluBDouYXa3BRF1T2vGaQPTVgTxxFsH7
oOwqtpQGiYq8A4GI2YWtBWzFwcSTHzxkyS25dYPp5VCW801eNmPVjRxbSVBQz8KjcE2nHvBwxxwK
L+tuOWsGUJ3l15DEctj4ak7aN+tF+I5XoUhfoC4oeDF+dB9i0azTXUfor3IQFSnEmTa0mjeH5YD1
U1sUb3gjf3o6f57wAuuug6mE7VbZzOLP1BAvNTApiPwkDm6gRPou/zMvKKh8JrAkY7hiJVSZRc17
5RkY7b1h50yzu7Uv7sYsfen7AVLKqOpxbV9MH89NnK2cErvNmH2d8viNeIAGg/B9Q/IbAX9MeL54
xE8LDots8BbOljb7cUd5bRHfwW0tqkJdtx83Fu7WzT77efq1oYjlvvS3wF2344bSbakBAYrGFpJZ
8i4g4ZIcAlDQSHSb5+xiS1HIzu7FYS7GQSZeXNO2OPUqDnLR9DI26Dm1+jQxeA5GJjCeIqXTmDVE
ziT8VHgfjlPSoW5ARKqSgVFsNVRAwyDI15Y6iduPSHLNC7ml9XuxsnosN9BJaHNVqB9fdMteUowG
XId2VQrTc5O6E8V0lqxA/cmv5XxJSkyQufXp0i/uMe1rPdrkKgvacMBjc+xNDiUjM3di9gEUQ6wV
NDXEIfqsrfpu+2LMdIPSmB8GkdVdyhDMU24kuKRnSCUfEYvoFEKLIA/3+YGi4SeEG1EuvHjc27XC
K3omENaCJbzKVbwnVFTKm7VevG4f+7Hoj2bx6ZyDe5Umz0JF48AhMHX2YSCeVDGOtmImnyCj7qby
xpnIYCStqxax7SZo1klHPaQ1k0JV4/TN3HH4k0J7NWXobqcQsm7xUqwenoaPpKJbD/KM+LUI9EjQ
Rk5u091lBNNc5U5dGmiy1Dsuv1BIwitfZJPkTDyFcrmZW3e72Q5LcBQQG0JviGwHlOVK+t1+h+zg
NtLtq5vjy2aH5aD2LNQG5Q62Pj9HMEdnPmp0KKfGgcVdlyr6PaswtAPkBuVFrjAXciBNW34cU3/b
b5AcWNc8z2F1h77zLzjrbzqIpR4JuMLLNsGQg8u3YyBurKdWhBuEoGsBFDecBrwQkJty+gKsWrRy
GE0HGMjHyxjnPlZ4ILSD4GH9SFJn20OW08WuMqJvIB1exubHsPXzRdmE2yPtt1nLlPfNa5rsOh14
2+/QgoKst6uotzM6CDWsq5wt1kehm/kpM01+TfaIAWAy6LxCZPWsORyiRm/vGSzaaUPzemgLst13
jDTHKZujgLhp6yzUDjIdW+LSuQxzPFOWuneHM3qVGIfGEYIWkmN4Oql8gvOX633zMrVMc7gJbJqc
oB1Y9TMsc7Yv6iQQn4mcXIM+4vumo1diF6a4tp2NtyTPpm8dZmM4GYuhZOdl7PBFYIFPWmhxDQnO
Im4ddu3Fu8XCiRK2GS++AzvN9iLeo5ij+z1vxINSbNNPvVnjenFpL252TZSDCfbj1dqN+WloV3Rn
MPDMKVt062XhicO1hbjrwIoNSwZ27hoAYj2MOq3vqoGYH0wVPts94KVOxZ7XnKYMykGZyywzjxQa
pjcad89Dke/XfU7bL65bWN0Qo+/bEcXPeGwfwz5fQ97wko9xvIQcYHVjIzl63TwraPjBeoOPZsXr
Zpb8OGRMS7K2s1w5fuk689i0w92UCl0VU3wgkNTLlfLLavI7snZHG4pDKNFwYpH+cgb6QeAM5jH7
3q20hRbbeLUrhw6Gha8ABPc99uHAud4qDLFZzbroq3zoJjB7q4VdxkD3GDu2hTo48KF1Xk7oCGh6
O2kOhM/Mn+OsbywgZAVhY5CwJme2hVtmxVVW0kM2rlzOfN4+ugOi6hoRHgmFDGUKs61xixCopGgP
PDTLIePgGgzZF5nGsriyOdb3AnzBPfW5MUBGfZBp8xqKHoGnIwz3EN6FBJ2yyd0sClrBXYfQXYaI
qXI7384CXFqmeg/T0lFpVXZiLtxMRJ35Pn8urDm0bf845hAHTVlm5UrcWQ2LrZLOrvMmvhR9IhXe
rT00rBQHliUogtD9vPQMOjK4aS4L64lcWfYg0v41LoOQ89o8mwL0l+QJOuLZPTRlk4TmJ68igfDX
o/xktF8A8tLdBB1cZpvuw1LcQz77I8ywn8vmrlTdo1nzA87pqd22J7cQKjvfz7Iroa5PNrvgCXqj
WX4NeXErd5a9YsG/Y53vF6NNqMcMnHCwD81W3mxsu00tuuwK2kLbfiiIfokuP0NqWo95vBC1n/y+
tDJH/mD4eN6htXdpGpxXZbncbkS952286vb11pnhMVL6CGXnsczal7Yc3il1VwESgLYAALEfvfHc
+pPZwZds5fg+Ww5xl96+0HWtoYl1W0LWGfv0FkrykSJ/Hbl6hBZ5L4nPLsRNkH1m923hfvVhPmRr
AScwHukynMEZA7bA8tKiqE3oIH7KoXVK2xtkYI5WDxYyHfa1uOQQ5BMTHpacfHYa2s+ERuh2W/aw
+OyuKNo7zosLgT6UZMpfUj/UIMGvUe1PFjqWxw3gDaY6XLZB32hBr8NYftUF/64TODMx9IPsp1FC
xthW0J9A51aU7B6D4QN/skFvv8kKGRubw08c0KWdM1JZBaLb47L/EhPk8DjEEVqWAJBD/wKzes/N
fDXtU5X4ejYBXYsZKGto1ivD3JGT/try4UAIpClAkrreB6uqdUOdhGrwtUOCytb37VG0ZJIBItrM
QP+AhteolxOA5kvLi9Nuwg+3jXcQkt20bvqpt0Rho7pna8bDuJPDuPb3ZizuB6cViOFazxD52szc
ALN+N8w8OtNUboc8pkuv5UIziSj8QoPkCrKCPJ4gBNWyA2fl5uE+KfW17PVzsKOWqx/aswrjW5hb
e/iI4QFxcN13GqJN11V6FT/W2PxIlh6HVj0XUbxm0KSELBIY0KL1kqnl1rbua9GHrSogDzgK+JVA
HRr7OQp9gvldvjSGxVtIUDE0DjScefAOUvkZVh0qndgj9DX3AR36mT1sPcsPbcPvQd1uUslZ3efr
W6HMN0Ga4QCxETrNJn2fIes+MaJ4BSUuHkniD56ARTXuMq3koXExq/q2izLalR56QZ50mSOoz+aK
rvsLjs1e5dsEQePOa8+ne8dpACvXXcdhfbKhl1NjjnSe/4O0L2uSk1e2/UVEICSEeAVBTV092+72
C+GpmeeZX38WvvdsV1F1irB37Kcd/qKzJKWUmStXLjJrnGji9mQohBuOuXmYmol8bcPQO45oxQEn
ntRRlx0q1CdVnchRybXKRR5F9/mYUlsMk38fBVFsZ+ii/WBdR+wO1fKb8BV9NxYE2T/1JnbHaWa8
oHszPbN8nI40adGfrjk8m3mifVHQAd4BzhruUq5WP9B7yBq7LwtWIE3xOtdr1eG9SVJ/W6L+P5jT
QN6rilXfgK5878oR6IoxYy9d4DkB0xHOg1DF/0092xvDxyrRQiuolVfR0WyTISznhp7YBg0dv2/b
o+hLY0v64kEvVHSn21GzJ5WgaEh1HEvYS6IYAIgjI7R8Tf9EPBWPATfRfzdxNwB6dBZqA1Ay2J7Q
6gUdQfimIUaXZzF9DCkFSUavVfSgykSOMSghY8kHK06y0kpLI7YAzD4reSGsPCmlOYkvY8orS8Tx
Vx4Z33MkynYbxLpNi67cap73BR0RmYi8TlEEgeQSGm9jIJQ3vc43aCtVjsqmbdqozx4h36uS/gyM
wTb5pEhqADBgXfxlHAbVLvgYyKjUcqvwkHMTfVJ3+lyNDkpTu1WI4xs6ukva6dUIwItIk+atiZU7
w9ce6o7cN6U2Sngi3/roo9qZT2rJEd2tKkgTSwnr0OKR7pKsOBhmuM2VCC9+Ob0BwnhIjepboqov
oV6C5dTm3yc+qvek6raEsRcPnoX+JwD8gaIxSPmOqtp+GEHACQYkM6mnVlsdeIXTsgY9Cb0IZdx1
48Zg+PmATB7ZmJf2OBRA0PRY/6pWM9aQGcwttVT/lZdhdidoC4LU0Je7xNeCF1r04cuQTd1e1xQA
YKIfHkTjJQB9C6b94nBkid5g9OADMvSsuuK5jr6mmQEjDqKXrtT8e9Iq+aE2axR+tQrWBTCVMvmV
VgGehV7x1O9mlXSWKE10A+GttkjK/pEngQ4ku9XA4kj9zz44XXeNCIIdAQ/D3/J0KIiLKMzvdYCz
O8XI2ePUcCZFTnQwJ3KCQqJGXxkUmqCZgXb8PI1OpaxDjkwqEIOTaKJFyRg27RNacAOw+qlsiqc2
oAiDGTo3oZWoI9kNYQW0s0QplQ5m9FGZIaI5zehdSetsjnjZHe1yY0/zUduappJ+aD31Dx0ZyyeP
mGAQBWFcwyjJWHEcO6HgmALxGgt/2MVTVu5MGvR74pW6Ezem+knxDdpIlvfkjaJ1ZCdFxWcMKrtv
tFzZeKTrtx7N6w24NNUhJ2a0qf3MaKzRTKn0ioK7qTFGj8pYhJUV6Y3W2NglsEhoTj/zufiqRYEN
7SiqhmxqgCQoenjf9QVDZ6xpnV7w8MDRq8ZLWBqIwrQrXDEh/43VOtrpPWm4FZRaJEGvQmQPjbi2
eeElO0/xFVvRRNrbqt+zQzkG9CPV/VyzxqShqc0aM3ZI4yMpn8CnyZ9JUo+q5eMCWeWEnAywzyeC
to2wO78Pv5JODT6jQxs7KfoPhWRlAGgo7qefvlC4TGKqf6VK5ctSBaqZhP3wJUrAESrNSD1G6VAj
qRUCmQrTH7TI6B8rPkWTTIo84o4KCMwd28F34lqv8PQJ/XmsHhQBwMS3DK2u5h6pGGP0xo1+rzW1
vyUD6IxeMiEUZD66lE3HwdzxqjZ51stST12viaPAUfwu+0U8Sn56tdnvW9pO76qXaMzuMq/+6gGS
+Dw2qYIeREeH0eqmUByLBGxJKymn6CvJ4uFrFqi57iCHafQDH00FoS81qyG16gh3GT8A1YPV9bzu
ABulyMjHouqRDdGKIE4YYEQ5/UD18mfS+d1kZVpYTQffCPAgVOh/lTs0K5BGNcFkoE4J8FjtYjUH
nE/HMPwkULDncmQJBbMiQ7Bx2tyrlQ3xR5O7Rqt1PngUPVKnvmniTdK2I3UKajaJTEyggFatZyx1
wiqjqhWbPXLRakSTzyoHPUddbfaGv61rX3Ron2nedzUyw0KmpEaPRu9yZFM6AvtXDwhuYoW6D4qe
VyRD5TaaT8V+MmrjSW3nSrBD0WPO+PQWLd4I7IGyThrEhpaMKMAHpOFakhjaU0rplMXANjLyM88U
9CqFkuGx5bxtB9dPWyCqus9Q1uIfQeagvJohKW9CJtl6NGYOYYjRss5axp1IFVl6CBB1BRpOeloe
eeeL8JiDN0e+6Xqc6Mc+b4fhWMd69l5HbT9gBVqCLgnBTwPZrtQ72wN3Iy2HBsnR6Jm/QHfVPzzu
FbU1ATGsD1hA+iSCTkntGsCRHVUgRdiKyCfgJ6CPtBatG1FsdLXJOll7fpw7Wg88adeaavOLKRqa
HSrSFlUmwfTJ68GH0EWBhqrJJjwaTRz+SAcGTnHRmC1YrklGQQ9JTXN8Jg0SaTVv0vaQhCGS1RzA
N3ijRjvI1vPAyFG5IlS362i9K0E5rqwJDV7brJVSPcIz20r6Zgi0oPHNtJMJyDwoGZO+CC1lLBX0
17nXHvWmEuXdqIHbsp3AZUHvP460VMLJgVProJb2IL4UAnlPnIfIt8EmCIejUpeT8ZJrCgNLVg+r
B95OhiK530S6TUJQPB5B00QXGOUcwpfu+1qzwUYYaJkZpY8aOFIGJPahwe4iIymsRim6aUdSQIUv
aH6H3VFr/Q6pzaRooPNwD56JThz4Hb2eCfCUBhVVSwLQoLA6sGljp2cm3mTCkTI4pMuQIHeGQgYr
B9vGdLKoVn4EharSuwKkHYAhpAPClHtl9HOYDHCUwHhFEqlHo9uXuXjqlDxhEgwe3lmo6AJqkwCt
f5RyJvpMqeqZILqM/fACylDtowwbo09iGjTxNPp98j3Sp3ra9UYQlK9pourEbbiCCl+t/SKwIqRv
3ueEa0N6JEEdgl6CvzKggxa0iNaDR2skRF2WvhvKnAwxJfAj1zBqAR5ng3/90ilNlNiq6EHo7oOo
4raRBMHnjgigV0oe1d4jz7TpZ1+23iRTzYtq7HE4vdWj4Ud3nuh6YultZSpoNpS9eqRR1f0oAxRo
HsA/w1bSDCgHOv/FLzUuFQ1EZjSQQMfQx87K8ZzlyJdpiJI5xwKMTaFFWW+XrIx7KwimDgmOWVfJ
xtcM8cXsldHcN30TcydhXabYqTC0aD7RFlnT5IcFrtXIM0tQTa9tD10CkKIVVkd2XQw8ADjNS2Kh
MQfujMZVL3ImkLkBwPoC5NeQVIrx2AP59u48s8FDw5B5+06YBqEuA952T5WK/bTQuzK/+4WqHLmv
TC9jBdAG+4d2iJ0PBvintElNxSqBGs00B3LfUd4NGzp6YheCh2mD3YUMW42GPLXBk0e8Gvx80veF
opuq03QIbvfojKmPkZ5kw7bMMzaiWM6A+NRhiYLbZ/WEm5nUZHDUnpv+e0Ub9K6VJAkt3Ba8AiNc
7FntCDhGycQ75jAEtrnZE2iDy3AvvJcAASUAOMNaY+tpDO1cU+dqbMWU6sBXfXMcJXpSXrDTYzE1
h17By2KXk9fXdmdG+G/Q946YXZnlROwQQE76pIHVcGcgZuzNdIzrjdo1xTf0HntqNXi+C4sQ9DJc
3Y9I+ClJQy+WGWvUBvvgIS8eq2TAeyIms0Me24TvVFdCdkBZnj0lIE+nVqkYFVpTU5OPTtt2uLmo
ldE7GbRq9CyEnUl1RaU2gWwyWicbhbTsk6bhaUfTJUNASTrcPUcJR9DJLDjBAA9KxYgyCffUauI8
Bvkk5ShWQflBzj5lhFR2X3TsHoQRw9sI3I4aMEQ91Xs61L3pEKAhIzrqQV3sWIis3UrbwQANZeI5
SqM+qFupYt+BBaWtCi6KoEwcmiD0yT7IgdLZTEuLkA1WCdrAp6Kvono7pGA6g/tek3GvIwyBfp70
fQxUrGAKiDBRUaUFtacuAOn8hPV6Zdjl9yzL2awLJ6pQ0cIiQuUgs4I1e0ojzbgHHpEH8krn5vfA
oeze7p3QtNt7fRs6bef4x3inuZoVOdlRBDJ+BxAohd069fb2T7kgtOKXmDrVKeM6Gqe6dv5LxoaN
A8vjyE2Hd6X6DrdZWStGlU4Ys4JRLkwNBFzVVFUs1FwYqAOfRoECMIy2WvArID54UM1MBzOKJHtC
Tehr9u0lkfM1LU1qZGESwzqJAsRNk6UzuYbbb+ihOzQWujo2OeYvvmxX1jiPJv05zkuD9HwTI+JP
CW68JhuAf0kxWBnZeeJ1ZVnzX1la0UFy5pQwE3u6cBqwF/sx1+rIEUf9BwjBG3CorOxjskeZOOPW
kLftzVTmW+bM80UFUdB7ekE0mRYfEVBCBJND2OSyUOs7s32/bez3mZxbM4kwGVN1DVREyuczPZv+
yuJwUjiVKIzs7rXexJtSttKzuKtu9ccVa/NvX1jDkwTH5BTbyWY2+ak1QKI80XkVOY3sneYVmHf7
MUjtG90GbhLZHDiN5T30naXb8NHQrQ+3f8Clw5in9sXCYTIfKV8TtVSqIwjQ0VtDlE01rdyDCyOG
qhtC44QwDP4JsuCqR6AHaGCNJk7ef2+K2K7HEl2NeMXKxVb+tsJVZjDQEEGLP9/KKcpaUfgllWwT
buN9vJn2mERyy5Udu7jTCzML/0COYdBUxaARCHax8lGr0codvnw1FhYWPqGgh5KMERZSO8QFBRC8
VKerNuFGOYq34V6A7/zYDPu/dISF0fn1PHH7qUdhXARYFtGq5F5TARgqIFfL2I/F821TV3dwfjbA
6Ma0hLZ4FUWFebKhCClYKIBXS7qvQ6/4l00U4F0zSjBhqumLY4qoFjZAdhNcLP0H0qHqkVg+ohl5
ylIJrr1ryklZMXrNz09tLg7OBNRaBJEAAkK+xmbkULr3K+Hc3r1r7sGR1oK6Q5lmqHQeXz05KUTO
nPdFG/9+Mvp7nW09GUjDLixh1a+V3QXb8suKzflFP3umMGF7anPx4vdVOKBPF8QO0P191TqJjDet
q2zS1qk2ayvUrtzkM2sLB9EaUmcYpaVSfAU93GlevH2xo8jhPqGNlO3Se0ydOooz/kw+ez+oHdsg
DT7Vd+Wrdpc53AUVZnd7/VcOljMMQGPqGDM/qr64HBhjnqgKsqf0VPC2AoxMhEdjLRZc5CfYY6Zi
gFMz0MhlS4/NfN6F5phQmRsHnrdOUaBYDn6W9biymot4ujC0cFMmJhB4iBo7mvZqFG+e+Rw1L0H5
0SaB/Jd9+7Okxb6hXRpMox7jppfZ5GLotNsa2ghaqhoMv26bunot/t/glYEwYywHooCdljOwOcft
6NXbADB9ADEkwaXwrMoGD/Fd/H3A4QIT6Rg6n/NJPrvxyUUk6AyDYYLVMSNVnw2B5jktSwZiEFpf
YFd4buazUcYE8H2vV9NasnfNYU7sG4uHIEmjrEOhxGQ/iReSRW8TKXaY3njmNFh5AK65DF42jNbj
3VEpnf/9ZKlCBbUcFAEmtaqxfPRG+kR3kty0Pe5bvreWOF+7b6fmIANwai6tvDxLK5gLzB9gpVj6
iNIdA063XeaqFarqqMFM6AcYC+8c6qBUxjBCnAWzvfE/lSbelW5YuQNXoh0XJ1YWW6eyCuRtA1bC
KX3QY+0xIMan/24hi+2KACwRlgRUDih7rXgwAc6XOnh3FBXAf2dq4fNtqKuYtsNqjOGx6myQax29
1Vcu1srBiIVjj5hDMvk4b1nxyD0AVG25R77+8i9LQbKoM8aoUOdfceLTXZz66FZkDHz7Fn34Lnsv
S7QDUj/5pz37Y2jhZyAvtCXPYCiIusckNd6MqPvGzHrlWb/uaH/MLBwt70Q5jVM0o5DMbjJ0R9N0
c3vL6Bx5l3mAgDsbGI4VmGNd2PBSD21IJUqRe4hNI9PnydWc6cDtAnw/q/1MMSFvB1J3BltY1Abu
EtuDXe7yO2JjrHBf2flj+wi6SLTyy64+/6e/bHEHeq/sA3RxTKk9gTsruxdvl9rBF7oZnGibPyQb
4/X2XvyuWm7txeIq5CCHEbPBXoz7HqCk1WNgxml24R7SGi9MNk7w7OXWdNQOwcpir94PzB4ToDaI
PtoiG8u7DDFlMkypAqlXQ00mmDkCR99ZWeGandkbTm4ImhBAq0pjDqllAtzcyl6ZbR7mRFrcxTvv
gUyOtl07Sm2+3hcbe7K8RSHXFBhIKiZhymRHc0uxQHJKK7s9phtmGU/GCMeaZ/Pt+tDcG/tchu7a
Bl+9Sie/YP73k4UHaDzWBkYvZRf6w30Zi9wtAiH+5V0AV0YYGAhnmr64TFRhUVAaGRyoBmVWBYii
KhgcNVfM/HaHy/38Y2dxNaaqZWE0YTW93cni1XgDM3qDTv4d++E7XPKXdIdJmXvgszZmID/WLop2
fTf/2F9cFJD5FcgygBLJNgJTVLZpqXYOQMzfgiv43viWft++qS+9O0rdBqnpWPwyHolireVrK7+D
L8JKIdrQx/gjlfHwPUwjO/L8la0mV28MhuCB3hsAGtn87yeOI0wK1mugQhHG6qSBqkxYkfRkZ3eQ
vbAxQlS6AfBTsvL0z55yccKmhlpXhRtBSGJhFn06UDp8JtX6F2ayu/iuVZ4D8yX/XymIMyWIU3Wk
q3t4YmnhS+oIOjX0WfC8RZ8Ysut0/Hn70bm6g1BP4NyEWoLKFs4y+tCPMTGsJdMp2hBzy9nk1jRe
Oyjtyo6ZSN0poD4DPaXFQaVBR0o9xEGZL8XOdKetadNN+OgB5/alt5LPXDseE4QqFJAmyvaL99pv
oHmV5sie6bDTdJFYWp0/lEYulUjZ9a24//s9nEUmGJ8vnRCLPdSLwIy6EvZSdXR9MzgEeb/BwLBz
28wlVIpC0iRA9DTBNI7/nbsdOHNKDto8hBaOg8TI2EN6NG19Qxz+RZHRyiaSa+WOCVhPZwZKEFVd
rGoIpkZJoUUjRSIx8CrLfYnpUNls6THcZd/6OwwiNJ8QFJ9vL/Oay5/YJYtngxSdUYGgYMqiQQuq
yqSvt+5tE1dzCWDAWBgAUoDOi4geeKEotR4RfX43kp8x8qSn8eg7nYUB00fzad5SFtvr2Pp8X5cv
hwlElgN81qEdtdjUUkHl8jufx1SKRcWPKBptRj4y/V6DTE6S/cteCkxuaxToHzcXzwfkjGIt8OGZ
HqhbECKCas/TylZee0DMExOLFSmp4bPQQxrchRxeCWpAVhboK9aPvDEOWa5hqD98Nn3+THp1i9HD
e3DG0WgdlDsWZy9j2WTW7Z901YH+84sMdeFAfMpNzLFg0TQEESpG63znCz9f86E5Lbo8yv/dW0Nd
+FClBYMygfwi6QPfDzu0vyW60Hc4Vpt+yjZr0ZRcd50/9ha3vymrsI+SGRPYeJVV7zGo6Uy77CV6
ofegzzyUnZU9o8X2ybtfQz7WdnSRIXI9yhFoccZhHMsJpKwI48+3Dw2igde2U3AqINyDcYBFhMji
qUmDETbATJTiI3WGrbeNntuH9aft0mWhaoimJEQRGXRz1EX4TkA+bYoUg5Z58Sh8sI0ExpbYXwcF
DQCOoFxHGALGuNizRItLPQk6DHDr4CajbTFiUBZcM5pB7Wtl764s6MzWfH4naZCaxoYHMQ0TGScm
sXuH27nphE4gAzxkFrHF5MYyNd21HvKVd1SDciMFe0GnaKktIbkW4oRNUpge3tHpLXvl9sC2GAXf
z/UnBbnnwcRxaof+sBadLkP8meElFte3kOTTo16XaVV8EWYyD8b7GJLBoDk0vvxuTFf2+MoW6xyj
hwbHWc6JzPkWZy010VWrPDmaIJUkT5i3sQDO2bdP8sqyzqwsDhI4tTaNI+54HTR2pR+C9DVW3KJv
LA7xhtu2rqQT2pmxxY2DaJZvQEeK4fBQ+bkYVtl4u+SQ7zSpfl+rMq/c73NrC1TG1zxwxNPf1jrp
HzAOs6VP4BZb2lZ5vb2yq7sIoVPBCIRY0LQ5P6teb5MqLmBqSnOLN4+1ch9WuttHqA6aeCUOXL6N
WNeJsUWI5RoYu9BO9CT0qiyq3Ofk++3VkNm1zgPNuYVFhO0IKHFpkqPrtJtnVWT7HMl0E9v+ztgI
zYrdtbNaWdKy44WQPGlK2qVOHP806VMfPtxe0drfX0RO2g96A44Ng9gM2FfTZM3CWrdNXCmCzzbt
N7J28iQOxkgyT+tBzQ3syW12tLUmF9wJC8xkDBS74hVKOZ1tbqrt6KoSFY/yxN0QNXn3fvunkPl8
bpzfslE+mkYL6kQw37PwHhz9TbXTPs+gjuGob7UkNma4n8BHd5THNSrHFZgO9Y3G+Fya4I3WF89W
ExRFTRvoeQJlbR1maxCssVPb6wATxpjKtWPJMIGyhihfO2FI5SEpQqKrgtdxfgMxMVurU6kpkgVv
I/lFirWM5MpzLJjAe6hy9JtBdTg3ALVSUpZFFiGEf0zJk05fA/K2cm5X7t2ZDe3cRgwO5BBg2MzR
npJXdC02uHY2hls3c1ayXrVeC6Zn9hZn5SU59NOgWOdA0PYO5L+HdAAF08KcjlNsgQc6kP1MnPil
PYDtd3uta9s5n+fJbclMaOjpArSYPH+cvJ2IIVO1VtddeZVPl2cunjGjHCC9F+kUasVB5hikPxha
8kU3q2Maj3eipavEjvmAFhfvxCJK2PNVBayrWJ7AYnIX3ofbaSskmuhPUJ+V60nllXoZAec/LkmX
9UBc+6RrU1iroZHzLbsDhX8TSLYzn9WXVjK3+RocQtdzbp/ctRsOWVuAX1QHjINi/XyRTQAejgFt
BIc8qHux4Xa8V+7BZZ5AeqMOPxSbv89s8Y4A9BIQDNdRyi7uXpZBRymcNCFV8wVa0RCt+ZFX2d3t
dV2+IOdGFpcPS1WGwW916bViYwQfQ7DW9FyzsLhuEyA8oMSwAO0jK0hzu28//rs1LG4V1OqCknvY
qMJLIdfnuVNTbm6buJLEne/TIomrUhApK7VVJHmY3ORxBjHYe/6DvVVPilT/vzLt/wlHXvG2c3OL
LM6cgnEKS8gv5sytP8db36lUaAtZAaY57VYaHyb0o/bTSgid/+r5RT63uvBxRQ1HEyNcQvpTjOx7
9GIbghzvYZO+x73/7V+21ATJxDQNAKNL4KsccMuDpPPk8INA8HMTfvVk8jEz9BEt6+9rpcyV/AAY
G6oog8IWovXiCIMxSXJwhhXZSP8ZEIqdPISaOx4TF/0JcYehcSf6TGxValvaHWOxksBedaFT+4sz
hWp7pHg+KtXeBhXSxiBNIdFjju86B+rRrrl2tS+BjPP1Lk7TaEuz6EFTk5C01aGBVTpREuxjT6h2
CTGqAqp/a/Ht2l0/XeIiSa9JXjK1xBKbBppJkMuBTvhtr7mMoOeLWkS3aoA+dqmiBE8xFzyE70GJ
0TVoA/2LFYHXfmZRkN9MrpM43VTDUBgx1WQ/aJK1d3kutrqy+wcjHJ99QOnE2QX5pEqHgJUdamuI
oGQSQ18ALUCp2KtG16w8X1d6jxTIOYYfTMAkmmkuHmEdwhdqlekIx7veKX0r2ZROdwf8Al9WcCFo
8RJ9byxzkzkTJHZR8qzC3FecEVcdpEWiUk4vYCcTcw59NQm8lWbtdD40YUfzyIJxHk62uQ4xpL5e
C9lXnrMzm4sLx5g3zIxu6HltmjsA68Gr7kmOb1KAPFU8k0xCFn3S5YBPQqwy1q/chDPbi8uXdlqe
Q4UYgiocHwH4HEavt53nSrUKlunJhi6uWoBZ/HEocaLacbS7OxBct5HUoOizzXe5BAt5rVq99n6d
WVxcPRKENNIFljT8UG18ReSQo3Xd2b1E/6/atNuVBV5mlVgg8h/0yigx6NJlVRBWah1iwc7b4Hp7
CrzLYjg4ZV9t1pZ29bDQLyOaAL7Gln3GoB+VVo3gKCL7iLv3IPt8ey3XHBGRBd99wbde0AhZnJVe
emEbkUzIEkOVPPsSks8pGiFQFrtt59o6Tu0sTgihj/RKMzu896WdIJHSrtWDKxZ+vzMnD6PeQqiG
G1hJXZMnU/G/pRjCXFnFteQHvRucAz5PwAEtLZbhjaIvIK0EWaXWhiDWFsNKtLGq7+oOEtOvyMEK
238xf97euysXiqlIRNH746DZk2WPOxm9yocmkO8MLnEnKgu2nec/RpiE1EeL6PlJWbN5Gc1gcwYH
4eRC50vIok6nHCNDiJelM9oQC5aJbHObGlbwmaPLgJl1y8+3q5nQZcV9bnY+5ZNTLAMobiY1U2ak
5Bt1Y6eEUL1dv83cJvor2cRf/mFvsaPoRwuC2cVlzQZUDYpskMSS897iK0JP3SHE00Fsz2Lb8IWv
9ASugKCgNZ/Ym9+WkwX6YaP0HVSaMI08QqAdkXX0SwetcemVinoXtTV0ceIKk9KjYfkFVLssSGSr
9sqyZ0c9z6fx0RDDZFgxRaLFFlFXCyH6XkIDzIl23a60PQklb6/fBS4kTLt9CgB4lvcRlo9570/l
9wTv29pPuHxFz3/C4qhrju8WoKOO+kHy/QwHK6mFNuWL5jYb5T3/vrLi+c/dWvEixx66cogGwn0H
U6W22BTusK17EB3d0J5s7gZ7wKurqMrlcQto0evgOqJigNojXwT6TGshPY6EzZnbzBMy+3DvucZG
kxhK362s8OJMF7YWgV1AkT9kPmzNE4WKhSxeQsvIdPujgQEWwyq+t66wKig+WLGEML21dnsv3oz5
B8yfBWMGAWnfXC6WF2ZIPT12fIx8Uh0Ku1+jvw5Yv20wfJcM8Rd0n8UxRgroKRyf3XImb8CYDgSt
BgwToyYstLX9vPAYrAMjjHgaEOvnsbvzq4oPixiNL8DaV6AEhm9p7FTUnzNZte/gP0kMNRltUw9Q
miUBulBfp6bYJeLFz9b4ZJe44PxLDDQZDOQbxNAWUTqEeAYBihU7bIN6tASc8NPYhvthazreljEH
jV/i5C4GrfGlrr8ev4JxRlQVH2YBzYqpC+M+ZqihSoUdH3J896JFZIDyf9GvPQfXdtugKACEbnK8
w4uDneq0V4I8SZzamXLLAEGo2GoPY2s1DlQsNr5bQcF5pfhYs7lw2BaffYBocJM6dHIZHl5Nr1aW
Nd+5s1cHm2fMH7URGLLFbNQCgFQqM2igUgUJfwV3oii02var5Ii5JWrh+0qKFbZ8Bb24SOlgUsAi
EEEDjfTlgGMDiRSIZ2EjmervuAouv3iH1DvUJ37dfnCu7d6pocXu9RDAwjBzmzjJrKLZQ8gp/nnb
wuWDgqXoIKahh44ydJn4GAruupLDAqGfJ/2hLo8FX0kArh3QqYnFIqjwCgy7RonDdWXT9ClodsbW
KH4Q0+mD3rq9nqtHc7Ke+cecBH/adaxG4xr0LRKVb8Egov3UMmIJH9pU+PKHslKpXD2hE3uLq5vQ
Hso4AvbwMR87JxUg/R+3V7S2fXNMOlkRWGoCahHYvqRRnhIowfvpfaIdqak++nxt3nRlOfriMg0Q
9KN6CHcY05eg//AhS3J7NWsGFrh2COntAMBQ4gzkS8getaJceQ6uOvRcOwDvQIa1rB/C3G98pYeB
FALMIStxN+9nde7by7h0MyTu0J2dZ9uQui/5c80sO0EnJXFK420Y3zzMQUGEHmDbX7sX7AAzQQ6p
zUPGiwBZco1moI6iI9Xoua1CM90KPercXszv4dTzJ/TcCj13saibrww+tOREmqUqDgNdNLIhV9ZI
j2xUB4xmjGIGycvg4IM6rmG33pFhcBzfkLj9Qy5RBrwTp8udvefE16HJFQQdZOidspf+NnM92Vig
F0CdR6YycFYT5Pl2Xi4cCDTX8KVVTNSe24PyUu9D3yVFROyd4RX6Op/CQ4LGP8Qi5ITGDuhLcsDX
TFYhoss69/dS/5hevIpVPoiE+8E8dYKBaBk6MSAc79Fw8h1xNAixWmsDn7+d8mK14FOjGjFQYP/O
pE92N4fmLr6YBJN18lJnbqq/E/MXxRdahxJobTdrakIVnazMll9eSJzpidWFC+OTOfjEQgSZqTzd
5+hRq+lXHSTr256zZmThwa2PTx2A+4wkALRgi6aNkxbqaxyXn//FDgftBf1+ihz53GFGAv13zLLj
1NhzwCG2qr/ytl5ZzGWzYvYN9sfKYjUlNDkZvn4LXoVdQzmh2ZX7SELUQwGhoJdQuTpCkUWqVrTv
/6HCOLe9vIIqvs6gdJBbY3WLevWbxyFbaJCVm379vP6scHHxWhr6dOTzPrbzd9assXqDVtCKkctY
c76UxRXzMlSkuo+lgN1zhOKNjS/yytv+cDUOnJzUIt3QWIZPqaRYhyY8W0uhIgNAOUOFr5bK8bap
/+P6/tmzRaoBZlzQQ5UIX6FAoesf6k237d30Udv+Q5l7vnGLlGP0x7gKNFhKP7ffqlf1Yx6uCTf4
nIlb73rX3FA7RYmt2+to7IpjLBOQMEuCUk0xgBajoo58vP2MW3nPV67Y73ru8i38z2YuNYKUHlqF
E8USawff2hihCW9DKF76DsZ/5YhL12/8fbMPN6Mbd7a6FfcAMO6NI8b+3lNp7vKVV3LFV5dKQV0d
m9Ajx7oN6JB7Or7sMP1Y8Z/5bbpY8vwVcBSY5uXbJaIEX5n7H9Kua0luXUl+EWPpzT7StR8/o9G8
MMZIBL23X7+JPnulbjS3caR9UoQUoWqAQKFMVmYOMqLBiW5o4Q/CBXdQ8d6kXuTy2BUW1/PbGFuo
AJtUGWsh5sAwBKAAdVVFUBwbCYAGnEt+WZLBWT0xxN7AWByM2sQlH8i9ngKSoZv+BClhaYycRD1A
PMepC07+x1sccxPVHASoA/WR6LjZU4ZZxZb3ai7HZKhHmyJYKtA8YDwkULaVNUAhBeXDcQ/yt4/I
s0ACuy0cwVEBPFEcwA9AAhC56ap2MDjYOLwzedk4pO/QyW9gHCgo2RMoXuA3CGvjsXshXxB1ccET
BykB6QZ6Wi/CSt7PBwx2gLXuIeNcieVo8MQ882kp7rmQDJhHC2+TlQ4AhW7jCivrJfiIXB6Mb/Eg
nVhjPmoUZmM29bAGvjtnll70FLSb5DkfPgqxtom6CyzeAi9TO7q/oFpAMUbEXrPZVi9nEZ4QRC17
uQZFrS072bp4QAHDC74U1FDRAtlSL9ugWM65N4sHDHq7qF5IsnRJLZRWRACPNw4xWPSmGpBXcCz+
qBzrprWTzbxCGLoiN/ONtqJQLnEHTVtn/H7dJS0eMKRpkHfHQadFzfNwClSGtVYn2IDWFR3Z0Z0K
S6+eE8dwxrUA2jo724Ckai2uZYhegOie8wxczjZi109/APPRk55owSjiB8hovnjqdnZLP7kHIeTr
8FrtRRcaWlw02dJBO7VJ//0kDDfTGsJ/E2zqXelDRfE9KEcqJaQ8Nqhw2VCKOUg14nPsC2+9S68r
5g8pdwPKBhgmODctpnosaWGF5dbQRnnopK+w5x1q+n+wzwxYsVDHtGj7li0fEyj1iERAxQ9MT6kf
rasjk5r8mWXwWf8KFLjkjikfkgUuZQ14dOYjGjUoJnuhydDmoB0ADLNtn8ID7TB9ByXSd56jWDCH
4QQFE86mBmwsOxYxZ53WthMmBLVBuDei2ZukvzNhQEMXeYahi4zjRfsbujMBTNTxA5Hfa/3PJ4Eg
6k0nLP5jgbl5QxZHylgj84030TpL3WplujVAUDkEQVbcEZaF0OPMGvOFUmOQSdGgwBDq7VcSmY/p
lD6RIfqUh/ZtKuNdKpJ9WQjuKFcrpdL2IPLmcIFdjnYxK2aunQGdStSF8Btal45pQxEINEzU1Zpf
mJH4qfq1E/rymvzgVTUWLt3p4tlaUTHHYgvVQHh5ffaGGElcnO0so3I5znT5XP76pGx6P4xiTdQO
dhTkB8Fzj7wRxOgl7oT684g4A7K63EkQhQFDqG2g5g9WehmvC+/0XnbTz7f6+LCfeDiIOUz5pGCr
m9rWV6Q8DgOod4Aa2fm7Av4/Lp0ib48Zx6aC7FXq6XFGvOBaAfgvLV8Pe85zwbNCv8DJutqoniBU
CCuJqHlxH0JqEXC6nJPoLb3MZweG/owTM1UK9FkiYPsgdNtDxs6BJIvbG7axo5FgtbK8eat/grBo
cuNd/9zdEg8JA2Q9rx+oxdXCQSBEQMfIZLtSs9KDoVZFuUgWoGo0fVj9R2zx2LQWD60lawCoyRjY
PQK+T9aag4c2bzIYSc1PiMjYssWJMZYMAPUGWV1a8tIMpuDcN1NpGDq9fcm8qRAl123E2ailQBXN
2N82qPs7WYRpZSYGVWGjPoYx+EYHy/s0VooX3fIuF289zEmvoKMrTik2bK6qypHBiwRd2ZS3IuqQ
mUccvFgoO6MXCkwM21Srw3Iwe/BVYUXCbbC1/Mo51ieB7e/28U4BdgPDjhjk+ZtDJ8mYG0V5En1o
lr+qiwwFsrXIyyNMv2oBCq+GDKUszf3zsw1eY/BxiZhMR+h5/sVSSKePcof1xVbmlqD0yXI08KGJ
d93M5bwCPOGpHebRaeIMKUwMOxC9st9o0h3aG0C0UOktPejnrTrR5kb2Sxf3t1EM4Z4vzsgFCDTl
xbG2sc3eJTfbAvq4LzCThPqudwe1kWjVekCBOK1qW+60GtYllO+4BEZ0dRen6NcuWyzyZxDTOQZx
HFIqDIc1qxb1KgL2Ul54sXglFANDWBbYnjGodL5eawSRdgE2ck+rxf6xnktyM6q94V3/lotXQgUm
AtA0SqHLfMoOGq5IEEtciVIEQCB2h3J2hla0peFhLL6qNuO8A0sFP9D+/bLI1sLywhiD3IJFdRWu
h0Pm9MjMdD/d8jaQszS2GKaBACKUwX/uzb30TYSKrhUb0O8MbwMLshKR6ILF+o9RWvRmnCyO8ZlN
pg19Al0CBKD1BkAaP1kpYNlQ13/pU05MMS4zrgKQoIkwZUpPVnAfyS9y9nT9cCwlkngoKXEVYCSq
yTIsV3EiqDoEoHDUFd/axb51o7vGW+8pDqozPwxXP/BegqUWEmxiLgmpCO47i+eQaqlTmxDIh8HJ
EcVXo03cT+1+cjFD4RtuuuVBZRcfulOLzE0rhWAwrY5iLTbkq1v1u86fwJgKJvUtHzXOXR+TowAL
0ydDDGv6m76aXRkCjYJjfseAGeY5O0S37rAOv13/kEu+83SFzMPQaASRuQablgF1vRI4LvUbVBM5
z89iiHdqhnEmijqlEPXEcZHvwQK7R0y3o6lIckBpb9vvGh+quZvhUQBtT37QH/jVLs46WSyvXIed
CLkuVF6a70T8Xmd3Y/bnVVIcTyCNUG/QMEDKPENtA0XpVsIa9fKHALErdH45z+uS4z+1wMR2UCoD
+UiTIM8wos8OQqWZmm+un4fFF1wzcaklCiiAtfPHBTKXgBWViLco0VjaO+2TCTFJD7r2uwQyJeAB
hNxZs4p8XiS0tLgTw2wINk+Baqa0Ny1Cyq2yoHZkfF1fG70/7POMdoAJ8l9Kz6PSX3AStpZQuTEh
cwafNSquZT6YyUdboQMyHsxJ5UWUC8vBSA1KDhTJAJZn5ltBFLyu21jHPt6jnOvj1LvjeoZCNEqP
jrVNt6E/PVxf35JTPrPJvDEVhja1CNpIHtnoW20XP+p3mGCgTQ/K3DitdfBlQ9uHcyovtxUhH1Dd
KOmKmG9jcd1GGxRJSYleuzEHZccMEKWq33Vm46Is973TrNX1ZV5e5XN7zGeE7LxZZhXoy3KFOGb8
s5Mlp+o4fpEe8/Ozcm6E/oiTs6LMIFNXKcmRWTUmBELmh6KHFI7e/mgh2G0HVeD0rbUmc8H7iPR1
vrAMJCq4uCTQuLCkIHoNafC4B41Ui0pGu5HB0z3v2rW2ou+O/sFFSSzZQ/FSh1aCqF+Onmj6VBVy
CRY1tcSNl6FqClFBtN7nVeeOlBsSKhTcAeOlb3hqlPmGaHBpJAf60219jGiBfmIGCqdYqS7UyDEm
Rbz2RrazW96DzjPLfFVINeeWOFG25SZQnLRDYqBNoz2bGWfSeAFfCwd6sqtM5FAkmtaMvQVg2TZc
1wTEDG3piZ1tYOwsudXA75Sup7XpQFHr4/r1+D9MAx+OjBKaDQa9rydHFwJIQ2Hm4DprPEi5zW59
p09g4KSqn3bhmHfttoN4p1v2LrnnxmjLO/zbOBNP5AA1Dxnl5AsrB0IYA43R8o/qM34R/XGV7CkU
PyS2ObmcVVPfxl4bDVWb/6yaebekdiK5SfFFwRuEt+7mtfpEaTCGjWyXBx67/aVzp1/3lzGW3Liy
MOgNWXQc37D16wEyqErDe0DoA3FlQSzdRTf0uj6YOKtRXUFyKK32bVP7ahDdlgpUImsF5AMQR430
4Vvdzo6mC7wtXfyW6J2gjiSCKvh40E4OUl8aFHqPHn26qW6GN+0jPgLURkjEBD26VKUT3PB6sIs2
UboCNSBVcGERarWkVVDlxOGNxE0vNnaePUoJl8Rh6cnSTqwwt1OaY1MTCOUey6CeiGyzWVkPyiEV
7X+oOOJdDbJyZDIYgecaXzypJ8aZ+6mHdTipEzgQ+9fepQwSQCDa6TtNnP4Fg8TCUcUwDoTDMHgO
ahMW8BwWSh0M1NMKkFt2xJ+60zjZCuxhpSf9VJwGpCO8SG4hbUKTVcJ4GUD+IGthh91lMon11IL/
s/GqdxW4C8ALfeln6xAvcGqfc/MXVnhqje03YMYJYi7/WJN8iMeu5l3ghkDvYNYIgjuhy5ueuzRo
UmJTlIoxPCdpIv3AJ/ciaYPOCtQx8cpufA0DcQuwh3d9UZfhh4lcQoNUhQwvI7NNxShGoBVMRYxq
gXkcB+38Yc+naV74Uud2mItA0hD01woAK4bSQctQd6MCumB95BYRuK305sbsm81otZ4qjK+61eQg
i414jmZhsXT4XKFCf5j1Of7Ik/2E9JwCidnjYvv/LZup/6Lqs1BfOg65/7JDI6ETO2I3mEKiSRE2
td0cucJW/3CF8cKMhQOCBZkmkKcK2NUM5i3KmgAymTV2FWJ4WQ0lykxfXz8f9LucPw50Kb8ssA9Q
r0KyfRwzAI1wu+1Jb156udlkxPAV0+w5T9HS98ELgFMoQ5gJCI7zfQtqqR/HQos9qSPQeVfUlZ6H
uS1Z2fNYpz7gV/ua8jCHhfDndxtrPDHNhBMdBtDiMVQhXAcSHD8vYnmVSCBRHSLIRNbQCsfsiznb
KIS+THkIAV6ITqCEkQNAZBKq/zpmq87gckQvbT+VkEHRHtzfF5NF+VTHapTrVJGyn+yGBGs5jHOH
GJPfmgJPkujytaKb8Nsac0nTckbcLoKXKpwMp9BuSH5D0q9Z3/U951gtWpIAktHgM0GqzJQwoGSf
ToJlxJ5u3kAf0QUpz0YnTwnZByqP/JB+OuYIo7QMRhSId8iwx9jKkwBFa/AtelNOlBcoOQKC32U4
RaWQONqstYckDOO7NLDk1fXLcxljUArn35aZ1NwQSj0fKgwyBlMJKJthK+Qwjv9PI8wjIWmC1cud
GXuBXjqJBRVPsfbGrNhcX8vC3QTLhQEkL30lUNw4v5tqa8RVDwVW+LRx36zMDa2Yt1zSgKUtA+e1
IskKHj4AEM/NQL9Fh1IMdMELDTLgdeYm6j4MDF7WxDNDz+eJh07krJDUDrJYMdAKwc/cbQUHAscG
KPWy7+XbT8id83w1zySzgXNUQCkAyCM3ah/S7D5QvrLk6fo3WijsmhjvVxE0gC0PbJ/MUY/SRtdm
XcLkbGdbr/1dfkswI9x7kLWwHDo6y4/BlpYFDU6EJ4qBXjBLohpXMQn7ACab/lkiu8KAUOz08jfr
Qs0O5TRNRveSORUBioi6BOC0J26jde42z9lzeGhtbVUi8mrA42VrnK2k/yPrNFAbAEmGLANEaDBf
ixSkHaKSKtyJiVN2ay38roXoaMacpS284FAZxbQRRp6wNvYFbzqoOksTlOdIG9O5emglcfgqL1eC
NAbExOC5BRYQo4jnR72Uh3nG7CaK+1brW6GM0d9024PAqO7Ch+vf6fIsAJgm05MASiiErIypWYxU
LRxCIA3jbW2tswhYzz9fDeZ5LQCt4cjBjs1EPF0J5RLwQgauWcq72oBcu1Q+5A/ZVHMMLazl1BAb
7KfhXECNGGtRRr+vMWBzIOnd9e1amLBHwvt7MSywSAAsFgVdLEYnh7jVJTtNerdL5w1GRZPwvggy
L49AnSGMu2L6uG6ctz7m2SgtTINrBFl/k//UxC892I7Ita/bWIj6sUCq3AiPhGvElhbMoE1zCUrN
aNL1rgLtV+I2AljqyRrDFd95Qdzikk6sMUvSwyptQwNsSCGksxUogMn6aGfZ6/VFXd5YWqVA0RRY
fwTGbO89lgdQ5nbQbzf6we7MZ9ngtaeX1oFtQ7yHB1C+6O6btaDF4P0X3GbbeQpqsU6OyuhGuqds
2N2TbFfE5ifwS+sCWQCYVoFZpi2Zcz+BYjDarwJYU7KmtYVZseX+5/WdW0AlH6ehqcgEAjHQwZyb
UOVi6pQM3HTBIViBl0ACyZijSSgTgCIa5VhrRmmiP0TuHKMSHL5GXHGNha3FGnVUmYCkRejJvPt9
PMVCnpWmq9XQetcedfVHNP+xS8fkOlXApLRHILVkbEiDlKsJPfQgjtXXmaAnblJ02fr6Zi5gAc/N
MC+UUQWimpswQ0EMpWSjsnRT7/K1fov6/c4IuVDAha4PtYiwAj0YHEzW94qZLGcypaqq3dEV3ysM
TfTryj1ydToote748MNlmxS2JKPKY4Fj4fzIBNpQGFKDCeDBkV6h6jk/CRjYEBwdveoj8Dkw7chX
OJ554S4A9vLLKssh3SlTL4hWBS0eFdrvxS6ueEkJPQTn8QX2EnAXWkYGIxdbO5czQLBahTKEFjqx
i7j/kXWZiDC0fyW1eF+FLW+Sc+m1OTPJHBhops/mBDpiHBjrFTRtK4zE0hFgKrXW8MSNli7a6fqY
7yZmkozUFd4E+CGvNWo3DIB0C/88+TnbRrY8YUikNzID2zhL+xDUTsGn+OcqhtTRA6kng8NExHgX
47XaujEy2UIAJYaDU9a6TQgYKcDi+ecXWkVIo6GGipIxcJvnRx25VZhHSUbbKZIvN7bU2j3QxHQi
tSwxjhSClO66yYWPdGaRXoOTLEgsDbEb9RFcicJg62mM2a63lB8F8MzQfz8x0+RxrgZ9RYmx5lfJ
H79SKkFMfOmBDh1h5rby0tXIYxJYSIass9XRwPjELGqek2KMqeXqbxC+A3oZQqSgQIXDtNXPefa6
R+i84hl3r28q1y7j/zvMvohRMlsu0KOgiG8MDN8QV3rQ7cGFzMMQgTEeugF/nl9iuQATA0UH9pSL
RKyKCgzdox6Bj2l5Uiy4QqXexEX+/fryFj/mbzNsNYWQqgqlBvya4XxL2ketfxeG++smFncQrkoB
rx+tfbOIQE1t0YoRJnoTotmZI5fM+8CVN6Mze+1sq8S2hs3fwNno1NYvsywscJjTpsTYTejlPeaj
WtOWAFNSiLC6vrylMOjMDuNQrKFKZ6UEe1geQdxOdbR1MXjGjbgZd9Gz8aytRBcDSu1zs05wfHbi
R/Tt+i9Y+oanC2UCZRWgzg4yBqEnAPeVRV9CDqCZ1vAuAl0H88ZRiDvklSmbxwU7qTqEQ6UbWGeP
Wz88hFvDyfaj1z9EANFdX9HCEAr9dr9tMZddLlVJq2XYopx/oiO59W24bQCAeQCQdL4v9gaQMFLs
trIfOLxR2aU8B7AUyooCLT8N7FrnrsbqxmSCzEwIPEzvagAjmxsdXeFjD9q3njhrXYgdKLUhpcAD
7AdR0bm1OcQg2tw2FLiBc6N5GHZDAJ0PiMSgXm3Dq93V28QNvIIXcy580TPL6rnlUTMECFQF+KJ+
dlPfFffmBpR/rt7Dn/GwswuH9MwW82qMzawXmWFhjKgP/TCH2CUaKqbRcZ5dejCYQ3pmhjk4aZ4D
CCkayLJbwRPjt6gNHWN6qkrOnVtyameG6Fc9eY7CsBkTAR0Cz1rnmznz1R8UNx74nYUYDATZxNZn
lwu6oVf5YnnIQ+hJoQ1SxqqkyVUjdDgrwIb1oAMP7lSkWnpxpAMHqwJnN5dXaSCqPTJFogx5vkok
WLM0CpBG7rZtYdc0eQUJXeyAaXRywsBO11UOZHzwzrkTi5/xxC5zMkGDrJBwxjprVwPgBuJR37VX
yv4ieFpja5Mnyq7iiHbyyHt3F5cMDCMacMAvAMzFxNVSOVtDrzWQ6iSOuFWdMQJXIvAvoF3HXypO
f8/3dzR8Zj8rGt66hM43/bjM5QCsfCr73iLHti0lrFBWzYYfUywlmUCY/rbD3A4aj2aYlwdMyjXs
ed+bNthS9D1FZmiOBHjPild4Xcr4zkwyJ3ZAUSqKMpgEjiDf0/exfNRj26KaL0/zDSa0/HLFncni
rpT5iv0wElwhkwCOSiemG9yV0MvQEaDTRn97ak52lkmQhKiNBgBiwBHkt8RTUxv1EBdvVZnZ+ifo
VW2w4OUrXols+bCibqphegRFCjaHTwIrb0tMm3nD9jjH6FUYfyAfwGgAhpI9YtyNB9KgN+/iqEJm
FlSiCkCGLC5kIOYwjQR6dVENRus6tiuBMxl9KZdkojVlolqGfBoDdWzFpSdtEbSyQY5wVOJIO/Ja
3eQ+QZHY7neA7xcHNXcAi/NlWxYwjVr74MTpn5sewcBfOKLT38Kco7CTlUq28gizJeN+/ozvtH16
Wzgypv6Dx2pjvJi7aVdxHmZ6Jy72+GQDmMNkDYWcp30tu10T+U2LAUbrq+5QVxZvRJMXfiy52pMV
sk0miLpr0hAM9KYMHvmCQC0IaXetDRab1+xVtwNbOiR+OLvXd5ZnlomxwriuFasEqVYmrfPufhpF
u9YKW+Up/SwA089OEytUOwSiDkKXoyeIJozZAhh7W69xNan+df5C76aOmYK/YS47N8y8nQVm2sKZ
UGf7Spn1dcrza7rzqveyO8xBYYys4s60Lfu930eHna+x9LicIV4BPxSCR1qDED24d43MTpwR1NmO
GCAR4T2Zi6/XiU3m9ZLkWAeDMxaaGoJTkMZW4qemujG7DSGj3YZP7ZBwbsjys3Jik3nJMvBa5wSU
pmBPAB8IKonNg4LkB0oNt5gCcIElH+ysAlSWh7Ba3GFA80Glg5IpGpXM5RQS0jYGmlbwTvHTuIm2
9fqTPqDg3HdAgsFxQEvZJRpwKFghM0CNm3WG6NzXZUXN0YEpU7WjnfgivyvapvoRrkZwN9TbvEGa
0CarsbHpZPAH4dSVFlw+smiQKiIRAesuG3T2QzV2aYcbZKSGWxhfAeAz153B0ucEFyVwzxj2EanQ
zXmcOWmCoEmVhpcT1e9Qd0Hjhrdae6Nk6/Pz9E39ljoWDzVALyDjZs+MMqGJmHfZLKUB9XzVS/y9
wUuTHOKXal89tU55EHlF1KW8EgbR60QvFRn0xdExSyskKgwSSCfic3arERdTKZ3Ro9FB4XF2lT5O
lwv8ZY8t7mjA4ULAG7uqgWh88qLd+NgdlG/Dipbck42U2sFnD+1up1yNXBZlnnHGwc+NCQ4HC8Zb
jEZ375Qx5ilESmZnz/Mq2lgoixTEnsBe9sy7NIvHCU0NXBrcUdDpM8CJJuyqWpXLyAueyd3sJlCf
7e0SPQ3UnAZX3Y9vkc/LlRZm1Sz91Ciz4KLV+zk1YFS8710BJXnjI/nRPaR+mNjhofR6r4HEPGTX
5NAmPzoAzJNHbuFk6Uyf/gimFiTOCcaawyJCkUbfUp6gCE0d9Ta/yb3a4UvfLhVqzhZNf89JGkxS
Rey7uo4wAF/vzS30Ldfhs7HDqJ4FLjzdBbeE7Ct49GihhlvAWFwteu4mmL/goViEYSmoXdMFYeSN
n8k7JUJNJcc4kHeMLdnxvRlyo98l709FlH9ZpKf+ZL2SSlC3MmBxUn3yJHqSPa7r2IFmqKTRTNxP
fOXPxXEBAwKGEqASCYUimQViBE0GcOYAo+ia+ToSCwDOW3Cb0Smb6oOXVBz7tqzb0EDcgxm0I0CM
eeECqQEp9IybK6ybn5KvOlaCijeStuaN8v6ldnwjQZ7ImTYgP17XQGfzjvFCRIEF//oFbOm2zIco
m0TqmY1v0Byxw3Yr38noK3TAZgu3QnfP8ZRLT9ypQebuDmj+il2HJfc+mgtejtWuBIf2MzI/eTQz
G6n56v9pk7mqXSsNVRDAprjtXiS3W+l3ETqitOjngMTtwA8maCB28WGPGqUGFAugwXp+eDuDgD9f
wLYq4ufc3k36JjN5gvdL8TY4pakQ6j9GmKe8tYDxhcJ95CkdyNLmfVjb2kePTva4pUw6ESgbgQTI
ubM1l06f6q8iYxQBTkFPm+3yzkYTCDmEJ2hI6AXbGLnvZwedVEqGN3oSBm6cidumuVwutQokKmrV
qBZpLPuLCVRP3Q0xvZt1uFJNcPyBWSv2e9zQzlirnRMBmmAHLfSzeKIBl96IMc7c1EEqhrJtj0sG
HAeSMaXsmS6Vm9IcrXORYPBu5sUROrfIvqx6r2YQP4S/hzaRW/W3Iaqcdc8Ba12WNWAFB0hC8xQj
0RiZOj+oRdYOumEg624tu3tRvalwKPIRAEHdrjHhV2La+48LG5YMVDbmUCFeCtUClg2kjFpo0ygY
kk6Jku+LYLLupkg0OLf+IrUHcOqo2QQeAkAFjis/eT8mUxiyBOG0NyTFV97HoIks/bQwnrI22kZZ
wcmyLz8X6sQGFWFAGQXMO8xGDl2vtLiNGEfVXrX2PjITe8g5zvMik8ekwqkN5sLXjVaQKQeCKlKD
h3SwYrvVzW9aZoDwTX687jQv/DRjiwnZp6TFFFQM+WojeFezDwvkTtcNLFwprAYUi5KBshpty5wf
vbjsG4icYBDRPMx+c0N7vVC42pqfoRN7aD571+0tfqATc0w80WI8YU5TmBur3lGip8rA9sFHXrey
cOrOFsX4iVxNR8grYphLayU7MQtb80XjHaOsQzRzTF2GwfhEyI2BWkbdFwBS5ilNO7mcwxwzcirk
E8Wb8F1+kz4nPKnzt3qX7uKX6KCswNX1om0Du4Qw7F9cZEDSMJYMMnWFYhXPv6AgVlYHMS1InGOM
3iZKvA+NkcOSd3kOQWYNRRAMsOO5AZ3OuY1KmNvEKnEOixLtCOkp4hKlsKEt/l8gpOECwf4CzDJL
1hh0vanPOca5NXvwxPdiBJVCuEo2agSMtKa5iEo4R/Hi6MOkqQIqiM4H+riYIWcWFbZREZtm4MYI
Qyjpn109G575KDnNpkVtg2uQPfxUywdKqCrQzBKSYpaQKBgkUmmxIbjzrQK5RKtAhBn7xs28an+m
N9IL+FlyLtnSxZwztWrBYQHTB3TzxfkIamWcm3oMwRrfuxYK9XELSpEIDYnSrh/Ux8mFbDCkHWTe
1Tg+jqfxF2OZzcdTQwzT2ZpCb2hDTxpCOyhQ06kGJ4aUU6tkDg7qjoTCQ1Zz/Cbro4+WwX6jUjFM
VB+YhLiY26wIAljOetXtkewnTWU3wwjSbh6DxdJHBZBWoWcWox+ssEgthJU4KyJS/eJnVimrYMQU
1mz41z3a4oJ+W7GYBYEyS45SC1ba9BkzhjuEE7Zl7sOGl2MuGoIrs2hnjgJdzy8FKoGTAfhb6DWz
7AxCaFtT7grtR9ynm+tLYn3K8RudWKK/5CQ0SMsKzdYelrTK2pYk8Ma65lTyLtJ1wBMtyHdA+A/Q
NwMtnHMbhZ7NrTkAKlJCICW1673sSPtgBSY+R3hIIJst3A/NOoS29L8oiF+4NBDWYRsxloeRI01i
6bPMNEbAOo8Y5tVdMbUbO3UNA6A4fMXZqx/A/7TKvl3f04vDCK4pGEQwamGkBEDo8/WaddWM7VAk
nl7d9NFtXe3SmNOuunSbsIHxCBqs4usBCM3aSPsGPZQEuSOIfFVHTLAwWtjT3ipUnUSQTHE9J80N
zzwJtYn+uI6YFV1HFnpdzCDMDrXpHzG/cE2cGszimxY0EWSn4g/O0bz0mYw9+ntOzuacdmpC1BkD
VoXdh25wLzvzU4PYSMBy0ZlLnNpwQQ270lHbWl3/hhf9QKiigCsMARledB3BBXPXu7kM2i4XMAYV
l05bFXahbHK5BtpccPNZ3YyabhvlVgeTfUuqZ/RD/VkqEVGTHaJfT+lFv4+7jR4pjmHdRFCUneba
hgZRLIs02ue4pot7TH8uyjXoToBFA5xj53slqslkkpSgohs+jOFgG9Hd9Q25MIA5OjrEhBFSdHwv
0ngYLzHwOEa+KG1l3XCR+DrXLVxcGxNz/yYQ03AVCt5oJirNY60vy8EQXcF4KPufdVG7ZshLhS4v
ztEKWNlUFfkevNH5RpFAVYo2sETgAutN51Fe8+KQflNxiqdN+WxyqPQuFwW4JEX8YjQeg6oWE96I
ghal6pgBS5YE+ro2o/G2iOPQNuOAx9bKxtuQ48XWIaSB68H6WDmqJo8I5hKIjAw8wM3U20baDIYC
Go5OKO2YVMl6qjjX5OJUwCal6NSg6SqhesZ+s0aM+rmpZLeY0I5Cdj4NFef54JlgIuuubAxCSpio
mrkCTTn8buo0PF4omX0ngKuCyBQCeIQQyCzZZpCgJIWoQJsQpG/WZ/UCUfL72I1W9Ze2o8i47vW7
aUOf9iGtUeaNfMG3XF5x7qIGyv4G+oVPHF5WTWYvBBX9DZ1NKc1kh0AVPlo3B8w3Z17oGZ7agSV0
1u2wcUFOw81jLjKp42/QUWoG96oFTgBmu8F8ZyYA6IJA/baX7RZTGsUDxqDEbQZ/B1XKBI3OpnaL
3AFbtEebKaCaVaFBxvH+xxjn9LVhfggbPSLl1vImxw8RFZS3h3VEEteIAkdvfS0SbV037VR4Cae3
TjScfkj9aog88Nu7Zip7KsDFo0FueiV3p/Rhrm4UATIN7bTPGsu39Mch0jg56EX9iP3BjAsmSho0
sVoedw70Yi5xAP/ZRhAri3qwYZWOsOEVxi7mMVibzBOZlkGc13STqom6M0DzLKc0UHms/MjnvYnL
K6R0liZQP6hXMOfTCrMZY0m4I8oteTInu70zvgHHuQ73nQsOmrkB1eSfQjhBXITsgc4ho0SG0S9m
V7U2jZC05KGv57uIYLQrSZyiC9bX3x7WyRytQF0WiRlazdANPb95UH0o6mKGlaHPHKFRcL1697qJ
y90DKZEJXQc6rYn6Iovxy7pxyGQwIfmaHd6QO8OvVpDutY172ad6YZRO8rpF9u1BD/LMILMoEdMz
QzllYG+tP4fxkAgQ6Sjfr9u4vKYmHabGsuAqULnSmTMR5JESTe1RuGjwLMwV3oCB/U24LR6yF8od
i+zvoDz06DbjhIBeXvUhWPJRgjGRC+Cm6znzGOc/hR3kKcq4JXpZhH7vm1tpTTlraWuM56YvzwpW
jMgQbwWQAxeD5LUSRDlkpmNfFaQ+cWeQJ6Y2GUtj8Dh7y7GkMrEKtDqAzUDu4sd7aM1vgtW8oWDU
bNv8aImN4YJxrbu9N1Gx8hjiJB7+5qY+5A5Ivq7/lMujpGDwG2kGWK6QxR2jqpOXKUYempEZR6kN
bjOMelVP1cRDRnBsHF+mExu92rYSFAJDvyzvc1AJxpjw6b6DCyD9qWk2BWX8K86pi4cfTx3Khkdc
ISLPi6X1ijxHQR374XsMWWkwGFGMs7kJ95R5XPwXB+gisdEYk/S7n6xUMQWCufAm9sV7sUalTXWa
Vagjj4CKAG12onWU0gEfaJmH7p/OJbLG6Wc4MZ73clkWQxX7wqA2a1lPUlcfqvzPvd3ZtrJTsrkS
DspUVKGvHlKcXNBXYxQNEwbfKteCapHywxBs9eH6KWXLJszSWA9b94Mcx20Z+sHwrIaPQD5MxmfM
UxVePKe/DwxLOqsofWXMJW7lqP8Qe9HOyF2VcTVgaOR87sw0BKSQHEc5GWkKm6dEJbLSgBSZP/pN
5aRUEGX2+gLdzWz9j9bWNN+MmSt5wTe+K71Ik4CAPTPPHNFG6TMyUvPWYyQdpndCtVjc1muVJ9H9
N/fw8tsBiUVLzygDW/CtzDsCHgFCDKir+3g9fWkk+yzIt5iV2bayxjkmF/A2QL0wtw2FJfCWQpSc
bUnHih4V4NYVvOpnCUeTeBk6thIqUXf09qXQtZJ+5g/Se/NI3lQAjjm5+uVSYf4IAgO/FYAbzFKb
XCuUoZ4ED5GNl3StHzZbWQP2LBx5PU1apTg/RQjlkefiawLKgVHG88uuAhqkEiulsoI0j6C4QQ2P
Ivlz9nHsKWIa6K5iRglM62zRSxr1TJ/mIPLnUfqs5MKTo/uq0A4ozGJsQ3ezsHNDSHBr2uMczE4z
TZwnii7lfKkWSqUU42bgakC793ypg6ApNf4Zz0f4XgMoIvbfkeqB9iCxy5azr5cu4NwW/cInPpRM
+pQ1EWyZAE8M8Wwr1cMctJz4bWlF4IlA6RR+QEV3+NzKEOVlWo1G6LfVfRtggGmG5OwISi35VYgS
zqFcWBKqlmAcMGgrEhbPjTXiYPVN1WGidpzk+qAVffyg6qOoOSD40P4iGMa3ABEAapgg/EEP/Nyc
STIiERNOlKa5eP/sAd12N3KKzbSn4J70oP1hAQsQSFrRQ6iKuw+kBhNMBXVhGAkRiY9R+nVmfgRh
xUlZFyL8cxOM05TLIBLlDiYoZ19yo3rjWoXPlFYWxBPAiMZ9y7kWmUOvBf1E2hYWdcMpN9BrQG10
Xg1+cgg3IiRE4nte9LvwMpwvkjn7YHIXI6GHSfneXAEXBtx+hIgluwsBIPoXBXwZJ4G51/hu6HqC
W9KgkKjzkzKn2jDHyUz8dENHarQPAt3xI4vJXbniMbouXDl0byGOB9wzCp4mU8/qW7kJgbshfmHE
TmxtDWUGM7CIkf2vXP12PVq56IvQE6lC3xEvAJQOIVV/vjJAewox0+iJtPV7EWO6phOukcNvyl0D
+JD8WlaOsRVdECf+p87zX5/jf/8Pe9+2GzmSJfkrjXr3XNJ5cwJTAywZ99A9pZRSL4SkzCTpF9Lp
dHde/ma+ZX9sLaqruy4zaGw3FgssMC/dUIUiIxRBHj/HzI5Z/b2/++sHOP77v+Hnj14vpq2hEP/j
j/9+3X6Yfux/2H+7PO3vv/an37rV37vP1nz/bq/f9J9/8w9PxL//6+tv3uzbH37Ydra1y737bpaH
76OT9pcXwTu9/Ob/6YN/+f7Lv/K46O8///T2TbUdzPutaT/sT78+dPz280/YGkQ/fxFq/Y/fv8iv
v3HzpvDk/6ne1r57G//r531/G+3PP5E0/4TD7BcnSUDFFBjuT3+Zvv/yUBbjIThiZTS6eLSEl6m4
641tfv4p+ASJDcwXLpdQcMGxL1KAsXeXx0j86UKFXuKuUPTQ6zD609/e4x++st++wr9AD37Xt50d
f/4Jxol/uDfQQuAFUowsl5HsYp/2pytoFHCcVFUrNoGZ6G2rfNtkJ95ELczhvG8HvQ6F0N6qAvh9
pko3yXkudJvcrLnvX5skb78JSnwRzVH/Uoehb0sFC0dVhllbP6hcpLR0jOkvPbMA/Rbdi51aM7ur
yGjuVnBv58qHmFZAjLJtMxpx4/tgxaFY1fpeObLcC6xzXgWr6rFRJKrs2sMm84xlkZYUS7iiuxWR
RdaRzdTnqJ7BdUIuiEWvHM4DtGFJu68quh6w5RFc6TARe4RDOXc1T2Fw02sT37BIxW+6rrCmkBDK
P0uypI+Ut/q+d7CL35s+wlQ3RGqzDmxot2my0Pexq7C/WvtZPNhmZXsMnxRIYbpm75Xo6r0iSI8r
QtgI7qvcYxPVsHwow7ZKPjjnM3Zohi7aDm5Nr0yeDfeMz6NBLDRRRz6mc1QwD79/jSTFNyKjETnA
Se+ecL52sICT7hwP63AXIgEB7XyPdrQw1YIdGWr8HbCo5YdIRt8WWdCREyCI8DwmmZiQsKLas2bh
vNUqBFVrLy8S8aiCCZJCOHepCYkOqXP58zAv05fQ1N1b5yI4RuBCSrZuWuJli+jSYClbnsh9MKPv
RJJXn+2JoNPVkg2Ib5HB+AN/lRDYBzfhI9TH04LPirRfU+Gqj1X5fm/tGp46vyKPsu/ZQ88754og
gldEkcYG2zHcC4fOD/cJCHkO73j87VDWZu6emz7dody3L3IWXhfxtOpzcKmDK/q6d6/r9nqZYdVX
UKPYfRTN8WNFanroGrccc2XAIYdC6VfvGnGYAl7nRbNO7YsT0Xxia8dFYfzosg0bfZNv1TosN1Xd
m3tsoWL/qsnMPVOp2UuRebg4VU7DhnVWsEI1uE72Jk87dVC9n7cQdprPQWqaL9Wos6uatdPGYJkV
JKSWzTFfU77TZAjmK46+6kcYjvwrjHabTZ1FWA/K8C0dE2EyWbSLS04dTbCaaWc53FVxVl01ScL3
ed+x64QM+khm27wNNTLwwE739S1gpvUogm68gy2neokC5R4sPt1rtfbNt3FJ2pJC9Ppq9KKfnFj4
3jqkK1ZEvlvJ9S7NHdukckqK1tfTTiYUOT1uscc1z7urmqeWFj1spm7auWdTmToWbpp2heBxpsvL
air+uVesPYtxmQ8Kn80tC/rlUazp8jh1DfyMoHZhuNZDYN9QSTZBuEMmYag2iZ7ytGxTY24nA71J
EXSxTcqpjvK+TETlQRlwT0FTssDfD3kgAO+oPsh2rupN+tY6H2OvEll6B9uo6uuyQhVZGjo3HMt6
JFr2eTAYRFZOXYIMhqlWvKywULjlkje3dF3EFzSeMINvg265tWapzC4h83pYiJzvwHL6k5/y5Bb1
TuZPEa/hkyMmS4OyiangpwAEyGnCmYoLNSbrc7SusS/G1NZnWo3yPqRtfLV2l7cw5e2EqYY39n50
Q8wKoqOJFDTS/o3lEvIinVqvN4Tw+pVI5cOiX73f6sCncaGxsSMKOo72a7wi9blUMEXHallVo/HO
VWe++waMGh/bAKJ/y9t6g3q2uA3md/mUojNKCu3c9Gh1xz63E2vHLa/T6D4jUY/ACBL0hdRh9GSj
dTn2lVi/9SyV30eh4UpFk0HeelTmoZAz4oBQwPz6pZov8rJAa1Md+4zJBzm00del6lBhcRy793BY
lShXbB4/qSgJXyXssPdNNOuuFFr6J+GT9DDHszkMimSbToYJjCNJ8zYKN25iYaNj0Gfjne+cvMY4
B9uCoa26TYRU+rbIs5ZgZMvXcS5w0kZfFh0He1wh8mte1RWs7mMj4FBhZoY3wUz7PAUZyohtFVAs
2zONIT7PKlgEpPn0pZqGcdu7QJ1A8aGmVHWO4bDX8fpiEg4jMMK6z1jK598RKRzu+8DP1/lgk69B
F0KHRnpofBrZw91EUr78wNqqgCEgidBfRzp7aWlSHWI2hiVYd4oMkqqfymSOMXgGTjXFlHXDFvWw
v+0twZZi3+HQgx1Yop6yoO+ApKzcXU/pSp9dyACR8UjeZhmucN8pzMm+GpYia0J2sK3Pz6pN1a5V
nH6BF8S6bwK0R8VQr+RKkp7hHpyaj5zjsm2qKC6qJbCuSEWcHrhBkC+gv3ArkjV4C7WOq5LUqn72
lexVQUUbHNZkssgYGHSNEL0ghZh9gFv8Y82TIS1gwDUBHJnUsuldgnt0FcnGt+2wR7sXHCmf1WkQ
3pzTpENRcIGDNcQ4krPvArIRSxifYVY54uJemLxra9Ilm3ExvSvcsqyiDJj2z1WHWhxzabDfIqJD
nRN2WwORvvzHKlTFHPFwxxqbllD/+uNkfFMXQlDuSrYsuGJQ0/yhj+xUb3BBd75YcVc+jaHp7iRe
d9fVztrNMijhC8iS6P2YKHWiIVenzkh908m6/t51dn3JWT3sFz+G78ZBYhNFUu2bxPA7ni3LA2RS
WQRNSNQfHI87pPrmszz2jA2vQWSzd+r6fqNx+QPqZErjRCJ5rvcMfcVj0vjofkQvs2smX90JHw0b
lVXuOpC1vpMqyc/UXFTGTU7nZ2Aplzs17B6cbLtTMvL2hRmbH2NS9V8IVag+ayKSYphc+BE0jlzP
Q+vH/RzN2Xs2L9VbWvn11IJIgE4mjtbrMZiDOxLP8bFuK9zK8xykPywgpOt8rIJbPhFzGwgujzDf
JE3RthcZGopFsB2mEWpudJThMa7y+rVzqZoKOjDzkvJp8XAcALpVGtLDxQIt+LGuFW6gFj3Yx8wn
cwR4AyNh1Io7PXX5foTyZkPyOkODQRLsCcp1OuTtGHfFpIK57DObwZ+XTyipqs3rR4hU3FvemPkq
n5zZsZo1m0GCg8JN0gOw58tkr6YmrYo5afNTFQ3d0ZkoK/pm4O/1sjY34xL3W2MuPl6yn8Es6HG6
XZjtIb03ypXRGKlo2y25CopmYBWqReL8sc07SEQXtWxJBcuz0me23nd4w6d2XsJXBUtIugmrIaxg
15VNa9H0WfyYoV3Zwj63ZcVEZvfGQgFDJp42tOxiUm9NqNx+UOuki6rx7b4PR6Rc1E3TlWmVtdts
bmK5DccYrLU00GmPLmiPqs2az1TE4y7rsFdQjAGuB101UheszVCHEUsYmc2UrCHaGasPjI01205O
A9BtxuZU51bdQJZros3Cg2QvOw5V3KDy9DVX+Qjy3IJyTz08IFChaHZ3IX4PiaxiW/a0WkeUg0Af
Gf73nbmO3y7Y0HiQjTfXQeDtbSJjjjLJI3oD63T9I1yw+FXIfFpvbeYpzO7DSpa+joenitvkzGrS
wF26qqJtplNRl4PJ0u/VwD3uedXVH4YqO28d0B1f1sCmD32PbSkgxhRyp3x+zEVjXgTV+a51EXnP
Le+3c4y7aAtnB/8lbZPqcWRrnxazVPFzYLP6XMVL/XVBqkXZYfXsZqKaDUU+Ov4e9Ha55VyhIRgx
6u1dmK2vHUWyQJFMAeP4bmkIwtsE0R3Xke+b/Yjw38mV6YhcRHcc3Lw85XQIl6JD4MeH88tyBBbb
wjJeIEK9ost0q2svZemClHyYDtKBzdoOcCuPnezrYqUyUQWLZT0XpjYQWlSKjC9u6Ee9gaXLwPdx
PiXIeAzycd0OhOV+y1sbjmU8DIO9bmnXf1Dvhr8Chf+NHPwEbpPSi/DnHwAHVv6v/wAK8dH/Hjr4
+xN/RQ4ADwAZCIBahRfnfgDivyEHySes4iQXz19Q5pjZ8dCvyEEYfgJyAQAdVt7QV4AN+TtwEAaf
oF6FIx+eA8E8kKR/AjaA3PwPsEGSXEw1YSsLJWeIjQLA9X8EnkgXTWNHc76lEfFxoZhjDx0mga6U
DK1m4ZFOdUc8g8yJr6Cc0KsWUAA0ZZOil0cICyqOT+4ShWhC2XIGOw2Kgj2FyyYeoc+YF508tcLA
HIFjK6OA7X/z6IIYHFaEeKiZrV9jsCAYreljMDi7h1sfFuHRAxaQGd5ROWPsNXA/XGnob3I7NkVj
5/nGElmd6EzMJguteWwSV8GGCk24tOotjdAQRDwYi1VQs2uyZCj5sHzm8ADbrR3z8Pxb6FY3Ob+b
m9zgH49wQCAcq2iJFD+iwHqEACpy3fakuUOcvD4hrqADQet1h4GWVHY/cXoRZYduLdgQojFklhdz
FexSzXcpWbYMSSpFMybpVusQJjFDWBKDGVsvbtoNc8fPcur0wXr3nmjMLogqeBhQIndoKdNS4bRE
OFa+FnSJbNGGsdogJSTAfMHDk3Dzo8zi5mGezXAH+6bo3NYLxqpIYY2gGxeMvcERve5LBz0+lnto
izEfHVcfI7PCJK9jm1eHMYrg15D1n1XPwteGahiTq4CelTX9JkmG6dBny3Hh/D4f5vQW6vA3Vtuj
bYObyY/zVk1iOfG2bcqO92ozhKnbJlbZs9Je7dcOG++59fPe1u7dWnk/kxDure1401fUb7qGPYY5
jh3sC9yP0wT7OQ/kBVb5nxMgRlWFKWStZrZBRdxWU3/iefUl6yk4wZVeMQObobgLNnErHqSYQ5g4
wvlT8Q5wqUjIKSU8LLK4el2ZyACN8GkXzemNk911/AsslaYSgvp22Ux0skXlXF/CMxVDUgMkDG1N
GYzwGW8hravlN+3xzXXW7NqQXas2um8y/p4PECHx+tQYfM85+oA6ve5X8Pi46Xw5Bnra2RHb9xM4
iE2U9byg9Zk9YbTJCpG3gJVJAKcHh+crm+3zZaaHBufJLqnq5NAIVe1bmt4vi7NFXFfoR7D1UI4T
MtCNAC6su22vLy6yfN4uNZQRcWyPgGzcNlu6YdMtMVY5CE0LZ7B2QaKuf/ZoQA9k5O5+SDp9Ndkp
/OFkVr0HRMho7zNv/4VD4v9P4PjCC/2D+o/a3w+uhUrqr2D0b4jz5Yl/q//RJ6iMMYJTuJ5dNjgg
Wvsbcpx9Cil4L5hZYikBiO1v9Z99+sXTHOwKSOELaYuHfgWOk0/YSQX4BUoCuszLwfHPHAB/Lv9Y
UwN6DbodS64p3sgFVf4de/mvRlhBBPyHcwY5EZdlJ3iEIRkMbun/ySndJsqFvXZ0o0XSkyu2qJQU
w7JYWKNOuf5gwUIRXCdqdz1DQLVJQs+unYzRD3ZsOowV599XNulTi+wdYNJJU33nfWBKsc5Q5FfK
J1+6akh9kTsy7urZDxrTSpy/uno1MO1K/TawUOBPtM3eTbJGT41g6dOcjOQQsj49DYBBHpLAs22H
eLEdM9V804i5vmvJrCRgiaB9MQF2fYBtBvqJgiDCqmSkhmBXpY25i+qkv/JQWZ/7FWN2gRQT1hRO
kESWy8RgwO2MRXs2O/T6eCvjQYJeDXb9cjmQUBArUrDa8x/WLh2aTcSFoKKkIj9WmMxg5V1lKyxe
JQKNuipLwGqLxV58lqm8MRSsQRkH7fTcQZgPw/0Ay1alC2vhYAnuOczZUowy1/ncZ+kGFSc1J65k
Qo51RcdpkyWOX9t2ng7cR5UsAgt/o61Ivfrae9s9N5Wr70PfkLHAxrX5AOsi3pEvgnl+l0D1N5R1
1A0tqpSVx3Tuw71bsw2VuvsKXEDukAXpbmjq4xOFYjgeYjsXeRvhqF5mfpfNgHOO0LOnG9as4UbA
RarZ81HRN95OydnpsNWHDClPz2gA2qgYRS9/zB3hj17jOIFIbbyqh6TaNq6H54mV42kKSPeQXnya
AKG14ky4gmUGXGFuqo7n33RD2NnGNr4OVbKWjU2WewA0/BEzUPiw+LW6s2jd5s0UKA3YZaoagCh9
XL2HUdPfchDaP8ws5duoaooQ8MqF35jJDXZox+UaS4w1L/PcLrK8SHeOutGwRmJ8HW0Jo8XqofaX
zzeqA2RwrhHZzR1DXCTg4+Y8j7Hqy0hm1MG0OzfHBf6MfbHUQ33yaZU/pt5WdwAEmx90Iimi7up0
KOZB8KRcWN+1R22CiRVZ76vlOGS1DQCZZOOyU4mJvtMGewBZYITYuWwh1ykwyHXbLtFwNYZSMYAH
k/5eTyx65haXexnznqIbCsN3JwnZ1SoKvzqegxRxQSfAOnR9eoSv8fxqTV69AGlOPyJi/TUJc1+q
ZkgPOVv40VdCw5wUp/k+an1SKPSG56rywC0nF68/OF3iz8M0JIDG6qq7s2pQuDS0u16tnh7zrFuf
oFbIj2FUZWHBRDRezySHZdIU6SeiLFK/65FovpeQsz3EbZAKBANSzSGQxG/ImlOg8ebayCE+mHjB
cZzo+FQB5C9G07JyrVIkP7IKkR+RVSVQbKQPJZXYEQbjMugzkKjcot/rBjttSDyqQ9XnEhWnEg+i
qcbSJS44peMAowmDRVkiWF1GTbuUngb4cWy7bZLb7jiL2QJcSD+qmqH/HdYDgpYawGG9LzXormMG
/LagkGcUFABhUVPnQLGQAOoSF+xa4YeS1rUG/kDQKfPcJFs70/xosfVWsnUCKxOESJFsctEWadd3
T2I2qQZwqWsM8HN4WMGgPeSd/ObXED4nYoJZQ9xxcpKB8SfUmWDj6Cjhxwsb1POcxnMZ1KM85W6A
7UsTLaXLXVIyuD+UM0mWXaZQxrqEhPBDr0LsC/hmKeUyYUug0ljeNSYvgryfGkwW0wUAjuezY5l5
CdGk30ZL+wxE766C88pW1YlEePs01r40TVgHJXDM9aONOb0ScPP87JEzCW/LOm4fUElrjpsj5c+s
83LdZXUS9mXfrtHGgFDcSBrVupTch+wE2CR9TdqRIKa5WxGmKCfhimQcWXuccD6WBtACeBZRnVfC
wkcKXo7frS7R/qRlFd5EZuzyHXNJe0yz2h90PYw30wqDA4tA251nWRUeCOiCrtDdnAMqbbFMKRqv
t2m0hEUKYupMaolt6jrJXs0c3NO6wj68qNeC11GwWzwVL/WQ0h+IQ4aMN7FkYyBTL8Aa3CdkXa7a
UD0OUKqeySrsI3xyQsQHMn5OBa3KqBbtkQCK21TrwvY9tUuxpCbedW312PB1BxIGgtI0elv4RDGU
QOCuWxbunI0gynbjXewQHTsnsKri9Ab7SjvRY7kjC+CmNCbfQCadcPi+eUNeFTy/QWGZ09rIYMvT
/tkofqvDrt8yhos+7w0oRBGHBZ1wuOEUUqemW4I97zxGMNJgp0YC6xEI2LnlrHpFgCdqASVA8EiI
BSIyHV0z3aZcwn4agEY5OeTusSHFn9CuQ35YsFOsCxx7tshxXKCUdulubRL6Dde83WARXwIBhMVN
IiLUiaauz6TRHf4klRQCVuxIh7tycXNgq/8cCehyMHgYilvKETAPcywPzYAr2LbkwvY8RdrGJa5X
RPBBurhNiQXxFMeouDhdi7CqcBXpGJMcucvt+jxOiFz3c/XIMZYVMbUvxJBbLqwtdDazckRYU9EF
dM/bbsI+rL1xXQaQvlK7aZ5vw9y9994cu6y6yRp1z2e6hf5gXwN0RolDBe00oGsEmlzajGPo6Dsh
9OxHkLxrSt7CnL2GLV2PvOU9jD78yfTirlqyK4jWrm0dHNeGPc/TsnW1fBolPYSt3BgEcsbNuu9W
LIjToNtyZg7r2EN0jtu6BJ55vcQ4eqBUVOt8LfkA4Dy5r/UKpql+qrMBGm156rvkro4mpMSp5Xag
ottj+l6hwjU/6Fy7Mo/8l2SeN7lh15mMt6O234GSlsp3z4Y199EAtDfuyDGWriAhua0jTGG4I8gc
YX9g3CXTcBA1Qt6zmJdJFG0uI6ifaQOcrr4KOD6jGWGpld2uc3SkEFXjILubaPxZtgmqSzLCwkqk
d1NHbqAVvAFMeoxn6BfSpjtaPWw4nd/GZn0QVeABrQF2Uxk0aUN71ebJuTfZcxsxGHwbUeSDHkC+
mSJgc13muI/BV2TpbVo3S1GJBczfhQgZK0H3tgqOYNDjUkBzUS6r01+Qhw0eu4dsQJsMmB3OKg6G
lfuTg87PsvmAVvece2j7h2o+8VSCi9RnwYZtHK9IDwGDDkkDzuJ5QUOBO/lZwd6hqDsIoPMae2K9
aY6Eo5gn/dvYTnubT0+hTPYqGt7lYm5sYK4gRvjA/gamSCofBTdbs8ZbM+tbbqJbAOvY7xrnjY/g
/UD4labwJwxadyXnfJOlg9pkU0KK4EJixrSpSuin9hHQ7kKl7V764VYYcDfJgLzCpjffe48gSzb3
yGjyIegRVC2rFQCh9H0eq3crkt1QN4/RmL9h92E44+IHvRPMR9JM12RNP3NLdtmwdOW8cr3NE5D8
yswnaBbFkYQgC4op78ihlv2wTfN2uOMqju65sysuCN2WVX9pmdM1fAGGE38mcxucdU+HgiuRFz3k
isXA4FJQw3JoU3Uy+gaXNFnOnDc3VKU1LGDafFvT+FFIUW+Ek0PhowlYg1tr+1y3Ne7ccRVFJJFV
AnO+l0mI/L6T7GvNelvIcI5PUYaF5polulhsgNSchU4cJ1YyAUb3TsOMf2Q+hXVgOg8lVmDZbmhC
MR0SNkyFHtbw2tVujHpcgU2K6kBEvm6bELy9hgvg0qebZdT7ZDCv2B3/gtTXuLBBdrsSfJjoM+GD
LZPbqsq/9WARQpIBAFu66LpOsM0yR5eNuwS0deYjf6Tt8gRlz4KX9fdRpq+dtkWgc3k7kgbRRq06
czQ3CJMF0dhbg3bCkQEGySB0cj3tB4RYFTQTx3qy1zH+P+4jFNMqvh3QcRRTEHzpOJdbYbHnEQ1Y
L25wMB8iUa2FMtErbPGwL4CVtFLwRp5hqttuEgIQRRIk6RKk9kB+CwW1YBH0NMEcFUPSPqeCP2Y5
1p3WOu8KyQP0iGAd3sbedrAel67d9mzVRzhU9Ptg4ewIWL2+1UwqvOLaAG/z00o+d2uS3aQ6hfUy
I9Gee2u2bDTZwxyP45UbR7HrwEKVcWI6JCDpfNrF/sKnCVRwsHeLglA3TXYU5q1lNaLCx9ns91o5
cZ9gbvgODnS6qweaTUWN6O7P6IPNVlc5IkuHFOPL0q+/tNrDbYNJ8JBHYwPNDop/oWiNj1n2Zm9l
1u3TIZSvduroLqMLwqAagulAAmTYLDgn71hcm62NbFIVgs+wtLeT+tCkja4b0CVni4q6z5HeAdRT
6yuF6wgOmQ66LYPZ6j3UcfRjceMqS9ZTlKG2bo/Ar0EbB0veb2C56W8EyFTQX9O4p0M0nC2mmpLr
Zfjw3ZCeM+kw8dXzRWk4oep0bbCbsE52FcM2cwv1lnhBlULmRlTZ1woZ3rByUv2EJEuDtVfiQIyl
K5yMpxr+wrOxV4H0aOXDbBTHpMvERxzxFkYSA4O7Srja/WinCeOTcQaW5OGoP0+xYzcsW6DrFDim
nhHith5pWDesFFkg72UsPtNKSMxL47oLlXYnQ1e3h+suB7696h12vkSFzWOl99LCBWSPCxzgNp3B
OE9YtfvWVhzFhVFoGvT74DiGX6bdZlkpPZq5p+c6XsnWAM+7h/wBxxExI+OHkdMVjdLUJ9/qxUxn
cKr5LfKG9ZuaVAJJABDW5rozdnro+Gp3WQQtGXLPG/4ulcrepGrZTdjDhaREeCFHa+TBvUUk67f1
EAavSjLz1ZlYb+BenA0AEtbxqJkgO/ju2Gum5+Ea9dMI1H41A/13fL6pjRl38ZLYl0lmCoNTI3aD
Qs1tLrqjDZD74M5Pc3dVhTH2llJWCSxK6AQAj6STHzYESPV7gEzrA1TkTG5akSKMZ24XullXFAM6
6eDZ1aE/i2XIDh1rgnvU1vBbgPd8A1igPgqD/gDHNZjMSMCJoQEnvo/Dxb52bUYBrSSR/z63XN7n
RKEr/R2w96va8vfqyj+iZACvsEMfpZegvzBBkNafXe5bTBv/Uqr9RRT+e30zXgfugUkEXwX0cVhB
/SMa9/8qNfzP+0eXt3VxTQGKeQHv2J+07L8lXq/YrX5hPAEuDwOI/zuJ1wyOMfgCEFyJHfQ/wZP/
WuL1f9qc/uXvixFigExAChX2n5Tzk2lnNOgN4oD36cm4rdyIvdvBetNtzf5X65T/5kx/VVtf9qX/
AWhu3tzHf4GYX571m9YaaDHakQjVC5qxi5L5b4g5/YQFuPxyjyA675cv6lfCFFA6ooKR8R1DBA0V
7CXB5FfAPP0UAEXHOjJlccywyRb9M4A5TET/cJOCMUXjfjFETwBlI5f4z3Y7HvqbYJkwUIUxUOft
2k0dO2Kg7V+RjkP1lrJZTAZJAmpUx1FJetVQMz22gcmDwmcm8BsIPdRS9KyBD1a1RsC9TeS+2gGN
uB9siGi5VB5GSJrvVY4Gee0JzPQDsD7RGtKDJxA3zYCWrghZ3BO2vpbtOlXVBy7u8RxngEt0PsMx
ZYnaTZiSDGJop/qCV2zaRoB90iInQfJNJ2TE4FRplM8xmY5VIvJ94wM7QKPpl5fRG/4GyUl7FY2j
AQXYZVD6dfE7oBN1tlE3i4JwjULQShHfKciPzh2X637w1n0bojq8SbGSchWnFy4qCe21pVJ8dO06
3gG3m11RwwzqtlcSpg1ZPuxJvDb3SrX/m73zSnIcy9L0VnoDKIMWjwNNULv2eIG5BEAAhCLkjmYd
s7H5GFnZmeEZXdHVXf0wZvOSlRkV7gSBi3vP+c8vihVJe7pPLdycHGNqVeKFmGXtEUCV+3ppLTfR
jQManifG6+O4OlH7HBq544skE/BYUo3DYuvDWFsEDsjv5IDeJYrQrc+lBjFCOdHQA7dGY0sRByAV
h/ieZfLVk2y6EpRmIRDNNn8mw1HZT00rTXZhZOLjkNfnb8Qcwx428nZTjwPkaaHvr8BpLvv1hZta
mcblsYzh8MJkbBODMrtSS0qDUU9OuFFzKnPAnUFd4svIMzKNSg/6TJB3CrTup2aScOw5L0J/Z83N
qaBI1zC0LARIOYwfi25VyQuuTmUSS0xSCyEy8wo2TZpfQrlKh5XW5opfSQNoM7AaoCuNsOCmUs/N
wX/GeswoGtcXuVePlzKvmGhLnZLdl5M8fUgn8F2nVcfy4g91rCmeaIyt7NRpI0Qs4vYgIHToaFzb
htbxxGFhi1LR7CCIi/tqTiFfV2rxLa2mctUMVeIl8cxgJcETpEFos1P7unXipRJdS8vVx4s0KCBf
Yumx3i6BZTWKLzZygT9SmgF9Xcb0uEAi20jwzEF5NWIeE1n1itNsMsmwtI+pFaBQnY3TDK0/VQ6x
fDEDigQl7EGuPdh4ss/0dkApYJZwypOzd9HLgRxFvQ+ySWzoNOa58Q00tsFySpdtNZmTbudqi1+6
ZGEUz/OAZZjq5HSeurOby8rlmCMTd2VJym5mVTWiQdBhIgJDvGjyDLCd9adxB9KpO0Jq1iJYUZnx
dqv1bdo1PWCN3DVBmeu9D81wCKG7L5tOLLsbc6HUkRUjDsypx6tB1qCN9oPV+bOV1m86zaUvnM9y
UFhnxkDko6sTND6x8xItvzxQw7U7pZ76QDaNPuBcnX1FmhO/y5YqwjeuWVtKS4fLYspXA09/05wE
rNMFuiGYHgoJiWZXZ4BfyzkYqlwUwC24/0qR8WnwHVxxys9RUjeQFLpOuZHiXDpUjd59aJcWWENJ
00BOxfOr0eftbXHOKrcqjMsRlaZ2m5Xa+MI9BHFvMjN15t7I2Jpi3e+modxftHP/eE1MdCwYUMc8
F0VPW2p61GqwpLtznVl+MU79ppRrHug5FV6FFETPzmT2Rt4IUwq7Bkp7d+nzJ+VkDCebllHOgmUW
cGDLRkP4e17sP3WY/78529aYKP/Hx/Tty/nf/tf5vf0//7v7t/nfDm01ZO8f57efzbqvv+j3Wbf5
N/16/mI9Zf4+tf77yW1KfzM1Ymhp0jnBJfMqyf2d66Qx7Kasvp7pmBMzKf/3o1uS/wY7BcsX/sFJ
q/5zJ/e1WPyjusbxD59sg99DdS3LOrTHH6vrP8T6kPSHTVqT6Y43toO2pd/Gz/E71Pf2dUhswRuI
zyPerTlvQTkkp7IAG+3mV759XwWGKiN8GWNk7F8sihnxOjL/0+z9Dxu1jPyolXINl3NKDfnTh0Rv
eXbM/eJVbsZs1un1o2j94vN/In2nhsJOB80tEa/mX5yG/8XSd/VaVv/xPHB6vdr5oL1Ha4xzIUvj
x+8Pz53z/ap9V4NhZTKLONtDG8VpOMmOqGIT7A3Fk6WE2iNbFptpCfDj6b0t987ZcmIi31+7W0Z3
po8q8oKglryF+kN9HB9nelOKKuRtW8i22mHaF6MTf1PGI3DxL31rlavs9McvgrmOAZUOZoaFMdEX
Dt0fvkTwoTFSFZ3FXVYGCJ8AHrupB58ZdPEoNf74nGygIolkRAye7IphTJDiyZFGRyZnS1jHO3NX
Psq/8ir93sD85QJh5VFWk0P+m3bwTyvtT5ZGvymsHQhlpmDro0NexRA78UZ1Z8wj7eQOEtEMFU2z
JUdxSh9lmRFM5/vLr1yW/uKW/7sj0e/X9KWp/MHiRQ8M/68WL9i2Or/yZv6xeL+uud98kH7/1C9r
7r/qC/RX6zQ+B9YPE9prFAEq+h/Xdovr5zRe7UfEY7oCG++YBL4jyELnc74d1oYz+/GbZjry7IPT
zy4k8yj1dHjXv3Jg/4ku/IdL+epe+S9xX/nJivtuBUUePT0PictfXon/SSuon2irfzNp4gCBNUUd
9uOzIKh+ntQKk6bOG70+c4y1qbqn2GU0U49uxygqQNfjKaPT145S213t/UpLDmjxlz3ix4v4ckP+
cIqChe7iKBihovgU+XjPuJMZ7TsdNfehuslvBFRss1dY+8JcSTmeMvN1/vUJ+A1LiiFx4cD6YXaV
0MUYXlmiaoUAYBfnZyGO8EOEG1koDhwDzct2+lHZIwtCQFopkYnhbsnHLnLjoOKZNmIkB2hTTpts
FweXA564za6V7ARjUrvcydHQ28XqsmkPxcEMBMmuV8vGWks+ApMSxNIDY1cDjAkdEW1xOGzkegfF
FK9AtFvxQ7eLZ9IT4DzIplMTXijX0OTDZY+Z4edi2VfxQ2fZgh7iL6g4iRxVoyuhbVMOw1s6+wPe
jkvYunxdjl99pxPFfJnWMjI3wT9vJld3BiD9xm1u8rVxWZmaj0jQNCFbuPPkfhtfROUopW6RBkq7
1Ud4Cng0vzFyNYkRy54k492obMEMyt35AHqrJvs03WjDDoO0uon662bu6iYKId+EVBv7bW93DKIU
FzPfJIyPc2tLPuNGZwrlyU6+tZ3TBAqedNviYp/8tAu4mel7ioP/4ljTehqYyHmnS4QUoWSmlKOK
cJS9whW85I3DGGxEzi8CxGMk5EgH7WBttFuqleWpSIJUI1YEGq+lOsbgDHeXi0f9PFtP6oM8bErD
Z29RezfPD1qFH26xHsHo77KV2a4u5adJmDR2YRvhBa3pjK3NwMSRa/eNm1y1kRUZYWWLKdYwuDFD
RILc6538+ORyG7i0kNysAZvfZtcFNYFWkfB4husb0kq3r51gZ95rr9taOIWXcLpZjv3Tx2InyJFe
G/wi9eiyaqLFFZ3mM39Jn8HxIzIBwd/N98Ue7pC9pFEV9PeK6OqaC6m3CtDplM5id46A0WdYBkD8
GYf8UVWci31XFcFiBaOj3BG2QgeoedOmuxeQeIX6A4Qh0c5yz7iR35VtkUeV81q8I8bRC5ZpGZLw
lq9k3v5uNWg30rRerPuYJUH0jeFq+k3XvZXDKwOSeStTh6yVsMnduo4sRFLHy2M/2qrunevH+E4f
7ZSsp4Nwv8x24xJz0Ye0QaqnEInH3X2WueTu0CRhqwVpvuc+Y6Cp1eF11bZYWKSFYzzi91Nn3NOC
SMazYz2OfChRmJRDQN6mX6k2DMjBjMyPdt+noRI7lpMFwr06PjZIgT35tveb1WWHm16ohtDjLnhi
UCE9tTfjXqOqDfp1QSkZ2zi2wRGC6w8R2bt4XR+UGA9aW6R+hpNv2xBNMr+L/GgExaUZku93NAJ4
RNG8PnmMnhqiXS5OMREcqawstw7KffY2rnRikhtnvjKvbyT1WEfMGSuZMsOfQCNU2OiRIm+rg/lk
KHdT/aFU61LcpclRntZz4eMFNAz3ifygnW75Ppew7viKF6/eoVl9m5WdSFoZ8051n0Uy6V7iHPS1
f8b1E4b3Y+pr3ihvpkibufWuejCfpdgVPHOz7LIV/peHjEfZO/K4TkjFycNc9Ug3Lz7lW2nXeuVd
kgRTf3MdJzrS/fkmO/QXbxI8+RKl+Fzp+M3l3SrVof178L50QAhbXM1+L+NgiMp3vjV9XTok7b4k
COxByABVNmLpnzAYL8L6pdB9DAMUcUWC4Xlyk+dCCueNxqpF0zm6gCxhsesONZID0cXqrR9sHvL9
ZZfTdZ9ujNZGzCYTKGbnrnmT7E9HODlPuRWmiy2R2ue2H2qoeKpvHPs3WK5u4QHhKXgqhAhET3as
eYq5lrZFhPZy8HPccwO5DvXckcoDdO/TOeqhDxCJUQW17jfWyoqAH/eIi/K3UXHPw4bIpurimXjM
jpA6ncHTHDnMwIoQJEWqX62mneQ0T+UdPkgSvJiBzNZ2V7wgPgUzhLa6O6GpsrWjhv9NDAvGTtfj
be7CKRh01G3OcvLEdt01t2j0TkloPFNybufaTQdXmbaduY0fIS/b7eghILYSPIK0lcEsm6+qrjvx
FrLduNFA7eHY48N02pFmcgqTtzSqPwhie4UR0yPAi1oAIOAl9k3/9DAStJC7wmpGUorTEOgAtK2h
fpEtX65CENFqb0Hm4QUC6IQ/z5T1RJW8Mtfd6moWj/R8ZYWFI9Ii4kOzEyS/djkUlHe5tOOd+FoE
1gaV9SmqHq2D8mwwHLtvx18Mp35SSeP8gRmOoerMjMyrVujPfeQfhoyt4ugs0VvpNeGyjwoH5Qvs
kP429Zqwx5X9VzaNdOZfGh8++TqvkjU+HIOUHz/ZPBFsq56/G35mO8WHFbWaD/Ahg8rP3ObxTwjE
4bd25c9DuO/Dnh+7mB8/jbnAD99z+G+7M1Kp/uIbfrm3fzgkXhMzD6fNZGHYKjvaJllTdskzZcE2
vmcRTFFXO8Ob9JYJniW51DnTwVh1j7227dYwD7TGVZ4Yi2ehshm/mZj1kY+ouN19yYGrH8n/PFj+
NzjFqzhC6cIatyFuRvquoV6Mg/qdrSXcwwMXH7Kbaj1rdv+JDTM56pSPml8e67tr0m69vJ6xevLL
7cSK9wdveOFk+ISGyx92x34H3cE5h73PFN+37tlQg8s6m+xxK2EPgfsAinKbVFsIdsO7+dJ8S74l
H7CROZIgg3Q7KLYKnph4t76ImaNTGazI4CptiiqKPNwqGJPjjM+/nEqnyG5005k2ilttrZ3uXrqb
ztfdCTuHKZrpgJ9jv9ycX/J3k0lw5xccwLfWN/VWJrFMsC0a04srH9LRzdsV5z77XXZoH/on6RsH
YOIY3hINL1IUh4jR9wok3q2wMzzG7G7J0dT4i6cEDGQgXrmjuzyYpXO+ATwfDDev9hwEBgTVF7Z7
N9mcqpApBCkQKTQS0x5uymcUYU8JVwKrnWkOX63hSGWbFAdbUCLjhbHAMlGi2waBOKarfJYrE3Ti
arWF5OeRwlp4T6Hw965FEeY0GFWfnJbtLvOt554Ew9GGaTk+SjOlQTCpt5Pm1tG5tLtb8+oB/Kve
V7ou1n/0An0FwP6lXqM/eX1/s5HEWh3bI/CmH1/f7r9tI/mTxu+HT/ya0fIv9s28zim/3G50NdhY
4vEkEUVjfRle/2FjCSzEZlFgAf4iH5PXihf19K3lT8X5mzjcUx41O4yXJPu0V24ywW8UugWownZP
WK0epg9D6yQbZOGX0xUgrIBKJLjqzlJ7V3GZvJ7WyQczvP0StJ+Lo/rN7TwcBO1AJkhxhLR+ok7r
7bZ4yMiVvLa4/3hn/km3j4ulgsLpO0NA/IpknuHjtkS4Z7gtVzuIns53i0nL6XdamHn94CVbCm6f
EsYjd5G0juerA57p9N6vLMJ/gnZwKd9DjsFWOQ6/3PR/7KxNwfHrt+qv6N93X02Sfgk9IB31y7r+
r/tq/mRBXSVk12wsA1+6v/iiStPvvprnpxYMFOigceXys423bbs6oXcyy0+LrrJot+iMFuwmSkdE
ek8jWzlD5U61Uwm+jpNAjc2cSFALOip7pFdnWIoMK8h6T5K2qD2myyZdPOpd7RTO/V3JgAmARPPh
To4Q6Ho7cy3OqA1CoPiQlQFsanY4RUEnY8fAJ6+/WGB/PYZ1CaUOO4eigOOrX+7xH/blV4tIOMg+
GEOi+ZLf3ZBgRb+9Hi2720zwqPDNWU2R7FPo3ee3ZRv8yjT5eyrYj9vob46f0BD0K6XgS00w/ru7
KOHOjIs5nXZmJFjh+ZDf1Mu6P1bfuDe1pyLHec+h/mp+HtuGsT7PWwHTsnuByiA9uf/4Hn1Hmf/R
ZX3Z3f8wIr1GmPc30hqmV0CaWWlj5EU3FRWG3YE00ySX+GjPT+nN8pKcnfYYi/Y5YH9wjT10wgKJ
z9kWd4NgSytrJd+0v3Sj/8mGwXsCSYM3h0k+A4Afz4I/2ZnStwGHEfCrNvAB5rtS9Mz5Gw/WvsiU
LLQYsRcrn8myU5tjUz9LHm5dSeOm0cjZ3CCd+Me3UQIW/8u+DSEA+1Nmkujr2U1+vLi5Z3ovVtif
Nl73aSVAdGm9HRLvtDJLrzsHMdk9V/76BrryJd/M6TaFbghN+rI66Rj5huPZy+Sge0EZ064SQpmj
dqUvzlnFV+tGXBw0BAlZGtg7REbqUjoBSood00rkSXiFPJeZMz+Q6Hrp3HxyRROOgYMMrKeAcc3F
KT3tVb0HmMoqb3wpE38BrZO26ifuFEPpl5NrFPDVQ7zq+MGSO/l+ucvAsXSb4i4J8915M0f1xnoa
uJAbfgQ++NmOGVebFF1Bt5tovQ/DgIYc0ghQQmC9AauNBcWJo3GS3bWpK6Fn2is+7A8elC6FOpPo
/BkoQ/X4Hj2AokBQ0i4jR8FYGwv2YSGeTKO5Lo1bZFna4CDjTDiYClf9ANaqdhVs+AeVgNU4OEEX
Fp1zE8bSPsaMqNikmadWASgfcoGYupc5s+lWoCzvQhrUh8RyJLKuFj8dIsuOA0vwkU2pRzlSwZ7w
QgGA7wHhLBvgDR+DdMV0uI/EiJYttkU48Y5cwPK0kScJt1Nl55hLWY7OqP0dLZPwpl/BpndYG8ea
Yrp2YKc30FsQ2REhD8Dm4FCpgp/Cy0SaAvopevj5PcyespHCmL9gA0T6yeBea9T+ebLPvv7A/tyy
90ZPTXhxi7uad2FYYfHd7ACKisbDAfGaVOZAb/earUk8kYE/CaxMcmnDZnLlh9wTbuq9ej/gMZuF
GLC+ds7pGUJks2PawHC89tGrqRjCGv7ZbbbnffqsO2LvFs/xgxKe0dbjr7XqsDY9k8imY1LlSh0a
PiBnu08dywjAYE8d4C7PJH3j211u22cFNRzGhXbP6WJ52noFRduZouK2jIZbiAuFq/mKm2r3Ag44
3/pjQYZpH5wxtQ9lJ1tLfOgtxibFnfwiete+RQ9ER9ksBNtM68K31pdVfBw2FiJGwcnXooMyay++
sJaH1eUdB6I8nDYGSed2q4P8AW9f+IKYr2MfsLN8AldWYpRZjvCYRVjGfaRvM1DiR30Lf+JVO/n9
4GK/sviKT7eE0xw8oQe5cvTpisrJ91Wkifb4DXY6EY0ACcTc3CfHhRyewgEI6AClR2+5K0mYr+47
4MQAhoZP9sIuKD/oczzFOTGKTO1NjEDViWsbYn2dXtEeDQefnYBgZQdSdfvWANSEKP8WAT61I26/
p+JZTzxEN9kyin4dd/U+D7uXZE2313v6FpfyKHuoPAmfKb98wINj1a1xnvKkypbelmc5WJ7EG1Gz
p30PCuEU98rzJXErCQQH+3LTMzb4mF+w0AXup3Oz7PPmtNKj01MemavyqbPj7XzkgKKvcWu39zDO
moNr+M+yufBGh+auBuz2aV10Lid5WW6vieWS6JpHPQLzDMYg/sSY/qD50+24NYBij6T9lTt0vV4V
4Gqhr+j1dnRLt3S542GKDicTiNPOgiG6PKrDuk0oXaha3QYyWVAFZ59kzrB3QHrnB3GbfJOfh/Wq
ORIKv8LvYjFseZWtrEDx9LdmA+5hUtK0u+y9AqP+POSB1gLKm64UTrftoX9g2wol+667n2j60gca
xJZ5Corkne70D/JDExmPOQArNXbho1CXwJ81j7rCEVeCg376M9mqHseWD5o73TZA3OJ1o22iYUMX
3T2cD/CFljvjCTATiNLunWJ7vs8e+8dPrB5WyjU3imV03lCHSc78OgEfhPNNz5x4qzDujxhFfCSv
7eh8Zm6/FwIStUAnp63EpyNbMTe9b7V2fk/jS91DJ+7iWnhXbrNNv83vMy916dL9nNRqcaXdXDwr
wEvYdHs/vhWCsyeu57Vwp7NHndC3+MltDBFxfX5jrFTw3FdVmOwgpyXXBlUj3k93+Jfz9nME31r3
62otb7sHbUAq5UhPI5vowDs3a8+K33vJQ3yvHxk6MfgM62alB1db/Slsjip3FbaTLT3WtzhN2jh1
XYMf0zG7UaNqR/0ZWmuGD5x/2YLy0VZue29mnsOA6w6BVuqoR6QuxByuTDr3CbzQKQp/eEoQYHNK
nu7PTxZnUrebI2iHTsNTIfp3drCAuR/8/qE/JmupdfMHa6VvRWdmgBHnkVE4uekA8OQ1Lwf/y8nR
wl3vvHbD1yhW3Sc8v4bakqgjMTB3JyfDi8UbiY9cFREcy1URKOfrb8DQzV1u0+2VxMT4BvySudYt
7+EM+oZLE+vaXhR2s3HXrjCgmh2RcGLcTZxsn/C2qUHLsqbO3kz7yUe+uRtvOGhZ0E56NL3prXvA
fmU/rE53l9XVcLvDyh+NMkbfidek4XxvZD5yZ4q+wTGCw/CorNXRyaLBzhxzpW2mteX1T9OxfkWZ
l512VIOnwRcZx6hBsaBbiShcm488SrzpmE3R0vsLc4HX02cfp3aehIV8ryqP5onihB3Ln4R1p0PH
8Pt6Y2B02K9Pb+P3k9wzIywS/cJnRnIFmJBaQiaz2wxDAF8mrFt35JM7rcXDOIRC5V7dZkOVEAR2
doDEg4KamnPj8lrVPukMFq84+ygJi15yAMxX0Yxh5NnamPL0pNy8lbSVpQPNVbUt721001D0a9Mx
b2M/fh8Pva+2K5l5B+cLGylzgAcdpRqQ0xTvgMKCAb/5JSqoxHrntEMG2Kc4oPLaXXZMJWcPO+S5
dZEaQ5OAPHipD+BAU70bN9XhvFPfNGIiuIDOHUynEEOLlQ0c+zbhZlc61/wYfm6gHOmddAfwX26a
4vo3+LRLg0ooVJ+Iijzrdoda0zGYy8mR2aKOZI4CnK33TtwHYuviG4m4BSwdTWF6E+/rXeKoaxP3
Vl74kjIRN7Z1uULR6ne3RbHuDxXOOLmbFzdqbJeH/KB8ZmANDhnDO6izEZKl/fW/hgCzvsRvQvBu
3vWd4hXDXvG48I7w5XkNPzNq/OpArSl78uMuB26HI+LVLwmXj/eSPW0b/zFm9Dg5JhnRlS952YG3
2YfV7LEHs4FWrrhuncvu8sLotLFfeCo+TFWRyOeIvKg7RrN70+cKoovTMs9KiTF1r/9H8nQNNkH3
dph25bMWtaajfEtk27xTgunhFDboaDOHJwt5U3/KD6fQiGTXCBZPkAL5TYvMPbeGdZOnLgPR6xhG
3OX6jaw4Vym9GSovJj0aC21j3TNAwKn/HCzItSybx5HGOyEYCHBFrrlL3q9ObtBBO/t8UzBNrG3r
YSYOEJU0xbKnfLIwtKg5KLxcmDoX4MLFm4yV61AcdAhmjnLPOMLkyLtQO4Kb2jhBPGsv2Ru3ihy/
8rHxTiE658Ruwnldf4u1AK2ldcgeT1vds55P0XBs8Ui9byntrlMVHlJJQyxzBDybT6xdJiFIGAEu
/amz1TW3WPdFf8K1a1fsrkWunSCP84dtfzgdx1d93cfBmUoMASKQAQNXYy1cVarR9frjJxMx22Zk
iGat8gMLbaJYsrs7siu5CZWL4hA97VrdyI+VK28Epv4beTO8JIc28QFtFwpv0+kwOUkCjd8MG2C4
ETi0hqA5GJ9psdIm+3KPYrAiB+nVlByrd1VG6EfmQ8V9g6cJjZY73V+O11zslHF5TU9qrTJXfUzv
hZBytQjSI20rsMhKDobnUzBsk71BDRpeIyRipFa2ceCDXTofN8fuaZd6ouDEHv6dtMeDF+9KMaiY
ZS3b2m03cxBvIVZrq/jbunZkrGodqFwvmH8ZHLlsE8Z2PIj7y/UFMT5n7CtXACnpbnKoXPS7dC84
SjBuiki0cW92T7YQnK4P/CW/G1cl6caaWwSAYWHNjEi5PQUJywCVu9M7kRXNtzzEa7jOvNZfS7e9
QYdGb7adPNY39/jxcjx5aViCZ/Vh7dRRemQ4+3E23fpFdBnN3THHW42uuD/bisMIeNiiPoOEfCO/
Jv796PZPzB/Vt/Iwb6ClbTC5NJmJwXu8y6ttv7rcWB+LZ7yofvxoRfo6fqp8eV256hoP3tt+QMF4
lxufC7pLzR3fheTReMCZjaXc1259D6Vtj8GpPwTnyclQCzET4o0+f6tzvtNlx8bYO9lz9YyjQWML
n8ZLvxJlW4nAnDTeqjYagmrf+MwJzfWw4+UGe09vcojbuLgunpbiDmrPd82dwVG9UxqnpZtQIqGn
pH1evvFH56DJXjDXsV7N+fp72DSbd5nXWgcAs5mRL2wBFrJZRwgwg7DzPbwJB+R/CmQWOLxwj6Md
xzDohfNmwKTgwD+aFV4LGGPsY1zwBKd6lsM6usInHhcmbRvMw29x2ioi9kRv4US47OpI5O+om+mF
+SGVM+t6+mBPvmzZ3MSQT342HzM3SUmF1MPzfXmrh7kLEzsqH3l7PP2apyysUER/wF75rHldK58B
Q7+/ekwchcNpC7Wdw9xHn+2LLrcb6uOLzHONG+BWSUCMu5slTxOuJciURAkuxKaHV5rTMWb/xUzw
L2HJ37NVGAnC2AVAMb6i3v+DQXU/wYKv8SSiBcMWoimg8I9Azk+DZWIK5f98sIz5I8f4yi/8noii
wmu9olviF67ZH8kygy+8qQ7tKGVX9nLlKnX3VWC6HcUM1fBKo6M2H8pous28HBsbHE7oBKv7k3v2
Zad8kT/LG5QOt1WA1TFhjST75T1dDVGvYRzGdzVjrsnTfZyFtzHRsIjPYVdtc3/4dnGS98qvg3Gt
3sjbz+s0Vgyh1kNMOhAKvS3XxnN6LHaVe7n/Jf7+qxvw5Z7/tyNh/ooM/3jDv4B1/3M5O//+iL/A
v/+KnJ3rHP0LtMtCJhlGQY6mklz040L+I/eGYEfX8P+53BtY9T/5NEvDdVGCKy9/Vbvia/b34Jvs
c6YvwHPMlrqIQ/oJtD2KyWAXXPpeSFxYKUdlVCC+2GZbhrbzvgLAuGtW04tEs3k3DjZ5B8XN9Dlv
kvfyvV/1t+19tkfRdNqm2/FXOt2fTPy+x+jIaHTh+Ypfua7/P0bnS8bO350L/3MxOrxa/7FiBE5U
X77MP3jh/j1+h5/7XSCCGeI1ogb9BWsLwg64/+/SThSc5s+1ndLfcKZFT4IKhGA5xmz81N+1nYL4
N+IQJbRjbPJXI11EHf+EHa56lYn+6U3jiBCvvwQVylXqbKnGl+3r1Il9UQs59IFiOAt5NAx4XjmN
0SrqTV6bEwCNFF/ecNJFZF5hPXrykb/nL5VmxN+aQsD3/YIPR3Nqqsd8auAETVlKFIVu7eTlNIZp
kRaaNzC33khC0UNfPXfgGEXavyHgH0RHHkz1iIUnfqYXvT+dXLPpW7Qgk2SuTSvDUwjbKUga6enp
VF0Fgj1faHcWFHU395L23JUzsV/mAkWsHCbQFpxnx64spU2JiwPV64j3ITPj1MAXL9Mr6gBYsiO+
RpjkDxPWYksWSapBOsP5BO+JWwYOO2fUSJLa3BadDrlP6MWHHlu5HRn0TA2wNIn0+QJUlvSXfZI1
bAyWRSaDq/dXd7f41ECNupwu59bv6pZiX8uX0+FsJIXg9mfSFvuuXWrM+3tiOi6j+XZJRpUSSp3Z
PnIMzbF8IBsFawGJxIWkGAFcK56rfWoFE9+lpVR34mUpjmkLHixlCmREdUHoSkYBGrZkHvtoGQQN
PmuskYKwYIxhi30G9tBknYtriYyriIqlMVyOcvSXZpwhNRtJHpQL9k622qXt1uxnc42KbHzKiQx6
11pEa4vZU9zmepnLbq7o7bu+qNKDOUswg4y+fzyZVRrKjZw8dVPRL65xUY3bRehg7hZ9X0OZzeLO
sK+xytQl1hnLBhJF+ZLoOGIXr34q2knEHAefDfUuEbAkVotO/lB6Qf6YrfO0Vc/FsrpY57WszHE0
aZfLa3xSK9cskc5wgyslyLrUsE95XL/nbQpKLwqIUy/zoO5wB2tW/dTVIe4LDYgyIkZ3iuXiEXEe
KCnJNDvyaNrPaVQF8MepKcJKN07uRaupbNqGyYY+mEG7iCd/yPLMbZthfGNser4fMNMNhkUZby66
MN3MTVquiBPsP2ZV6590RRj3pDn1Pqney4O8iAyliFYJOuE0HrXSwiCirtIbVSw01EDzJDpJkin7
c4pJvDMuVWk5lZ6Pwak30meEpTKo5ikR6WR7lMW1YKlwxrspoS0zRfQreXpvXawGX7opudxUltGR
S6JawB3p9G7oY/xoNIP4WVXVjH/vOZ0Gkqo6jZiYikFCK1XL8YJjtYC7kg7eVOHYb4vdNUi7aM7N
03hp4nU2GL2D2UYdTXLe3cR6Mj0WUjc8k4BRUGurC9DXiGSpSsyLCB1dO7tnDNRCoZWMdVF3xatS
a5CnijjVwnEc+7CrhzgoSoEca7TUewWNLhxisk+Qp9YAFUZXdw8FtvPHmqCBAmbSBGapzHCbLYl+
OxabqxfgMnxoaoFX2gUnxGg04/PwJiTVfB+fDaw440p46qFhGvK5CCV8WY6qGudoyYkLLw1D8jpR
Nm+msyge5stpvi/Kcx6VhAjZlwW2W4bVzQZ/6ziYFW05zCet9msxLXi5F+EuQ2k62wJS0YiJa3cY
WW9bXJUSD9fH7O7/kndm2XEjaZbeSm8AOpiHV59Jd84zX3BIUcJoAAwwTLabWkCvojbWHxSRIYUq
MtTR/dTVmSdfIpJ0ujtg+Id7v2u6mfuaQyQiMt6caM6csBgOYpjHdVLm9U65Eg55FsbisyBegT5v
MqFzRUXVb6pO5NheM65KwSgnguJwwNZGqRsuNDQCT4tzBfHhjlCP+uRqxyEronGf0zgpaAHDuL7t
bK9bYiwmuQjDDERdDZSLIw8rJqRtKsDNlDNxlFyS25wMijPZ5tlZChbHOQ3mhIEhj7X9NpmpOOiK
NzFUySIYd8N3GFz5ZZvbzTsk6ekBQHN5UmDT16GXz7tR1uFNm6RY2ic93FZ2vMjH5/y1TuGurkCm
MTye1ODurcbtrnINpg7mVXZW94P9jsFpehm1QG8JvHvnhDGG9Hmc7hLQKIwEtQwuE5VYBzsp52sM
wOxtq8HsbtO4MSG8G8zHwNmcALwNDwrv7F7VQ33fd3OHorkl6yvs5uA4KyNFPpfD1F01Rdi8D9JG
Vz1YznMa1t5DrHgkEsDFKD+fbXHbjGzXuN87BnFdeG2q2pxXU59UNBvamY9TYAY8FgIXrTvmFg49
Bf33HeQC6zQ7xI9dDkP1OQB7jXEvVRVuabcfjmFXeOhnAWBhz7GaaQ06JxrP41kivCcMjHGXgop7
n1e6fWrIy3kJAGPCWDPLBusyAHdE2a4yqlViheUNENqGrlomebi3g6pkWxfl1mOkR6bUs5Oozw1E
OdjZwr+AKUz6TVCm6LCskO+7dF124yPXHnYtvt59LWfnOtGLe3yJrlBjN9xMnpWfi2BIQ0ZzwIBW
NWi/g2+W9VlfROLwrdb6/8CHbNN9/Puq8rdQR1X/j/Vbk6m3kkryW+7jd9T28vPfq0tCoCPT/N18
TO32r+LS/eR6JtQOXHmIlQlp/MN97H5CgWJaxDCSiRyRwPm9uHQ+0cTjGYMZgubI447/R7Vl9OdW
1cPuGiF1sX26k4gzx/tJ9JJ7riompxg2nt2pK9/rGAIWc7FSovuALLagg8Gtkmp0URUR46TRQYdK
MnU4uGyUJecquNJVr+YXN4uOgB5eo2g8Dsq5iVz0G8SQHIpiZHhQomMN4qc8Yj1iAhI0W3SpcRM+
qlmxn4s4ikzxXLV4F4SrPZSpTBuDcKS3NPyj7WdolyKh4aIa1nokNGnTAshBIitu0hgkLjlUxzJ0
o00UiZt2TCW3QYHaIEU8ALO5fDCJYDybJ0iYNdipdSlzknKGKF1Vgi1p3LHpd8WHcFKNIM0bL1KH
8Wo/jNdpwck+axN1TCMNKh8NDA+HQZoiT+p4NoyJvAZF260iDZVy6rsaDRDACOBYxTpO0xtLVY+a
e5HCCs2yIerruMndrdl5O8OTN460iQMyzVsALAxTUkwWdlVtxYRsIKEoEy6bhcIiiKdJp3qrpbvE
SxmasC7/Kw2zPs2mib6xpawGnuuf5GCRA1ijRNETcmLbaG4poZ9nbbA2TvIDEtGTOyTXCmbZChzG
yZr7EZUN0mhnYnCd3s0Beccx8Xxt76E4sTqk2u1iqZLGraIMXNcTb6IdMXW5DQDkyF5HDc66sHSe
CqHzY9/KN21HmKusttuUY4SWwGS4GEDkWOW5ezGHxZOpJPoGss7WQTlwWCamARXR69Z67Pnsw/CQ
gRzelF1SfS3B8K3iSQz7zJ37rZlF+dqcq7uuLh5tiHBHlTH3N7LkeSwR2AXAYTfdHFEmO3w2cagT
uLFVcjTs6kmCeWRUGhDBlgOzEP3g8fkaztpSmHGIzJAbDnvkhXxlueffFG11Hpo0QpWJvkQ1GDBk
bD/2/UQCTlNXaxCx5SqsxwDWSEGAgxszUy3YkBs623p0YHiopmdhIqeJsoeCPL+tQ0STA35n17YC
P1bJ3gIgKjs4D9cdBMrbjLQ5KuKgfPC6YDjvW4d9eq+PQLs/p66x4dgvdmbqN9uWrIhVHc+bJq0R
dqQkp8G8h7sJzIcboLqRXVBd2FphqJk0q8i8uSl85DJD5xFLkrwUc0I4ctd/OFX5nvsMTYh6O6kq
eswDwoQC+BvbcZ6nfUnY16oK4WdaU3asm/HBHIy3NiqPoucTCLIBsOlAbmdq7kdqMFnU5xD5bgSl
3Vo4Iea/MbsBD/fOeQTJTm5KOLJrjqlr3eQH1cpdmnQ7ulKUXsWFwoGn0+E49+lJGvlZ01R31HHH
vMQEylvfmiZPzN529rHoX2G+fbFm57OyWcqQGIJcn5F5yQM3U9VJkqKILrL74swR9wUIvkjY7Yqw
tHs7ZnfR4ecHqHm0wOpuXYtwcZtPKBGw5klVW9XB8O6kGWTZLEKKVlwU9nTb5AA9E1Xhfu1QSCTR
+LlU3u3cir1dFWe5N7yEJgzkBfYtm+iib8vLxus+JgO/KGf87ThkpzwLX8KwPEw+MtG4HLeJw/RU
RCfQhVdZUJ8nOrygT7zp05Jb0UVbkoT8wrCaT2E5kdeRQgvV+BbnKDgRKCkR7uDZlUiUVPjaZv67
zv3b0CdXLglbrFvBi9nV9/YAdj1JrpgdnrdGth9x6girOSZ29wo3PL8cJjyFBp02QTHDeVY6X2kb
jvNgAuJmsVdG6L4UcauyvXCJENFzxKQNGqwAR70m/qluWTXE/ZHZBv9wsuPzeLqKOovNqpWv+zz+
yjCBsYOkVzWanWgMHIA7Y9NJeSyGnDaC9MaN8JzXZqYhNvjwMkjsZ5XOyQMMoyPXZriOsio4QZ7B
RqyhBhSh4GzvCEvJYlRdUe4DR21ucitCiSbZ+YNsEVsgpQT6GY23bqP0GNiIK7KC/C7LEzdDxblQ
lPal58zXAWfmxtbdm/QzbKB+fAfN58yqY0wmiY8vNfUE/E+SsVPHvy37tkWOqNeB1J9VqV/iMHog
b5i4LY8ThiQDPKwGNhbbolOZldq5YKlWcxy0e5cVuZdhArZMWPFD8R7UyXhwGsSGYm7grnumxgqs
PEBK+sGucODZXHqrueRj69pUrTPo+ZdTbl0HRce2uxgwUQ6luQpgcG/zwJg3YSFu4sDMjl1uEYXX
85f4FduqHsD/MMdMZ8wrAWl+O7R1ti/GdORhNa+gZVQUkOXXslVXDAsyuhGeII7OH+M4+CANYZ/a
xiMFLnngQ6xP2kZED0lxZdTBgaTg49waT5M17LTnp7hW3F3kaW5cLxIPSd76r3K2LvAqpFd8YIh/
HD6ZoihfxmGRNlj+axExfejHDLtl5vHgnJfRSInz2Mv+D4rW/56544SALaPzv6tsV3X5n/9zeGt/
rGj/+LHvBS1SfzgSsO2A3uGw+17R+p8sgmMYULBl+z0g5l88HfNTaJosCvxlCQVV549pqf+JOSls
PIg6FKImg8F/UtAum5XvS4lvyWHwW4gig1FGuo3701LCGQa3G4na2HLEyOd0CnPUQrDew0RAVSsj
47fLhbj5v444/8lA9NsLRh5hvfyHtxz9VD+H/aBqKxACXow6Q4Kb71inbYx99Bi/Q8nZ/PB1XP/2
Rn60G/55ErwwP10WLkGwNBSB535zXf7ATMlqumdj5O0JdG4ZtYgXXkrGc3//Kj9bsr69Chyg5Yvy
eBD/9J7m0BhFMfUlAQz1RzXkUNqbXVkH90Jl55n4FQzkzy3I8qYwT9gwPGlGQrwLP/koSBVwCD8x
Fsgyah8SY1nXkLP49+/pL18EeCOvxQ7GMX8yItDI2SAai3Jbpk51oliKSNM0g/3fv4r981Ls23v5
/jLuTx9dPixXX8t7yaHQUUegDMnXWm7UJrb2JkvWGE97Wt5NON/THVTu+MJlETr/0lb3qz9k+fc/
XCnaYzQwENe2JfYjOVS7ZcWMDk2eFhtiug3Xf//GrT/feL9/ia4Z4lFYmtJwMST98HotiLoSsLzY
qo21Y/iGZC7fxNfBtkadYIPsR8D59y/5zY/x/V7/ry/502ft+/2YtC5vcUGoTPdyXe/r9Vl2RNe9
x+aFAsg/YhEnZw5da/+Le+Qvryc/5BZxXZu1zE8vLh1rSf/m/Wop0WpNEYNBp/zFp/pXLwKvEA4X
yY+MA35a/ECjHDSNFt6K1hzuWt0g5XGH4Be3xn+RJCwXLTsstqoOe1zIQH/+7qST0mokldimDkF/
SdpAWvBkfU7oKBLrckQ54yU+9XLWHxs7mg6GD5DWIHpZrr2yrTTRHbYF/FAP/7d/2k+3bVoh3UgN
tXzHZBxnBxCFkDbszwJFGKqd/w0/6l9+5guVaiG3mv63ZdwPF3LQyppMm05s283CxKk2yfl9cjGs
rfVLvYtefnWi/8XLBSYOPXpmk/nLz5guTd9EtFZcbr3RuAlQGM/Wr17iL27NwDIdMEPLteSHPx0F
ytJu72jOJBk8T/NzrBGmtTEY8l88C0mI+9PT99sdGQCOczhKXbyXy070x0PAiYvczYLKhc9i4M6o
XNAtOWwCem5iuADBE8lV9GNPPlfQ2XN4cGdDfWlaP8VA2mt5MNjtPLiyKB6sfA6uBq8Pum1levYL
Sd3lfZgX3Q2rOuwmuRi6UyQN/YV1HOASbzIDomSi0dnmlsk6Iprn5N40ScqcicyeVzmJYtamc8mK
XxcqpYjttJD36dwwkEhHM7BX/OXFTQWEFQmfzvXnnIjxa0/GxnMi4MyvmcnSyaRtnN43scrtTaky
RkyAHpExTeyhNtFkTYiz8gaQqd0wwreYTy/BATFbTlJloAYVBK5ZKzObDQhzWawWO4uDGlcn8fCa
5V6FcME01Islpv5rB6ZkKxhS7eYw08kqsANx7URxc2TzmKGyn0Vy5TeJc1/BgX9pCHM/zyuv26q6
Z9Hhz/JWdjbAOgGBZ04caxvbjjzZmd9AzWjcF4VZ9X4iXfmsYGxCa6XhAVUEGtxa8F8vSc8It1Fj
4CcXbjrqrUveGZmaThpBWXKd/gM8LiDZuWYLuCnJAGHoY3c8Yeo2IY8Aiut27OropQlF2CE4D7sL
e4iwpXgNyWK8XffOZJZ+4BZwbxUjnhevkfO5p6bhrWsShpFc11el1vNZDzUWZK0K9EPcZ/V6IqqK
yWM2Vhe9nNC+KW/qRhjvkk88bDpCwrxE2B+BwUahzvs2XUWCECQQx051ExFB8ShVJ7uNo2rBVEcl
rstU0OhfaPrCvTmGQGStufGR7HqJeRfHcrwypDVOxMw6AhxQ72mMIktYZWtJwybPYCEaj+wibwIt
aVaqCK2o27sMprwlKbMgCPwhJG/1rZpz4jZJDyCXluF/T+fLk+wO2G/1MVohln7PNfdi0N69pYf5
RUez9zX37Ap3JxmZjGfd+KCJ/DyvzRC/hPRzD65Bx0ZyZDuSrEdjliQO+lF/HUxTnW5L12+fnKZq
3ppYsHcZDaTd5BzEJOM55sXsDd0XGQQIwFSLWUWqRgZr0M6gfvrJADaF5D+1R28/83p7Alz9a2Vl
/kWeTN7ecPCG15EVIOKbvLOs4dok9gLnxpgOmL/Tst3U81SuvdlNHjhe8Xdac33wo4TwLm2Gm8jA
5GYKoXc1iRSsSDx7S/hc+W5HdJWkAQTHpKvDY++TujARQ3Ed536B51zLXV6a1V2S+dHOMHunh1OU
sQx11EiskAlhqxhYD4JJ4VPgf9a9KC33Qo8kJQZM4VdeG1dbzU4cM2QcH9jqOrtxZMmfVjl6zBn7
9loxPdp5nQxXsIWLa0PH7nECSUw+al+4hAVM4laHQ7pzFNVd4RXpfR233S0pNcnWk1G9Zp0FaCPp
g8tCTvluLiQ0JQY1G6ZQEG2bKZUb7foWoWTjaBeXud/FI5y1AlmlaQr52VYS97SXEM278oI0v+ij
UlyEOWLXyQrUuVURS7Pv+a7R1ZP2skIbg62EQNszGWclgJ+h/BoOS2IDEeD5npX2Mn0J8AeMSZp8
dqusei5SQsecse2f6DAMBmeZe5M5ETAptBTHWNrOKVMl6tuUCC+/cGPMh4k374O4DTbEOrjvKjDa
k2UTF7EeG+0+VuU8vcZp0p/HXTN+0W1jbUPtm2eINmzuyyZH41y7h67zzL2Tlg7yDne2XJbIgsmQ
O3vxu9P25V3M0VSsvNpJL0mKVFtv1j7yBAIUMV4Mcft5duPsQLkU7ypHcXCHUQg5PFfsG8iiYLU3
dvo1C6tqxlBIWjAxlCzSbGV9blWcHoWy56NnetmW7qN6qSH4bsJIlZ/DPouPY2cb+QFiNUu9dJ6L
55S5O9PVqGy++KQcXbXhnF8UxFKgLLaKAm+XKoFZCdEgiO519zUeFa6XxDXlu1cHDPEip9/GLdaz
sSYCLCFr4pqwavPGMlhfYKgShAKmRXA15WZ9as2k3yUZvLAusTGaW9Wkz5wuT8/zLu7rVegV9aaK
htlBBy65/dpk4NkiDWBexaShybVC3pRLECH7bzB9XjTE1Waas+bal9yZbWxNJztpwwNsvx7ZrisA
9hW1f1G5lnFLzb8wty37fojGdD/pKn4azaHaw3uOcXRmY2MQOyyiqzBy2ftXMv+wBt3dssGP7pGu
JOfTt8RIhDN4Xr7lSI7fMiWl9uEufUuadEhk29XxgG8+LUv/MfgWTalyt/sSNdHOWkIr09bmr+0K
l/PCT2xx2Tlpt2bOaH1kNSEWHKfCgGfXGneoUMKcmT1L61VHYAoDXgJIaJwpXLstjWx8zWdr3SZc
DveJImyTBbomAI0AznqJ4kwt1X22g/4h/pbTyUVeHP2s9zm5u7a+9auR7Di7H76UFWFhUO1nIG9d
d6l0W9y3Sxxo1y3JoKrN3IeWwz5Y6VYudUOSvfHwHy6zJU5UttIEfW37Qp6xp3GuwiWEtB8DnPxw
uKTpifPMMfvLfKwxUecZcL26+EWv8Veta0B4qOsQkwrQ4Ocykag0Y6bDENsFZwBSp7t8DXFQbPWh
OpI9NaEztzegqYIabw8Gs1+VqUub/6d2Ds4yTE5wtT5pCUwf/lw8hgBhtTvThfhg1MSg3shmqdZm
49x1MKZYOgYXrJKIyauE81sz94821f89h36/qR0XOPC/32ev6vnt83/+x49Dv+8/9q+pn/UJjS/y
8ciP7G/b6u9TP/eTz2zWhhztLXLIZcX8RwAG8SUhFZplgT1BMEn79rtIcvmhZfkcIsY37Yip1j8Z
+zFj/NPVs/wqfgUdLNcv0GMv+KnJISrFmFkb9VQE9vDcGio6GYlhPnok0EcbRaTaealMIpwHje4h
lnV8SSZ8D1kCuQUjmsS3KBySwHHWLf0f1cpo3bQKGYpVtmABjMLDm48s6azvK6KE/EDI/cS8iUeQ
FYrPgWd1J4XmKdyJekj3OmGhC6w7HiNW620SnTIih18IHGrkXmWhY+0bq/ULvE1z/MQZ6D0PElnp
xlCzM68KcHLEuA9VSN6xJ54zEiHOGQwyse/ElGQ7FaAaXMWGaafbDJEW5M56nqlXY9STg2+8JzqO
eQiReuoeIlqgy5YPDsliH55S9ugKqG9CudJoIoQ1+pt5Y6UmzkM6EB4GlROdunH+EkmqyJQ5C2CE
KSR4YxjktiZn6bawiuFKNyx+h6xuJSewBE/uEWm9Ih2tBWSJ4OrN9AdeivRN4BmWz7YXaU58nOmN
WFe3xA6QOkrJ6c7mJs+65Az5jnzrPGYcUdMOX8ZSsjK1J/fCygg/Lp1UnqDmetM2rclarQkb3ZZW
Sj1V0UVfiLGBObDEThQJAsYm6Y1zOh97q9NJ5SuoH4TIUt0jl0EliL4G1SBrek2wxVw0bDv0PI/P
LADtyyESfb8vVENiWRSSjJF+S8noLRtIShg23tfWr5GiWrmVIBtSZpw9j7bbn+ah7OuNT5tUbSw1
kh9O4YLbTufRibWdwjPnedZTHLERb+hML3td1/vCb+2zKjOq18mfsPG3QE5RFYIEbqr+vp4C6zqe
krI9+IYBHFj2Um5iMsywwVuToKH3cpz0tod+ciWNuH1M63R6dWADBaBrZ/GWkOB6Mit3fHGjSt1l
pi7O4yaY3s1Ksd7sHLK/1xlX9tUgu+JDaVfuhJWoZxq18KEmgvmG0jDZurJmTzhPoexWphhac6Vi
L7727VwkW90jcUQqId2rydYV6gmzfhjMEu19RjzxKtWV2onRE2elMydH2564k8bOtz6qiX9jVEFw
Uyamc525fP2rSPXmC8rH5Hw2E3kaKwdxk3b0cBO4vH939HNUHo7NPUg2RPlkWGl/LqaYCrgvelb8
jV/mF+ac2hfG4LobagR2zKk33FR5iEgj7sxxQQP1dAeDQJ2CO1G0X01ier8miZREnJBXu5wT8WXm
VTO1TlYAqsWuRVXDwguRDGnssr/wTeQdK0N5fKfCaDHVEb98I7oJte8czNXXoB/Kh4qV9S1C2vCC
ZToMiTQaIFE2pprRpKQzBsi8VepQ9kO1HSrLeopETMcRzqEVbdq0hQ5i2jrdLtE7R+Xa+ZFuHLml
5c/V5ygZkke+afzDzHrKh8Ki6yLwUw0v9Br1fJAdQJtGVZhaiSR29wFC7ku3GIeJjTNH65pWIILC
1FYfpRvza8LSxEZaFrBM4tb2TwVc8Wd7mAdiTr2RO7gvCRJcVuQEuTUNjlM3NTsstL24Nw2NB3Fs
g/xo6lg86oLnxt5DF4tfs+zh387JWVmQcENGHgvPhON7GyAsfizdYDwvXTLi4MxkxnvhTOkCikJ2
Wku270xXkCQ4bYU4okTJczEp27Y3Hb//TtgmQfIDp70DAiRwz6rUmzh5ytTEhDvWplxSnBGMy6q4
9WaiiFZBTxw1OuQIdaCwrewp7NPmKfQj55jNCZZKS1r1fdanxj0CkwKGUu3VhG03i96nkS7qVhxn
GJ1kRtbLKhUOxlJfJZqkIHciF5YF7zaxTH2ZM6Tb07fF8ba2zf6rKgwPMPZQItJoLRZjBA2I4joY
hyX915bXnSOkuYv59rmejKrhTioMFDRVkz86dgEqtUGTf0mc54JkM8zi65Q1cHAJBN24LJZ3BprT
Y+wKDozS7IvrMZCACmpBhijSknNHo1cZUw16127T66hu1EbVVXUuSk1oYmKiZY1FWt40PRk1m66L
fR6XbUNDW2TjZYCMm+zWIoGXkTjL6GVgt3xNpBR9EQKe5t7lbLkbotz46DyZQ/eXRXCrPAffZN+H
w8ltBbXmNCb3VNZQDzQynp01uD5izQIrwTAMIAenwt0jVE4Y7ZgEw5Bom48ne3LiL6PZlqcS+cdX
5hwZpkmCZC4RJFuvvUrsS44gvGf51Ndb328Bk8/k0kdFwNFKb+O/Go2vXjlajb1ttPVuTnJSRdNW
WK+xnwcn9ADiMuXixlI8mudO50aUpe6wp1eJd1ESRoCa5/Q1Y3RgbOjZSV8tzN5D+jFUiNpNiIo0
bEd3mKzn1ueaWHcSPmWcO+EJsSmQXM9Crh0K49zOq+IumnznpbNaeEBZKTp3PRep7a9VkMZf4yyG
8w3ZlGCcYm7vOjvIngL+b4dKxtGuLv2Jk2QcxmPBin2bQFW8NYe+O4TChfva6Bm0NOpPfLTGGHVo
oDMUA2YwpdcZGt7HWnao0FGnoZtDpuNeGKqX+zZsmt/L/H9Ua/+/lk7DmpfVy7+voNdv5cdb92MB
/dtP/Kt4pti1cWGy27aRr7HO+V48e59oe8hiwEXEHikIGZn/Xjx7nwJUoRQX9pIfRyVJQ/RH8RwS
Z2NSNbN+RwlKr/QPDEbBIgL4ofVaimefOLqI/9qLR838aXmXjY6wXU4Qpq1xvJ6C8SFQQX/eIMs5
i60C2h4tP0qgzzotJo6VrN2WnRNubKMjXzsQ6RUnRHwIM3d5kNtnfUj1oFzhbt2suZwHQfCyB18o
JaZxVxsYfbssPGqkaYdiaPVuSgqLYpdLPE1nvRiVwlXrQubvwtQ8zwv4WzKt8GIX4cFuY3UIedqT
/QU+KXfdfWzLdF3jRQEXOD6LWjC/M5qn2hndNcmy+sXyR47mrrgOJeCFNj1TQDfoZXaM8skyaHvW
EqV8t4aRlFxXv3iZPqVVfLTq/hU70oXhiltLOSmmIfJwDP5CMR50MN1FPGRXleOcq46w2abQ5ZYn
FfKyzrsvunArPaD7Nj39WpvgCLSNb1YE6j7popdkea5pVxFJPNQfIpWHdmz3WQE/SmuylwOipGWI
eo1MWaDdvTCIBWhBYVQCjlBR3yZ6IeOEwUWKjhMzOqKZTDS72PCueLTcuN4AJ7ZQ+2SIblDBPcYV
rqvRP5DgXG4XNZg/FepopPaH9rMAxdb4xez1AiEzAdGLmZB6tLPocBi4Fg1MiMzyicHSAiRbeDFP
LQCnsAYu64SP+cTKJVvaCk7dfDWFFVgMx311pvHe5QuDHPnW2EwDbYgtg+UhU0S9sW0K1a575LPT
2FW41MT9kGZvIvW8QxhU57T64OKK5COz+5c4jqHhxPXRC5xrIfsrPyvuWgJZPbcwD8FUX1lBeiUC
0mGIvC9KeGmJ5FIwzYgLz3jFqLbzrPo5KcyLqeTbkLNXLc9f99Iwu+rOruLmwoz5XV0LIWp0zvMg
qLZBXVwOOYFfvRpZ3UdxBDRltLaIz8C7mdmTmeh22+fD25CCPxkYP910A0wey1Brd4yRr9b+k8wR
LAXUde0MiM4bevONwkNv+9BP1n6hYYtn2bBrePCTvB1XR6KjbQrWrtvMCW+g5yGycsbIR5w+1ydK
5n6DPQvQk+nNGzuQ81keNe7BazH0O2PqnLchg3dPVP7GJfptieLWWGJSbICWgPkXE5ZstAEQYQk4
JuplvM2Yz0ErQYFYRjRbaV69sn+i58vukpraphOOtQ5zcI2I5kCbODmT1bD2z6vWhFhf17dzIv2V
UNHr4KsbV04wls3W2TkdeteR4dNmgNe6ygzpsYijc2zpFrdhbNUkMXd6M4xkPfSRUHDivePgmhcF
k2IkatFt5lfFiaDhZjMQmrdiUvVR+SO5AOYsV2UUchOhI3ysyyHZEaX4Nk9FvzYjwi2phnjdJDM2
DgnO4AnNlg+89NdZZ3DvN0V5cA2LzY/iVvNEHq3CoZ83OnaMNdmTITAJzF4BlrFzdHR4h2X/4NUZ
3LRZbdAEjwdOmGGFie0Q5QxiqWIuvAR5Xz+if1NwGXE7vgdze0xGfRanxkawTPJb9z51gamU1fyI
AwbkVstVkqYQxgZHYe4EjxTUN10W3caDSSmt4Mm5BeJGK/MS9D8eClLag10TyDfXV7jB2C8fUf69
9YF3lnRNQ2pFwBg9brM9jsfbKVdHk/t6SbNPsZkUZF0EOSC5rITd61vzRYqtkBNjaE5J33L1A8Dh
ibWyhsi7yrqSJ0MZ6I3bmDi2LN6dsgVifUezAwhwCkw22npjKh+NQKPBsIBGq6ajrEYta2RQ6o1A
nuLlHqAwRlK+JRjc2rYgC+D6GR+RctmF2d1T7BCw0C5y00AemeY8OcnEwl8/pVkGWUP5146EQmQv
Aept2ZFTFHLAsvFMiEQg63mWybkBDHIS7UvU4mjz7DuWcMWq9p0rNTCayELjkKnhsfeqs6LqgLxM
6Ala5fEA8b8meGVWWav27QB8SltiW+VMjqbYJJ3cHCU1YjVfm+aEyitXYPaD4i5npgl4DDZT0NR3
7LHolNXAwnYankWLED8dDW9r4eLiRhmAp7ftZbvo4UUc9Ntaymf5zRs4FtnOkt51UPm7qW3I/jUL
5LGSJ2nQMrhp3mdf3Jg4Z9kLXVc+QksK2nuv8cSqMvoTZbhPwHX55IwJRKkm/Qja+DnIQpYDru72
htXKfc5xfkYoFR125jZnPPEswmDsO2WOGPxybpXeyl5NK782MkvsCBd9qGKVbBkh+HzVIw0Aj1er
tcGKYwEgy6EcVrafq41ohhOK0SdHMzHKDE38g9WlW7cJQRXRDO60Gu51412JlCdhr6t7oubdJ4Ii
YbAvfhGdRLsucFiKM4AH9QmjzyX1e49v1SQUjCQhhsgPHhaLtWtroEEhF4G2fAyiiCgORLkeSo8i
uw4njcAXce1IbOYOtbu7tmcg1Sj8AQW42Reovqeh8veDiWmaSrtYZ6bJYZk79hZ1qr+LhW4ACnvw
8wKBCcMChpp4g7Pzq/qZHHF2U23zPMkOlmA+vrRGOl7MrjFesFeArzvrd9nF1xrBrqTvbLBlCJlT
4ST9Y6iqc2Pk6ZNF0Z1vFKQEsSJG+f850MtUL9AvdYzYu/QqFsMRoSXp3OPuqlmjBgVJH55VpShy
ycqpneQrJ6t74IeeqoDtVG0Z4z6w8vvIoH3K8+nLXPEsHKfmjQmOWqsQNo4CbFtp+B8hkujYqL/4
clT7ItEsGxlU7qewPs0zpKwo+Gy0fY30z+aApk+FOYb82kI8wUEL0dmLimwVddEhnKN7B2Pn2oqx
Jro+i6ehwb/IPvByVJozYxTNuz+5B6z4wLwCgIr9LC+s/8XdeSzJjWxp+olAc0gHtqFVMrXcwJIp
oB0OLV5rHmFebD6w771V1TPdbbWcuysrMkhGJML9nF/2y1dnRp2Py1ZtfUxCUU8hhSOIwimiLNn6
9fA5CLM7yHa4t3UjNnakk60eqLMzVcrSFsZvudshDO6gd4Yuhu+BlNsMFnR/BsmLv8TTOwSth9gi
LbTH5LO1OqfZi5z8tqDAAxjplBxdtiRUBrT38GWTzZMepkNE+weoB9ZCEm2C3riEy6qUFVht7VLf
+AMZX1VF6lBi5xzMPDubedBH9qyzH5HEqjL7Lg9VeNCua5yCETC3p3vY9DV81NR/sMAiawDwWIFR
0jc0xuO2hvhbiYhvaJdMN7YeLv2cgNYyeJ3CzooPmclhZKeoaiCVMCzNIc0DdfViFQasdpLgUzTD
n6rKDnaN5chzcAeE7N2hH7GHT+3em7iijOY14Uz2dX4KPcagkJ+S1g13+NQ92eSMVnVxAZ/+bkX+
CEL1Hcx4E2QSfebLQQubdheGjOneVFIVZGaPI67HrQiJaWUE4f4cg3Ab1eR5W1WN9JJzejPYsLo0
QBL1Ns/fpmnSU1C5HzE7p4M4lCHaatFMVKckKg4uohMe4TZYSTf8blypdl0VVNuQr+qhjvV4NQfj
zq6CAyjHiyzrt4QtHqdJ/tSVxoFhcKPq+V6ORGyl813kNGiCg4upp7sGMQOlR91hiFm4ayt8r5Ps
dohJIy4y9Rb4I00+Gotz71j9G0+z3LqMJBucUZjijOCRy/ohrPOdMmNcaHxVjPHKjbFjTP7HTHXw
JidRWJn1fU9PcFGyhUic+iPo+ug5cp0K5pxej9dJN61CUBgkFzDOnjV+jxnRjgMGUwh/Jsu4XheK
E8gZK3ob0zvDSr/HPCKQbLDfx4SBdBz4TKcFSKo6ytlKcCE817XY4+0o14E3Bj8ji32/zYuTlVPP
q9uW+FKnLI8Yu52jE6fi55QVj672vowo+y5bSq8qSSyBQe7EGtGncUYC8S3G1Fh3jp9sfq/L/9ag
AHZJYEBW+f8GF/jf/6v+LH+9/xkZ+NfL/gAHYK5Mh2EUo6cIbDiyfzpEvR8s+bxgoeOkgwL0X+BA
8MNxKHBclOcESSHt+4NZkz9s6C8Tos5Dix8sr/ob4AB/zl+gASkt23Zglkg4kchQ/xM0MNB0XlQF
NIuPdeaYHJLTjMntuzP+J/p5eTP/998ERGKLJU0fwSK//ifhJQZaerKVDjcwDu1dFBR1ug/pJgej
refxQSmvPIhAlzvGxvxKQKVcoUjzTcYPLzi6lpgfRauHB4QR3ZUTKhwlzD/3dhBN4MdDIO7b1DOO
2RxKY1XkfnFnqMDYVC5Z1FkYd2QWgvsBGVfegQ6hYe0YbX8Vm7X8YJI0XmwVJx9do8EbOoIb1hEj
ANM6ZHpEZV4R7TORYYFPaSqwoymaeL12nqckqr7ELJmU4wnpXSJMZHTj2DTwa1VWkYQd1Dvq2+0v
1oFuYp4nw2Rl56ExHcsaFRqjqFUmx2aaEZV4mSunFeiJvg0Y5Qy2gUV+0S9KjGjgBhwGMiRSJ4wf
48my34I4mC5Z2BO+PZkRfregjdIdagyuj14J9Oe2vbe6afhEksHGFJVUQSbGuGkGA8+jDpobw/Ap
5ygnSUuME1R1v43lNJJkihdwXWsvIyasr5hRmqJEbG77A5ngA4ADzVSMe2ijvD6EoOrd28Albxpt
qHdjNK53Mzea0g1ztk8i8kJa2Vr1kEQ+mSrs7EwOnhlF4drAfIpwLK+bswjEcKsjt+4xq2L9ARPK
TnPK/oe/uMWpFDR98azaoXuTTTfepRX30aoEACMx2BuqjeqoO8uFZi5UdTv+lEYlH7pxtB8iuzZ3
OI0Rc9eG1Fdel8A1pDIo7mdYzrNmgrwxhiG7jqXHLi6ndMIvl/XzoR8q8p0FtBOre5Ned11rPpgs
L0czQDm4RkXaHtUAioxKNZtJwUUGeA6bpHzySvgywO30mPRpdGkih+ckCUMqWvnvTer3lIinZUca
a58hDRNJP/zEcnY00tA6M9BT9Wgb0+04+tZbGGLe9cC/rZ1wdX/OQmm/YSTOEa5psgLL0MImnQQZ
xWQBQDqXFjcGWEZjIOpzgn7t5UF6xRGfHjS0AR1zrc3GWwYNP6JE5mmFBm/s6jWZJqG1m33t6RWH
lE6OWUoMwUnFv7VyAfvRVkIyzbsKpuUZ4yk+rjJykrvUMrhUCuD859hJieX0ccpVsRmRtD40EUVO
IzLz9ZKjQ1dIEBASXcEa7bBoFj9D7SUPo20n1s7U2roZkTg+WWEOeWwzDFBdqA08yjqZi2eqC5jX
moXZ5vk26idrGsvHYa77X00QyHfDz7PbbqwmtTbt2Io3VW5ZF5nFA0beRJFpH7SiU6cwarsGDg+K
2U6Ex5X+92++f2fpyZKG9t9ckO9V99X+v7Qny+v+eUOaPyzXBu0GMKQ12Fs60v+4IdGkLCF0WBeW
X/vjhrR+kMFHzRFelMAC0uai/gd6Tj4Xt5mLWAXfhoT05479O1ckfN5fri4PGh2tu3RdEBYhua2X
q+1PVxcZIZk0S+rZ+5zH5TnrpilYk1RF/1bhV9fodMPr1B70jdRTg8MCgWCxLWflfFteA0ro5zxj
lYONnkD+JSjGK5WYd3nvDeNqGpsUECMX4WunvPyQhMLtd21Y1t77DKUtd+OQmRwbbT1fBRYdoWnP
aDtEfXYo07b6LrHv3oogbH8VmTl/tUmvwwsre1Cs5jY0EWtLp5BQrE5bbqIwtkmeTx3j6LepiYim
rD6iSenXYQiJOBfl9OAUpXcXQL5HawMA/n72RuPeSxYLTKGGrVeP/tOcjONTyyb4WmY91uoKFlut
lFVbL26Z+2+Rmchro3NQwAht+vs2y9J1FY3+SRSWceMmY35qPJQIk6OMHUrQ6mKYWo3LhJv+7Jo0
OdSRBcg/ifSur0PWJ8258yhknj0pT0O9lh2suW8nN24797TapamLaN2I/IMgy4JqZTc8V2MrLo6u
o6NAZsheGyXWM5ae+JqcI/Pg4Ru8aXuNSESW3X7u0/IOwUd73dR98+Khk7+kwUR5TWIFH3Up5l+o
ec2nSXberRWbZGJXik92nIy7yKryMwQM9lzbjCn2nSvjmDAD7GZVTk9gPfabUYAMAIvgfl71PZMB
20u93AAOxGnsgiFCLuR3c9jaj51q9MNQjPNdEaQZhIdnXA1jq4+Thq1oPUnmAxL5e541MJSMH6Xt
lf0Z1Gy5kptob9fO9FOm1aBXhh4C8PFo/E5hA4/FBDw6JH3/yzG19YxOx9uWThDdId+vPnwZE+sQ
hkV9G+XCu6m1Q2ABs/KKAI/gWVojQIRlBHutkumaa7mlMkBWj0kxyK2aZpqajdi9beMWjaEaurNp
mNFVXqMEXtkQUMfOTkDO/MmW/GDn8GgmDRn1bmgX8DYCtt5xw/zekmF8M0x6vhrg/rFlgLdnBCU3
chNVI3kGRUtonGWYxDyVsz9SN2IKqFC3JdGS+Ioa6YEfetPRkwMikbaT+2TMjBtVMOG1gVG84boO
dhUqAXzTXnwoWzrx5mpIHxuZFx9ZTkAZNFl6vSho9olqiJ93DBqqBzm/k8yljjaczUH6JAVXRjAf
RF/1z6kY2hcVcfmowKNXpTGpsZ6c+S6omvw8j0Sl4CjN10o6874FoIrXmVuLn6rT2J3HlmTonhlG
c/RdizJL7jjnLEY2c7wOEkEjNOpX8A13Wruzy/sa5/rKkIN5k3F+Hm1jtr86v25PbmwRwFCG8aEp
BmNn5pAYmgiv+1T7LdPWRExv3yAll9n4brfSuvYw9x8jodVzHhHd0lXFguLkQ8dfAm2yssIoOqaq
IiMP6Ux/3wPL4j6cq2OrivGlRGy3z8KsPgm/Ck5pohD4e1F67DS9wrWCgcrJIbyByRe3qjPnX3XZ
xW9MAoVDw3WD29upZeaDzFM3N4Z+iIN/cOpfRVBG8563yKVe9SCRLd/VQ26b7aWZR4szNydXpqp5
UplPDbqQ2vo9aGSXA30PDI047+kJinL8sMC9WUjveokh3jcaDDxGhqZp3XqCShtSYaiLaceHNOwz
tNJW+cFpXf4ErWh/zUoXr1bTdBcPlslfh2qYX2FGWNyjcTT69eSWRGtHcf3IDG9QI1mESCnaUC/x
XBDB4LY5Vdux6GioQ/xdbco2g6bKnYxus9zxTcore4c/Lw5Ggkd4wnwkUyDAkIQICSzRO6iLYIa2
YdkMx3miKWQZ+nbhzCe5GkwrXRutMLONm7pddZy1XUS8eyTIhFEZ/TPmDM0NkGeYo5AiIqsyq7oV
Zx1WxHoFDc6BTtiZuzZy3rXSWUBAhpP0N/AvGdg9B8oTk+H04Cf4THYmxi3wIZRYqz5rBvD4eGzA
b+Fy9llWVdPBmBKC7oFx6DFvMT3T4tTPALpFE7R3XRPaR10Exr0S0QRggvX8Ql5f856JXhMnLgtq
v5UvyUyzZfPp91YPW1Nn4bh2FvKCzQ/fhRGb7o0VaYklzLWQenJRg84n2YDMckTrdd0mnX3Op4hX
Tz5rxhF0KoOS4l39lLPjP5V2B5VqIpvvKbLnFN0jNOyQ40uj+GW1pfME9MZHObZsrSsgYpw1XVhw
s8fKpOu4ylUo1p6yZxqpVeNiFh8g4oFVpHGfhT7f+Uoa5q96skjcNhOCY3yJJh3ZBjKTbSxqeeuq
ITry2S+w20Sk+YwAf9+gZVmVowunOvMP/44xlJwdj/GDcr1keCh9K5sA4GiRdszSftEGrcBdEqin
uhmLnR/OqHZ8DecKxeC1e9XUyZOfAfWHAzmRzAzOQ6XK6Nip3r6MVe1slO7se8MtuSAmar9SkM19
xvO/HjiLCXRiuTqYS4CjTkAUMzI2aFJIqvGULVGPBQkcDEYimPbk4yFMXUIhUfnXb1GELXsupqNO
PycFiu1n5bFo1XDP9G59oSSOyxX4gLxUGNxey1n2N5Gw1J21ZFL6s07ESpSCy9LClwuYLidk+hXm
f+ob2hLGyzKc7h7AFW6KqVC8SDSU+670gqdu9JHHubn1lNqkZaa/gzNtFdFFNM9LTFKMZwMufOA1
pG1y/nhI9Ifo2iwbvZmXRE4b89niRyCnM/0d2TlOHpGi/PzdK7+055skdsPNmJL2xY+dSJvedNyd
I1V3ygbSQDFaIRUcxx5LLd9ubzv/Tg7NfPsnmZQ8VWjjJUxnnjaoIdNpcPGBDBy18ZJMmi4ZpVbm
EqVoBXZ1FThN8dSUKc5GpE0dq/nvmNMgXSJPhZyXfi1Y92jbtGL6rkBpyTLEw7CLGM1O0O+ojpYk
VaSK4ilb0lWLqanuR+U0P6VNIkzbOsFe+X6g1/GSzQrsPu5KUgPII3EUhA+Xt1x5wxLrClxIkleP
E8a8yIRAntpzt/mSA+uj2t6NQKNbwhOpWInS7KMFIfrZ94suN3E7+p961aPAJWNWLmmzTWdVaj3C
XsL4VEgxYSfJps1+x9RmiAQ/4PPG89iYxksm2xw7Zw1lY9X1cDCsLPwp1eICW0Jw9RKHq1qCcfUS
kTsUlfHm5mn+rn4n6FZx7UEeLMG6XIkECmq55O12v7N3zcnnO2dCcZLv6CSwtqY1zddwCxReOYZq
Lk4l5s/Gnqdj3Jb2Y2zAadrphLU6iTz7Nh78pFksTP59HnrDgzvMKYSu76ISjcy52wxtmkQbA9uH
Se+PS9Faoeov7ljhovBzCFtqrC5ihDG8JfAyrLiBzTCD8GW7oDiCD9jE8J/F104K/sJto9xjWvYN
kZx1emtGponsMNXeI+HV+Kq6tKCQow+SgRIUYgZpCTS42q3KyW/9Jd6nzpULmeMY83NnBJTMic6q
iRqKK4oFHCtLT+nAePYfsOC/NTD8H+YJCxf9f734PiUf8fvnX4DhP172j73Xkz+c31goqiwOpL8k
rZg/hGTtxTvheajDlo30H7Ix7weCZ3NBlhwJouwGbMv/WHytH3iyJaktPsXoeGyE/Dtrr+P+de0F
NbNdwgIEtg92aP4Zy6//ae1d0gJUC0GHwkSqTYp7N193Vu9cTzle7iKMwutcW6TTen1HhF8QFlcq
Sef3qkWrnjWJuDIsmiCUF+RXXT8lVzWBRscIF7ZBC4QBlTva/E6nxufLMoFqJTVdkl2aG2an6xnW
evCxom87N+mcTawi56Zm6GXZ5DNA3WCbScds4HikLdsG3gaRtNZ3SZzDkaBhJGFGzgWnR49WCr+Q
J8jnmmzl1rg4mRu8+PbQybWcDP/KzyZqH+Mqeha+YVLT49Dk3fjzSZfNtCvSCAckoPBzLeDvxyoz
b/g0q5MXGfFX1WbW0W6LbGPEPbnLgLo3HG/ikA7Su0RNgZ+zC735lmRt7ypAk/nuiWH8dvJEnNyO
rySZJWb3WEYyorvHUfODDUp6qiyru4QxpmluUL99blrt7h1chlCIOBmdBomvSO1U7RKjaQ/B2GSY
YAMkdHUfjuWaaD0i/MIYslgn9oMzZdYpC5V9V3DYG+s8MppzUjnmCep1EVgj/Hlte1hdn1C4ckuG
NrJ6GVV7YVViuzhqfgH65nunippfOo8VvndELekKvWpyWzdGc3Ezj16ZoTce7LyuD1k9WrDFOVn+
CUK8L1wVcb9RBUWIUTuDUAJuxG/oYaG52x6pEuCJeRsOBhlR+Nan5zKIhzevLYpbF7psxwwU5piz
w/zdVuX8qwxHGuDFaD6OYYEveHREeElmRSAhkRLz0Sq74cEPiR8cys47ukFNpXUXjMnGyHrszsqQ
AfUpcUUnqKWzc5AV3aUnOPWzroEw126cJw869aNNa2SSFjDtYPSo4oQd3hvznY5kdhfIyH6eoy7e
wxHkT3Xke2djsUfuld07wD6um2BwDY3HviVWrYFU6A+dMYm9EXRofnQfYDps53GLzrC6mBwDNUrr
MNzjtxZX6I6Lbyfy8z15gabahMLuL5zoYmsVKdT4gAcSFESqb7yVSH58M26wupa4YqPYI2/HxxL8
wETCgR4hxSxMG71f3/tq36d4JFSlG5RKhO+uAOK6zwA+42c/F/lNp2BoVtbI7ID6Le/Q5Ecm5UiS
lABSEK4cWZDkCGYqN3Hhqa3Rk3bd1zDCPDRkls3OjIArx3qwg8PKvlgwhqNA97wvDIORqMbtsUOp
Eu5qEo2zzZRM4pyytj0DiNXsTKODiJ68sU2WzPXz4KI8J5tQI4Gw/B69YmiqTK0nO8vo7xPNtRfb
3vvQKxIOSGKQ2zypvXPvZdGj9gcaeAB9t5xXLWk8c/xZp215VJ2bnzzdCVRFI0iZETWxu43aoDt7
pupPeTfW5znXQAR5QnyDZeZ3qZJg/CmEN22KBgHRvegcfQsxa5nHWEbDZahQT5yURju/VmM3Pghy
HJ5rsA+FGT1Cn4oTT0Jjj2hRs9kq1ErOArkEx77xs/csUgVcNx1uertT+0EM6pVAwfC5qafwEUkF
mRR41ip7YwaTSTeXgMC5LYfM/mX2ZXfxEZXtbAGguEYI0WHojPS5cTGYbP2iNeNdAK9SohDLp9Mo
ovGRmMhklxcasiEuqa3t8KjKl8bnwe1zTc+wbhx4jKZtxcNIvgS57mE4QqCZdnEV2nMMKGSHTxqL
nLOqh4CFcMg0yRIpyOenPxhxelYE4mJvSav8s7dSBqqiYl1aY09Ln3OnMboljt4gPy8KR72qY2vC
aqN8406hfUSROE3tts7HRJI5iWx9LbNpKm96EVIPSpAfo5xSWJYbt1yiEz3NVQWEFeDiJ57fXfso
K2j2RLRHL7krQSWisj9E5EwIrH61cRxrUZ6h2dF79f6AesZNkjTfJHVKJR9pXUtPMGvRNWKBYEea
u2HstWMrdtk2hMIkZzk9EvgsB0b9FJWN0YSs46pOrPshybOT55fWuejDCi91V4SEFpQif6qUAaDh
kmztkEhaz+XW7wP+TwEgcdd0bnYV1B1PQwi7T2hhackNazAeLit1flUhsITAzinAL0YFeejHqOVU
K3rEWYBYH0buIgZg3hdXOb/xhm2tOUfASu8Tk3t8riaOhPvQLadsz8+YeuSQ2MYvLir/a5gaUmtF
GScjHeKTxnaEb/Ss7YmUjg5bX0ePnG8/xAg67/E/W1+6aibrJKYg/kD6zZUiJ98lOtsQ6hEq1kJ2
wlfwHtdGhDrTmyZxqqrSJWPfX/JJZdq4F930VFxFPPhvkq/z25KZ/qpdXW/ZRvXVZOOVX826DIP1
2AA7rdoeQAdJYRBSB5tLnZ5w0aHHypRIDw0X9LUXZTJeW36nadJzIogeSCFyKFsBp3RyXVW6BJ3n
QZ3gI420v4gf0+AV84rz0Hq1y9yNCJYqzSnNbwUtCoc0G4LHwOTf0wgv2VvMMwTId4Z9kEnxNWAH
fQrQhOWr1snrrYeWh/flN+icBFtV3Wb7PFDdu4mvNEF1TQ2y7o0DuYvWrRqz/s1MVbf2W592e2Au
m+bPEa7ccQz/E4fNuPv7DNX/b4aNf8zS/wP31Lyr9/rrz+KMP173zxk8+OFbqCuQWWCMQO2KP+Of
3JPNDG6SAMZE7Zqm/JM6gxmcX4JgQobkASrZf5BPzg+LOHAYRl7FoO4RKPg31Bk2To+/qibYDUyE
KDjn8VIv28JfZ/AEAXmjZ7fejI7mtLF6tE3rtGmYm4URea/eRNpmbJXNpcvFcG5rR/2KLIuuNzup
uK4b6XB5JQ2DEU/8eU5VsxusvHqgWyB5NfwImVuW2vaR/J8lfbttXHCXyXkqzIlHH4ve+JampFst
sKsR7zDj5q+G3TBd1UELXxHXn1hfSAzGjetc2CMquYV6IJQNKR5dMypK23Bdmj14Ljrs/jUgYecU
xZlLMWSdEE7MAk97oQKf4TzwQPBC26IF3LRU+5gVJGRsRRm5w9Zghd/hz21xNZKuTZ6GeyN07MqV
kbYWHsM+na8Le/TN08KbnYO2yq8qN6L1ecI9lSCxPCZhNmEm9oxhqXNHYLcWTm1ci36s95wyNVBF
V9fpacLpE2/Rknbpa6skB434fehMMISIlxk1TgQEezvT67JXg+SrN8fO+eYmNbbfyuxRWBj4lBnd
RyO1jhBf3GdJqs3rDAk0ydZWXD66M1lXK7NwO7WtnDF56ckfKc+GreyvdiAL2YOreBjqQBarGpam
WuHysc7CpeumQpFuue9hlcZ3vJ3qE0gUVqltu+wlGz0ECZFvHlKL8KpVlMSUstvlFP4KOkfsDDoO
LqVmSnCCwXzwZo39IYs7TtCMHS5OMxMRxWDdmLSyMJqX8lwXiEbRTVvrKPRy0qxQrB3Twh3Qplvu
vc5le1uoBBVy7VT3dizUL8fxIKEawz7pOM0/RsLyb1TT2HeRSMedOWbqtFjdKbBHklcp5V5E2I+4
FrPuJKs0eiKNhzbRLraDTR+6PPw19sDtPIfVRSJkPY746xaJparOfkecnQZuW3OItkTSavdQW/iQ
GISDa1dGwX3iiGabZRkXIrGh3hH8FU0eBtVhMwex/hAqpr82G8bPJqcRlGq0cC9mLOstM+udGTnT
pcl1f7AG6mN6q6n25mC3NEVUjiY7yolfI1Q7YusO6GhSPIw/PWvqgfHaKn2PbXPYj3FsHG3TTO5m
c8L3UtMJEZfkSgdx7CHGqOZq5eU4Jqye9a9mcqQb1c/kqk/s6QrM3d4701Ttpj6lssKd8HU0XoGk
IpIFUf1WsYOkMh8tEg82uV3bGIEKf48xxL6pE388ENLLhuiPgftVIGK8UrJ3ttngUjksfFgeAKBL
nXrjuWuYBBAyihHDMuQNKOG0h+QlG8QhmM8I8QlhKQv3QZPLTTsOwS71dI2nJs33ZVJ5pwlSYJuU
Y3EMwI/e1ASrF/ahIJ29s+5U6gladKuYhRZ1jyDeBT35TZvGxslEfolxpOPY2paNGvOtIKsg3g6B
U30z5ZPWVcVe3O27IivrVaw95zYawM45rIf3hC9QDjxAgNkGWdD0RNT7RCPikiPQEu8KnUGU0AbX
bnZrj4m4Lpfsgf4/Ughk91W7JBPIJaOAby8/+q6kplVF8hIpvDp4n3BFw52F5zBIUJawU8872RKE
rmOr+epnK8NvDmRD+pXIx1WzZCZE0qlhpAOLUAlFhThJF8Vt1NnlHTaHiH9Xk8lP00P8pbUrTjxU
5c3Qcb5rqobmteEaJQ6g3zkOJQ8/HtXRKHGy5/4FVmHYlrjuYWon4Rzi35kQ/e94CMHuirPYWhK2
hRlvx6oL3JW2ssjdlmXXcz4vmRNZ0RQvLE1Y9mo2TwRfIRpptGBcG/WSWgFmT37F7ygLCa9Z7bOA
7GyrYGmfujGFt1lyL6i8Cn2CxC3eIOYS1rW2zuqVRZvSvvmdmtHXAASKkYf89gzqyW4rvTe4M0pS
NKx4geKVT4Ra4D6R2VPR6hNBdfGRYytYw/GMNXBDQ4G3NjQMUDq5kbV8+WqJwS9r8GqVikXJdTra
HtTkcBi3lo2YNXUR++qckPl6PLdc9Vtv8szr0iu/Bk9FG/J++quSPDS2MJ85NDRDDRObUKNQGs2e
oCL3EvRkx7HyhSSI22DC//4TGKpVnKlMI/81Brp+7z7+goD+6zX/FP5ggXUkkVvmYoPFDPun4Uvi
m2Uko9MOiFN6LpbWfwCgNgAoK+2SLIOjFePtv/BP8SNwfRctEHMS0cZLHPbfGb4IuPnPwxeqI1d4
pOJIXLPot/86fMVZaeOLMZsNiv7+Jak4ISAliqNr1tOdsHRyY1W2wmrjqMfKN5w3CYK1MV0CD8oi
JoKq7dwLDSVqk8FwbKUe3WjDe66/SUGgAR7MczeFuHlqABqaAzoCHSJnRnoK/1YuTNzIaMFW3qtz
vfB0WT05D+D23TOnG4HXgUwfq0p3F0un5ECYDohNs1B/BnbjhwzuZQNZbb8wTCSbgRILSHYbUMz0
nYFUVyezz9wg5qsanaXpzgH2H2yon4FCwRUBktDKhGBFR7Ln5C207BjtZnPGzWYRPvFLhn13O+qI
I3eeEXlg1LP7HYpViATyuRHzQD/ZO9/DnY4VpI+ZWVnOsh1TKi3DWmMccI1g3PqTwsBAvGT6lho2
ct7GMmdvk5GMmS/Y20RhwcAfWjHd/HTq3voyVCnuGcCtq9D3zR0BOe3V6BriJneN4cOZKv+VaMD4
0tYjbcvkmUO300c1AhOEuA2AJ8Zkbbc+BgtJyMVdFfjRr77VtTz43FM3IlQc9Wni+S9Klr+zDKij
WfMJwzNHjUmbbleqascdHsh9TyIPPdXEsHbrCBiwWRuOwWCt2XUx+yOCgsYNSrGRJOu8oEQQKEOd
+LPlEjmEgdvhJik4e6G5aE6vq+ljIHtD7euhLvQKo4R9SNFhOqtUTM3RsrFnrc2BtomVID7vdmrC
sj0iugmvJ7glA1DQHbk+K9m3j2PDcLLGY+W+wvyaN4idslcxmMaB4r/5FSNK8ADga+BK6sRlyJLo
lAE17snVQYPcAYcFU2dcKb8c+TR9fN8jw0oInHAfl8w/fHGmK4t3y3rPJpysQs+wz6JU6G+IJUJB
ivzW/dRsroorx5zvhoR6OajbbDwVNXVx6xC/bLV1HIHCKYUcB/Vvbgry2M9TmSf7yonLi46SF/QF
WBaVg9FasU63WRoyANQeH+sAw2Cx2mDrzPc5OQw7Lv5+0/DEoDP1Bwy2fnq2i5b4WAtMg5vJePF5
KcHkxVutqm5LNBlLRwTnOvmosgPL4YNEQEd2jj+cogZnjOXXtOY4Xbq2JyPbOpZI9uk0PkqJvo81
gRG10R48XfVN+UO9hWLJt5D+XD5tK29IzkjfXT+muQVJzdZsmOBsug62fEXJ4gMt2Mem7mjmlNmF
ybTfOVlnHnWEQoBtxR/3JgaNg1JZfO/nhfdY1wbXIsKpmUQpq/EeTLOrFz0Aea5NFnb70lqG60ZP
aYYBlkwaTL4uOj0emNxYK6xJb1NELh36hNw6R4imLoQtmc9e6ZsfYeKKjUnEnovyIfM+XGGVW+3w
wioq3JfErBn3KZ9ejwEcELKdaRd2bbQjlak6QqOW62lBifyZFIuhqGMmn97Yh9WCloy9EFvf5MPO
bD5OPUVL0yGfTKLB0lcT0V4BYpRJ4lJL5d5x0+m+MCP3yg5189MqSxqqqD37Jj16vHhEjDxhmCDU
pKPM0Rzq9lA4rFaykYiIbFlus7kaL5DKU7PKkgppFZI4d1OS1+EeW0eITzc1kR1buTI/J1eSbROI
/u3/sHcey5Vja3Z+FYXmyIA3A02O9zz0ZoJIJklseLMBbADv1CM9Qr+YPrD69s26kiqihurQtDJZ
SR7C7H/9a30LmVMw5Zjh2cvBDC0a0Pnrlm3t3qw1onY2ajdon57+eQfnDwX1trH0XA1fUaFBs1nq
YW1vyiTKLw6g0nOnIB14paXvCy3wL2NEPqBWvk5eIMpO3SiqldI8+6Y3UI5NdyRSZQvnVbXwgSqz
AaY0x0lGgo+AG/KIEFembAaaNM6ZCIzatbay93KyAHnLXzO0AXxNi03narWZwf1j1R+NTl6P3iQn
WzklLAtEqinoWGp35mmIHEJhtvDaF16H9asuJAt+HJmRD5bGo75PG+kgWlD7UzAFE73+cIEp7Sk6
RFUPzIesZ60BIAiUiaatK2SIPbprsMWqg/OFeyPdRbKu1hJ3y1dORPe+F0rnGd+O8XaiaI34kkru
AosAwkzPnW46hMo97gNmNbhA5VFAqTuyFAyyNXYCXneNoLHQ8HrjrtKS6ZmqQ4JdIKmQomWdp7te
ms3Kr8Z+5xAZexyyxieuWPDLAAj8UQuPnLzKMOBCKHrCKq6gDBFYrJhjN/Yk8idCBqO/N2QRlfiJ
Jn6CxgNTrgnt0lI2cOkLVhArZWTdQ2D0xa4SPn1+bil0k6pIV1S4R4tsFWZ2/mxEQfViSJR2QzTO
odBLe6MSW90PvK/LRYLrnZwhRmgsm3auL5rGglepJR2/XS0xtnOcg+dLMNkvrDFH7HrOdGs4kwN7
2Rb4aDHk6EsaQf2N15fWndbjUcUFx1NCoE7fVFT4spDN9elWJ6kJvMrFpNgaGuDUSCIyupoZEX7g
ZfOzidLy3YJ98y5Ti0QiuLkzYKNhPXr1wPhZkpKUc8MpPHWd4w/S9gpMJ3c8Y0B1tMmRNvhBW0Fj
ZNBTylrSnpp/N6lC8kOW4EmjPdTkJK+D1dQUhpXDJu17dTvMlax5EhZM3NS0drXbbRyWAzd//9j9
X9mab/+lQ2H5Kf9cBPOHNjp/0T+O5+YPGqmRR3G8+xanfY7H/9BG7R+k0nygNrgQSLf9djw39B9U
arsGgxQKj2P9po16P/gDODTu3DkDqhWI49/RRu05m/ZPoigIHo9OQyJ6SKOcMkB2/fl47pc4SMHI
WqRDSv99dlWfer8rOd5x93y5loZTHDIYdMewKrfNWJI80fHP/nRTmd50qhmR4GJsuKEDM5IapQHu
LrrGSQ/ISENLCox1W1T+irWCny1K3S8CVEZZPeImhPmX9KzsQRR06YaVfLSJUyFDFrpuTSs9NoQt
RSzlgZzKdFdlUrz7gvpEXRu8+0z4lPJ1rr7OUqk9Z0NgfaLqiF8CkPpxgA30DKAP7QFwy0qoSt4U
mB1yOlLdfDWSrnsCGpWc2kEbNoqg/MUtjHyb87NXaIS2eLYE6JalxSv6CJ08fFS5R0uObNP8taHc
6h4DldiNOP55ZxXDgb4sAsneEBG9hU/2nAbKAWQunKtv2eazYVEQgxTeHQOQMjlJ1YaxW/G3dqC2
+xcqDtAEu97RNhN8pCvUZPnVIwKBBPQ5MKfmWGyt0PTv2Uw7lKZYU3YNJWGHwKsL2K8VsHYQ78NF
cJS4IVNkW4uktfRn9nPeTq+6UPI0N7VD5Pas0YQGxAT3GVnb0Da9566IyNezRfGPjATFiYJYuOtk
SnIYFJnxIWx7fEdBgLPRuyAM7FYMzSrRpLpnEjHXI4aJqyS62VFiENhbcwQruqxp+33wOBH2O9n3
hjELJv5jq5JQrjx4bU+NiNJNUZvTQzma2Y1Rt/muzLpqG6o6PxAZN+2FrjJt66qkebcLAgKMTdVB
pWnxwVGEc3RRDsXOQfla1ckQv/GJ0S/gMEecfD80b7UuckhLNS7UAAkHZ4e5ubu3osnH1iy9gQ1x
Mdsy8DQ3iT43pztAPldmgspIRXTU32lZo3XLMQFjj3A3GQc49c2XiV2N0uiJPV8UeuZ9Ycb5e2C2
MR5s3qALgy3eESe9jmzcpsQSOJaeTXcqm43DKnUb2tZcBwirH/+fK9InIapiXelmO/PdwM5RYhRs
qjQnqIwTLj7Uhh7tGdrm7FftB4I6w6j/Vfu0iisqzT+ztAlvG5FYksxAYK8iKygO5lRPcjmkJoxV
gNLg6migKXbE5SEE65k2fpCPDZeqb81TiNn2MaPWeTU543Av6iTc9DLF+J2KoNyRW5GPjl0mV79X
8ZVYabjtsDVc7KoaL2FZV0dP6whqonlAuEjJBuZeCvdw6Cyx9thKz8ZGQRdjMZisVItGvPBk4ZRi
jZ58dE1rIkWT6yezI0UwDGGwLz0/vVCSdqq68aHssxVKJP4oIKp8XxQNAI5AGkyXs6p87HvzVesK
P1o2Tg64DcobaEaWM1uH3k3kKEeex0JQsmq6Hcj+nLzAQgaduyvHCFYEi0jxBX4r3nN07m/LocP+
l6OfqzWXq/NijBEpgBhMI/WQPKJz4E8i6dFDG6Q3HwuavswQbKHax02+DIeu2IOS71DNvPjU2LHF
0I9jqMx2guiJvjQGkT73liwuodn27SbJbfVSlL56xRBecNmwESdxyzrndZz6LiEpJeGvaGXgvE2s
3Y6BW8AOwBDpgOBvg31EfvpcewaVqoXrT7cCJ36496yQ4aRJxpUSRrCORjc5apiUznk+wxEIfsAJ
JSD22OS689MEPfJKrLf2dn1Owcek2SygPU2OTMrfTR0D6x4edEll3yYORtWFBBf7LCT0TkcorGXl
d/FHNHeAaAgUb1WCz3hpzyUhsWP091jimteOz/+5JrXc8CcdxBjoBGWyEN7gXBs3E/ta98KrUsgj
HWH/swGGqF7049C94juAqc6TAhOOjc+bMQPGfscbyKQyUUQYI3y3e8kiytX9gZbGicrrt6ZMAmJO
4eTv/aiFSDIK2kM8q8yPlYQqCL88fDHaOn76+0ek/zd3w/Ox4y+kSVH++vf/+b9vhuev+sfpx/2B
jvgdOqRq7p8nH+8HrkzC+fzHb12Sr/gPYdLneENeP5iPSowqpAb/U5m0fhDhd2h4otoNQiDC5t85
+XgYOX8/+cwMbN12DZttH0wTApDzn//mzHSCrATaVEEaw4OSryI4yi8VsgCH6kR39pM550M6kha0
ujFKjnTNrFmJFvdcaOEtJKVkB93TPZFMqu8q2yHdzdMHl4VTBtkbvbLluTIVqet0dN/jEq/eylVl
+eyAijlzRoteiD1RfxZG7l1e191bMyZzlbRFdrjEWL1UQR1ky3GcvLfJ9IefPWVDl3QgAOnVrBM9
lyjxWu8G97Y1MLWIGmTPoindfmvhkcdPlOB4z124bbjMK3HWm0LViP5zhygZO+PD5bu++BHJzYWT
V+0v2WrsA6aq0DS+hSZ7Rxp1Xpw6Er/QDXJJZWcrXzBxd2uv99K9yCZhbpxCDNU+G7LxAqAk+ShS
3laLuG+7X07uBJ8t57qWZ0QpV1Uw2NTrmjSexQmzmjbm2cZWQ37TxKHbnpTysJlIfx7+9EQWJ2Gp
/N4F93dT87a8DGVV3XhaH671tlV3is2xOJu6Q+gmB578E4dicKMsdvg2kT2sOrrz4NjKouDVChIe
85ozY5wt89ZLbX09Gnp+4oRh7k097TDPOe1lrDCtJ6xz2c6l+VdXhf0urBRAHJhterSVxAe3Nu4v
eqZ5gGCPjStcgCVgHHPqoIFazd4v2n7LIR7DTeX2G7N35DYcW7pCMEJMZEZV9YQ9FLpcWaT+pWCY
vZ+ariEGnxkY2YBB+tsION0qmmqsY27hYfqvrfjQKD35AqfdnhLXy9YBmYbPjFH3nWEQABR4vnsN
OxKHXLMO3kKZRVue1sHJRjjdSFpiDmlUN/eYMoGcEP/etVrSPORV0K8aW8SYIGHAk8CQ22xqzZVr
8vcI8Wn8SyRWgeZE8Z4dRLaZOsm37zSl9aU5fvleDpNzyl2brA2LofqiKc8nSV7GDyKP6j3NUJSZ
MCmdsnlJhw9AHkiaOp+BHTXrGNzjNWe1uEI7RpTCGv3QKfxFuBeiV0N0xVmnRWUVEs4giuN58Cws
KbaxFno7uyjrm0Rpk1g6pRWAIkrVtoM49G4jUrFKLBx1NUIpP0s4WrcWtDF2rmG+MXMMDSFFOps4
GPOX1nH7ZuH0OY2wAcv1LMgYHgYggMuhrkFykys4d3k3XasGRp7la9a2xjSyNEaCjwlXqvHY1moY
F4I6+Z+0dkc3MpL+Hpx0CIB90A5O1sVrcDaIuAMNnb961ftP/gwK2IbxpJ2qPLHWGkGgdNH0Xb4f
bHiEdVhGlN6CAFsrm8IdEOs+x/KpucViRsmJZkobU57b3XLYynGsDMUG912Cx1pDfl73USe51XTK
lZ4bYaRqFyWxuGjEPalBEUE2IMxlJWVWyoGObOjyfcJl+doQZLl2bQLObLKajB5jEnKXDAXl6mQu
uGVunOojDgza0rKaLQR6eJCsqgRKFRdGwvfSw/02KfoWeLJbaCI3Vk0sehnIMj4FdojBjFkLfyAV
IQjMZvBWFJPYFEVbPPrYu88EtlOk87Zp98oYKn8Tj2VwJPUDvDiOw/NoYtUGJoiAv4J7mNzq+mSc
tdJsNmOVU/s0smYEchZdEvwYS5qm0l82U8iyz8LxBduOQxDYcOyFFU7YbqzCuy/Ql+/scpzOFnnz
lZBAkRd26Hf3WoyMrJPD4zLXm19YfwoCXTV2Zs4fYY9sqw+vjHDRrm799hhMg/HaNHbzU5p6wPTk
MD2rPNyPowIP5EXuMeR22gAk6c6YJb2dHDT33MOy+tJ8T95h6pTUsCSFOJUwkjF24xq8H1PwjxRJ
VGwZfPgLTmbdBJEbb5JCVx8cGhFwQYFFz9N8/is53XIZtCNx3AAoetQUFUX0Vn9o8qbfj6gT9Ldw
86duVT+1rdasOl+2GF/NA+AIG3kp9h/zUG92jk05bGfzUIidKl7VwXNkZFQ42DylAyd13vS5pcch
krvBReF8lnVcnHyrMxbdoOp9BlvpnqEjJiA19QfHZPti+mq48bF+Ogtc4eYnt5rNjOInN5FWOuwM
aA+g865mignR3O772owuRqeVRxlIHMxSN3mnMuNnnyjjiGFKC/X3oMH7SXrWYCIVlLxntbpynHQI
7nXm2oI6+BQRGTq17BD2cFX4hbn5gJoIhc+9OFnIFsgrbaB0rr3yS8NB7CsxfC+koj+IaxrOCGV2
mOZhdLMPw+KEEjGsM9yRbKhYV96a+JUN1kXswykkt7xqUQxs+BeZPhpQ/htrVdc+h9QhSL6aIEaf
x61E+bos7thYFSerL70DViNzRwFC/mUqKzr2xljjiAg4bos4hReYGYWNmROrJ78b4T+kfjQA7inq
PR3R6sD+xKEsNtAfNQo72pVdKuPFSiEEZmx7tp7siktrluwSIPruQquUWzaf85QaJFsZzXuYMch5
5laVuyEoCOdwrGK64J3WbJcAEl23zB5zq7Se3JaUt/QrPlM8p1tRTC1ZKc2JLz31ecQ6OC8kJAaO
FK3pG2XUHmOV1VcbnxHyMeU1tHeUwbJU1Gay6kufl3RMP/fSrcJsH1JRstRMHwy6TprvWI/C+sqd
qDRZjbVWvrTbIF2DLFQuY2sWlHcGvEtcKh5nmXoqFKZT/9EwUtOnjlzFb0avw/J22hTOvQss1WYb
vfBSNX1ABHchklnOm6UB7qVwCFI8wu9zktUll3yin5N8kGt80P4qKW3nxkw8xbSCW3mVVWXirgGW
8fDphmidSpbLEdfMHZvEcRNnFJ9pPjtdSPB4WrZeblRXCjWiox+Q/yYcoQ5mK6OdMbS7IszwP3Mj
hycPO9OBJzg4gZYXMW82vNTC00n75LySJUvOz14OjICcFAXteLp6suEefOHf83aTEfakBN2sewfh
FlKwhEEx47+upoLVCC7qdB8Qr12mhnAXamyCVeTC46yhtK2g28JzzrKsWulhZtrLFL8HuMkcD1g7
7PN6zHdAboC1UVG20RIdW3zd+B9iHOp1U/vDKs5D664iJrCHzeefUTWBQOJc2RjEw5k87ZpmRqv9
EJzxFlRRgdXoRq07QKlnFRTprnyyEmQ0y50I9WJQnLZlm7TbkA5o7gCl9g2L0YWTqSbeuGTrikNR
6MaxwfJ1a+fD+1DywfUEQs4iT+QWi0qRrqpwRP8342PTe/FqpAnhCNNCHjlAW2tPKv0nD3PzNWXB
f7V4064pUBw+xorn6tKTjXUS8G4PRSfGS55qvNCgcv8UjkUIPq9kkh+zatLpyMn9YVnSRbIouxTg
gGvhfQaXDIpuchZeN2OMG0BUhmaxrM/4QGCZz2ofn7QqB3oD+hoBh3T3IWhAbLA1XE1euY8Tn6DA
VPJYMbmrFz7EyguMl/JpPqpB5okg+Gv1MjbcZ9QE4l0qslnQFAkMhMk5pxRgLIg9X2KONK+OkV+o
uoMklRMMimhuwL1jEaxns7+0SxxXYea+uFl0FTKBkQ3RV6XDjR4MIYBsBUXVy72T040NyGFDsgmx
UXhZQHY7LS+42m2uO8JlsJFm32buL6OoRQjMqSAloOIXzdHx05o9TURfZFZRxkftTpx9QksiCJzE
pvbkDyLZTTLMzq0mjeempo+j40S1FJqHKyvXoysSA9Y0vfTlLe8kJDJ+0zatPZOpHvFUYiRo8c/c
8PKbTh7tL/qCPsz8MAHcvuI6AWui2OUQZatN580haHeQnbJeC8eLP2KOGNRJmrI6cX73LoEjnYMA
CLZLoVKvyMwWPTND6fyhHPxfi9NnX/I/tfl5QjUNEzOsQ38ypVLOv1hnsF1MZq1DaGHXtBjiV1HT
wcKN8tvUfv3j//ffii6/lnHRyv/x32ey/l/+M/9C5iHpn0nG7Xz9MmzCg7XT1gt7ASXg0GyT7V//
W/+HAjWPHAZmOdP2ZxLQv/xI1BI5csCRsh4PEXDKBXCHihl24W2LdXrjrPzzKtuNO66821X5/tf/
+J/heXycPn5zBxc6qw5IfXNXwO8DPwiLhDu8TtfJfjjJrb9P97Ro/ONn/Ftx3P/KK7E5R/sXqlBX
fMTFz/xn82ff2h+bsflr/6ENEQ1wdB/slOmSuDV+J1bZ6EOzo43/aHv41rhi/0Mfcn74lsvmFM+a
S3jA/a0tzfrhmYGDoc2Eu+EZOh1rf2MzZlsY5367LbCVMKax6cAcN4cXXH82tv2mDw22Mix6POn5
61jXWGM93UxD0T+w96j3HSbNp76tMehkOf4Z5F/i6eRrcasswXHFz500rH0UOd3PaQjVL8IJcucy
3ia8S1EsMM+Exo2weZIg6EfnqEd63PT16G9Lvac9IS3zcwTX4Q5Bc0AlKgNe+y7+ZIaFexFO4myY
1oitrrJ9fAR5TKSIGdSWzKxOsreKnlu4BOvCpiA6463OQd3TT3HyAjBQTuK+xSTzeCVTcsCHzzRd
acNl7IyAXFH4NaUNeYTO7hFiWa3s8fMiFfeVsxRlKJeCT21LjtFfyaGyZgFfv2i17W6jQJj3ed+q
DcHo8GffCA2mpDHswWaM6yFBqJrCcdxWAAMY6EMq1cKMbi/fHNeEowa4wAInf9ilS5Au+UENNVVH
bgPNsq2oW6hSZxEpdj1moYlf8USUt6p4/scey/vFRN7rBes1FUoaFqVbUPL2mkK4+lwTGf05TRzc
BqWoRlO19oQjMTsZGvP2UqtVsynbWjzQ3d4ucyIfz0YcJNiTQ/2JkCv0fF3R6M6/Up/jALpYndh9
fgL57N+g45VM5hMlBH1gJiwwBHR86cVrLPnhKheQbh1pVQe/AHEN76K+0IrULpOkdzh/MqWXQytu
aHQO72rNC82VT6X2KTLbbI22zl4txmXH2xvvnRd22rYFzLVNEyp3ym/3b5xA3YX3M1Lt00SPTEeF
2IxCQ1Av8HqN+Nt1apdb2Y7XqU4ubojdYoBivbAR17NFJz2xIdbRPNSR3lypkyIcYRh8jyvQ4ngQ
7KEzPqvJLGkKD1kBRn1cUUAaxukZuCChyIT2hgVxevHYGEUHgoyUh8+OZ6goWwuT4NEtyaEsEsI3
15Cs6h18ZwCpqc50sIDhU+F87PXhM58opAa6T/KG9Ad8cTxlgxXQvDEhz9QOyMmLC/llQPgRO2aJ
bOkJLE2lOcMwGVS8G13YZvWq5XpbP1dCdw76UFtXYWCSWYOSym/gwvUvpBQdYyWQT7cQEK1LrnFm
gl1fBya1zJ77q7G66jZJtAoVoLZq2tRTiIdD5LlXXzgGhR/0k7+1dRtDT4lxh9eKaqEyQfpiaKVw
CHpLvmtNSogKeo7vm6RAMe5CPE9UiMP1ZmLA3hdjHgARM3cZwW8JgwUcAKjQFf0cauw4yk1xugkK
L7zpi3Da5T41ie3ckcTqs0Vp6QfjJZw7lFKtjTfc9vQqRezNndw1c7BKTXfnjHqxUpQY8j0acfkz
nHuZVG1QAjx3NTVqCDZpxMUEM6N4yOZOpyTUx9NI2PvNnBeKlE3Q/oRypW0nIds3G3Ptm/AR5Fac
193LaBYpV/NcI5UZ4Mb6uVsqtkL9LZna5uLGo3s2c714MxiI3pU/qCOrau1BuW7yKL8rq/rv+qpo
TKl819xOZydKv5UwCAhp36VXRZw6Oy9PowflCzqxOhylVaF0rKlzZ9bE36/4zQXpu6I67qUI3erB
jfy5aCstjKuw4P5jDFVUcfl/1HJxeL9MNuC29ru2qx9MCadhkP1tSts8KdC542swOCZ6IZqHHI36
BgKAuWnYGy86AAM75DaF4EfPgGm1Tbf04iQ9OjbFYlVf0lDnFNEbT4cOZ6PlrOGpoRHUcyMZGJT8
STGZE/nxY3qfc/lM7b3XcIhWxusYSWh2ECreZmgR9qfO67ihM+8Vlk+EGTeg5aJhx73pNT+/8zOD
KwpYgoD+MiaPI6DCdWTW3ckyaDzAdySchVt33Qc6oo2dKXW7fDEEtr919Ui/iXqTEhHJgH+cQSrP
M6XJ2ll2JVfJkLj1onN8jvsEiLYTAdq3NEvwuAGIQyvLM7Z2VHAfcgBrZ5zP8VHDrfVZ1bDOsLdg
BUipgWC25u5w8+mzU6p4iMZgPOdZkL7RSNytYyBvF1tY2a/QUuNPquNEQZrXtG7wewO+EnXAF9OD
XVaNxppG1DVWWaPYuK0OYrGuzP4lVGOGkzPwyxPbVf/G5jN5TERN8U+Ou2XDPynfcqmYk8DM2Swc
y5I8SUVhAN6L8MnXQnFQftiuqhIMn9XV6sj7pTgKYLlbkqu4oI2kunY8oj6yMlPvmCeM3UQZcQTZ
7iULovo0gTo/6xASIt5uoIto7tG8jet0wbVMjHBP1wuynuP3LLEHY+jPYZ6Zn4PRCJbK3pSvshGw
rJS73FIcOGLzWAywOZQxpudYaeo+GzyUkQFX6hzRxrhIaYZ77YEvrL2Byh/WRom7TWTM3cUb4dxH
NASRzy6H+3wY0v/v/4rbcf/BmKQzJEAG/6vD7rb7GRf//m9/Cmj88+v+46Druj/YZbKFIvwwRy5+
t4CRtrANE78pLqY/H3Tt+XQMnVx3LValFsfQ/1yEGj9moozFIVi3TYeD7t8js/7LIhS+K9YEc161
YlDjpOv9y1zUt/P4qZOApwYYeZ8FGejVFeGD7FKxt7hGWSu/cj3zbkhJzbbFqRhuUJVZlAVO68Hu
HE1vWAy8nvolC9D2SZiptRJpDFOpyvNggqhRlPSvd7hXNgSIm70cPPeVHYTo9iAtyFEI0HWQktxR
XBpycNnKbTpnWqZjrH+xx4DipAd92a7NrlL7gDxnsErBXb5QlGpf3cL10OsyeqqwAbfQ+4BlkeQM
k4l9jCvMOdKh6+qZenGrgNs1GV8k+i2oDEOnMYVqbAPbDmbgsgj9dh1ymrwH72iBwA4tOgor0oZL
TQ4cmFq7sR/dDLmGmEIHv7snj+JD6kNh6YtNmCTBti5lYvHHSXJQfVptWorrV/wM9EqQzJy+BruP
fmHadbegAsN7koRKW4wUyTgrt8+SVu6w9DucvIXpx2xs4+QrnefatdEZ9Ufq+eLMN5PcWYWixzU2
PcAOIu88a95X9WBb8etQFVLa0bsNPffi4mM/WKmhbqXo+Zg5cWIlHjBn3UWeU3Heihs/X3qG6298
m2Q0C5wG9UTEXucdLWPswvm7UCfZDtNnVoJPaYe4SregI2IflmhXotapEGYaqxC4n99gj/QPyMfM
+0iDqXvTZwZIwgtyk8iu3UeKx2WrscvesCvJWTaGIETKmSZSaIDt6B0WH8PYtTt4ZN6aXR5ddKRn
HvMYJkk800nY+ilUs5lZEs30EohqWFu+kSZ8GmApym/UiZ3AtF6AbW2eB6ogV3CIu6/xG5CiKQEr
Zaam1N8AlaCI8TzxrtqwBAewYsysFcXWbA9XJP0c/JHOIT7w+z4Cw8MumBJ43Q392850UjpxOn87
heXwKmxr/pWG+rQGcEFCiRRxC2QDaJA102D6bzBMMnnpNZxpMXY9aq8F5Rbof23XvUlsN9uYO5fi
vs75Ito5UTHdQG+fUTQ2B9CSsMNMqJGj3Rxxycz7tlgWX2YmiUpKXkGUdEnyL03Lypk2MuIuFT/8
7JDipM6hYgPxN9w6k1E3C8IT9QnO8rBGo0+PGNzA6sDp1bd64ab9Dg/R/EUQeOq4id+5AsDyJMQq
52UBtJ4+b7MnHy/XdpCT+ZxZeXbXz3wfT+9nRwVM1GX3DQCqZxYQVSHxA8UpAIK0kvUVzvHM2Kde
W83BG819SqtahXRyQ+QY2Orvg5lA5ArHfIOrlm2Sb0DROLOKAiS+DrMdBCNcS+Ei1qpx0eiRs9fo
/Vv2pq89k5hC2wx8MHnOTEICQty/Ya8dn+nGC05kqzl3Vd/4pN4jU9+pVryJb7xSE5T9CjOB3q4S
8rpfTDugmLIGKlODI5EoM8dY+5vZ5BrylM0cJ5JSIJ24aHL6tIYB/OrMfOoqK3w3TDhQk+1UW48z
19lLZkzUfCMu2wR21IBwZq6SmShV+YY8Zt+YqRRJ+I6mIe9cVoLqQ9FNyUs4ows4wjUYPn2hfXDf
ROvRcg2c/iE8XjRKcegJNe0m2+heAPSkr14/2hS72jA6zdHHMhLQv8jUkXzYtExr2PyM7tH+xmlF
rTMdPB3G1hC3w08wg+65nQlcQ5JRXhiiu1+cNhh2VqbZJ+XpzusYFAUHpt589icY+axgjc828CTA
AD89STrswEf5YgtkgeSD37nGioRaeA49KiZyK/SWvlH1T1Wf0RBTl2Vy43c4i6tIh0lJZP5QzhQy
dgbOg/xGk5XV4EI+hlcWatQuJ0YyGeueh3S3cBPJhq3+Jp0Fmm5dcztpbQxwukWoawifQhenXG0t
6Wfi0ayZapuliW/WOzfAX7HogRacCgXp0fVhFQM27YorBUX2XVkGwYNoMB3aemetWNETTDMTs9nS
Hzw8BxYtgSEoszsAk+EvHi/hgVdb82JYbnukq9J6YhAp67VwMchYhkPywsuyFmuvFC9VEkMwn9BC
4K3QjtNKLMFdhGZSGeWbo2JjUTatumr8+laIOeoCU9V9tiB7bnmwhlhcOm8tM8orCY/Qq8mfcn0x
ZS9nPsahi+zsIcuH8WEi0/428f9aDyOJB9R3H/oEdfI+VSY/DTUGvI2zBMpoP+bOxh8aCgxsLLNw
zfNtYBaUt3Whdyq6NN7qgRoPCaiBg92Uak/n0fiQJBRuTbUW8XYey5uJCOgil36yMVsrpYIhCNZF
m4uvrHCbLQETojZTaWyxwzOAm9gK99JQ5sEn5n/l3dZvVKAVu2gIacIT0XTUkEjejdJM9vxM+Woi
3LiYkkHuPHR+6oNS/ZYYfLaJYy88ZFK3TpLZeQv7JhohduHVhDrEkCR0b9OPSX8gF9ndwXsTG6cU
7ZpBBlxCW87vy9JPNAazylH5Iigt90DMsoHHEWkGDmct2xoEVi6kN1wfdJGTrwwfZWTRVE3+mrSJ
+VZ5FrxZ2xyjbUPCiP8jC5Jh2bEaIQLOh4GuH7ubysLIrXXQx5uoc5dToPLthMNuVajeY52Ssbey
RLTNRuQGMcngSSZlCOonBddVQajUqt47NbipN7QZtkvMxMnOm2beTwCz42xL6a6FHBtEvCnYhjDK
DgPulp1BcJ3tnxr2dMGacPpm4r5WCK4JJJyFOdHDVqo8WOea6115piW3YeSpFf7NeM9eqp57l43l
TPlCTiC1b3iYrPyG0Yx5ujq6rVEeW5fWLKtI9RVWEbXFVNNt6FjifcwwtTHTjAaU0Gm2+Nb4WBtZ
b5QXUUKPLmi1qjwmKcuvip/6jFNUbiwtj48A4+292wfhhdhEsdbr1L30GkViEpLzLgLCtTOm1ts5
MEx4bBtCbK1u0j+NMChpbmRB1xv4BQaS2pj9IA24YZ4PS9ZKNMbYIb+BVRQ4OMdJquK4BsrRs55C
6PwgyN4+0aPLxngqJ5+IcqJsyrLKIV1H0zArvJbmvkpsM89DakTZKrOLiCaN2Sllg49/zFxX++gr
TXJUpP0DxHxE1mvUqvRWdQgOO89lgFtn2Vh8dmMHqaHKQwUCO6iqx2jyLGMxCLe5Kzpbu4a9x8UJ
oqL5wm/j7yeIFneyDvt3ReUO9SKh3PbY9zacL0NMS37Wb+gPpN0dnAiVALplEsHUyp2yYuOetMgE
/cO1kv/F3nktSW5kW/ZX5gdQBuFwAK+B0CIjtXqBZZaA1sIBfP0sZJN9Sd7uHuPj3Bk+0VisysrI
CPjxffZe2yDr6aL2p8B1VkOtD3dt1pXs81pn+MUQDPcPSH19X4gx+SijCoSgKhFkVt2gs/mM5ewZ
jGSKWgEHFzVemXa+Hyezg84EreAd5tf8RKYPdzKpSuuEjq7hh0fWefu6mf3/tcxvN9UFrfTv1zLc
VIf4X4Kclt/3+03V+0bfhyloD3FMnSvmH1gC1jcpuY/ilCXNxK/810qGEhGWeVxHHSy93pfP9jeW
qv6NaBN8Ae6ULFOE4IT5OysZ4kh/XcmwEcU0zJ3ZXgzC+l9WMkPLSr3NshAEfVFjmm3zbg0x1RLF
Wqv06mJJjdQuPZXmRmfWfquVgh6qWRXNH6BHz4KzG48Olzey05jxgLDhu7+DsO+98n6Gv5jZnk8e
i0wMz/HNyJNpV5bGdG4Cs70bUloRukyQ1K2wm95X0rB+CL3g5OHIqE9VH+fPoKO1rZdXxRYnFXKi
6OYTh+lwSUnp7GNSCZtqmUbjJoXGGeC0U4jCR3D4uHDb2dq5KUVAUWgFRzFq8VVmNk62xOZzxvex
ZsskcUrYAcSPlNJCfMabwWt/Bq5Hgaro2xsDn++NhEB9X7VF8aIRxlp1Ez6PcuriF7o+VEBTrlZ0
2zTJkqMB3xUxOqniI8lsUElU7gIiL+rYV+0MQ8rLkukJl3dVEqlQDDtwmiGmpFwbdqSkLW1DkIuM
rJaPagTMzYYraiKAe3je0hczZFskGrYAs0Z3AMZBsW4ZFPf6NJMQra29q02sl0rD2edR1LMdGbW1
p+OUtCKQUZbEJtFMLCKSQRmn1sQiVCoY1mGSdc9uToYqNIdoN9BqsLiO53A9h/jMVtDzMf+Rrdwi
so4biDjzJ/Qq484mZnNpO5lAZWrAuc4B5i1y89uygBCae1Z2gNdYoWRw/PEGZxi0EPIHkTks7bqR
7Hi8nFnusBlJOW+dhEsKhg8KNMG5Hxc5w5cC/wd5NTBZQTDvuEQEK9FRiKx3o1yHuMz3POL017wg
6FD0TYFhoqMXbC65alHU8k6QbTrgIosIV81AsHH7vSehTi+tM04w+ZCMlWUku0FU7g5QGE/XeZ63
lTENq8LQ8oOeLjDDDvNazMea723I/ULv00PDAbSXgShumkwFO/LcmCfbiHspHzyf4Zv0HfdSjIkh
y6e+46XtCXpRmEpvr9EGPO6nyh+nwvBtI9uW5Ic35TAWa6PMq90SqYicgb5uA69ul4/aG9wM+Oip
3FWFXm8pw6gPtsmUykgUnouyDR4cPmfwx0pCV3rKa07NKs4OXFmElApe2rb3PYv70rqVIjuAAlBc
pbO4IHHfR9t+mduMwYt/kDucN/ky2hW6y5Snpwm3DQ7Bs5vr5sFdxkG1DIYLSsUP7bLYT2XLmpSf
L6T0gFHSY6jEWTOfomXQJFhW7t0YNzDvJufSDrZ5tJbRNHRTptSojowdPK/Jd7wUG2FidnjqLQ83
GiNurxnJloxRuwpTDLfTMgojsxQH5unqgUomxY+wlbSt5upE1d+0MVRW3dpRHG4qmI57vH/RioYk
uRuJje1wHuLboe5yoDnXlPxrroIXg5KOn5muYwvRl2neEm74zggzPQ7LrN87UfbQmF4NLS7gIt5i
2yZQzMvPdcxl1OqoKySq90IoUN3M7JKhj3HBwMhqEPfh0hFo8Kny5SKS6i6OWBkZyDBp9c5Fv3xo
RW7ueFxzi4mXC40zVnN3IETVn9Ll1jMu959guQlpy52o4mXd5Ms9yVpuTPDTeJ7Yyz2qy/XUr5a7
FdObuF+wd7cxjLF5VS63MGfMkvNksIFZNYMFUT+uYifaj13enjoUuB/RFxGbOpXiEFBYcRksu1oX
rj4cVeVOYFDG5EDoYP7AMuw8Ru7M4++Lu23M9UjGvNKeTZmCDZiaNGP2BRNcp5l2CWpn/okXt8SN
ONM03NoJSMmi9YDhwTs+xnlf4EmMnSeJREh4wH0CCgdxhHtaukul4+3GMKbjeErtY/BFtAzBiXxX
89CeY+oR3+rAZr/T5PWrZenFaXTwd7cgrvdcVMSNlVFwrTU9D9j+C6Q5Ghqn0+SJfcNGk5CYnRNT
m9qGdJ0dQiFkeRp1P9xR13x2rBHsAbfJblISytu+CJwfFWSQG0F0bW/r5rhOGzZRgPttaz/njpWi
vyTZqS2S6Qjhma0+i9GRYjp8X15ZFA/csqMdGYuCsAItkLAdjQc6Imk8abn7w/MyZ0B5aZYxBg8I
DU2x2GZhFYb3ODeSo6OIJLLI1ZyVZQnzLhy7BmNCTjEGvtsaGEou0wcaqqg894y8pA6m5SFQ6PFz
AywSAdhT1zByVbcpWQdvILKV1GdkGCvBc9jBptVbj1ylLRg/W6QQttlefGfxbHhw9HFI11Io9zmX
ubwCijAPMdrUjsJJtcU4Wj/mnhrBqUSSNi8cnc9WpNGoPrea99D2o/iudzb+fEINxn1itGpfKl1D
QB2Ee/CgR5zaPBD7iYzpXpjCfghECrOXAkfx4HFYHqJlW653aXgNwnY4R2Xc9qth5F3C917C78ER
ygSdjNSooCb+Kgbp7TI1ZEd8mPkPp4jDu5pl0FuWB9PrqHHnqPmAHBg2sqfGK8y7oK9q9ofcEBuR
1Dd9X5o3HgfwQxA1yUknb03otI7X48TBvhLAcyG56IG1l4DbDnncUz7tpvGn5VHrzvOnjnca7ZGH
jrfLD1Gk9oeta9BgOpzVHHnzdCD1U23wfdjcjjsLec5lj3DQ9JjRoM/dq9ZYxX5MY+NMFqN8EFgs
bij2KR4Lq6nPS0tlQQJcRXetPuanvErUGYydKTdtmZdvo4qbvXKCeJd2zRSDtHBhQEOcH++xLQq0
FzHfOkNkX0mGIEpq1oz9AAn3RThKrTnfYClXaSkOOE2tbQHNcOVoFoDguS/3VlrHiks9EeFIutO1
1TrrEoXsIKcBDuNKOcKEb1Sy+q9SSeWZng3PFtWp6zGqks84n8SJ0EBLRckkX/gERLsaaPXBzkfj
OkV1x2q3705OkTZXbwrLDS23+c/ZDoLvzZRZW2NuMNaI2VBAbvip1Aqn++yE4UtW0+Pat8LaEpyn
qoounxnMTxtO6xEUMBApDwwg3Y0rktkhWAi8iqsx742nBmTcR5ar9JNrbLMlEdTR3U1W62kyEbbc
TVXadGR/FUHJpRMK1zT1UIUSkJ1byCtAkrTkJfDScdjE8WTFwEZEH/v0b0bvfIX5U1LbcTca4fg4
Eo7y3b431s7SVBUvnVWzu7RXLT1WxdJotUCGX6ul5SrBK8nhlgwPzM+Aa1hzhIf5qxorX1qyqoC6
ZoMDYEVXLQrrPEy3pVFCrFROuZ4nZV6TpWwrX2q3xFLApTHd+bXZW29Dlqq1m1jaNlsqu0REeVe3
1HjNzJw/E1KKBxCOxu281H15fZJe+qUCLFvKF8ZZjLS5URDWBWRwWGLE96StCZMtRWIlcWcsDmra
knfVkT0DGseSNNR3TclhMeSG6btLNZm3lJR1S10Zk7U6lF8VZnXQvRpLrVmzFJxRP090oKf0zFzq
zwzExY8xqosboLLJRp91eycxKl459YodJt3wY1rq1IqOSDS8gXhfs1pYE4bxtv2CXZpHJXYyIjpi
Dkl+tOFHXpylso2WGsxp4h9Nbl+tbgWRHwHQZml7y5bitzIoIujqGJXWobE0w9HVQute77XF1Viq
46jTGR9d9uwOWogFs61EHlr1S+FcqzfOfWctLXROPQRQ1RK66QjlpufcrLyjwPNFOqIsb7NKuXuZ
ptm6EH39BPug++QxMV6bMVQ7GyL6KwYP76VTPJks3jp+tFTmzbPs7yXHK21Mett/Fku5no1dZxNm
FhIze4wfKi2qow5e4icFR967h2hmQWbxor3Zz+HO8FDSSroVT9CN5CWeQ4tVLpfovyUq/N+Z7V1K
qv+9XLDv4+xfbbX5Tb/bN8U3YRiLGCt0B5fkQi/5HWwiv2GaBDmIfcT5rZPln9xB1t9LsndhMXOH
X1DMv4kFxjfbXpK/6AWOI5lG/hb0eZEW/mLfRFBHLrBMh+02PMPFDfwH+6Y2ZFmcMXQS65yhARJn
3RuJJU9RZgQgyuSvpjMfIo3Q0hCZbyoWhLdseVMXcXOboAK/0j2YvKpUExc+d+HGG111qm3eVk0x
41EuuAbDqbKmLSj09kx45xckBvxRlAv7TVPkzxWPqrXjQkh1ojjZ1JTB3WUxqZrVmLL16bGt30CT
EM/l3BefnavsLWo6QTpZYQZh3PTWmluRe6DcriK4S7MvHsto+K6yFl9Oas5PLQ0qNzPsXXTVorlx
XZ1Zy0g0d9t5XbDujcrC/5hQMkjTNYZQUdq9z3ymDrbt9juAqNYjJtZ8DxhR53GbVaFfefQKBxP7
REua5ptex2KT5xIEyRRH6Yb8ZkswM0apnJyIns1MOzet6tZtGBgfehhnm87RtUsttWFNf3FNZ3XF
RE0p2lq0yw3WsA8iqOqry6m6L00gGoXbPaTdjGNs/N433T0na/aArKodBtuiHQZxck/mZdok+tCf
KhqaeAm1ca+k0JARa3GxirZ4CJzq2k7WfKNJPEkMOvSka7lY44ELt4K347OOZXU3Bk1AnC4LVOk7
U+V+qqZ1XklrRddWai5dMEVV0u/qWOG9M/fGC4Ao2rjGXN71mtIvnl3Ul75vOARQQttti0CM/Nvz
qnVBt9VihxPEKoiN5KXwSy/vtpgAWx/w64QQbbVXU7TTLq8sF5Eh6clOU8aolSmoZeSNPSlQWNWZ
HV+NONa3M2m4uwjG0+uAgL5vov41jyHnzUl5BYM2+8IZqROqsg8tHAY/5ap016JnrEuXNeUqRu+H
eWUaG3MJAbvs6te6KGc/A1ULWSylwTCTmFRlUu/jEqvqKgDocSl5Ym91p2YFkCTQtvtatDx6Pes6
KkNs3Kap7oaJFMnXa4DpszmPOF4PTL3qOJV852PtVWvwb8mdN7nyjJ2aSnLZnOO01La07oTw+ef5
zCdTrAJKx89JrVjdks9GS+rMY2i3xsYz53HfF+oXgjdOOzR0nGQq81XIPiPmgkp20X21mmg+ytlS
cMOrCisHxWE1PBVfH/FC25HxalvyMa2KuzweclCXM2S8gpoONelyraYEycboHph6PhDJj22U3jh9
o3/qNtd3e7R9BBNecP0HMPF0p2oaQUMyJl5VP5Z1ASstsOeTYSCR2bne+rMbb0PSUASp7ygNe8v7
fvYHTHUb4SXDOgmXlHtTOeBTICs1kAFxyGTbqIExVgIH3dIYdk5Vp2+SLjKhQQ73uUH7TCenN8h/
d1YaniN99iB1U9AoguDa6NCcI/c8OsA6Kj6XTSJ4e7bQe03TnFaMZcYmNtkn9Yl9Xw70dOT1AxwU
w3cFDychJ0rgyxy2RnQaZ3zD0FZ0PCuUXcIG+KQ7ODpVBX4XQ3dYp5lHL0hf3aG42FPwShPPuyd6
qGUu2L4860/sNnjw2NlOFvy9c4U3g49BVrYHQ9NSHkwxRiA3ek1G+cj/ssst5LQCkY6ruDWuBrMs
nhIZ2qsUlOcKKmfIcxzfQpnjvnbznwM/COqbs91YmBdks8+irC48tHZZkFQ+otTRycNzHtLQrJc2
6IPYgW3UVph0kpAg9QSCO0quTBKDX4rhqUoCgHutZvq5R71IXfaUwetNv2o0y163Vf1aSwp41XDF
FfAxGlgO5r4a91S/egy+oCHcqbIgKY3ryB55mMDBxJ6wWZyKfhqZsGqslK2k1NezpX82JjuyFEV0
7WkcR1RepH7IUwd7R9z4nWnzYYq8vWYGL9jGvo8zCLuoJGqs6+WLFxb1PqJZdmvKSjEG9wc7rkjG
L6fI0EFoh4dIjq3+2WjOeBgw3t9wUB2MlJ+Q0Y/TwQO37SN/KFADclh7bns72sboTyzSNtBMy/0M
bnhlmgLcovWjKRo6m/LmMVT9e+Jq1c7LFXoTjWYrp41uUrriBaygOMivLhL0kl5DfcPZQ3q9CbB4
sKhzY+VjHdfW3ZRfZ/LOmSCvGvZwb7PwyeFB6puDs6Xd6jZQ6YUJg1aZpY0a4tJP/NizL91M3DHa
36Zt+Dn2wS1vY/pixMZE7/W7IX9p7eJXFNufeWLuiWZnfi6C3h9UsSdMstLEtCevus7r6sBC7rZx
MebUtrgaUXbuZ+cEFZyOCDV/qim/IYJwOw+YeALdiNfBpB3okL6aqmpOVatxiigFR2HkM66dPJoS
JI1LqxYdrLYnVt49iMAa46rJhM2wA2UJR8SQh1smb74xZgiw2kTdvBq4b1qdw7w8ayIgFeyND1ba
cOdMBPli1eZrW2IpnxugVNYwdfs4jiLgsP0FBhYeI2VGa3diC9/E+mtKm+E6pC9tFeIXu1ahiUOX
+zDe6dFHScEuWmNyHiUdjHldcr+fid5FMxoFLYo09rTGuMqmjnJlm3uvllsXsEc9M44erLhbLLSj
53TELMDd8DMnrreKm5HrONlECiYMn0aeEeUsokBD0sHl0SSaJ7G9cSQwQ1LB0O1xo3nUAsS9by4h
iAgVYJUGKqT3NY/hHxTumvPjVQ85irh+X1yz+Zz7vubPJo0IMpF0Whh7J9pi1FYBpVrjCczYabhk
FS3xWISoBAOg1ZU3UgkGzhcLfzpL3+wzY80H0dyCNjd8PZLWdu5qbo1Z/tShf9qBUa89Z6Lm2dCe
CI/MO0p+uu081ZGPbTHbFUQuL60AB2J7Ybv2ZkeSuyCrzBaXGoY0BJLhhE9TZmq+x3tzVUctjSCm
eVKC5bWeEn2m48AvsA0uiiJ/DqrDqjThP4fhcJvinknK7ikjLsyMk//SklHtmV9+cQOHolDK65RU
v3KRJZswZuObaz3DD8tjXc2MHX2dXUfeBFvXyI3b2nN4gmaCyQvt389z9v2DC9Ys7PKaKQAMl88X
+oERoN7k3N8vwxf1eAoSCIBGzseqDxKuuVMNMjeyHToAW1YrLnMgP7Z0X8JtOQUoU9sadcRPgynY
moJ7OG0YFg0OTszFeJpXzVjOLHt6MMNJ4Z40PeXm3tXtoYScekwcrX4kKYVBJKK4gBNYHSTR8l0/
zr/QJCmEMGOxDroq3NVEyfaJRzhKkknexwAWOJuMx5a11aqoRuhr0XQu27j2+eyUK9lyfrAgv3PG
iI+c2xNWSmiqDQVVVlYbHCmU0DYF7RZHg2PaH4ZG3xow0PhQiJva1pFXVKJTd4DTL6FGwM9kOzG2
JhoHmAYSSE7hZtS0p7I2znaUv8MLe5q49N9NWj29hwRa/RGKG+JsiIa72GOiQqF3l58pnaEPgGuq
VZqrH5Zm8uah4hx0OQrpkCGaiQoDQN0Hbwi3jrOj0gBetpiHdBNP9nBi0xWt8ZYAqJUO+i8xhWQ3
4RnDupQyYqiJHWV5UwUyu8naQZ2FquInVrw2wLfgZ601tz2dvlxX8BZgqDzEtQnigBKqTdyb8bXT
E0T0hWAeVAhkk2YCKMr4TOF5Ci8V5tXldckOTZXZd401UOBsDG99Plg3YzQcACKS57GW/dBMj25q
fJIlcK4cMnhjakf47mRbp553CMPRAJI3aT8qq/6IIaP7c+EVD1RTdJtJc+DiBQDRtBF5xDMacDmq
uje1pV3L0TNzY+ZDCk8aYrkpCRsXqGQrthUGjeUGnDV3znd1xgFc1XF3caIZlcDDnNeGnMeEXABH
09l3TJexf2BgP1q5U9Isj+qJAeW+Des7L2T5Mo5F/0pXbHoIiZutWXwzbEVTsG7C8mRmJUd9HvW3
BNMbtEtB0lTMwTmvgPbYA2BiR5btRpIKeKyHlOR3pBU7jrfw1uxSe6vx8FoZsSt92uZflahoGBbB
cnCl+bNWY7F15pF+Pc2kL5rGzu5h6Q6B9IYeTY8OHucU/uwaVIr7s+psa0svcOf30ZzRVpdmJ/b6
3ppFa/KZLoz5hizGPtGm4TJMjoHNcrqHjN1uKqk7IP10FtEpz+TIoaivYWwfZHyXRtELi8/sLWE6
fs4a7/z/ip5i45X493rK+eN/4cBI4uZfiCrL7/xdVMHaT+oMLpljmzBZJaLF76LKYsAwBGZ9TkqJ
hoLe8ZuoYpjfhI2fioc5cQE2hX8QVfRvlkdYAPMFdta/S4vlz/lTItaRuC8wh9CPC7UWXuyfJRUG
1KxQAY+7srmHUOjrYEhsNsJ/eGX+VR79z0havjMDtUY6DhYPAr7mX/MImaOH2YxWvlFcmAzFoV4y
I7FsSHiADqa1C0Io6YN30xX/ePv928D9n/0l//0r/8VfAmdnLkmc8Tw3sLqvTWMl8fa3q//8DS4Z
9z/G+v/6/S0v8x+UKaDAEn44X4XdzWpag29fo/Rs//MX+fPPavlWYMHQpICgRuhE/FX+akgbEvfx
eOxyDSu2Zdtsop//+UuQuP5v3wmPDIsgJ28tk+DZ8ut/+E5SyMcTxJxgDV3K2emOva0HWI4+Oy4i
b2PaDveYaZk3GuQSEhbkBd9NmGWnNBc1rM8WW4dOS8xjozXZFZEAkMRomb+IqGHcZGF90RhmYCsU
07yfbQRyqXAIrlKnDa9SToxhEjjDxZFa/lbVJMPGoGzOqB3x0YzRjv2e1ONb0ViOz4LJuLTwan9I
hiQUcIwuZNiC1LhC/ut2tSvT28IM7V1nukEGfHPy+IsHAYt5qhgnUqzLmAMEtjxK6igpnQhs+a5y
0+SiaQPSCvfBpJr6lzAmLmG6kY4IBwZ8I3fVMVf7eOLHre4Fge4nQsVblh26ve16lrCQRWnT6WS4
x11XnPPI1I80WYpNnVeVD/M9YEM80/1hMTYPh8SotXpfDSKsMNy0mUGsJBztx1ozB7E3ZUZ7WzYa
JbHxInY4lInZNGK06xWiwWz5GSWSnyOnx8mpG6VTTTAo0w/S3H4ykeIvqo6x49Iu+ZLaOGc5cixs
pvSbeL88pVBEBtKBAdu5lnUClVwrzR6GeRWWtNazR8DRkeXWllXiABLRIjqN9Ym/5KgZ2aZOyuhh
iobwPeuy8lJXBqweb6h3EATr80D042KkmsJNG+Q7ZZYV0z0RkdLDN0oLVA5PUZ/8FJ77xh3wjeBI
a3edSme0vh92TRmRa9RirbWkCmjXU49aaGGGUKY6lzF4d4hf5pmuvfKBy+H4gqGsfoATmJ5UAqJw
VbCmoiups8VhbpvsR6qH3UnjDlU9mpUZ7ZkRkl2XDM7EPj73jrzp+PHj7F2EhuajIW69p72Mazns
4fuU+pjvDQ0Hh75AvY0YOz9V1LlXwijW1ZKugdMhl5zUkcihZ7WkC7FNrOGTZNXNiF2bH1ZvGDi4
MtH5UH7Cj0Hn5d8VRjHrl3ySo3HUc8HK3Z3IeBr10N73lDHcN7bVPVRsXlmTp8A99JJlMUACJb4z
3NQzfp/QitcsPmuMNUPifdpTFEOAHjpnOhAXJLM+9BndnAoWk7lS5mQBc4vZqXy0aFkgCDuYayvV
ivKN4nCrXdfjZF2DzknTS9fh2F/WWdCdSwvnLoBGrcHWb5gdCdg5Z1jXFvFFWU724DH1XAaKJ1aT
0XprPSOiGjtedAydhOw69pGbXpAIXblOYL0QLPX2MwL8jd3G4zPmI/NWJRB9AQx7x87s66vpTeox
YnoeKIZT00LtbnNnlcL/BplEEn9JMJAYAiwFXay1YntNhAxw8hB2050DsOAnUpb50wEa/YNYTnCe
hqzbKCVImEDzmbhGQWQ2TKz1TKC5t43qfnTAm0NvDjGYbbqF6FyIAXIL3kEzpj8tfjS+6M+Yfe1z
GpXTQWLFODYaxGGsRB59G92EaBfate/aAVdyZQ7mQ8Il86fxBZsuqYH9ifXgx9eD/H/0Fsuy7IXI
8e9HrkdqbfI/jVu//ZbfZy3xjd4swZnyT1zIP2ct+Y3sJ7ACVlQLSMTiBP9t1rK/WQYpeDjKtrHs
qEx+6bcFFqR/iLLsrygtXf6fv9Wb9fUH/WFKYP2yAFCo77IJjUpLLjbdP56t2UQcsTZNRT2Mx6YG
x+bJ8qZsN+AuKOkzoq0IIJN2newiazftRBbSm6hnVK1rXFDnvdMAaWcb25AdmqCfZh9xv8exH0lu
QEWzNzJPwzLjNuEt8bH2Elvx8jYv+I9Q5dLnbjBG+0g6QJxkWEdEvEaxR6ZzOUozQhGeXrTHTHnV
YVx0rRlV/8DV0b1OWMELFlKxxgI50TgVte52jmi8dt0bNsrjW1uZ/ZsMySSgEYQp/sgUt59iQ/YQ
lVF+ceaJpX7fcRMCDrAHjituTRWWZ5PnMmtwJo6WlN9zhuaWHpzB7W7dRRTlVuqtsfTaaCd9k2Oa
6Ag86FMabFSU0owHlbKBcmAar0XtyV+tqEKL/UaJL599GbtvN21QYjVgimBacNyHWJ87chnmvKEe
gAoRAZ7moa90icw0IttJoh+rYRBEHy2lm2cPdOERAcpbjEHxvdIa9O+ERZCxtqi5D7lOU0/s11ZO
QIR+KPcJtEf+BPvMuQ1oX+m3YElxsSxR7zgctfuq6486OdBrvaTCY3Mv0evhXLu6+bOjs+Uiv7Lk
FFH1ZAcpRjs6S9h8CImdjwExBj/MHXUPYACnyNA10cXm+Xd2i8l59kw8NJhBtmNnDp9xX3kHPWiV
DwwOffsr8J5x/d/pSwoeQRlTXzHHW6HbrPtUER/7JTfvLAl6FhDquzFpg7cqlog9uLX4Nc7acofI
gotPQBF+KgrNvZozHQSY0EnUUGmgPff50kHQZyze6q9cv0pt7ZWGMfMSS6AUYDlbKgjs+j4JjRin
9wIIaJGHf1DfkF2SBR+QN032jp9ivvSk/B6TQRafpt4Y65wQFAhgIAT1giOYlywFLvb4FMTaeIkX
bIGCOoAMt8AMsgVrgDjlvlNp3VGfkmj0zwWg+IiYAK0LWmxS7QJIgMM5XuckkaxW0sG+OJ027Edn
RhEPRtgyPPTl/Cwxf+GyE5RdEIH4HuSG9uiNKv9oQ09jRJQjIJvQadjxgtbEQdo57YkFiXlXpgqo
p+xq97MfPGrczEKe27Cxf7ppWW3FkDpvchq9V8OLxPvCz5/82IUXhJQ0RIaPGmZcO4CyCCSMwx9j
X/cvDSGNa0IyNPEZNYO9dPLomvXZdJ5jo+WNEiAH4CMqXSozZ7AewDq0A86lfj+NjckKm1aqBzno
SPRUlxwsZXiPspLaeIDYnBUoZXGBCVnBR0Ti5p+Nx1H7oqMrnGNXDJAR9fLZNZpJrqhPCF4KNt/H
UMmSdnpW8DTlCas59bkXouzF46bsLOl7oQhP0q7CGyqzQvySXBH8qs3oUSibeSdjtL4onr2nmBb5
ZwNp5kdtNe0pByS8M0l91atpnMatXFDNk9GBas68/GnuKv2xbSy11Rslk01jGhpDYKXfdBUfEBDy
DLYyFMaviNTiVoGtO2RFBPY6CPHRGf2w0Ypk2PUsOvZ2QfIJuqQX8tGtScPzh1cxgL5OrXJ7TI4E
Xo3vLC4n5mYKe1lwhWc919RHTpZvnRPkOXjjEB5wxMsLwdvmEdMLe33KailISGbAy3ViSx/giXst
Y0icutdTCDJXuJsnyuWiyhE0oaTVHVgfipwNfnTYy3VoognJAiLyT+5SVodxUtv3S4Gds1TZaa0X
vyl8kcBkA6n/sq2MFR4h4vAlb4H6rGDWhre1bgQbWsRsn/DItFJx1O/7tmhPKgTKYjCmPCZuZz/9
/bnkfyZJjQu5iyv6P80vl4/wx0f2s/jTCPPP3/f7EGN9I4AAQ5+iz98nld8FIwFbAhnAA5VMOgdF
4J9DjGF8wwbuojDRIgQM779mGPcbqg4TD3UP4h+/8jcQav/NgsNq0nRNwj8MS7YO6v/PI0zPe7Pr
udBtPHayALFXpXUoTLZCqbYuZnEYsfg61VFSIwnghR3sYmqsHvMuOlldsUFP3g7YI2RMRNa7oW1t
NZHj99D/TUp/Iuv/IJmY7l9FE8vFNASQzuQQN00GuT//hbFZtqXEabHWZCw/DM0rngeWkYurkFM+
I3l8wXaQnsalR6M26RR2l26N+Ktmo1yIy6Sr0DnAg70JFnmb0ZL9TnCQYolfWjqoEow2lG02F0dv
5HtgYKNauYkJeh3UXUJYlGTWqoim8hdc8/YdnUS9cp1tauQQxfpxaQzJbKPWfRJ1FUUiVf/K4i7k
igMiKD6rpW8EqmRxqL5KSKpJHx9zNfJcT2XAvo/bOku84Ku+BKIxpaLMDzi6yTxNbxRUUnaiggBH
ObaT4a4bVXsodHpRZMMmdwW3ej4QDe8rzEHcuCBT5MOmyjHcZzkbh6519a0gPr+107FdQ1NvvV2z
lLMIzU39YClsaRpdXDSdR5ll48gUxC/UfaGsK73vzTWjJfoA5mLaGR20bBt/Li12JLsfGFx5HnLa
6K/1V4HMmBfVRgNyAwN8wUhvwhQrP+GapXiGHOGZ9Qzu16WXprRm2gn6ILxpKKHbU/AX38qlyaYT
vD6j7RJ2bARFN+FX540WAMtZenB6Hf41N2HzTNAN29jSl2MC9odq3ZiT2gyGkePP+LpiyqKpSQbY
mvus6rnZR9Es78eveymfklt6l8fntJjMm6ap8R2HUflilTm4/1AUM3517TNA49nbHDunuIfvMOIx
L9llaB18p6QZ8QXgtmxqLXpXFbWL2BIo4eYqwM8o03PsXTEhoI+ROPS4qTIgJz6oXYZJHYgzdSd9
nzU+OWNE1SLy4BEE2WNcs/7VIlxs7ZRSbKs75X1mmvYF/r+75yIeI7VQ5zA43WKCKdy7KtKalyac
KJKpbLWWjdM+VFrU3OZYMD/LKsDla4pqnyscsOSHFhXBaDcjtudnsi3B2Zy4iPxv9s5kOXIky7K/
UtJ7pGBSKLDojRlsNpLGedhA6O50zPOgAP6pFv0N9WN94BGR6c7OjJRYdklJrCIkSNBggOrT9+49
lzEupxhd9fptr/cNOerME7rRbd9DyHHHjOzYCbvrJOEZJR05tr1sCWjCBh8DRc9MQ/cVIuB2V+cw
Z9cOhW25imJbDjc1Z30G61Rkhb5m8toX+0HNLgEOzKMw2drS6FZeF3mCX5ppYlVq6fykdQ0g+IHX
oFm7CKFbJocRcpc6jsJzRgelRcs+MNWlucfkCNG5q69DWNT9m6SNp+/ot2aQYoJa3Tgi1O91sh9M
f6gSrb5EQZl81IJRmy8jM6tXVdfWLVP7tnoqXKu4xXjA1z+WS+ih1iVnYzaNbxKdwQigQCC9a8VC
L2vqHJi4KzpxgbogKC2KAEcxEVKPuQVtBknJIseXk3PTVJw1KCWHdy+ap2ObJNkrh0T7LpuIqQAp
5T2ZMQ/hymvwOOupZlxhjMEtQrWnPxN0pF/sqYWjiHIy3E0mdZQ/5hgr0PnOd4lpQbRJppQOrBmP
CW9gSQ2BV2dgQmXCme9gOKY6H0cJLMyaN10jCJB3o8mMGIDFIunPiuQAa8h6iMGEv0KZr3zPtOrz
GFoG4+UhvVRgkV/MCKslZ/AlKEC0G3Dl9ZFZdffqyNZ6aKY8pJGGeg0/lNmfsTsWl9FF67sqBi/a
xrWAnyscmz907vrXKBEFR7WqVW+IV8N80aAF/2aMYHzuixM0aUEhRXoqLJNz/Ke+eIG+u1CVJJfe
l6vZb9cA3rZyZ/rVThx+Kgr+ybTkR4/952nC52thzP25T8AzFMd2yLXgo6/NdeEnfphutqRFsMdg
qVlVX/qtu2oglq8YNEA7Sv7dwGYBRP38J9jwqWzHIKAL45wp9WVb/WkMgC5iaKUgz5ngavJcsImu
Mh9901q8AWUk6Ao5wubPP/b/Ay3+cU1p0GpxdV3+Jv/96ZrlzFcaiindkHznh/sIn9EKj8pK7qIT
EG35V2/z5+t9+oxz1ttpZM+YmrKVPwB3uzXX8wMgVF/D9bVZRX66bqRvb5udE66i37jJf6lD99+z
EjZ0Wm2IyH/6+v337v0/PooOENv1e/7xv//X1Uf3SxX8j5/5oww2/qZLhpLStRhL2voCS/upDLYs
Zql8gZbAJsoX93svjwKZx5aui05UO4S1ZZ75dzG6syCqPY/32DalJ/8SYg0V+y9vCM08SMZLcBW9
RDI1DOcTYm3s4gGWhVeQyUfd7VsdksHVkFAOrFwMnNnaoQ/3Xpe10jbNZDoXz4j07+RPIpvFATic
h8Ctqm4bLFYevDfhZSxjhhekHn6jox68m6T7PkwsgDAgBIkN9BzUtnEn77oPG2C09g/3UNEhtXAG
yXEUZ9L9UifudKcp97UxMArQpdqYP/xIWt1aW2LRg69VkeUf7mJcsgg9vMlHqzsxiNKPGrqDm2qx
OhWDGe30MJTP7BcS4Ipb3HS1E39hk8EzLkb8L1aKk30xUQ0//FQxNZSN4Gnp5MS2RaMH61WwmLAa
mjOKuHe3JhaomdcN3Nc1mPmMNGyR4Nd12w/FuAO6pZ08kjWN25xQwbdR9P2mjzCbozxFtshU5Q68
LtkuFPVsLop6HsyIsSorK9/ODDMPo6cBmppiC9OwSTx6Z1T2KTHj7D4hvIEgo8qpaKLWIaTdAZ9g
1zhYIglICm2BwqxSNOORWWHj5BCGqc80QmOFayu7M/RGXgFPm1EZm9p4iZHEeGs23vRqCkPj0sui
Re+FqcLnZllHb0jz06Tc/psLHAkkR5UFJ5bqfJcVmGJUPKbvvUfpaMV9fe2YZI5oi8uvGGbzVi7O
vzjo8B9ixqD/gy8QH3j6qiE4vs0X12C6+AdxCQS7afEU2lmKhziavRFZd5poRGgW8bPUFoK+ORsg
olWpX2Xs34ex96xDvLgXB43nF1AJFtWYofPBdod+j199uOdG4IAsOl3tTdcw7uYfDkl3DsXXabFN
mj8clHqLK21teT0qIX0xWiJYU8xTZbWDgGwdTCQsN2KxZhZhz5nL/GHYdMvkduFZXTDi4+cEKUeI
bLrYPHUPNSCqyMX9qSqEWFq4eEJrpxHPuTQIcpiq4gQvLt/Xi/EqLyYNmbVb1M98+4vPtHDwnIYQ
U9b2YkStjYSu1Q93KmDe9KiFWFYRd+OogP8MtWAygga/JBqcYx4pYzsyI3v0WlIF3B/GWNQ3a4km
dYmGEeIGs4OzHxYz7YSGDRLYYrF1hY3b1l6Mt9ZiwaUS765zs3Mx7LoGFF5dnuYpBFKos6mfFBDb
k/3D1duICiC31PsebMsq7HWSNI9zShcMAhkk3CnMrjQzM04Bj7VxLA17upkze7ZhN+lJjNayEhel
udaGY5TxzSg4afpxyfu9nRUviym1Ds0yeie6g7YrcorwqeU2wXF5iaIULBoarPGYAFp+tTMbZJlU
BeoPUho6/JtexlmknSckB7PbTY9tXvL3gtElLr1zwEEQd9M/M0arxy2rAcfcbIzHt1xF3GCb8eZT
oVvtWW+xUK8yfMwHAmTV+zLa/8C2Uj3wdTNhr1V88uKWSUVHEca6Vhu3kWmWJMsSXPclAOR9Cs2y
PTtIZraGFjqM/2nmrqzBqCY4AmberUxh5dZ6AMy+CQbbXsdZJs5el3c7QgGxuZGKts4mq/CruqsK
2CGpukrDKaBtql4GEyrDWOU9fkRyRUaGMqfBTsTbmEhrXSItfXPsPidNPBsd8yWZ8Hj48GYhVaST
WEJpCmW8ERZbVAoKSFFpD4nDEHYlx9pYgT+Bbd384Fw3BRm/KxfCbuRL5qTzhpIVLnZIWfxMGIyt
Vv1v5Gwkgrc2f86prUZMpDwj7d3gOihAJx2IQLMAuIvfWNxjDJdbQ3iLFJiD2GOrDKhiQNhp1sYi
Yfbfov0kS4V1CCJGcgkaW/uwflDA48HMFy1tzesDlq25MDEuH7TGIKa5Y0bCi4jemon4s0xi91Yi
wSj5WAG7zvwDRk56YR7hboBRDjJsuk4WbrnqWiy3HbZ3VrzuKVmw5naoBXdGbPZo64zR5uZMlvaR
YQPdFJVwNsHsNnvKMaJgEprLYWQiaxAOhnwtiUogwOW4A9NoHYhcIujBSQxOfkmLoZbhDj8Y0nJX
RVX7MhiYmJStxummVGf0E0RONWhJx6hLb5BIkOQnNJbkLmC1wE8F3IUv+gjZP0O6HLd7UojSXY0A
f18aWWXcMcmRcuVVU4nKkdizGt+j6aHIZNixSxlZUR5CBtFXotNrscp1JGGrWtf7ckWPuz1jh8HC
QoOO4B6UK9kNGIDotVAk7q2q1jXHzTC32T1Z99mlY/PnzeIAGq1VYdXTVoPh98ypBEJ2btay2NWT
A46drwA7qUzdLzJo0y/cwoI8YEh5rK6The47F8zsPLS6PtHWPLABo5trWMq0fMHLCEZLWZ/cNvHI
mt2nur7hTZyJXU5rfY/jksRZpKrcpmAcnlEiZ0uYcg0EC1BDPuyCDjkMWgOgK71moydF4kWBMc3B
OgiBazqzY/QbQx/su6GPCJdzwlaeVSzotFh9PT1XWmpAoEBg3XNTPALt7ECGvZ+VaX+dZqq8JGEh
QVgHlQlkilkXyqfGWqKjqo4tBILppXAKhasDPiw5whpYiLXRtv25czLvxdTH9AsZQOU1iLD5+9T/
WOS78SGzJ7VrEWzdzXZVa2uCcOmPh+UYncI5pSXxo7D9S4X+/2+GUnrIaCP+1E96/d7E//V/SoSO
P8r6ha/895/6o4YHk2zZ1OLCcnWXSp2u9B81vEeM7CJ9NARvCnT/f9Tw5t8cfop5vCcNKSnZ/17C
o3wEWLVgqXCZWpicHOevwKeW890/zrhCcH4VaBKxptI5RPX2qZedGOGcmX1o+h2wgqwaoewcAvfh
p2PNPznMf76IC0ZJ6BxJaEG7CyLv14N0gXky7BJoKOy8mzB56QxtRw385xcxuCe/fBRuo2u7aBQQ
/EqBPPDXq0xosbSWjcivN/NWbtXOOg2nbjWujbVxVd6Hfv/bQ/0vZZXLvfnHveNshWIVrtjymZC1
8hF/vWCURKj2kF35efUd2+oubspT3JV+pbdnr3/9849nm5/bEZ8vt6g8f2oNtNKwQzfHkQrEDkXg
1JsRtqdoIFLVw/OGzeFcM5U/kbWa+SLLyi1JX8NtUOTTnhZTjhfIY3Kck8tOexbES6mmx6nQ9Uun
m+5dwXO4oSfXfC2RXpzMrlG3VSDtXUTDOGzqV13v4gniSTk9EsU3TZCwQqROK3DX2lfDagwy94Jw
JyEjHuY6xlDBwgPSIpqH4TIMZvuUtFGAeatm0AuFm25jDNYQwm6966ohWKxH/T4H6b+X8I1pdjMM
xVIWkAnMirmfTFH4+FaRTgVCT04Nr2K/RhowvMpQdHc1BIwTGBb+pwA9AZI1tufQa85U+N2zZO1k
iqwZzrPhxVQemUHKooYM8A7Vm7uF34jxGf+Qth2t3IGxkmT6LcUxZCZvtl+kBHuCUItcRcooFBPY
rvBf13aug0GR3iqtKioFk/RNTCu2zWlLRvbWjBpxpLtrbM3Qq156WefPZNcRlUmbmZYvyWU8sBFz
ZnI3ADeNRtY/JKwImAkZBV0HrRVcc2V7q/H67iEikX6B9I+0bzFHmLHNpNwaPBCrCFHgfda08xN5
UEDPC3g6OfyWb2NT9OdBzumNpvfhMzv4sNcqhbFp4pAyZQtcQEIKQeaVAC0w5WDctRGOL8JFEd/n
ymYGAQJMnDQiTk89R3LCo7GMH9RcRReEpExyc8cy3rNo7DZV36CtgwIOGCHuhnt3trzvWlNXm6Zy
0r00FKFlKGnIw0AZB6dsnHwzJUXZ0Vp5naRls6NqEM+0PamyQi5BoHJQBvLY9CkGLSNqBeR13ahf
Tb0Cu7I4jSDt9Oa5t2cPRm4pLMrmwoN516tpuEUy03yjFDde+kIXF1EnNHC7CArOauEtCygqQjwg
Xq/MFahSo1kndZ/tA62fUdhlY3NEwipvmE3k56hW4z0PSHZLNK55V1fEWnetLaLroXOxfFuQ0HBh
wMxS2DowV2LPnLVbXZTtxF3uBAIg1acn8kXLq0VofEll/NF71fDRDyGAkArbmU+QibNVPHKRX9oa
iHk7XuTbQCO4HP6o4tGi0eHXbZLvokgHnzciG1omOOdsRJrE6+Detq3rFGuTNWGV9Wl2DGO0HGYx
ie9UM9ETpNbGtwVki3VlFOYpndxxz00orvHgNcTAmNg4Xdlmh1KLRh9Dk30hzgYhRSXkOY/xj/Yj
dwQGZn/r5kbxbuVwkopRWbxhEmkgQNLgjtNqcsVBGhXPZBM8ORa2/mGHXn8sNVmdMzzPeQLoEFF1
dQqsrLyvjUj5otQp3DBCG0eyjEM0RY6cUJoM7U0I+P4SD5PY0PqqsTHHjb4iTk/bjV0CTnyqm4PM
OqTPLJdP0sEaH+qqgjMuw28t8ZJHDInGh6oycFb6GDXHrOq9m8wwJmRaVn0VCVFtVTkvwqLGRP8p
CUjMovkxUN60Em6lSKOOtWvV4blNdBMgYxhMN32sQ3u3vPLQ4TY+TJFh3ORWBl4P/atnH2HXB8C+
Nbut+CbbBA66V+7aWJb3o9IR3kYVQFsmDfFKpGF+nmZKs3VEeslKn8bBR6Ka+pPZu9D2lWMRLITU
Y2cZsSBntJx3GYCpPepBCMemVdbvop2Sh5E51mOujcneNJzuWMZC7AMH8nmFGvzARMljjttF1xS8
JjxgdmWbuJ8DyhGk2VBf/cqhKYUUS8PDOwLUElW/jg2BEbwu2oMmnBLGX9Suqfc1b9XyHznaFXi4
EwKfvwzK4SmzsD2sDNOI3yejq54p7oHwZ3bTH/gwOUrmIbm1dADTadNl9/0o9G0azMmhysP0qYYx
e8Pprd30CNpui3awHlBzkSJWxt6arLN4o7Bbr7NmrjZwsKt7ETrqO9FE85cBSReZXkN0F45lsSMR
1CTERGcG6VjllY7Kr131bsBoLBTzNk+ho6V5KnwliulgV7DBKIvd86yR+jgxmjQJYNdooXE8V5dS
pdwjF8/D2lBodT1HaddR69oXtCzFfSGgDerT0PgZlEsgg71WWtQISTxeGZ7KLyMqqK+xUsABBjPN
r8UIkIcBYh3S3WuFdyNE3AB+IFrajAONcbQikM3ELPMuzTq4D7BBv1WiQM9kToRd5QEvzSbGUhpt
aCLKbaLMvGbtHDSo3AieW9dKQJg5Pf7KwqKNtm+SIDuyQ9ngnr1un+hadleFQZH56KnxtJPRRq+h
kveGkImf9uidEwleAEhh8coMkOUtQ4T20BppcdPTqvE1clmyf1Nn/Vo+LnWW9GguS/rcS9Vrfeoy
60TuYqrODb9JA0ARbjzelAmfxE2CyP/zKgsay+ea7tdrLUXmT0VWFNhWiZ+DIfSmOfQbou/W5VX2
bDOAmQ7Vo3v959f7XEIiV4H6yjkDrR6q24Ub8/Pl2gLpPnCihY2/pEzMYpJ+0DQDlZdRrAj5SfdT
vfvza36+nb9d0zbIOSOrjunWr9csEjHQ35Z4P+VdNXxvysZ3sbn8+UV+LcZR5ZB0aHLa4ayCU8f4
LDnpq1bCqaipbVqgAWt0wka2bv9dBf7PrsJoBGwvqmVmdJ9uX9HqkFFbrlJOuPypxCdVX/34IH/p
5Prfc0S1nFSFzrf/r8Xm19AcP/7j28d/3L8X3Xvx7aP5fNT98Qv+OOqaS7iPIV0mxC4D4k+cZYsR
CMrv30dZfx9XeX8zPcMkep2fNHF3Lee638dVHJ05gCOwAs+sQzxCWfYXdFtgJX95uTnsIm83sY0x
sSLzhcHapydfHwYKq2ryvQma8arq65raWyzMbnrx7IS1NV3GoXEeFm4HEtwm2CZVV76R+5JvShig
ZwP2+7XpxLCaq8KkHxh1kMPmxDvDSKuYuge2xA2dqzeg4251xDJV6V/JXswOysjHYypKhaZpdCn1
EvrMhFhrtvZqgVe+AtKsXelJBjfA4L9SyUbs1DSfwfyvXfC5ZyfkjBLlOcV56Sik52GopY99pNcQ
QNIe1HImcFzAWChhxhAgXklgE9BsVkFmu7cOh7Cahr2HDF2N6MiTvDW/Ep6er72SEMi66ZvbpBmG
53QszVsyQcRaI2fz6A5AbFOou8eu4v+rMNbeQ54nGK502uxh0iOcxKh6XmWktAc69enGAkx8S3ZD
/OqC8TsGKuZGDR22LZJGYKIQM71O54kcoGbJXMknz9kVXZCCCiwy7V7mnnEbDmXv967T+h34ZZy9
cO2JtxHbqDDNg6mU4y64oTAkcLkkjglsW7TOMToxnLeJOxOlvYeImCCC97w16jL11AKgTr5gIusb
1B7eWD/RXhy2YzS6GwHTZQO9BfcX0eEUwAQG6XE2HgIDRAJfpOejwJBryJPjcS6c8BQao0F/NqnE
c5ChB2LOEFcnLSgcP+lC3fAz19AfgBHVr6japmtHBAqCU10NvjsP8LBrPa+3MIWFb2tpuIXo5GG6
jnJ/cBN5rYyyXfeDVLfeIOSdAdpwj9PNedGqSntlbu8RTMQUYq2YlY4rPZeQk1NR33nMzgq4VwFh
CcLGU7GioysvRtWRapRm1k44tQFBtW7lvq1z9VTrHhHbHtjuGxUM4zXrd/VUd6JqV10uJc+uKh8B
5At70xi1ew9DptiFLgqefkop7Yc66p6cUHavwThpW2OJ2lrTIB9eSuIu9pYXhg7wynpgj3Oc/qRb
WrXNZrd/sozZuU08JR5ROZfPLuqwjYc6id9sBOpYu8A3FKSyfU0D914FOM2avkUjZEVt8CgxvGHj
yInL7JgBvWR96VWIQkZn33lVf45cG4E0gvpzrBXm04g5HMT1QoaFwwCNpdHSrQX+hbpa6M9x5eZL
ryH6mo6e9ZGmrfYMMLbZhq3XHnQzk/cyatI3gxi8L0E6THedYlqliVFn+wnMEuDTmAS7ApzodigV
5ZErGHmsPU8LvkH2LbudxgKVrdqigkhstfSbs1w/ZhP6a9ofwdlx0pFTKH8id76R09JTGR8nbB43
umYF7/VErO4afY6x1Y2WYK/JmtInBfLje2KTUE4+LERh0uATlJpxdVvR/4P70zrWK531nBn3QrIm
soflj0EKSSq9RxhjFBhq3fImnuF/aS81B1KIuRVCgxVzWPQ2PMhfURiVjKWFRZAhUzGXD9cv2Zuj
kYMvTfssXswVzluBl/Wa0az5FWV6cjICW6mV2RrVkcY7wSCWF2VfAprUBxHY2VfaWcWLPjv2eVSJ
cU+RX57ZDiLPB9nmiFVslITbj2an0ZOJGQ6hvSrhudWDhTfTAqteJnG3R/m68NMsTHTk3/a2b9dD
6SILKOtnzcP5CvSF6I0irq5k7wW3gBjSnWl5KGB5+jV8LWlwY3E83dkZ/GsjrfrXeM7zq0prqrNX
ltpOY154CoKu/qZ7XXeYAQczN6Sf5lSxdTuLjENDnXqrbiLaMCbx4cOCyIz7pguzS+XW4VVqJT3G
gIBq39abda7N7QUz3riLyq6+Shie7ZPUqg6LFBAuRGubT06HdhWwEoeywqqqFRAb8E1qAq5lTFYm
N/9T7/ySfEjz+V8XPLd9XHz7r//8paP/uyyHn/ujzsEt56IxJ6bw9679Hw19YrwJhTCXwpqC/ueG
vk2Kt2GhuBGogqhndH7d71UOkYhgERY4AHmEBr/1LxEirU9HGEQ5uqs7NqIc/kEL/7m+Z4+lJVRp
s5/PLf1Dslggy21aI7cPhGyT9+PltC3mQq6CvL9r6aPQKcWNbZZP9tTEeNMWJXVOIJfZ8WIXARLU
PANgPxvd5LeVfLSNGs16mFbrGgPFV0njiYMyZX47QT9pZlCOC0poxFozGotCsUwlugDMdVbNv9oz
aj2Sb1Iwdhm4k5jZa0GYJy0yiLhu9s3Jl+Cf2f4+a2I/j913q7KvnI7Welzr3YqNIF5jH7nW+yXt
INffNQ9ttFEpZwN0qQVyPz814fzS55lD8gGRoqShZmu2yldwhpOvIx8/dLiyNgN2szUC1kd2PrEJ
Eb7StQqfO87AB6QHcpXRl/hipu7zKL2nTLT1QQG43KlgiZBujSODS7GSWR1t5sEz16bAd2+w8W21
CUNO0caPHkl368nVL0bYhnvQWwkve2CCZY5NNrHO22J7QTqLIsTrw4C9fDjnU9lv8KSR6NT351hK
8rp6vdh1nhXv9bGnfAvbewQSuKPEAknSFXP/SrxoQ17siP2LtrnNntjrtCUk64lu0PIUGXjloTCr
Czz5y2hZ6bYri/IomSVeRIaKKenH8Cah6loHjCFXBYYAbNLlWcz5VROtTDcipKO0JQmBDUAp/azs
Pt3Sg/g6pBG7miB62jTaMzWE7+pIsD0AOUWY4PeJIwhF5JplDRnPGHjeZF9Dky876ZPDfrFwKCy7
x1U620d2pr3bNie23WI9JOpEy/fUh2SCr2Pb3mYxHC/R84AC0z5kdBz2WVjOeyBEjJZNmiSJ5+0i
boXvarC+VdN+8SrIAAEJtYNJS5tohVVi53et5zFGMKlthTrBDSuh/VT1tmr09yC1r2IdbFBcJ1sP
Aa+P5h+GZNLTtY8TzZ9qospz84KXQO6qtP/aAaQ0B+TfWRFsxGCc00zfjvTQVoZVfjFSoFwjKCQo
SfdqKZ1Dkh3Nrr72Yv29FNQgcknjjFpQxLVlIfXS5SGIMZdFtVinZrVzGqJFBjHvWh1egImkbRU1
wVXRpnfzxO/wEOLNg35Dyb5UkWwQyraOk9BvAvCbOLDuQUpBL5bFm2nIb4lSJz1LT1YcX+cRNjdV
Fqe8G5hUWMdYo463u3ZdE39Gypb52tnhRx8PBEw4jAoDRx1HHRp2rT1kqjt4mkq3FCgW2Pb6XNjG
lyz0rhApXI+TeEQ2sZmleT00CfRyDC8qyW7sri/XbpXeZyGe0VkVs0+oyMmBIestj4UdVfseQFcj
+brx3j2NwwzXYDjoUYlBorTfpzL6Aq3/aS7ruxLe0cqW0NcIGF4gBhR/lfesIjx50k0eQ4KsiHuW
wzatZzhRGP2ADykC+wCPQiRgJlXHxxAX47lo4LXNQ2BuGtrBazNwvDOoTrQzkHnXfTxe1x3Biiln
LEYH9Z1SprtnttptpDYiKJTmM/ArbTXr+X0iKos5Wf9hN+P/7NRIY5cZOu0DgdT0X2/Td3H73rxn
336Rz/7+Uz9t0nTVsIO5xtIX+mOLdv5Gk4HiirEtLYAfKKK/e+CZhGMpo1C02aeFy4D171s06kpa
9+QIE6GyOPT/Qh+CDflTH4L9mZYfsxTmxzaVwqc+hFfR75AJHbioEq84P+BSLUszwi8W6TCsD8Fs
X7JlAedUjEVTsS1NYXBjN6wfbc2RMzWCL43lar6oFXr0OHfXqFB2cVSSdTMRJw6aMrch+TaSlgJB
jOhDICBieYnB7nuvQa4n68RVu7JA2ObOIt4UNagTAzzvM0C3fO2UjNKqjmwjMi6+G7H3Maf5o4gS
/ToAurdCd+eRZ+h+bYemBuYh7mtC77YWndpVn+XHNiuRtBDbaZNKWbms0UT4AiZGZEOwSgQr0gl1
GJkue4OinDBSol8CMPlTFhrr0Eq+Z110J8b6bJIeiag4apYD7SYrTDSQ5rhwrnFFWYj7XHgrnCcZ
MFEWrZMR2/WoglNRzq+Yaa7IsX3phT34TLi+ogB8jcsYWU14Bs6znWRwj26SE1aLXpJ5gT85gbNR
tjm85ZU2QAYcYXqkxRtI/HzVxuntUEVfoJh6pPq1ezi2Crqkfte2yZKjFL5ofe07ZAp383CgiD/k
5PruBtG9ibx9sWtvr3vjto2q8cq04B4HnVVDNiXyfdDk9zjpPDRWbFQJAk/R18cyNbsVctIvlPx3
fdwDC2YUuM6E+i6ECNeDxc0blTb5Bl2qjVajuiLJOEDQP2nAUIHLeqXsNoR2PcqpZOQdmNXaLJO7
vEVjZbXe12C2qit4b99bPXs0W4I6HCM9Syg3JOo81RXxhqE2IzRz7OvWyeEa1udc1a9ySo/4fXaa
SwC0U9r1eiLh1G6Uvdig9o4RXPO8IT6NwncVUeOUcKqpMyVDJuI3iC0EvsncNtpT9HlHAoajLfru
8xBPlxZhIdO3lMHfVJDeO9TljrjZYZX2bODQ3b6KtMMkpre1jwTvpRRCO6Ykme7z1LqToSxXQy9v
WlC9/VILJxYxsjXUZbxE1LigXy9ZziA6AAjI+EVoZyMst01l3RpuDeVfHJ0yvp/i8WIkGKuFAJTU
IMyca/NCtFiFoFhrd8qKZvDD1Lp64+7dzKGpQWG+Hs0YUJ8G6BTZV4Q6V1F5BDqxnMESwMtcu1QS
vWZYxVBeW4DEGF2cvN4XOBRpSqkdTp9vGQFLG4u4Bm4SA1kdeDtQlWIJH+G3Dw4ZIXV71SDfga3O
Xakza19VRsWjAkBokSy6WnM9W92AvJclgBxCBJcuuy488Ieg9faOl5KlkLTzxmznfKuwPS5+S30D
G2ZGj9mXD0Bwv85TfJnc8gy3mymSRiAnhFN93yn3uWMas2oQF3Iq7nGV2W/o59Vaafk7ceolBX//
EbUtHYQhegh7W+1AQfKB5Pw8cBTa0737TvpBhPKiiEin43gQSt1dx7jSVsxSccTHZEDZvDikV86v
Vhcj6xbp16Zs4TON3jW13v1MJ4wmX3Eku+WpqBP+ksw5xwwE9cWZ2QaXLjdhKcNH1ywN6JXRjtVy
TJcHXglAgEiJ6YklgCptFzW3kG+5U+5zHK9cDNpgXKNZjxTLXo5pLzVHd52TGL3yYAXfLf0OXyoT
4FOZM8QsqY9IaKKURxC2Mozm4laBtkWbWcB1VuPKschWT6R8aDq1VxT1F+oOHTpz5gHpgLfbDY1Y
j4Nd3GIFevSqUa5FFiHHZAp2KarweZ6Y0PqtYZhvGQqejaCdezN0VrUxCPHYDBBDNqKWj2RYfFcJ
zgOC0TZhOzykNuvkPFpfDFQLPrlj7xFWXm2w7iUqgFWTB1+nTr6JMfsuR+88ZPGVHbnaSmhYB6Mx
T4+51vYwJF3Pn/WyOMPxIA+qruyzVtTNLcri5g28+3BKyFC91HOM+p1AUqTQdcPDPPV+F9TaUyQR
OBaYNv0qpAcczbJcNyZLGT1P7tR8SMfmArDIPIrI+R7glyYDxgFsBF5pk0888uPSIkOLwmS1dp4S
XbWnHp8s23gJNkFHgT3c6paLvDtOTi3r/xHy19Us89FXRVhvpcmhVVMf0NnJYcNNvq8c8TIglEHs
PB/z0H6cpXjMYob/qsflPY52vxkmPTlqQ8DRtNgQQOCsK1s88H6PvDjlwRCKHD2mrn3rOTg93Obg
mSC98a3EvjE4IOsNM/aL0kE9hSGxmoLMN4KIFiHgDFMDwowJEgPFTdVk/twoLJKGfQiUKTm34x3R
1UMAVhYh6YQ1WetWrhnAKc0x3LjFm6r58KIgZXucXjTwErYq910FzUOl9akg80VaHSiHuLzSvLha
gVowfE+x+eigIvwQ8NgucMvXQYzfWN/ektj8kijjbmxQIvDXEJA387pwGEkOOABuYc8au7IrGj/J
6ue0R7JRNdG+UAUZCZr5QjDsU9VLQh6atPCtMrnuG8/ldZNbxpA00jNfISGKXe737N5PJMZrmtwE
sqc0MvGPyJMDiNwt1RZ85E09oY3om+qabKsHxf7OWmndz17ue0Wz7ZvGNyePpycnkA59Ozk1bHB9
fUipn4QxnjwBMZq8sCoOjqUznyfcSlrtnYOGWscq9UNWklD9f9k7s926rTZN30pQx82A8wBU/UA2
yT1oHix5OCG2JZnztDjzbuqwDuqoLiE31g9tOZFkW6q0U39DjQaCII4lkovDWut7v3eYlV0/xRtb
pLtuIVPUJXv5BEO1VdtaByixeteiOM0qe5tQrKI8OQIpXZjVyRkpTJZnLpVtRombLrWuiOxdbTCH
CZvLiWSewVIZD/bgKZTKaSEpHnR3GEldfaNnCqJCCmv8crlfVNrgBQaISX5MPmDrd7N+6yyluWaT
Hhgv5bq+FO7mUsI3SzE/LGX9X4cEXxt59wtop6NQ/XEVcdndiLuHDc0/f+lrEaH/Ct1AcVDBG6YM
pEdV8rWQMH61FAWHCkXGdg5qK9XCfSGhyL8qOJlSZS/dRtqMf2J99q/wMJdfgLsF3mep1l+pJMxv
BHiWiQsCBFTdAW7UFfMJXaHGU6mxzB4p8ID0qajx/09Y5TEdJGTBmnVlQ+pY7MqYBWzhHzXsTIbT
AkbeLu6wB7bm/D0Mp5zeWKe7mkbGKTLoCp9ymnVyIE8A/8qnltgGynoa+P007PrC1HxHUnM/rLHY
AyjAfLya67084wBfjLnq6UKS8KQaTqcm0ZBIBPipcifXzciqP5OwWUrJ6azngl4gZtfs/PMTggpo
QOm6WFeKNJ0jTUvQE5bshErnDHpNSqdWo/vQQkmcqwbQS++lbiVbzgdZrTepXEByDY/EbEoc3hiO
DGs4SXoD9EUKEhc8F7IR+qPScGY3LcZsJ0uOQdwD1E2iG+hz5HO56rjhkDJRFih4YtNHRU6e0/+I
ZLM9ThLlOg+JzpymnI2UiDDlzio4QNlY3BoqvVYRqfB0SPbARGOfByw16CnIbwPcxBM79PsIx8Eg
EYTzBHQ1OyRIFRkSvZkw9hSdbadltYvgYFhXGKRDtrUdROEkMKgCKVAW8ZRysw1PYFNLXl1J4QWh
pOPlpDehZ46Y7yM7JKO6hd1Po4AFvTD04VDF8WlTpE5HUoG46ihzQUqQI8XTTJ7nwL3E5rO6IwTF
XMFJwzw9pJEKsZI+pCKfaLJwNiW7NDeZh2MCh9nZFPIVa8s+LbPAL43kU97OoJnEjbHSjH6g8qpJ
PfOUhNpphSKOJXzJihXTPsqhcw0ZIXn2vFUlE1f8SQrxsxDEE6IcxX66zW7iUruMFAOiKYm8/tiU
shuM1BJknThu2dtnWjrpm64dHY9yfXbV1JiPshYRYKzdtDN7cNFTsrQTKeiq3AFuVWDcCVlFQIBz
vKmFMW2RBvYetIX+IKmE4ylkmnhRZ9B4t/R5a7d24XWBHXlqX54YiNlWVC3XEKDNYyIiUaP0EODw
NkMkNpor00hu6HO+Ddum8yPS/NyuYTkJ0GtheZHBKIRMSXqoVR7ixX7M/BFtCZC54rEc9AD63piM
GHWIUFDVkJZWatFJpZPxXiQaluJZqHuyKukHUtVUq5BkvLUhl9kOrnOxasMSvfhYXdSLMSPNQc0L
KzsDodbftq0T+TAGTkpt5KEkE7kjVNOuGckpuLue7brAepPk7FciQSCfbS4j0kd7E4Bt2ZN1meZ8
CnpFAsNoTgetMx+oA7ufvF6Q1iFbVxU2LeAwG0Q70bq32Ss45px4ZpbT7NazCwNl3opwRsfDxH0v
zRDNK2u+USw5WjVW8EYpddt1ZHq+uIm8x1TedtuKJ44P2bKAq90BhjuHQUJSHb604WrOY/1jQWPa
U/Vx2pj0tSOCG9LLEm1TONq7CLnqyuwKnDUm/TqeMz4lKc5cydTwlpKrozmQCdqT59Myags3bkL8
5aVWPy8MqNlznsi+LvXqpsFPxpcCqXnT5aQw4LIW7LDlrNY5rfBdN8fxdpYGvGZYBFzZmY5T+n2r
OcD6iuntzEaAB102FHcBsbvkhQixlnGaxbOG3TRhlNzoWhRb7Legc5eR8BpRgR+yM5P1ortUK3sH
/f0cP7Xjmt32Dc0aPqcmXaKuy/bDECqnJqSGSbHaA1lOTY/olSNQe3joWqa4mEgc15PSeWQZElXV
p+flOFBHTzFMydCR3R5Lj+2s4+Qbs11fY3FKkSyZw7o3CepUqaA9LbblVVejHMTm75yEa7TOEZ4d
UAw07GhaZTdo1rzKUnbozVjr6QncDDledw2mq5ag+Qy1BmmXASW9Ibh8MTku2V2T/NLbHfmShpZs
zciYiFxu601hQVwJezk8Ai6qd/B0qg1lVOgjYKwO1N401wvBaN3YdrLBQRSJFwL5TSYRPa4sJXmW
25XbVbmzG0la39Ksbi/mBGSkqwTVlCodRirUadkSA0kWXeVhwbc3JEIvzNSsQFJkk70hDk5E64o1
lz1tiAeMjyqhUmJOWIOHepxhdBYHsE0D5HZKSFoq+oU9S3Hom2UBNaWSx09JaNbXmDTyDgRQoJY9
W6AegVWPBikm4XxU0VrfgN3tqOVPpsmwjslJF2uF0BGfyfuwJz135cCTXdXKSFEIEcPHnkX3m0CK
PvERh0cpqWWrsFHO4ry6A/pxPIdwwmsrLVmzYMACk/ezh9IwZ7Npig2Oy+ambPTGq1RyNxzsJNdW
Emh8w+SvE2OMpwfJixDQ5/ZgpL9/OFdxuTW7ACF4Fw3rcoI9o5E32k/VhurlauYD8GSjmd3E1O/6
JnuLqbIgWbTmeEb3wUhVAmRNGKeiJEu3ZqUzk7ZcKCudr6uj6mWRfIlnZ8OaZCmeoplvoii/dGRG
poocLutAAEFtNZ0XJ8oERjikp9DG32IMp7NWJ5Nf1c5x4kCeHVLFXNlxfQXl5k7SaijaTXpiBtk5
Um9sngIiXYy5KN0Zx9lVZRZnXV/REZFaIkZJ2vXHou98Y5JZ5mIbd2LIYtiz49hYKEdTRSuBjTzp
C2JKPdFlmocX4G02grR0IGU4JmK4GKXxGi9CDBTLqSSAEjYNhlvFqu6d00btLnRzgHWmlJ9SojHJ
6Go/tOV8A7hA7reeYjaYSSqNCuFc9HHqothGg9DD4Sf7oXErSzV9G/RuJ3XMYGlupWhn2qtoHk6C
rBxWPUy29ZSG9YbbA8MqY0fIXSHyrODqCzMiD7RXph05Sx+asXwbZVwzmuPzqJviLayGj8EgfUyF
gFrRqdTkqZ1uKR5TFyu2XQnK49txZEPe14qDgsFeZRjtxYkWvcdlca2gMPHZNyMDirSbDKsi2PNN
vjGdGZJ1Z32A62ttdFFFLvoOxtM0zs5G5osvlxmsZZuCl1wfbI4k1oZRNAS2LzacUhOfghiYkKax
hLbmwt5VFtAv4s0lkF7l9qrDdRmV72Y0Tzsr73W376vynRDEvcsSnBokAPFKIwWWFa6ftl0XaxuL
2EEXdhCrjKmeYGAcbyzwOFfkWFZ4mUDNTSf9VmH77NM9bN5bZqa/pdpPLkagXiMFx67mLrowcej+
NGJQfge/j0lu7pLkQyBbwHmKLJ11w1weoqEn6UqaVCpA/MQ8wSKKpkU7H1S68q2KuZPSOwiL7GjZ
RVHIyoZ9OpQEtASDrbpmLN5ImuYLxThOzHztusSnMysDOQ259kFH+RPOA/c0QKalj2zeyzxkpylN
DRv6XiGCSE08cJJdYBawptRoZ7eOuaP6ZXnM87Mstq8l0b6VC/kiHmkxxlgjrrgIug/4R2IXkGPh
ZfF6Njoup4meXyH2sld/vdr8f5Nwiwx04UH/uCC93mfZQrfNfnH33c2j5tb9736tSyk+cVqU0X1R
sxrmgwaXrfyKZRF7XjiuX0m4fzS4ZK7AgmiikkKhf/aMuW9wab/iK4FokkY2/1ryTf9KXfrExWih
oJCcYNF7W8SrbH4ogB/S2k12sZM+WZrXv6NC3M5byUfwsddc4UreSz5NhvaYRb+cTkcfYBqLGyTu
1jZV/8PTMaM2ZACOs9cig/IcPQs8ApiyjVxqpDUhvvXlBpQTz0DZd5yMEB4xJ0scj3UmkRt8gF1r
7U/1TD6W3n4qpox5fg5aMGtSi9JpvIInkG0yWS38zp4SN1TSAQKCY7G7ykZskcdgNdm0SWaM9FiS
4I3molTZY+XZ+xqkFKrgJxL10NtTTWp+R6bzoQYYTgTCjMsvkCXRgbPA2FhONx2U1XVZAe07pi4Q
XnUaaBHUG5ZanRhxR8YBUJY3KNyiIyNJujOxTKpNOPXHVVYnws8EQky3mlOurQOsRAPSlG8ccorB
V0fNuB2zkL0O/prgaUUEcmqqHQ0ZI7CNBUenCC/Z+0GMSfHkUD4btnapLt7UNS6uSOHDXeBU5q5Y
PF5tvR33VjwRF1CrGEhphbbhnRV3XW0mB7ZVxfgjNgqJ7wH+sWVFwJhrLraygIiIOrE+3gD+qr7i
wBXMFyNaSux2p0DqW9dBoX4qPjvW0uuqj/Rxlk/QIkmUtPLEXlWH7qIFcGwbuyqupHRQvSZqm42J
Oe2640WvCZ6jBxRbMrSgtp5vJ2eKr1F9FtAbYG0mYug3GaJNyU+dOHgrZqEeE51eHuAYk40ucdH2
QYtTAxaeWneFdwhEyUCflANYHsio8i7rLsi5pmMX0hF4t4TPHQ/2WH0oLILhUzLAA163Wt+rkKsv
Sznqz6yZBMGpzpod5B1x1zAvb2OiI84hQpR+kbXdSQuldRM5aXaRyF2+Rapqjr7EIGxPTBEvRFQW
kLh1IgKRHI28WHImDC/Da3TbzHJ9gPIScRFxa0g9p9kHOulJmIjTizSbiwt44cMhxpPjbZookqsp
hUxyqVp5wqxYC6p8xEDHhM6kYxyNKi2EgEhhqffguux+yeguOkITKuXaacgb4032G3JKLozGwoqw
i/KAPBQoKZGW63BNIvMY4xDzkxWhO3XJUcDFINSJPPStarTPopz4JcgSaCMV8mNuRr7Md3Mpso/S
JAKamHKNvYiZV+0NXsd0s1JCbS/tKldu0e9COZlFMdSuqUrhcR4nDbF9RTbkfjMb+tu6NPtNy0/F
iE5Hy7Mrkb6pjNq8IwcPD05bTsUh7zCWRp2UnQipsfd1ZDUfuoKcKdfWwllHXWoQ2FjQBIgxL7/R
gtC8kKZU8ssyC985XVoeI8FjN1XOiIqzdDI/lupAjyjSMDyK7ZYPJC8F76tBRwtkGfJ5IQK+uCpt
LtHkqRe9wfyRtwWdAKPEOFPuAPe1QB52tpx3SG1Hg72raKFINyZMuBSZ63WopQXqznS2PEeph202
p9JuNIYepo0VHSfBzDY3GZv41pas5rIwy/QqpOy4pJdh4ows6Tob81joZ1OgLBl6VEs0u5sea8dp
8WMuaZHKszpcibZgtw2vJ8M5k/n2nDFiq5R0dAJUSJGHuOpLuHCm0UaXTPUCGVp1ACKOz7lRStdp
j/ADd/gpvRtJRadzN4dEhgYtWEZBh9zvwkkiCc+gjUm9XJ072dDcINk1NnI32odQbLr3tWkXFUqB
GJSyCWG34XGU+0VcIE/OZXNDYKjWOfWnQaIDyTxonZL9mxn0vpzxfYDMwscR3eSminKTyDN1JhRy
eGoZXCO23rRR1PpQickMLIY+OujkFCLCEjcDMlee4xOLkFQLWvA5s/H1pi7dmtb3lqqr2FIr90fs
06FE1gQeq4ThuTVRwxd6p5SukzTZgWEnAA/z9FH02HlViBno89Eb0eEuuMT10eWsM2cFdchmD5dQ
WJP+hi49B/+HBLzuyjnyIG5DzmTxJdukppjOVGIM5GQ+BqvW/SLFeaQCQIAuAroDYbP9wJQ6uVXR
M4MNpXFo6W1/3Fo9n28v6wdWq1u+NgbGAYri+KLSunlXOZOySxIrdB2I1D52IyQGFZONdEEkEcTE
pNB2DpkDXm13zqZOcsDGqUvPDckKEdF0aFRGVWWLD0XlsKvU/Nrkq1tnAz3drNdCv1XMeqWH1JPd
4kCcWtOwDk26NGnd0vZqFRrZqRwc1ZIc75TOtM4HAllXrS47bl7ahj/LTn+oZb10oZHddlEIwpnn
xqq8GXL1zpIU6wh0uNo0aUa4uKk0bjBF2YGQIulD22KzrEFgI/ek5vpwsfM/h0libXOujejg5y5t
oGYW5RUdyula4PfsOxFs847VG5OVyInPM0WHvdaErDAWVmwr2BvKRRynWLMXwXgTO5HsUgmr2JiS
Zd2n3baQemyPWuLGtrkK8RDRNQwGnMVYEaxJ77YglNU5ydzSRaOqNZZqk1kR6Z5jbxzPKXGToBFs
Psq8WwsLeeYMVH+ZkMWyZdZmegsT+DyBHWLJ4BQxCecWORfYgO5SLUCUVEdZdlAhjU2mKvV4IJ8K
U81xe1B1/mSqfB1k4oF6NGvDBi+qseiD4p+vJakg8VYkp61G51HPKeXGKKw8c3DCa4C08ajO2FSJ
HjNZPZ4x25s6CaefWt3qaW16TiqrXmrDk48z0C69lQi9zWxzQ2UnH5dO+bEuFMVZaaKluRiNaeeF
RkqqZRlUPhM+RZi57LrygW9+hsvi1KRFr9JUI5Y+caTTpDSLVRc2oAoI+imN23BN0dvS4yWINed7
dyfQas8k8PzdgE2IC7jQ+CQIJrfGOKZMEX0gozlH5BCOifJWGsR4NMZ6Dtsf7MyNbCXaN+SWSi48
H4p5VS8mAs7GpTDWU43LlmsslaQ6VmCMDlnvl+hLrkrsm5bOrABiJ9FZfovvRnQpkxsAUSOZNjPJ
Cws9dCgPnU6HeKp3zgumrYsryCOTEgvjFdVa/GcoCkxz2Ts/ELQWodnHWHlpXkkvFVZxxdprRLd1
M+0elCpnXw75S9HlZ9AX2ubf/gVO3TMnwrbm8YloI2HICzziQaye10oc9VtLnYjg5gWhC/dHVfSd
U6lPB2XIBNzQXNNht+Ms+XTDrxQDXlZBnWFEm+7f8SZuVL/ZOKvyZNjjnuBrJ1iGe5rLEnPd4hGH
QyyEC/eFq3hcduCX8+QqnlQ5QSWCYQqBFhufVVi8Sf3mahdudZ+0X3feOOfguGLV7WRPXcVes93G
a8t74Rqe3vXP14CG1+AB06S0n1xDNExZkhXcic5JXDDqTY7PHVK63O52sNLyesJW8IY0bj+sMIly
cNKKF2ZPtA7i5DwH4+rKq0o/b/SMoGPyW4MjRCbrGvoPrHh6L1+q+x965qjLBT18H59e8BP1cTMw
zdshF6xvMAUdL5sr4zQ/0f1ykx0ak+uvpD0GCshjVubsgdh/6WX/8PxLGMGz53/SMXXKgJ3XcsNo
85TZCtjeL9bRKTzyVXGd7cVJu+m2zz+kJ85E9y/Kg4e0XNODb9AW2CaTcp75wbGyZoOceRg4u52X
XIiTci29aEykgip8O0igQCpjeBHErT05YUJs8ZzyZmJgcNriI7yGRu6bbrI+TbcE8fqETK7mg3qX
bV19TZdG3iabz4P+/7rpf/nCEljmtz/mrG+sfa/3XfX7fzTfkguWX7sHcUznVwXsRlMUGR3+IxDH
QkmNc69Fw38x52KK+4NcwN/gDM0/mkrYBVP7nykXkvKrCr0Al9LFTwwox/xLWV2IhR69RrDQyF51
lIXGsBwWWffj1wiOUasToWW5Fn2x94aS4Ktuo5bExUWZxzXtO2xBaMFqn7quU4huoRN0ZI+Fckge
cf8Ot1WsMjMs8k7UWti+RI2ADM9UF/uakMjw2ukrP4UruekBIS6U0uivh7ZcmLps5bAcsteRlrYb
M+JHmkzHE8m2u5UV9qdKVX+aYdhqFg4GeUujHb732p509QhAStmB9yf8a4oPRxxDXOK/sQmvdKKH
Z0g/o6hGrNiT1C+UpCLBkkUChzJjJUIyZnBiQC3ctWxCVRHgcTljDFUhpZAE2/WqH3KXjr+9kqdR
m7xY6bv3ZRrbh5R8mqs1dMNQsW4czDNWCIcvsS847acQH9u4V2hgkqKUiEQ6T2cZwElVQMSQGfhz
lqVu2uIZhXkL9pIq7qN2Isl+hE7ZKxtTdvW8Dt28H7WVgqBplalDfEa8J7YrUI5WmTCLTSWxuepL
xfKQLy08TFjYOcQ6LzIH7SRktVrDbW68Jk87v4UDz/500I/JM4m2kujKLQFdzVloSdKnLDblmzZp
tPdyjtmP5KjhJ+Dv0Uc2XLzlNqi+BJP+KJtUhF2wnFEN5Ro5IHWYHvJ8nXURiYJ6TSMvQsnU7azI
FXxKQLw7Y26UpRprgJEJvScyIZHhkGamvm6cMr4KZZm6GpdYTxFleFxESTiTMiLX47Wc2XrwjvsZ
1KdUSaO6bybR7nqUv8dOq9EBE2r7ZpgrGMhD2+2EIiHoVhLwfEWq3qSGI1CRiJwVm1rEzXokqci8
avMAuBBUXtOaDclv2RU20dGdHqUwPFIYmOWqtupqp2S1umvEUFz3lp68c4pSIt2xh9BmdWJn5Kn1
RnLsAqZopaY+iAch522fHhp1wDgCJz9KUSofxXAN7uC9zJfZ6ChnNF7EO7Me6YL1StKs0YAqR5Ss
wVk0pzOUUpiIDUYhOBHodbuGnvOplCW6CzRr47UGRWRd55AdVp1kwYZTkKjVRtDuFnjwBPGwhQo6
MILzZNCbU0Ou+lstpE6kqnOMja7VSbFGB49zmVXE5nnVdcOVFjfVugxy87gokvaiHw2+fsXoq4Me
tuY5seDmBbiU4kVy7ND2nCzTBbiZN2jgowu+WD5ewFWdgkVOYWKUZlqvNYoaV3E61Gg0pLQVtM3B
h780wFcos0twXsTRswlVNIW1jiBdyb00hYPlIQNLjxrFkvZDGwUfu0lEay3GK3MVRc6S5D6EEexZ
KBIfxtlq1mPWGhdalwZbGmrTVaQXFDcAN9mJMprNUYIABBUTurHAhWs9uWlcBtd1HxiYFfMk2TTi
wGrpqwmP7IMShOpEK2VllTeWWOOdI6Eqk7WQGAuIfO5YTWkLSZlIidrSpolKrek/JKjIYHa8xWkJ
gZMm0ulNEdjDRxj11olwpGwzQLYgopzuqmuXmnkQ1gbePLmuURg2FpjsyiRHfSEL6tBCWui65N84
Uufh+d1RoOWFi/gOQUNtu7iXoU8QpKwiiEtQ1jUBGFmiHtIBxmOgXUgvhVyvbck2NuS+Xkeo2N7P
mkppYs0hfd/uU4+Ic1OrFYkVlcG+BFgwV1KMhFvIM4TPBa4qQSebiV0m6SgL1sVgZr4Z9tLaCA0J
rJUIs6GJJIShju5pahlsLKjHJ5pVzVvedqJPU4SAqTLM6xTWA4TjqIEhZlTksdFti+HnridOubLo
U2ykMgbLbQJ5J0X1tDVlwGIsIuQPkFF6Xx0i6UJk2Hmrdhvvs87Ot2kTYyeXOcYam7JmO4ZV/T7X
zGirtKMJHwZcnAkmWAlFmzfpZGg3hu2EqyTFSnAKEajYbA9devFslDO19/MiDjytasftPEPwwpIz
3iUZX1/FxZdRX7mFo2W7WkvsNRH37GKtqvRlSGaHokWdamITckyrsvIbAfdZhgjhydqk7Y2lc+kE
abRO0lpzkXr3McScmTrFljE/HLQy2lg57splqDfXAwSdG6HQwCM3BhE6xsseMS9Qqnq5WZFRU5Lm
jNtvEUXd0YA+bVsSQ4VAMcXYrUVWaGCMm0zd5AIv4xpYSl6IhxpSnWBiee/Ma1U2B5QfVSm2Fu6O
gFNikvluoZziODgH6IgwM0PpiM5kE1YThKV20Z4omo4BOjl641Xf0At104ROq5s1Ij8w9UBc90kV
H4ywa7jNSZbwMZl5u26ahsYEIHb8NhpUQP8qf9/Zg6pzqKg4cZq0OYlLAfEwaO7qFHtlUfBaaIUR
uOYAWSHUsFCoEoN84cxA5pg2xUnXzM4BqZ3E4CI52qZQghGEhtJhb1bB+7nLQlQ2uDZXBFX7g5By
zPLr/ljT25kcyDb28Los1rM1SyhjbfsyRiNzmnRmRNYUz7EPB/Njhwuna/SDdtQjjeUBVBa8nUBt
zuvG0A7ryco36tgaPryUjP4CkJWw+oLIa8V+17Z9e17DyILESLYzjuBooemsFmG0WYg3EBqM3DyS
zap5r2l1g8uaDuMHcxZncE3TpGnkGcnggCwo1a6XTOk4A4lDu5jNF3ogj2eyhlrKzALjpBia7IIs
EXEIJ9C64C0KSYihe0bqkE6DGo23zR5Dleb5qub18HHdLE6FMwVH5J/Pi2xFVc4GJcrAyCbpIg3C
m4kbsh6tzjwPhkC+rtnhfexx9afVYM9XkmOmb9mhqaclr8PFOCf6YYZf2Bv+qMAK14arBCLUGV7O
vFNgx2KbiKnYyY2o/WA0SDpl7fQ1LO+xJkvA3HkwPTndVpycJXZNPCo+kF6XqfUZes/iqsx1/cgK
IHKuICFOANg6VIJkdIoRh0pyt0e9kDCKd5LbpiW2UetF5E9pKm1jaumDET8LF46XvRFyhZcJaKN1
qmEVBwcxW1gvIy/XbBhH9SSl7wgTkt6i3BNYh9fI1iSC2M8NMdqEghasYhPcChjl0iUOPtqlDfYc
ujpg5QVB5tObTNj1KXqBEVtpOz6Umjq9dMp0fhfHs7GBRM5COpasJWFuBif0e4C96GSSpBHCHnxj
OJ3tjQqlOWKt3G3TCUYn7ZSrQJmKDwKWpZvNZXRr6HFzTCZVd6E5RfQG8Vr6BgOtaTcjnz41JPIa
QcqUcq9LbGYw+LePQ8NgzyuNBC7qTXLeY0CIaevUGQc6wHfGM0h6fxQGgiV8fiMP35HkfY8W8VMp
1fJ4xL4gXS8UvF3hTILoGOirEDYqQu8VkmOtKtJuM9KskV+ZRY48YtLwC3ckCa/rbqHpNxjJeXWi
1R5NB+0ar/7Id8JSnKuhMp1Y/Gfnx0aB6BckuPmkEqm6rXuzT9ZY3aVbOc2rD3qMsiqJo/gyMEvM
X7NMf6OJ3D6PRY3OvqvC+BjuETumPifKa2pAVJl0p+oWNuh8Uw52fZyKnvlsRgb0HgUeuu2Y79Zc
Debc4rhRlvZFLpEXqWhBdtSWobymJZ18KEnCuiTVkwEWAJMpnTi5+TSRrOOF7NCPnBEDyoRZEwUL
QeeHjWbBS2wHGuT+MHaGLxo+f9xYxnwvxmm47hWy4umpB8fmIsUH489U1hpFpNsoxF2GOIxhWwf0
SHM55dBNhYuMMveyO6PncuVWad8m7D9ASIU8fYpVQa5pKgN2aEqkXCrxVEieBC0FO6kMWmWXki6q
SPnbLiuN2mvlMN9bvQZDFJCZoJO+DdYpJpGoza1uOqbcSU8I6qQzMyeAGSPmqDetAO51TachiW8y
612Bifjolmkf5CsrQGBCW3a2N1I3phc25nNsptVI+4h1sAB8b21aCaUG1XW2q94nQAHmcjVJ5htT
UpNL3DVtAkAQwuyLSugnwwApuTZGrBEc+HWbHLLQUZ71hGFIOt0FQl8M7OuH/t1fhzT+p3QQ97jK
AiQgrmM/dd7dienirumytvkqNka3lN1+/uv4rvkrP/DjAzxwLjeUPzgfn0/0Zqruvpz67vMVLX/+
x/42J4s4ZraMb9p/Xa76wV9+/nN4t+irstv7X78f2LeX/t1r+vo/t/Gd2IubaPpyM+6v8ktskrsI
vx9BK4ZhAan9eSH/9i+PLvMBUPPccZ8Vlf9xB/7Pjv3j1PafPPB/gzL0k2c4+W96AP7saZ6z0v/J
Y7+QOfuTR3d//y9xW358RNfC1NPG6OfnX8pviGAcGZrT3/C6g27//p/9Xny9xi/hBXgX2XRbfvZb
+q3Nfv937uvNIyclh36N+rccHvVwWTyeBO5h2b/hzpx1bZfvp0eXfn/0v+HWPA8N/+y7uEdP3f7+
71+f4PJQ7y8dnPhnn+qm2/fx/nuaOQXo+GePvu3i7NFH9OXCVdwxfvbQXHhc/P6f3zu68vNHf8E0
7KcfaRW3++yXr4vu1+v989EuDl8/e4eeySL82evvitu42LN5fcxovX+6f8P3eh3fRPvHXjD3B1+a
LT97+ftmX3z3nV86Lz979N/EU6Lv/ZX/Dd/Tqpz2N9+bChZf3J+9cDcqb37/r6/H+fNd1P6GNe83
HllZd/F3Plftb3jVv+tl/OW2a3/D/P6cqvhn38U7bI++vef63/CaH+1/YZJMYvGdm05h8NPvy29s
5uMq/v0/sn1Y3jtK//JbcSvokv6vX85E2ce3d8VNvP9l+mI2DQWeWY+J4+u5/3zHlj7k8+/v94qO
fzyqTvzlUTyuol78gT/qsDPmA5Kevz3Eyz/xtcD5ziHux/TnOBfuwh8t5s9nm+5/5ksh9NuTXdBS
cf24PHlwxq+HWU61PFxOcn/HHvzQ05tzT7H40dD/0sD4zJ4b2NMN2OsZ2ENSwHee2JO93+sZF0vd
cw/MfbLtfD0DY519bmBPd7yvZmDLrvm5gT3abL+eUX2ZrL5MRd/5vp7u81/PwFjSnntcT0uM1zMw
NmzPDexLVdOWLPefy5yXVvZvVqH/22vZEs343AAfFlav56m9sPNwv1PTvZ7BvbRIPy4nX8+4Xlyk
H1eyr2dgLyzSj4voVzOsR9Gy31nMntTvr2dcL6xlj6GD1zOsF1ayb1CL1zOyF8qxbwCTVzOyR/5v
3/nEHmE1r2dULyxg7kOY6NWM6h6I+OHe/luE6vUM7YUZ8efBsVdwK+7t2Z/bK3/TgX8Fw9IUHOOf
LwF+y3//D+gS+8/OHpedeFzj3JTgiMVd0T44yAMY7mF9g8uk9aWu/yfBddqiGXxwXd+ZQh8zG17D
A3viwvKdMf2AVPEaBvfHG/LDefTx21dl++Luy6v3T3qnXprn3RIrt49/Nn++3PWbsisgHF/cIQYp
HryRP/pS/vgq/1mj+kxBem5ye0xbegXv0rf5oN/5VH7MDnolI7ReKsNOHhOTXsew8AJ+AcL5hhP1
KgZ2z6p69jt7Qsd6HeP6wul6dlwPmQKvYlD3XLLnBvWUhPY6xvWFxPbcuL7lv/3PjuylVY7G9PIj
N9ndXvzjfwMAAP//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1276350</xdr:colOff>
      <xdr:row>5</xdr:row>
      <xdr:rowOff>57150</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1276350</xdr:colOff>
      <xdr:row>5</xdr:row>
      <xdr:rowOff>59055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1272540</xdr:colOff>
      <xdr:row>5</xdr:row>
      <xdr:rowOff>55245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1272540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129540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D189" sqref="D189"/>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32" t="s">
        <v>100</v>
      </c>
      <c r="E2" s="233"/>
      <c r="F2" s="233"/>
      <c r="G2" s="233"/>
      <c r="H2" s="233"/>
      <c r="I2" s="233"/>
      <c r="J2" s="226" t="str">
        <f>"Feb 26"</f>
        <v>Feb 26</v>
      </c>
      <c r="K2" s="227"/>
    </row>
    <row r="3" spans="1:26" ht="14.4" customHeight="1" x14ac:dyDescent="0.2">
      <c r="D3" s="234"/>
      <c r="E3" s="235"/>
      <c r="F3" s="235"/>
      <c r="G3" s="235"/>
      <c r="H3" s="235"/>
      <c r="I3" s="235"/>
      <c r="J3" s="228"/>
      <c r="K3" s="229"/>
    </row>
    <row r="4" spans="1:26" ht="14.4" customHeight="1" thickBot="1" x14ac:dyDescent="0.25">
      <c r="D4" s="236"/>
      <c r="E4" s="237"/>
      <c r="F4" s="237"/>
      <c r="G4" s="237"/>
      <c r="H4" s="237"/>
      <c r="I4" s="237"/>
      <c r="J4" s="230"/>
      <c r="K4" s="231"/>
    </row>
    <row r="5" spans="1:26" ht="14.4" customHeight="1" thickBot="1" x14ac:dyDescent="0.25">
      <c r="D5" s="223" t="s">
        <v>1188</v>
      </c>
      <c r="E5" s="224"/>
      <c r="F5" s="224"/>
      <c r="G5" s="224"/>
      <c r="H5" s="224"/>
      <c r="I5" s="224"/>
      <c r="J5" s="224"/>
      <c r="K5" s="225"/>
    </row>
    <row r="9" spans="1:26" ht="14.4" customHeight="1" x14ac:dyDescent="0.2">
      <c r="A9" s="7"/>
      <c r="B9" s="50"/>
      <c r="C9" s="50"/>
      <c r="D9" s="50"/>
      <c r="E9" s="50"/>
      <c r="F9" s="50"/>
      <c r="G9" s="50"/>
      <c r="H9" s="50"/>
      <c r="I9" s="50"/>
      <c r="J9" s="50"/>
      <c r="K9" s="50"/>
      <c r="L9" s="50"/>
      <c r="M9" s="50"/>
    </row>
    <row r="10" spans="1:26" s="5" customFormat="1" ht="14.4" customHeight="1" x14ac:dyDescent="0.2">
      <c r="A10" s="213" t="s">
        <v>38</v>
      </c>
      <c r="B10" s="213"/>
      <c r="C10" s="213"/>
      <c r="D10" s="213"/>
      <c r="E10" s="213"/>
      <c r="F10" s="213"/>
      <c r="G10" s="213"/>
      <c r="H10" s="213"/>
      <c r="I10" s="213"/>
      <c r="J10" s="213"/>
      <c r="K10" s="213"/>
      <c r="L10" s="213"/>
      <c r="M10" s="213"/>
      <c r="N10" s="213"/>
    </row>
    <row r="12" spans="1:26" ht="14.4" customHeight="1" x14ac:dyDescent="0.2">
      <c r="A12" s="214" t="s">
        <v>0</v>
      </c>
      <c r="B12" s="220" t="s">
        <v>31</v>
      </c>
      <c r="C12" s="221"/>
      <c r="D12" s="221"/>
      <c r="E12" s="221"/>
      <c r="F12" s="221"/>
      <c r="G12" s="221"/>
      <c r="H12" s="221"/>
      <c r="I12" s="221"/>
      <c r="J12" s="221"/>
      <c r="K12" s="221"/>
      <c r="L12" s="221"/>
      <c r="M12" s="221"/>
      <c r="N12" s="221"/>
      <c r="O12" s="61"/>
      <c r="P12" s="59"/>
      <c r="Q12" s="59"/>
      <c r="R12" s="59"/>
      <c r="S12" s="59"/>
      <c r="T12" s="59"/>
      <c r="U12" s="59"/>
      <c r="V12" s="59"/>
      <c r="W12" s="59"/>
      <c r="X12" s="59"/>
      <c r="Y12" s="59"/>
      <c r="Z12" s="59"/>
    </row>
    <row r="13" spans="1:26" ht="14.4" customHeight="1" x14ac:dyDescent="0.2">
      <c r="A13" s="219"/>
      <c r="B13" s="188" t="s">
        <v>1172</v>
      </c>
      <c r="C13" s="189" t="s">
        <v>1173</v>
      </c>
      <c r="D13" s="189" t="s">
        <v>1174</v>
      </c>
      <c r="E13" s="189" t="s">
        <v>1175</v>
      </c>
      <c r="F13" s="189" t="s">
        <v>1176</v>
      </c>
      <c r="G13" s="189" t="s">
        <v>1177</v>
      </c>
      <c r="H13" s="189" t="s">
        <v>1178</v>
      </c>
      <c r="I13" s="189" t="s">
        <v>1179</v>
      </c>
      <c r="J13" s="189" t="s">
        <v>1180</v>
      </c>
      <c r="K13" s="189" t="s">
        <v>1182</v>
      </c>
      <c r="L13" s="189" t="s">
        <v>1183</v>
      </c>
      <c r="M13" s="189" t="s">
        <v>1186</v>
      </c>
      <c r="N13" s="190" t="s">
        <v>1189</v>
      </c>
      <c r="O13" s="62"/>
      <c r="P13" s="60"/>
      <c r="Q13" s="60"/>
      <c r="R13" s="60"/>
      <c r="S13" s="60"/>
      <c r="T13" s="60"/>
      <c r="U13" s="60"/>
      <c r="V13" s="60"/>
      <c r="W13" s="60"/>
      <c r="X13" s="60"/>
      <c r="Y13" s="60"/>
      <c r="Z13" s="60"/>
    </row>
    <row r="14" spans="1:26" ht="14.4" customHeight="1" x14ac:dyDescent="0.3">
      <c r="A14" s="3" t="s">
        <v>1</v>
      </c>
      <c r="B14" s="84">
        <v>13323158</v>
      </c>
      <c r="C14" s="85">
        <v>13583737</v>
      </c>
      <c r="D14" s="85">
        <v>13290878</v>
      </c>
      <c r="E14" s="85">
        <v>13569542</v>
      </c>
      <c r="F14" s="85">
        <v>13781213</v>
      </c>
      <c r="G14" s="85">
        <v>13852098</v>
      </c>
      <c r="H14" s="85">
        <v>14009891</v>
      </c>
      <c r="I14" s="85">
        <v>14237250</v>
      </c>
      <c r="J14" s="85">
        <v>14325087</v>
      </c>
      <c r="K14" s="85">
        <v>14239988</v>
      </c>
      <c r="L14" s="85">
        <v>13352360</v>
      </c>
      <c r="M14" s="85">
        <v>13039466</v>
      </c>
      <c r="N14" s="86">
        <v>13163895</v>
      </c>
      <c r="O14" s="152"/>
    </row>
    <row r="15" spans="1:26" ht="14.4" customHeight="1" x14ac:dyDescent="0.2">
      <c r="A15" s="1" t="s">
        <v>91</v>
      </c>
      <c r="B15" s="87">
        <v>1787979</v>
      </c>
      <c r="C15" s="88">
        <v>1675856</v>
      </c>
      <c r="D15" s="88">
        <v>1519116</v>
      </c>
      <c r="E15" s="88">
        <v>1615580</v>
      </c>
      <c r="F15" s="88">
        <v>1643820</v>
      </c>
      <c r="G15" s="88">
        <v>1769866</v>
      </c>
      <c r="H15" s="88">
        <v>1575182</v>
      </c>
      <c r="I15" s="88">
        <v>1633324</v>
      </c>
      <c r="J15" s="88">
        <v>1666441</v>
      </c>
      <c r="K15" s="88">
        <v>1602310</v>
      </c>
      <c r="L15" s="88">
        <v>2006911</v>
      </c>
      <c r="M15" s="88">
        <v>2646580</v>
      </c>
      <c r="N15" s="89">
        <v>1761442</v>
      </c>
    </row>
    <row r="16" spans="1:26" ht="14.4" customHeight="1" x14ac:dyDescent="0.2">
      <c r="A16" s="1" t="s">
        <v>92</v>
      </c>
      <c r="B16" s="90">
        <v>4482813</v>
      </c>
      <c r="C16" s="91">
        <v>4700055</v>
      </c>
      <c r="D16" s="91">
        <v>4579839</v>
      </c>
      <c r="E16" s="91">
        <v>4726153</v>
      </c>
      <c r="F16" s="91">
        <v>4821170</v>
      </c>
      <c r="G16" s="91">
        <v>4756869</v>
      </c>
      <c r="H16" s="91">
        <v>4959100</v>
      </c>
      <c r="I16" s="91">
        <v>5093984</v>
      </c>
      <c r="J16" s="91">
        <v>5073098</v>
      </c>
      <c r="K16" s="91">
        <v>4991787</v>
      </c>
      <c r="L16" s="91">
        <v>3964161</v>
      </c>
      <c r="M16" s="91">
        <v>3959439</v>
      </c>
      <c r="N16" s="92">
        <v>4472652</v>
      </c>
    </row>
    <row r="17" spans="1:15" ht="14.4" customHeight="1" x14ac:dyDescent="0.2">
      <c r="A17" s="1" t="s">
        <v>3</v>
      </c>
      <c r="B17" s="90">
        <v>4178884</v>
      </c>
      <c r="C17" s="91">
        <v>4273382</v>
      </c>
      <c r="D17" s="91">
        <v>4247150</v>
      </c>
      <c r="E17" s="91">
        <v>4288397</v>
      </c>
      <c r="F17" s="91">
        <v>4332352</v>
      </c>
      <c r="G17" s="91">
        <v>4347674</v>
      </c>
      <c r="H17" s="91">
        <v>4406398</v>
      </c>
      <c r="I17" s="91">
        <v>4423786</v>
      </c>
      <c r="J17" s="91">
        <v>4499398</v>
      </c>
      <c r="K17" s="91">
        <v>4491447</v>
      </c>
      <c r="L17" s="91">
        <v>4321408</v>
      </c>
      <c r="M17" s="91">
        <v>4211570</v>
      </c>
      <c r="N17" s="92">
        <v>4425078</v>
      </c>
    </row>
    <row r="18" spans="1:15" ht="14.4" customHeight="1" x14ac:dyDescent="0.2">
      <c r="A18" s="1" t="s">
        <v>4</v>
      </c>
      <c r="B18" s="90">
        <v>2127768</v>
      </c>
      <c r="C18" s="91">
        <v>2157611</v>
      </c>
      <c r="D18" s="91">
        <v>2185423</v>
      </c>
      <c r="E18" s="91">
        <v>2171466</v>
      </c>
      <c r="F18" s="91">
        <v>2062862</v>
      </c>
      <c r="G18" s="91">
        <v>2165644</v>
      </c>
      <c r="H18" s="91">
        <v>2289672</v>
      </c>
      <c r="I18" s="91">
        <v>2293066</v>
      </c>
      <c r="J18" s="91">
        <v>2303861</v>
      </c>
      <c r="K18" s="91">
        <v>2200403</v>
      </c>
      <c r="L18" s="91">
        <v>2220250</v>
      </c>
      <c r="M18" s="91">
        <v>1749971</v>
      </c>
      <c r="N18" s="92">
        <v>1945389</v>
      </c>
    </row>
    <row r="19" spans="1:15" ht="14.4" customHeight="1" x14ac:dyDescent="0.2">
      <c r="A19" s="2" t="s">
        <v>5</v>
      </c>
      <c r="B19" s="93">
        <v>745714</v>
      </c>
      <c r="C19" s="94">
        <v>776833</v>
      </c>
      <c r="D19" s="94">
        <v>759350</v>
      </c>
      <c r="E19" s="94">
        <v>767946</v>
      </c>
      <c r="F19" s="94">
        <v>921009</v>
      </c>
      <c r="G19" s="94">
        <v>812045</v>
      </c>
      <c r="H19" s="94">
        <v>779539</v>
      </c>
      <c r="I19" s="94">
        <v>793090</v>
      </c>
      <c r="J19" s="94">
        <v>782289</v>
      </c>
      <c r="K19" s="94">
        <v>954041</v>
      </c>
      <c r="L19" s="94">
        <v>839630</v>
      </c>
      <c r="M19" s="94">
        <v>471906</v>
      </c>
      <c r="N19" s="95">
        <v>559334</v>
      </c>
    </row>
    <row r="20" spans="1:15" ht="14.4" customHeight="1" x14ac:dyDescent="0.3">
      <c r="A20" s="3" t="s">
        <v>2</v>
      </c>
      <c r="B20" s="84">
        <v>2354096</v>
      </c>
      <c r="C20" s="85">
        <v>2420017</v>
      </c>
      <c r="D20" s="85">
        <v>2352804</v>
      </c>
      <c r="E20" s="85">
        <v>2350011</v>
      </c>
      <c r="F20" s="85">
        <v>2526407</v>
      </c>
      <c r="G20" s="85">
        <v>2548357</v>
      </c>
      <c r="H20" s="85">
        <v>2557708</v>
      </c>
      <c r="I20" s="85">
        <v>2601656</v>
      </c>
      <c r="J20" s="85">
        <v>2622139</v>
      </c>
      <c r="K20" s="85">
        <v>2616738</v>
      </c>
      <c r="L20" s="85">
        <v>2474452</v>
      </c>
      <c r="M20" s="85">
        <v>2391618</v>
      </c>
      <c r="N20" s="86">
        <v>2381408</v>
      </c>
      <c r="O20" s="152"/>
    </row>
    <row r="21" spans="1:15" ht="14.4" customHeight="1" x14ac:dyDescent="0.2">
      <c r="A21" s="1" t="s">
        <v>91</v>
      </c>
      <c r="B21" s="87">
        <v>199671</v>
      </c>
      <c r="C21" s="88">
        <v>158512</v>
      </c>
      <c r="D21" s="88">
        <v>120553</v>
      </c>
      <c r="E21" s="88">
        <v>136116</v>
      </c>
      <c r="F21" s="88">
        <v>139544</v>
      </c>
      <c r="G21" s="88">
        <v>151687</v>
      </c>
      <c r="H21" s="88">
        <v>144912</v>
      </c>
      <c r="I21" s="88">
        <v>150110</v>
      </c>
      <c r="J21" s="88">
        <v>152570</v>
      </c>
      <c r="K21" s="88">
        <v>152481</v>
      </c>
      <c r="L21" s="88">
        <v>212528</v>
      </c>
      <c r="M21" s="88">
        <v>297736</v>
      </c>
      <c r="N21" s="89">
        <v>156537</v>
      </c>
    </row>
    <row r="22" spans="1:15" ht="14.4" customHeight="1" x14ac:dyDescent="0.2">
      <c r="A22" s="1" t="s">
        <v>92</v>
      </c>
      <c r="B22" s="90">
        <v>1578734</v>
      </c>
      <c r="C22" s="91">
        <v>1623724</v>
      </c>
      <c r="D22" s="91">
        <v>1593099</v>
      </c>
      <c r="E22" s="91">
        <v>1580921</v>
      </c>
      <c r="F22" s="91">
        <v>1688172</v>
      </c>
      <c r="G22" s="91">
        <v>1687150</v>
      </c>
      <c r="H22" s="91">
        <v>1692466</v>
      </c>
      <c r="I22" s="91">
        <v>1708215</v>
      </c>
      <c r="J22" s="91">
        <v>1711030</v>
      </c>
      <c r="K22" s="91">
        <v>1693071</v>
      </c>
      <c r="L22" s="91">
        <v>1550099</v>
      </c>
      <c r="M22" s="91">
        <v>1605346</v>
      </c>
      <c r="N22" s="92">
        <v>1638882</v>
      </c>
    </row>
    <row r="23" spans="1:15" ht="14.4" customHeight="1" x14ac:dyDescent="0.2">
      <c r="A23" s="1" t="s">
        <v>3</v>
      </c>
      <c r="B23" s="90">
        <v>381644</v>
      </c>
      <c r="C23" s="91">
        <v>428497</v>
      </c>
      <c r="D23" s="91">
        <v>430939</v>
      </c>
      <c r="E23" s="91">
        <v>426816</v>
      </c>
      <c r="F23" s="91">
        <v>473340</v>
      </c>
      <c r="G23" s="91">
        <v>477634</v>
      </c>
      <c r="H23" s="91">
        <v>485401</v>
      </c>
      <c r="I23" s="91">
        <v>499594</v>
      </c>
      <c r="J23" s="91">
        <v>507028</v>
      </c>
      <c r="K23" s="91">
        <v>513926</v>
      </c>
      <c r="L23" s="91">
        <v>457571</v>
      </c>
      <c r="M23" s="91">
        <v>335369</v>
      </c>
      <c r="N23" s="92">
        <v>411088</v>
      </c>
    </row>
    <row r="24" spans="1:15" ht="14.4" customHeight="1" x14ac:dyDescent="0.2">
      <c r="A24" s="1" t="s">
        <v>4</v>
      </c>
      <c r="B24" s="90">
        <v>149008</v>
      </c>
      <c r="C24" s="91">
        <v>162410</v>
      </c>
      <c r="D24" s="91">
        <v>161595</v>
      </c>
      <c r="E24" s="91">
        <v>160185</v>
      </c>
      <c r="F24" s="91">
        <v>176542</v>
      </c>
      <c r="G24" s="91">
        <v>180725</v>
      </c>
      <c r="H24" s="91">
        <v>183721</v>
      </c>
      <c r="I24" s="91">
        <v>190600</v>
      </c>
      <c r="J24" s="91">
        <v>196554</v>
      </c>
      <c r="K24" s="91">
        <v>201699</v>
      </c>
      <c r="L24" s="91">
        <v>194786</v>
      </c>
      <c r="M24" s="91">
        <v>115028</v>
      </c>
      <c r="N24" s="92">
        <v>135691</v>
      </c>
    </row>
    <row r="25" spans="1:15" ht="14.4" customHeight="1" x14ac:dyDescent="0.2">
      <c r="A25" s="2" t="s">
        <v>5</v>
      </c>
      <c r="B25" s="93">
        <v>45039</v>
      </c>
      <c r="C25" s="94">
        <v>46874</v>
      </c>
      <c r="D25" s="94">
        <v>46618</v>
      </c>
      <c r="E25" s="94">
        <v>45973</v>
      </c>
      <c r="F25" s="94">
        <v>48809</v>
      </c>
      <c r="G25" s="94">
        <v>51161</v>
      </c>
      <c r="H25" s="94">
        <v>51208</v>
      </c>
      <c r="I25" s="94">
        <v>53137</v>
      </c>
      <c r="J25" s="94">
        <v>54957</v>
      </c>
      <c r="K25" s="94">
        <v>55561</v>
      </c>
      <c r="L25" s="94">
        <v>59468</v>
      </c>
      <c r="M25" s="94">
        <v>38139</v>
      </c>
      <c r="N25" s="95">
        <v>39210</v>
      </c>
    </row>
    <row r="26" spans="1:15" ht="14.4" customHeight="1" x14ac:dyDescent="0.3">
      <c r="A26" s="3" t="s">
        <v>6</v>
      </c>
      <c r="B26" s="84">
        <v>10969062</v>
      </c>
      <c r="C26" s="85">
        <v>11163720</v>
      </c>
      <c r="D26" s="85">
        <v>10938074</v>
      </c>
      <c r="E26" s="85">
        <v>11219531</v>
      </c>
      <c r="F26" s="85">
        <v>11254806</v>
      </c>
      <c r="G26" s="85">
        <v>11303741</v>
      </c>
      <c r="H26" s="85">
        <v>11452183</v>
      </c>
      <c r="I26" s="85">
        <v>11635594</v>
      </c>
      <c r="J26" s="85">
        <v>11702948</v>
      </c>
      <c r="K26" s="85">
        <v>11623250</v>
      </c>
      <c r="L26" s="85">
        <v>10877908</v>
      </c>
      <c r="M26" s="85">
        <v>10647848</v>
      </c>
      <c r="N26" s="86">
        <v>10782487</v>
      </c>
      <c r="O26" s="152"/>
    </row>
    <row r="27" spans="1:15" ht="14.4" customHeight="1" x14ac:dyDescent="0.2">
      <c r="A27" s="1" t="s">
        <v>91</v>
      </c>
      <c r="B27" s="87">
        <v>1588308</v>
      </c>
      <c r="C27" s="88">
        <v>1517344</v>
      </c>
      <c r="D27" s="88">
        <v>1398563</v>
      </c>
      <c r="E27" s="88">
        <v>1479464</v>
      </c>
      <c r="F27" s="88">
        <v>1504276</v>
      </c>
      <c r="G27" s="88">
        <v>1618179</v>
      </c>
      <c r="H27" s="88">
        <v>1430270</v>
      </c>
      <c r="I27" s="88">
        <v>1483214</v>
      </c>
      <c r="J27" s="88">
        <v>1513871</v>
      </c>
      <c r="K27" s="88">
        <v>1449829</v>
      </c>
      <c r="L27" s="88">
        <v>1794383</v>
      </c>
      <c r="M27" s="88">
        <v>2348844</v>
      </c>
      <c r="N27" s="89">
        <v>1604905</v>
      </c>
    </row>
    <row r="28" spans="1:15" ht="14.4" customHeight="1" x14ac:dyDescent="0.2">
      <c r="A28" s="1" t="s">
        <v>92</v>
      </c>
      <c r="B28" s="90">
        <v>2904079</v>
      </c>
      <c r="C28" s="91">
        <v>3076331</v>
      </c>
      <c r="D28" s="91">
        <v>2986740</v>
      </c>
      <c r="E28" s="91">
        <v>3145232</v>
      </c>
      <c r="F28" s="91">
        <v>3132998</v>
      </c>
      <c r="G28" s="91">
        <v>3069719</v>
      </c>
      <c r="H28" s="91">
        <v>3266634</v>
      </c>
      <c r="I28" s="91">
        <v>3385769</v>
      </c>
      <c r="J28" s="91">
        <v>3362068</v>
      </c>
      <c r="K28" s="91">
        <v>3298716</v>
      </c>
      <c r="L28" s="91">
        <v>2414062</v>
      </c>
      <c r="M28" s="91">
        <v>2354093</v>
      </c>
      <c r="N28" s="92">
        <v>2833770</v>
      </c>
    </row>
    <row r="29" spans="1:15" ht="14.4" customHeight="1" x14ac:dyDescent="0.2">
      <c r="A29" s="1" t="s">
        <v>3</v>
      </c>
      <c r="B29" s="90">
        <v>3797240</v>
      </c>
      <c r="C29" s="91">
        <v>3844885</v>
      </c>
      <c r="D29" s="91">
        <v>3816211</v>
      </c>
      <c r="E29" s="91">
        <v>3861581</v>
      </c>
      <c r="F29" s="91">
        <v>3859012</v>
      </c>
      <c r="G29" s="91">
        <v>3870040</v>
      </c>
      <c r="H29" s="91">
        <v>3920997</v>
      </c>
      <c r="I29" s="91">
        <v>3924192</v>
      </c>
      <c r="J29" s="91">
        <v>3992370</v>
      </c>
      <c r="K29" s="91">
        <v>3977521</v>
      </c>
      <c r="L29" s="91">
        <v>3863837</v>
      </c>
      <c r="M29" s="91">
        <v>3876201</v>
      </c>
      <c r="N29" s="92">
        <v>4013990</v>
      </c>
    </row>
    <row r="30" spans="1:15" ht="14.4" customHeight="1" x14ac:dyDescent="0.2">
      <c r="A30" s="1" t="s">
        <v>4</v>
      </c>
      <c r="B30" s="90">
        <v>1978760</v>
      </c>
      <c r="C30" s="91">
        <v>1995201</v>
      </c>
      <c r="D30" s="91">
        <v>2023828</v>
      </c>
      <c r="E30" s="91">
        <v>2011281</v>
      </c>
      <c r="F30" s="91">
        <v>1886320</v>
      </c>
      <c r="G30" s="91">
        <v>1984919</v>
      </c>
      <c r="H30" s="91">
        <v>2105951</v>
      </c>
      <c r="I30" s="91">
        <v>2102466</v>
      </c>
      <c r="J30" s="91">
        <v>2107307</v>
      </c>
      <c r="K30" s="91">
        <v>1998704</v>
      </c>
      <c r="L30" s="91">
        <v>2025464</v>
      </c>
      <c r="M30" s="91">
        <v>1634943</v>
      </c>
      <c r="N30" s="92">
        <v>1809698</v>
      </c>
    </row>
    <row r="31" spans="1:15" ht="14.4" customHeight="1" x14ac:dyDescent="0.2">
      <c r="A31" s="2" t="s">
        <v>5</v>
      </c>
      <c r="B31" s="93">
        <v>700675</v>
      </c>
      <c r="C31" s="94">
        <v>729959</v>
      </c>
      <c r="D31" s="94">
        <v>712732</v>
      </c>
      <c r="E31" s="94">
        <v>721973</v>
      </c>
      <c r="F31" s="94">
        <v>872200</v>
      </c>
      <c r="G31" s="94">
        <v>760884</v>
      </c>
      <c r="H31" s="94">
        <v>728331</v>
      </c>
      <c r="I31" s="94">
        <v>739953</v>
      </c>
      <c r="J31" s="94">
        <v>727332</v>
      </c>
      <c r="K31" s="94">
        <v>898480</v>
      </c>
      <c r="L31" s="94">
        <v>780162</v>
      </c>
      <c r="M31" s="94">
        <v>433767</v>
      </c>
      <c r="N31" s="95">
        <v>520124</v>
      </c>
    </row>
    <row r="32" spans="1:15" ht="14.4" customHeight="1" x14ac:dyDescent="0.3">
      <c r="A32" s="3" t="s">
        <v>32</v>
      </c>
      <c r="B32" s="84">
        <v>9259968</v>
      </c>
      <c r="C32" s="85">
        <v>9311012</v>
      </c>
      <c r="D32" s="85">
        <v>9042993</v>
      </c>
      <c r="E32" s="85">
        <v>9299242</v>
      </c>
      <c r="F32" s="85">
        <v>9337994</v>
      </c>
      <c r="G32" s="85">
        <v>9516210</v>
      </c>
      <c r="H32" s="85">
        <v>9513328</v>
      </c>
      <c r="I32" s="85">
        <v>9615566</v>
      </c>
      <c r="J32" s="85">
        <v>9651254</v>
      </c>
      <c r="K32" s="85">
        <v>9620519</v>
      </c>
      <c r="L32" s="85">
        <v>9349509</v>
      </c>
      <c r="M32" s="85">
        <v>9221201</v>
      </c>
      <c r="N32" s="86">
        <v>9144241</v>
      </c>
      <c r="O32" s="152"/>
    </row>
    <row r="33" spans="1:14" ht="14.4" customHeight="1" x14ac:dyDescent="0.2">
      <c r="A33" s="1" t="s">
        <v>91</v>
      </c>
      <c r="B33" s="87">
        <v>1517668</v>
      </c>
      <c r="C33" s="88">
        <v>1460726</v>
      </c>
      <c r="D33" s="88">
        <v>1339719</v>
      </c>
      <c r="E33" s="88">
        <v>1426156</v>
      </c>
      <c r="F33" s="88">
        <v>1438914</v>
      </c>
      <c r="G33" s="88">
        <v>1567698</v>
      </c>
      <c r="H33" s="88">
        <v>1383764</v>
      </c>
      <c r="I33" s="88">
        <v>1451488</v>
      </c>
      <c r="J33" s="88">
        <v>1468881</v>
      </c>
      <c r="K33" s="88">
        <v>1396436</v>
      </c>
      <c r="L33" s="88">
        <v>1733107</v>
      </c>
      <c r="M33" s="88">
        <v>2273521</v>
      </c>
      <c r="N33" s="89">
        <v>1547719</v>
      </c>
    </row>
    <row r="34" spans="1:14" ht="14.4" customHeight="1" x14ac:dyDescent="0.2">
      <c r="A34" s="1" t="s">
        <v>92</v>
      </c>
      <c r="B34" s="90">
        <v>2260647</v>
      </c>
      <c r="C34" s="91">
        <v>2289228</v>
      </c>
      <c r="D34" s="91">
        <v>2160311</v>
      </c>
      <c r="E34" s="91">
        <v>2275712</v>
      </c>
      <c r="F34" s="91">
        <v>2290724</v>
      </c>
      <c r="G34" s="91">
        <v>2329032</v>
      </c>
      <c r="H34" s="91">
        <v>2392776</v>
      </c>
      <c r="I34" s="91">
        <v>2429010</v>
      </c>
      <c r="J34" s="91">
        <v>2402322</v>
      </c>
      <c r="K34" s="91">
        <v>2389134</v>
      </c>
      <c r="L34" s="91">
        <v>1963794</v>
      </c>
      <c r="M34" s="91">
        <v>1956859</v>
      </c>
      <c r="N34" s="92">
        <v>2258876</v>
      </c>
    </row>
    <row r="35" spans="1:14" ht="14.4" customHeight="1" x14ac:dyDescent="0.2">
      <c r="A35" s="1" t="s">
        <v>3</v>
      </c>
      <c r="B35" s="90">
        <v>3624250</v>
      </c>
      <c r="C35" s="91">
        <v>3668330</v>
      </c>
      <c r="D35" s="91">
        <v>3637252</v>
      </c>
      <c r="E35" s="91">
        <v>3690912</v>
      </c>
      <c r="F35" s="91">
        <v>3683102</v>
      </c>
      <c r="G35" s="91">
        <v>3686934</v>
      </c>
      <c r="H35" s="91">
        <v>3741775</v>
      </c>
      <c r="I35" s="91">
        <v>3746710</v>
      </c>
      <c r="J35" s="91">
        <v>3800594</v>
      </c>
      <c r="K35" s="91">
        <v>3804779</v>
      </c>
      <c r="L35" s="91">
        <v>3655705</v>
      </c>
      <c r="M35" s="91">
        <v>3545042</v>
      </c>
      <c r="N35" s="92">
        <v>3779823</v>
      </c>
    </row>
    <row r="36" spans="1:14" ht="14.4" customHeight="1" x14ac:dyDescent="0.2">
      <c r="A36" s="1" t="s">
        <v>4</v>
      </c>
      <c r="B36" s="90">
        <v>1418710</v>
      </c>
      <c r="C36" s="91">
        <v>1434092</v>
      </c>
      <c r="D36" s="91">
        <v>1458862</v>
      </c>
      <c r="E36" s="91">
        <v>1463445</v>
      </c>
      <c r="F36" s="91">
        <v>1440593</v>
      </c>
      <c r="G36" s="91">
        <v>1479260</v>
      </c>
      <c r="H36" s="91">
        <v>1537394</v>
      </c>
      <c r="I36" s="91">
        <v>1526871</v>
      </c>
      <c r="J36" s="91">
        <v>1522320</v>
      </c>
      <c r="K36" s="91">
        <v>1546231</v>
      </c>
      <c r="L36" s="91">
        <v>1491077</v>
      </c>
      <c r="M36" s="91">
        <v>1131130</v>
      </c>
      <c r="N36" s="92">
        <v>1209695</v>
      </c>
    </row>
    <row r="37" spans="1:14" ht="14.4" customHeight="1" x14ac:dyDescent="0.2">
      <c r="A37" s="2" t="s">
        <v>5</v>
      </c>
      <c r="B37" s="93">
        <v>438693</v>
      </c>
      <c r="C37" s="94">
        <v>458636</v>
      </c>
      <c r="D37" s="94">
        <v>446849</v>
      </c>
      <c r="E37" s="94">
        <v>443017</v>
      </c>
      <c r="F37" s="94">
        <v>484661</v>
      </c>
      <c r="G37" s="94">
        <v>453286</v>
      </c>
      <c r="H37" s="94">
        <v>457619</v>
      </c>
      <c r="I37" s="94">
        <v>461487</v>
      </c>
      <c r="J37" s="94">
        <v>457137</v>
      </c>
      <c r="K37" s="94">
        <v>483939</v>
      </c>
      <c r="L37" s="94">
        <v>505826</v>
      </c>
      <c r="M37" s="94">
        <v>314649</v>
      </c>
      <c r="N37" s="95">
        <v>348128</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4" t="s">
        <v>0</v>
      </c>
      <c r="B40" s="220" t="s">
        <v>29</v>
      </c>
      <c r="C40" s="221"/>
      <c r="D40" s="221"/>
      <c r="E40" s="221"/>
      <c r="F40" s="221"/>
      <c r="G40" s="221"/>
      <c r="H40" s="221"/>
      <c r="I40" s="221"/>
      <c r="J40" s="221"/>
      <c r="K40" s="221"/>
      <c r="L40" s="221"/>
      <c r="M40" s="222"/>
    </row>
    <row r="41" spans="1:14" ht="14.4" customHeight="1" x14ac:dyDescent="0.2">
      <c r="A41" s="219"/>
      <c r="B41" s="96" t="s">
        <v>1173</v>
      </c>
      <c r="C41" s="97" t="s">
        <v>1174</v>
      </c>
      <c r="D41" s="97" t="s">
        <v>1175</v>
      </c>
      <c r="E41" s="97" t="s">
        <v>1176</v>
      </c>
      <c r="F41" s="97" t="s">
        <v>1177</v>
      </c>
      <c r="G41" s="97" t="s">
        <v>1178</v>
      </c>
      <c r="H41" s="97" t="s">
        <v>1179</v>
      </c>
      <c r="I41" s="97" t="s">
        <v>1180</v>
      </c>
      <c r="J41" s="97" t="s">
        <v>1182</v>
      </c>
      <c r="K41" s="97" t="s">
        <v>1183</v>
      </c>
      <c r="L41" s="97" t="s">
        <v>1186</v>
      </c>
      <c r="M41" s="98" t="s">
        <v>1189</v>
      </c>
    </row>
    <row r="42" spans="1:14" ht="14.4" customHeight="1" x14ac:dyDescent="0.2">
      <c r="A42" s="3" t="s">
        <v>1</v>
      </c>
      <c r="B42" s="99">
        <v>1.9558350955531715E-2</v>
      </c>
      <c r="C42" s="100">
        <v>-2.1559531077493622E-2</v>
      </c>
      <c r="D42" s="100">
        <v>2.0966560674170659E-2</v>
      </c>
      <c r="E42" s="100">
        <v>1.5598978948589422E-2</v>
      </c>
      <c r="F42" s="100">
        <v>5.1435965760053201E-3</v>
      </c>
      <c r="G42" s="100">
        <v>1.1391270838540126E-2</v>
      </c>
      <c r="H42" s="100">
        <v>1.6228463162204474E-2</v>
      </c>
      <c r="I42" s="100">
        <v>6.1695200969288308E-3</v>
      </c>
      <c r="J42" s="100">
        <v>-5.9405572894600921E-3</v>
      </c>
      <c r="K42" s="100">
        <v>-6.2333479494505191E-2</v>
      </c>
      <c r="L42" s="100">
        <v>-2.3433610238190104E-2</v>
      </c>
      <c r="M42" s="101">
        <v>9.5424920008227339E-3</v>
      </c>
    </row>
    <row r="43" spans="1:14" ht="14.4" customHeight="1" x14ac:dyDescent="0.2">
      <c r="A43" s="1" t="s">
        <v>91</v>
      </c>
      <c r="B43" s="102">
        <v>-6.2709349494596972E-2</v>
      </c>
      <c r="C43" s="103">
        <v>-9.3528322242483836E-2</v>
      </c>
      <c r="D43" s="103">
        <v>6.3500088209195352E-2</v>
      </c>
      <c r="E43" s="103">
        <v>1.7479790539620448E-2</v>
      </c>
      <c r="F43" s="103">
        <v>7.6678711781095255E-2</v>
      </c>
      <c r="G43" s="103">
        <v>-0.10999928808169658</v>
      </c>
      <c r="H43" s="103">
        <v>3.6911290250904338E-2</v>
      </c>
      <c r="I43" s="103">
        <v>2.0275830147600843E-2</v>
      </c>
      <c r="J43" s="103">
        <v>-3.8483810707969857E-2</v>
      </c>
      <c r="K43" s="103">
        <v>0.25251106215401514</v>
      </c>
      <c r="L43" s="103">
        <v>0.31873311771174706</v>
      </c>
      <c r="M43" s="104">
        <v>-0.3344459642255288</v>
      </c>
    </row>
    <row r="44" spans="1:14" ht="14.4" customHeight="1" x14ac:dyDescent="0.2">
      <c r="A44" s="1" t="s">
        <v>92</v>
      </c>
      <c r="B44" s="105">
        <v>4.8461089052788953E-2</v>
      </c>
      <c r="C44" s="106">
        <v>-2.5577573028400732E-2</v>
      </c>
      <c r="D44" s="106">
        <v>3.1947411251792915E-2</v>
      </c>
      <c r="E44" s="106">
        <v>2.0104512062982301E-2</v>
      </c>
      <c r="F44" s="106">
        <v>-1.3337218973817559E-2</v>
      </c>
      <c r="G44" s="106">
        <v>4.2513468417986706E-2</v>
      </c>
      <c r="H44" s="106">
        <v>2.7199290193785162E-2</v>
      </c>
      <c r="I44" s="106">
        <v>-4.1001306639361253E-3</v>
      </c>
      <c r="J44" s="106">
        <v>-1.6027878822762739E-2</v>
      </c>
      <c r="K44" s="106">
        <v>-0.20586335114058352</v>
      </c>
      <c r="L44" s="106">
        <v>-1.1911726087815303E-3</v>
      </c>
      <c r="M44" s="107">
        <v>0.12961760491827251</v>
      </c>
    </row>
    <row r="45" spans="1:14" ht="14.4" customHeight="1" x14ac:dyDescent="0.2">
      <c r="A45" s="1" t="s">
        <v>3</v>
      </c>
      <c r="B45" s="105">
        <v>2.261321443715595E-2</v>
      </c>
      <c r="C45" s="106">
        <v>-6.1384636337214879E-3</v>
      </c>
      <c r="D45" s="106">
        <v>9.7116890149865197E-3</v>
      </c>
      <c r="E45" s="106">
        <v>1.0249750664409103E-2</v>
      </c>
      <c r="F45" s="106">
        <v>3.5366470683822551E-3</v>
      </c>
      <c r="G45" s="106">
        <v>1.3506992474596762E-2</v>
      </c>
      <c r="H45" s="106">
        <v>3.946080222440188E-3</v>
      </c>
      <c r="I45" s="106">
        <v>1.7092146862438644E-2</v>
      </c>
      <c r="J45" s="106">
        <v>-1.7671252909833715E-3</v>
      </c>
      <c r="K45" s="106">
        <v>-3.7858400644602955E-2</v>
      </c>
      <c r="L45" s="106">
        <v>-2.5417178845413346E-2</v>
      </c>
      <c r="M45" s="107">
        <v>5.0695583832157602E-2</v>
      </c>
    </row>
    <row r="46" spans="1:14" ht="14.4" customHeight="1" x14ac:dyDescent="0.2">
      <c r="A46" s="1" t="s">
        <v>4</v>
      </c>
      <c r="B46" s="105">
        <v>1.4025495260761512E-2</v>
      </c>
      <c r="C46" s="106">
        <v>1.2890182706706631E-2</v>
      </c>
      <c r="D46" s="106">
        <v>-6.3864066590312261E-3</v>
      </c>
      <c r="E46" s="106">
        <v>-5.0014137914201742E-2</v>
      </c>
      <c r="F46" s="106">
        <v>4.9824951935708739E-2</v>
      </c>
      <c r="G46" s="106">
        <v>5.7270724089462537E-2</v>
      </c>
      <c r="H46" s="106">
        <v>1.4823083830347752E-3</v>
      </c>
      <c r="I46" s="106">
        <v>4.7076708651211958E-3</v>
      </c>
      <c r="J46" s="106">
        <v>-4.4906355027495147E-2</v>
      </c>
      <c r="K46" s="106">
        <v>9.0197113892318808E-3</v>
      </c>
      <c r="L46" s="106">
        <v>-0.21181353451187929</v>
      </c>
      <c r="M46" s="107">
        <v>0.11166927909091065</v>
      </c>
    </row>
    <row r="47" spans="1:14" ht="14.4" customHeight="1" x14ac:dyDescent="0.2">
      <c r="A47" s="2" t="s">
        <v>5</v>
      </c>
      <c r="B47" s="108">
        <v>4.1730475758802975E-2</v>
      </c>
      <c r="C47" s="109">
        <v>-2.2505480585917437E-2</v>
      </c>
      <c r="D47" s="109">
        <v>1.1320208072693752E-2</v>
      </c>
      <c r="E47" s="109">
        <v>0.19931479557156362</v>
      </c>
      <c r="F47" s="109">
        <v>-0.11830937591272181</v>
      </c>
      <c r="G47" s="109">
        <v>-4.0029801304114918E-2</v>
      </c>
      <c r="H47" s="109">
        <v>1.7383350929203029E-2</v>
      </c>
      <c r="I47" s="109">
        <v>-1.3618883102800438E-2</v>
      </c>
      <c r="J47" s="109">
        <v>0.21955057529889849</v>
      </c>
      <c r="K47" s="109">
        <v>-0.11992251905316438</v>
      </c>
      <c r="L47" s="109">
        <v>-0.43795957743291686</v>
      </c>
      <c r="M47" s="110">
        <v>0.18526570969642259</v>
      </c>
    </row>
    <row r="48" spans="1:14" ht="14.4" customHeight="1" x14ac:dyDescent="0.2">
      <c r="A48" s="3" t="s">
        <v>2</v>
      </c>
      <c r="B48" s="111">
        <v>2.8002681284025801E-2</v>
      </c>
      <c r="C48" s="112">
        <v>-2.7773771837139988E-2</v>
      </c>
      <c r="D48" s="112">
        <v>-1.1870942075923026E-3</v>
      </c>
      <c r="E48" s="112">
        <v>7.5061776306578995E-2</v>
      </c>
      <c r="F48" s="112">
        <v>8.6882279854354431E-3</v>
      </c>
      <c r="G48" s="112">
        <v>3.6694230831865395E-3</v>
      </c>
      <c r="H48" s="112">
        <v>1.7182571270840923E-2</v>
      </c>
      <c r="I48" s="112">
        <v>7.8730623879559782E-3</v>
      </c>
      <c r="J48" s="112">
        <v>-2.0597687613051786E-3</v>
      </c>
      <c r="K48" s="112">
        <v>-5.4375332952706766E-2</v>
      </c>
      <c r="L48" s="112">
        <v>-3.3475694820509751E-2</v>
      </c>
      <c r="M48" s="113">
        <v>-4.26907641604972E-3</v>
      </c>
    </row>
    <row r="49" spans="1:13" ht="14.4" customHeight="1" x14ac:dyDescent="0.2">
      <c r="A49" s="1" t="s">
        <v>91</v>
      </c>
      <c r="B49" s="105">
        <v>-0.20613409057900245</v>
      </c>
      <c r="C49" s="106">
        <v>-0.23947082870697486</v>
      </c>
      <c r="D49" s="106">
        <v>0.1290967458296351</v>
      </c>
      <c r="E49" s="106">
        <v>2.5184401539863059E-2</v>
      </c>
      <c r="F49" s="106">
        <v>8.701914808232529E-2</v>
      </c>
      <c r="G49" s="106">
        <v>-4.4664341703639733E-2</v>
      </c>
      <c r="H49" s="106">
        <v>3.5870045268852818E-2</v>
      </c>
      <c r="I49" s="106">
        <v>1.6387982146425954E-2</v>
      </c>
      <c r="J49" s="106">
        <v>-5.8333879530707213E-4</v>
      </c>
      <c r="K49" s="106">
        <v>0.39379988326414439</v>
      </c>
      <c r="L49" s="106">
        <v>0.40092599563351655</v>
      </c>
      <c r="M49" s="107">
        <v>-0.47424228175296235</v>
      </c>
    </row>
    <row r="50" spans="1:13" ht="14.4" customHeight="1" x14ac:dyDescent="0.2">
      <c r="A50" s="1" t="s">
        <v>92</v>
      </c>
      <c r="B50" s="105">
        <v>2.8497517631215899E-2</v>
      </c>
      <c r="C50" s="106">
        <v>-1.8860964055467555E-2</v>
      </c>
      <c r="D50" s="106">
        <v>-7.6442204784511192E-3</v>
      </c>
      <c r="E50" s="106">
        <v>6.7840834551505108E-2</v>
      </c>
      <c r="F50" s="106">
        <v>-6.0538855045575921E-4</v>
      </c>
      <c r="G50" s="106">
        <v>3.1508757371899359E-3</v>
      </c>
      <c r="H50" s="106">
        <v>9.3053567988958131E-3</v>
      </c>
      <c r="I50" s="106">
        <v>1.6479190265862318E-3</v>
      </c>
      <c r="J50" s="106">
        <v>-1.0496017018988562E-2</v>
      </c>
      <c r="K50" s="106">
        <v>-8.4445365847031814E-2</v>
      </c>
      <c r="L50" s="106">
        <v>3.5640949384523182E-2</v>
      </c>
      <c r="M50" s="107">
        <v>2.0890200617187823E-2</v>
      </c>
    </row>
    <row r="51" spans="1:13" ht="14.4" customHeight="1" x14ac:dyDescent="0.2">
      <c r="A51" s="1" t="s">
        <v>3</v>
      </c>
      <c r="B51" s="105">
        <v>0.12276624288604039</v>
      </c>
      <c r="C51" s="106">
        <v>5.6989897245488296E-3</v>
      </c>
      <c r="D51" s="106">
        <v>-9.5674793880340375E-3</v>
      </c>
      <c r="E51" s="106">
        <v>0.10900247413405308</v>
      </c>
      <c r="F51" s="106">
        <v>9.0717032154476705E-3</v>
      </c>
      <c r="G51" s="106">
        <v>1.6261405176348418E-2</v>
      </c>
      <c r="H51" s="106">
        <v>2.9239741986522485E-2</v>
      </c>
      <c r="I51" s="106">
        <v>1.48800826270932E-2</v>
      </c>
      <c r="J51" s="106">
        <v>1.3604771334127503E-2</v>
      </c>
      <c r="K51" s="106">
        <v>-0.10965586485213824</v>
      </c>
      <c r="L51" s="106">
        <v>-0.26706675029667526</v>
      </c>
      <c r="M51" s="107">
        <v>0.22577817269932521</v>
      </c>
    </row>
    <row r="52" spans="1:13" ht="14.4" customHeight="1" x14ac:dyDescent="0.2">
      <c r="A52" s="1" t="s">
        <v>4</v>
      </c>
      <c r="B52" s="105">
        <v>8.9941479652099213E-2</v>
      </c>
      <c r="C52" s="106">
        <v>-5.0181639061634134E-3</v>
      </c>
      <c r="D52" s="106">
        <v>-8.7255174974473215E-3</v>
      </c>
      <c r="E52" s="106">
        <v>0.10211318163373599</v>
      </c>
      <c r="F52" s="106">
        <v>2.3694078462915342E-2</v>
      </c>
      <c r="G52" s="106">
        <v>1.6577673260478629E-2</v>
      </c>
      <c r="H52" s="106">
        <v>3.7442644009122526E-2</v>
      </c>
      <c r="I52" s="106">
        <v>3.1238195173137459E-2</v>
      </c>
      <c r="J52" s="106">
        <v>2.6176012698800329E-2</v>
      </c>
      <c r="K52" s="106">
        <v>-3.4273843697787298E-2</v>
      </c>
      <c r="L52" s="106">
        <v>-0.40946474592629861</v>
      </c>
      <c r="M52" s="107">
        <v>0.17963452376812603</v>
      </c>
    </row>
    <row r="53" spans="1:13" ht="14.4" customHeight="1" x14ac:dyDescent="0.2">
      <c r="A53" s="2" t="s">
        <v>5</v>
      </c>
      <c r="B53" s="105">
        <v>4.0742467639157176E-2</v>
      </c>
      <c r="C53" s="106">
        <v>-5.4614498442633443E-3</v>
      </c>
      <c r="D53" s="106">
        <v>-1.3835857394139603E-2</v>
      </c>
      <c r="E53" s="106">
        <v>6.1688382311356663E-2</v>
      </c>
      <c r="F53" s="106">
        <v>4.8187834210903724E-2</v>
      </c>
      <c r="G53" s="106">
        <v>9.1866851703445982E-4</v>
      </c>
      <c r="H53" s="106">
        <v>3.7669895328854869E-2</v>
      </c>
      <c r="I53" s="106">
        <v>3.4251086813331576E-2</v>
      </c>
      <c r="J53" s="106">
        <v>1.0990410684717143E-2</v>
      </c>
      <c r="K53" s="106">
        <v>7.0319108727344717E-2</v>
      </c>
      <c r="L53" s="106">
        <v>-0.35866348288154976</v>
      </c>
      <c r="M53" s="107">
        <v>2.808149138676945E-2</v>
      </c>
    </row>
    <row r="54" spans="1:13" ht="14.4" customHeight="1" x14ac:dyDescent="0.2">
      <c r="A54" s="3" t="s">
        <v>6</v>
      </c>
      <c r="B54" s="114">
        <v>1.7746093512827257E-2</v>
      </c>
      <c r="C54" s="115">
        <v>-2.0212438147857524E-2</v>
      </c>
      <c r="D54" s="115">
        <v>2.5731861020505072E-2</v>
      </c>
      <c r="E54" s="115">
        <v>3.1440708172204347E-3</v>
      </c>
      <c r="F54" s="115">
        <v>4.347920346205879E-3</v>
      </c>
      <c r="G54" s="115">
        <v>1.3132112634215522E-2</v>
      </c>
      <c r="H54" s="115">
        <v>1.6015374536016407E-2</v>
      </c>
      <c r="I54" s="115">
        <v>5.7886172377619918E-3</v>
      </c>
      <c r="J54" s="115">
        <v>-6.8100789647189755E-3</v>
      </c>
      <c r="K54" s="115">
        <v>-6.412509410018713E-2</v>
      </c>
      <c r="L54" s="115">
        <v>-2.1149287160729804E-2</v>
      </c>
      <c r="M54" s="116">
        <v>1.2644714687888107E-2</v>
      </c>
    </row>
    <row r="55" spans="1:13" ht="14.4" customHeight="1" x14ac:dyDescent="0.2">
      <c r="A55" s="1" t="s">
        <v>91</v>
      </c>
      <c r="B55" s="105">
        <v>-4.4678991732082188E-2</v>
      </c>
      <c r="C55" s="106">
        <v>-7.8282182550562032E-2</v>
      </c>
      <c r="D55" s="106">
        <v>5.7845803156525662E-2</v>
      </c>
      <c r="E55" s="106">
        <v>1.6770938664273007E-2</v>
      </c>
      <c r="F55" s="106">
        <v>7.5719482329040688E-2</v>
      </c>
      <c r="G55" s="106">
        <v>-0.11612374156381958</v>
      </c>
      <c r="H55" s="106">
        <v>3.7016787040209193E-2</v>
      </c>
      <c r="I55" s="106">
        <v>2.0669303283275372E-2</v>
      </c>
      <c r="J55" s="106">
        <v>-4.2303472356627479E-2</v>
      </c>
      <c r="K55" s="106">
        <v>0.23765147476012688</v>
      </c>
      <c r="L55" s="106">
        <v>0.30899813473489218</v>
      </c>
      <c r="M55" s="107">
        <v>-0.3167255892685934</v>
      </c>
    </row>
    <row r="56" spans="1:13" ht="14.4" customHeight="1" x14ac:dyDescent="0.2">
      <c r="A56" s="1" t="s">
        <v>92</v>
      </c>
      <c r="B56" s="105">
        <v>5.9313813432761299E-2</v>
      </c>
      <c r="C56" s="106">
        <v>-2.9122678931493392E-2</v>
      </c>
      <c r="D56" s="106">
        <v>5.3065214916598033E-2</v>
      </c>
      <c r="E56" s="106">
        <v>-3.8896971670134349E-3</v>
      </c>
      <c r="F56" s="106">
        <v>-2.019758710347086E-2</v>
      </c>
      <c r="G56" s="106">
        <v>6.4147565298322093E-2</v>
      </c>
      <c r="H56" s="106">
        <v>3.647026266181029E-2</v>
      </c>
      <c r="I56" s="106">
        <v>-7.0001822333419679E-3</v>
      </c>
      <c r="J56" s="106">
        <v>-1.884316438572926E-2</v>
      </c>
      <c r="K56" s="106">
        <v>-0.26818131660925038</v>
      </c>
      <c r="L56" s="106">
        <v>-2.4841532653262426E-2</v>
      </c>
      <c r="M56" s="107">
        <v>0.20376297792822967</v>
      </c>
    </row>
    <row r="57" spans="1:13" ht="14.4" customHeight="1" x14ac:dyDescent="0.2">
      <c r="A57" s="1" t="s">
        <v>3</v>
      </c>
      <c r="B57" s="105">
        <v>1.2547271175906712E-2</v>
      </c>
      <c r="C57" s="106">
        <v>-7.4577002953274286E-3</v>
      </c>
      <c r="D57" s="106">
        <v>1.1888755626981841E-2</v>
      </c>
      <c r="E57" s="106">
        <v>-6.6527155587309966E-4</v>
      </c>
      <c r="F57" s="106">
        <v>2.8577262781250743E-3</v>
      </c>
      <c r="G57" s="106">
        <v>1.3167047369019441E-2</v>
      </c>
      <c r="H57" s="106">
        <v>8.1484377570296539E-4</v>
      </c>
      <c r="I57" s="106">
        <v>1.7373767644396604E-2</v>
      </c>
      <c r="J57" s="106">
        <v>-3.7193446499197221E-3</v>
      </c>
      <c r="K57" s="106">
        <v>-2.8581621567805676E-2</v>
      </c>
      <c r="L57" s="106">
        <v>3.1999279472710676E-3</v>
      </c>
      <c r="M57" s="107">
        <v>3.5547434201683555E-2</v>
      </c>
    </row>
    <row r="58" spans="1:13" ht="14.4" customHeight="1" x14ac:dyDescent="0.2">
      <c r="A58" s="1" t="s">
        <v>4</v>
      </c>
      <c r="B58" s="105">
        <v>8.3087388061210046E-3</v>
      </c>
      <c r="C58" s="106">
        <v>1.4347927852882993E-2</v>
      </c>
      <c r="D58" s="106">
        <v>-6.1996375186033599E-3</v>
      </c>
      <c r="E58" s="106">
        <v>-6.2130055422390008E-2</v>
      </c>
      <c r="F58" s="106">
        <v>5.2270558547860384E-2</v>
      </c>
      <c r="G58" s="106">
        <v>6.09757879288777E-2</v>
      </c>
      <c r="H58" s="106">
        <v>-1.6548343242554077E-3</v>
      </c>
      <c r="I58" s="106">
        <v>2.3025342621474021E-3</v>
      </c>
      <c r="J58" s="106">
        <v>-5.1536392182059854E-2</v>
      </c>
      <c r="K58" s="106">
        <v>1.3388675861958549E-2</v>
      </c>
      <c r="L58" s="106">
        <v>-0.19280569785491128</v>
      </c>
      <c r="M58" s="107">
        <v>0.10688751840278224</v>
      </c>
    </row>
    <row r="59" spans="1:13" ht="14.4" customHeight="1" x14ac:dyDescent="0.2">
      <c r="A59" s="2" t="s">
        <v>5</v>
      </c>
      <c r="B59" s="105">
        <v>4.179398437221251E-2</v>
      </c>
      <c r="C59" s="106">
        <v>-2.3599955613945442E-2</v>
      </c>
      <c r="D59" s="106">
        <v>1.2965602779165241E-2</v>
      </c>
      <c r="E59" s="106">
        <v>0.2080784184450111</v>
      </c>
      <c r="F59" s="106">
        <v>-0.12762669112588856</v>
      </c>
      <c r="G59" s="106">
        <v>-4.2783131200025235E-2</v>
      </c>
      <c r="H59" s="106">
        <v>1.5957030525955918E-2</v>
      </c>
      <c r="I59" s="106">
        <v>-1.7056488722932403E-2</v>
      </c>
      <c r="J59" s="106">
        <v>0.23530932229023335</v>
      </c>
      <c r="K59" s="106">
        <v>-0.13168684890036506</v>
      </c>
      <c r="L59" s="106">
        <v>-0.44400393764372015</v>
      </c>
      <c r="M59" s="107">
        <v>0.19908614532686902</v>
      </c>
    </row>
    <row r="60" spans="1:13" ht="14.4" customHeight="1" x14ac:dyDescent="0.2">
      <c r="A60" s="3" t="s">
        <v>32</v>
      </c>
      <c r="B60" s="114">
        <v>5.5123300642075657E-3</v>
      </c>
      <c r="C60" s="115">
        <v>-2.8785163202453182E-2</v>
      </c>
      <c r="D60" s="115">
        <v>2.8336746473208593E-2</v>
      </c>
      <c r="E60" s="115">
        <v>4.1672213713762904E-3</v>
      </c>
      <c r="F60" s="115">
        <v>1.9085041176938003E-2</v>
      </c>
      <c r="G60" s="115">
        <v>-3.02851660482482E-4</v>
      </c>
      <c r="H60" s="115">
        <v>1.0746817517487045E-2</v>
      </c>
      <c r="I60" s="115">
        <v>3.7114819866038047E-3</v>
      </c>
      <c r="J60" s="115">
        <v>-3.1845602654328648E-3</v>
      </c>
      <c r="K60" s="115">
        <v>-2.8169997897202842E-2</v>
      </c>
      <c r="L60" s="115">
        <v>-1.3723501415956709E-2</v>
      </c>
      <c r="M60" s="116">
        <v>-8.3459844330472793E-3</v>
      </c>
    </row>
    <row r="61" spans="1:13" ht="14.4" customHeight="1" x14ac:dyDescent="0.2">
      <c r="A61" s="1" t="s">
        <v>91</v>
      </c>
      <c r="B61" s="105">
        <v>-3.7519404771003934E-2</v>
      </c>
      <c r="C61" s="106">
        <v>-8.2840313652252376E-2</v>
      </c>
      <c r="D61" s="106">
        <v>6.4518753559515099E-2</v>
      </c>
      <c r="E61" s="106">
        <v>8.9457254325613755E-3</v>
      </c>
      <c r="F61" s="106">
        <v>8.950083187737419E-2</v>
      </c>
      <c r="G61" s="106">
        <v>-0.1173274444440192</v>
      </c>
      <c r="H61" s="106">
        <v>4.8941871590820397E-2</v>
      </c>
      <c r="I61" s="106">
        <v>1.1982875504310059E-2</v>
      </c>
      <c r="J61" s="106">
        <v>-4.9319856407700827E-2</v>
      </c>
      <c r="K61" s="106">
        <v>0.24109303970966087</v>
      </c>
      <c r="L61" s="106">
        <v>0.31181802393043245</v>
      </c>
      <c r="M61" s="107">
        <v>-0.31924138813760683</v>
      </c>
    </row>
    <row r="62" spans="1:13" ht="14.4" customHeight="1" x14ac:dyDescent="0.2">
      <c r="A62" s="1" t="s">
        <v>92</v>
      </c>
      <c r="B62" s="105">
        <v>1.2642840744264805E-2</v>
      </c>
      <c r="C62" s="106">
        <v>-5.6314617853704396E-2</v>
      </c>
      <c r="D62" s="106">
        <v>5.3418697585671693E-2</v>
      </c>
      <c r="E62" s="106">
        <v>6.5966167950953373E-3</v>
      </c>
      <c r="F62" s="106">
        <v>1.6723097151817502E-2</v>
      </c>
      <c r="G62" s="106">
        <v>2.7369310511834961E-2</v>
      </c>
      <c r="H62" s="106">
        <v>1.5143080672825203E-2</v>
      </c>
      <c r="I62" s="106">
        <v>-1.0987192312917608E-2</v>
      </c>
      <c r="J62" s="106">
        <v>-5.4896887261574427E-3</v>
      </c>
      <c r="K62" s="106">
        <v>-0.17803103551328642</v>
      </c>
      <c r="L62" s="106">
        <v>-3.5314294676529207E-3</v>
      </c>
      <c r="M62" s="107">
        <v>0.15433764006502257</v>
      </c>
    </row>
    <row r="63" spans="1:13" ht="14.4" customHeight="1" x14ac:dyDescent="0.2">
      <c r="A63" s="1" t="s">
        <v>3</v>
      </c>
      <c r="B63" s="105">
        <v>1.2162516382699868E-2</v>
      </c>
      <c r="C63" s="106">
        <v>-8.4719749858927634E-3</v>
      </c>
      <c r="D63" s="106">
        <v>1.475289586753956E-2</v>
      </c>
      <c r="E63" s="106">
        <v>-2.1160081844270469E-3</v>
      </c>
      <c r="F63" s="106">
        <v>1.0404273354362708E-3</v>
      </c>
      <c r="G63" s="106">
        <v>1.4874418690434925E-2</v>
      </c>
      <c r="H63" s="106">
        <v>1.3188927714787768E-3</v>
      </c>
      <c r="I63" s="106">
        <v>1.4381684197602697E-2</v>
      </c>
      <c r="J63" s="106">
        <v>1.1011436633326264E-3</v>
      </c>
      <c r="K63" s="106">
        <v>-3.9180725082849754E-2</v>
      </c>
      <c r="L63" s="106">
        <v>-3.027131565594051E-2</v>
      </c>
      <c r="M63" s="107">
        <v>6.6227988272071242E-2</v>
      </c>
    </row>
    <row r="64" spans="1:13" ht="14.4" customHeight="1" x14ac:dyDescent="0.2">
      <c r="A64" s="1" t="s">
        <v>4</v>
      </c>
      <c r="B64" s="105">
        <v>1.0842244010403818E-2</v>
      </c>
      <c r="C64" s="106">
        <v>1.7272253105100648E-2</v>
      </c>
      <c r="D64" s="106">
        <v>3.1414897365206577E-3</v>
      </c>
      <c r="E64" s="106">
        <v>-1.561520931773999E-2</v>
      </c>
      <c r="F64" s="106">
        <v>2.6841030048042717E-2</v>
      </c>
      <c r="G64" s="106">
        <v>3.9299379419439451E-2</v>
      </c>
      <c r="H64" s="106">
        <v>-6.8446995370087301E-3</v>
      </c>
      <c r="I64" s="106">
        <v>-2.9806054342508305E-3</v>
      </c>
      <c r="J64" s="106">
        <v>1.5706947290976929E-2</v>
      </c>
      <c r="K64" s="106">
        <v>-3.5669961344714986E-2</v>
      </c>
      <c r="L64" s="106">
        <v>-0.24140067883818206</v>
      </c>
      <c r="M64" s="107">
        <v>6.9457091580985383E-2</v>
      </c>
    </row>
    <row r="65" spans="1:13" ht="14.4" customHeight="1" x14ac:dyDescent="0.2">
      <c r="A65" s="2" t="s">
        <v>5</v>
      </c>
      <c r="B65" s="108">
        <v>4.546003697346436E-2</v>
      </c>
      <c r="C65" s="109">
        <v>-2.570011948473299E-2</v>
      </c>
      <c r="D65" s="109">
        <v>-8.5756038393282746E-3</v>
      </c>
      <c r="E65" s="109">
        <v>9.4000907414388157E-2</v>
      </c>
      <c r="F65" s="109">
        <v>-6.4735970090434344E-2</v>
      </c>
      <c r="G65" s="109">
        <v>9.5590863163653849E-3</v>
      </c>
      <c r="H65" s="109">
        <v>8.4524462489538234E-3</v>
      </c>
      <c r="I65" s="109">
        <v>-9.4260510046870229E-3</v>
      </c>
      <c r="J65" s="109">
        <v>5.8630126198491915E-2</v>
      </c>
      <c r="K65" s="109">
        <v>4.5226774448845826E-2</v>
      </c>
      <c r="L65" s="109">
        <v>-0.37795012514184717</v>
      </c>
      <c r="M65" s="110">
        <v>0.10640110090926715</v>
      </c>
    </row>
    <row r="66" spans="1:13" ht="14.4" customHeight="1" x14ac:dyDescent="0.2">
      <c r="A66" s="6"/>
      <c r="B66" s="20"/>
      <c r="C66" s="20"/>
      <c r="D66" s="20"/>
      <c r="E66" s="20"/>
      <c r="F66" s="20"/>
      <c r="G66" s="20"/>
      <c r="H66" s="20"/>
      <c r="I66" s="20"/>
      <c r="J66" s="20"/>
      <c r="K66" s="20"/>
      <c r="L66" s="20"/>
      <c r="M66" s="20"/>
    </row>
    <row r="68" spans="1:13" ht="14.4" customHeight="1" x14ac:dyDescent="0.2">
      <c r="A68" s="214" t="s">
        <v>0</v>
      </c>
      <c r="B68" s="220" t="s">
        <v>93</v>
      </c>
      <c r="C68" s="221"/>
      <c r="D68" s="221"/>
      <c r="E68" s="221"/>
      <c r="F68" s="221"/>
      <c r="G68" s="221"/>
      <c r="H68" s="221"/>
      <c r="I68" s="221"/>
      <c r="J68" s="221"/>
      <c r="K68" s="221"/>
      <c r="L68" s="221"/>
      <c r="M68" s="222"/>
    </row>
    <row r="69" spans="1:13" ht="14.4" customHeight="1" x14ac:dyDescent="0.2">
      <c r="A69" s="219"/>
      <c r="B69" s="96" t="s">
        <v>1173</v>
      </c>
      <c r="C69" s="97" t="s">
        <v>1174</v>
      </c>
      <c r="D69" s="97" t="s">
        <v>1175</v>
      </c>
      <c r="E69" s="97" t="s">
        <v>1176</v>
      </c>
      <c r="F69" s="97" t="s">
        <v>1177</v>
      </c>
      <c r="G69" s="97" t="s">
        <v>1178</v>
      </c>
      <c r="H69" s="97" t="s">
        <v>1179</v>
      </c>
      <c r="I69" s="97" t="s">
        <v>1180</v>
      </c>
      <c r="J69" s="97" t="s">
        <v>1182</v>
      </c>
      <c r="K69" s="97" t="s">
        <v>1183</v>
      </c>
      <c r="L69" s="97" t="s">
        <v>1186</v>
      </c>
      <c r="M69" s="98" t="s">
        <v>1189</v>
      </c>
    </row>
    <row r="70" spans="1:13" ht="14.4" customHeight="1" x14ac:dyDescent="0.2">
      <c r="A70" s="3" t="s">
        <v>1</v>
      </c>
      <c r="B70" s="99">
        <v>2.1886964655597717E-2</v>
      </c>
      <c r="C70" s="100">
        <v>-1.8882496093321217E-2</v>
      </c>
      <c r="D70" s="100">
        <v>-2.3725513650275885E-3</v>
      </c>
      <c r="E70" s="100">
        <v>2.300595792846314E-2</v>
      </c>
      <c r="F70" s="100">
        <v>2.3495831234622643E-2</v>
      </c>
      <c r="G70" s="100">
        <v>2.4140966754195702E-2</v>
      </c>
      <c r="H70" s="100">
        <v>3.0210760039349496E-2</v>
      </c>
      <c r="I70" s="100">
        <v>2.7062594442581921E-2</v>
      </c>
      <c r="J70" s="100">
        <v>2.3716894880002164E-2</v>
      </c>
      <c r="K70" s="100">
        <v>1.8082447052867264E-2</v>
      </c>
      <c r="L70" s="100">
        <v>1.6582908187031786E-2</v>
      </c>
      <c r="M70" s="101">
        <v>-1.1953847578779746E-2</v>
      </c>
    </row>
    <row r="71" spans="1:13" ht="14.4" customHeight="1" x14ac:dyDescent="0.2">
      <c r="A71" s="1" t="s">
        <v>91</v>
      </c>
      <c r="B71" s="102">
        <v>5.5193370096171888E-2</v>
      </c>
      <c r="C71" s="103">
        <v>-4.9437966015152768E-2</v>
      </c>
      <c r="D71" s="103">
        <v>4.4884201991965732E-3</v>
      </c>
      <c r="E71" s="103">
        <v>2.0254644715135311E-2</v>
      </c>
      <c r="F71" s="103">
        <v>2.1388454781960338E-2</v>
      </c>
      <c r="G71" s="103">
        <v>6.6128420011323883E-3</v>
      </c>
      <c r="H71" s="103">
        <v>2.1917119128270518E-2</v>
      </c>
      <c r="I71" s="103">
        <v>3.9737925604164337E-2</v>
      </c>
      <c r="J71" s="103">
        <v>3.9731876346458327E-2</v>
      </c>
      <c r="K71" s="103">
        <v>-5.2914694632746938E-3</v>
      </c>
      <c r="L71" s="103">
        <v>9.8642357370727143E-2</v>
      </c>
      <c r="M71" s="104">
        <v>-1.4841896912659488E-2</v>
      </c>
    </row>
    <row r="72" spans="1:13" ht="14.4" customHeight="1" x14ac:dyDescent="0.2">
      <c r="A72" s="1" t="s">
        <v>92</v>
      </c>
      <c r="B72" s="105">
        <v>6.9310322443394533E-3</v>
      </c>
      <c r="C72" s="106">
        <v>-4.5746400483060987E-2</v>
      </c>
      <c r="D72" s="106">
        <v>-1.2675408433309072E-2</v>
      </c>
      <c r="E72" s="106">
        <v>2.7794234365063647E-2</v>
      </c>
      <c r="F72" s="106">
        <v>2.4724170994272633E-2</v>
      </c>
      <c r="G72" s="106">
        <v>2.6855700383670612E-2</v>
      </c>
      <c r="H72" s="106">
        <v>3.2149930075371091E-2</v>
      </c>
      <c r="I72" s="106">
        <v>1.8824901664108776E-2</v>
      </c>
      <c r="J72" s="106">
        <v>1.2890761806707359E-2</v>
      </c>
      <c r="K72" s="106">
        <v>5.4600553842938503E-3</v>
      </c>
      <c r="L72" s="106">
        <v>1.8870560916248811E-2</v>
      </c>
      <c r="M72" s="107">
        <v>-2.2666571190901783E-3</v>
      </c>
    </row>
    <row r="73" spans="1:13" ht="14.4" customHeight="1" x14ac:dyDescent="0.2">
      <c r="A73" s="1" t="s">
        <v>3</v>
      </c>
      <c r="B73" s="105">
        <v>3.1392013399898389E-2</v>
      </c>
      <c r="C73" s="106">
        <v>1.7613166831151425E-2</v>
      </c>
      <c r="D73" s="106">
        <v>1.5497452966550413E-2</v>
      </c>
      <c r="E73" s="106">
        <v>2.4468670997051935E-2</v>
      </c>
      <c r="F73" s="106">
        <v>2.4962103263009249E-2</v>
      </c>
      <c r="G73" s="106">
        <v>3.6471272862759231E-2</v>
      </c>
      <c r="H73" s="106">
        <v>4.0915315654485987E-2</v>
      </c>
      <c r="I73" s="106">
        <v>4.2229613519665685E-2</v>
      </c>
      <c r="J73" s="106">
        <v>3.952149276260928E-2</v>
      </c>
      <c r="K73" s="106">
        <v>3.683300814896355E-2</v>
      </c>
      <c r="L73" s="106">
        <v>6.8518785854025738E-2</v>
      </c>
      <c r="M73" s="107">
        <v>5.8913815267425465E-2</v>
      </c>
    </row>
    <row r="74" spans="1:13" ht="14.4" customHeight="1" x14ac:dyDescent="0.2">
      <c r="A74" s="1" t="s">
        <v>4</v>
      </c>
      <c r="B74" s="105">
        <v>1.2947692804615142E-2</v>
      </c>
      <c r="C74" s="106">
        <v>-5.3093003102288117E-3</v>
      </c>
      <c r="D74" s="106">
        <v>-9.2497327464629679E-3</v>
      </c>
      <c r="E74" s="106">
        <v>1.3812958408772355E-2</v>
      </c>
      <c r="F74" s="106">
        <v>2.1579822038523568E-2</v>
      </c>
      <c r="G74" s="106">
        <v>1.6399671864512716E-2</v>
      </c>
      <c r="H74" s="106">
        <v>2.0141997187460934E-2</v>
      </c>
      <c r="I74" s="106">
        <v>2.3294683565668703E-2</v>
      </c>
      <c r="J74" s="106">
        <v>2.14170494344939E-2</v>
      </c>
      <c r="K74" s="106">
        <v>3.2763284282601064E-2</v>
      </c>
      <c r="L74" s="106">
        <v>-0.11577166117425448</v>
      </c>
      <c r="M74" s="107">
        <v>-8.5713762026687124E-2</v>
      </c>
    </row>
    <row r="75" spans="1:13" ht="14.4" customHeight="1" x14ac:dyDescent="0.2">
      <c r="A75" s="2" t="s">
        <v>5</v>
      </c>
      <c r="B75" s="108">
        <v>1.7396372208761706E-2</v>
      </c>
      <c r="C75" s="109">
        <v>-2.4508368147086179E-2</v>
      </c>
      <c r="D75" s="109">
        <v>-3.0289178503737059E-2</v>
      </c>
      <c r="E75" s="109">
        <v>1.6924281286678201E-2</v>
      </c>
      <c r="F75" s="109">
        <v>1.8219093057810824E-2</v>
      </c>
      <c r="G75" s="109">
        <v>-2.3050144623339391E-3</v>
      </c>
      <c r="H75" s="109">
        <v>5.8900672969359981E-3</v>
      </c>
      <c r="I75" s="109">
        <v>-1.8471514194910735E-2</v>
      </c>
      <c r="J75" s="109">
        <v>-1.216926176803749E-2</v>
      </c>
      <c r="K75" s="109">
        <v>2.8103005337540622E-3</v>
      </c>
      <c r="L75" s="109">
        <v>-0.22777993235182939</v>
      </c>
      <c r="M75" s="110">
        <v>-0.24993496166090484</v>
      </c>
    </row>
    <row r="76" spans="1:13" ht="14.4" customHeight="1" x14ac:dyDescent="0.2">
      <c r="A76" s="3" t="s">
        <v>2</v>
      </c>
      <c r="B76" s="111">
        <v>5.3119954742270284E-2</v>
      </c>
      <c r="C76" s="112">
        <v>4.7959193260601633E-3</v>
      </c>
      <c r="D76" s="112">
        <v>-8.0043124172373432E-3</v>
      </c>
      <c r="E76" s="112">
        <v>5.9828281781650977E-2</v>
      </c>
      <c r="F76" s="112">
        <v>6.4458822743145475E-2</v>
      </c>
      <c r="G76" s="112">
        <v>5.3420878565997885E-2</v>
      </c>
      <c r="H76" s="112">
        <v>5.4179511366546404E-2</v>
      </c>
      <c r="I76" s="112">
        <v>4.9447068367732057E-2</v>
      </c>
      <c r="J76" s="112">
        <v>4.2976363478381484E-2</v>
      </c>
      <c r="K76" s="112">
        <v>3.2699372856152556E-2</v>
      </c>
      <c r="L76" s="112">
        <v>7.3505100636979265E-2</v>
      </c>
      <c r="M76" s="113">
        <v>1.1601905784640898E-2</v>
      </c>
    </row>
    <row r="77" spans="1:13" ht="14.4" customHeight="1" x14ac:dyDescent="0.2">
      <c r="A77" s="1" t="s">
        <v>91</v>
      </c>
      <c r="B77" s="105">
        <v>0.15123212457059024</v>
      </c>
      <c r="C77" s="106">
        <v>-9.2255562667068261E-2</v>
      </c>
      <c r="D77" s="106">
        <v>2.0788336933045357E-2</v>
      </c>
      <c r="E77" s="106">
        <v>8.8181165975233164E-2</v>
      </c>
      <c r="F77" s="106">
        <v>6.999661409102452E-2</v>
      </c>
      <c r="G77" s="106">
        <v>2.07026478686624E-5</v>
      </c>
      <c r="H77" s="106">
        <v>-1.1354505578460688E-2</v>
      </c>
      <c r="I77" s="106">
        <v>8.4641415003128023E-2</v>
      </c>
      <c r="J77" s="106">
        <v>0.13924419473416813</v>
      </c>
      <c r="K77" s="106">
        <v>1.1060736526119989E-2</v>
      </c>
      <c r="L77" s="106">
        <v>0.56734504795695984</v>
      </c>
      <c r="M77" s="107">
        <v>-0.21602536172002945</v>
      </c>
    </row>
    <row r="78" spans="1:13" ht="14.4" customHeight="1" x14ac:dyDescent="0.2">
      <c r="A78" s="1" t="s">
        <v>92</v>
      </c>
      <c r="B78" s="105">
        <v>3.073627011911979E-2</v>
      </c>
      <c r="C78" s="106">
        <v>-1.4228683144777165E-3</v>
      </c>
      <c r="D78" s="106">
        <v>-1.3923029759057111E-2</v>
      </c>
      <c r="E78" s="106">
        <v>4.5836810324479942E-2</v>
      </c>
      <c r="F78" s="106">
        <v>4.8951266339056561E-2</v>
      </c>
      <c r="G78" s="106">
        <v>4.1851572104040745E-2</v>
      </c>
      <c r="H78" s="106">
        <v>4.6826089407796527E-2</v>
      </c>
      <c r="I78" s="106">
        <v>3.8315034186120318E-2</v>
      </c>
      <c r="J78" s="106">
        <v>2.7645104019665863E-2</v>
      </c>
      <c r="K78" s="106">
        <v>2.005363165254586E-2</v>
      </c>
      <c r="L78" s="106">
        <v>3.7592838080563191E-2</v>
      </c>
      <c r="M78" s="107">
        <v>3.8098881762222134E-2</v>
      </c>
    </row>
    <row r="79" spans="1:13" ht="14.4" customHeight="1" x14ac:dyDescent="0.2">
      <c r="A79" s="1" t="s">
        <v>3</v>
      </c>
      <c r="B79" s="105">
        <v>0.11063678682881818</v>
      </c>
      <c r="C79" s="106">
        <v>6.2344539244519277E-2</v>
      </c>
      <c r="D79" s="106">
        <v>1.9688227916144059E-2</v>
      </c>
      <c r="E79" s="106">
        <v>0.10917139034237763</v>
      </c>
      <c r="F79" s="106">
        <v>0.11624635130745303</v>
      </c>
      <c r="G79" s="106">
        <v>0.1085049144986846</v>
      </c>
      <c r="H79" s="106">
        <v>9.5132563925514307E-2</v>
      </c>
      <c r="I79" s="106">
        <v>7.4152694978666431E-2</v>
      </c>
      <c r="J79" s="106">
        <v>6.5107323978106202E-2</v>
      </c>
      <c r="K79" s="106">
        <v>7.9209975777559213E-2</v>
      </c>
      <c r="L79" s="106">
        <v>5.7415996392976391E-2</v>
      </c>
      <c r="M79" s="107">
        <v>7.7150433388183753E-2</v>
      </c>
    </row>
    <row r="80" spans="1:13" ht="14.4" customHeight="1" x14ac:dyDescent="0.2">
      <c r="A80" s="1" t="s">
        <v>4</v>
      </c>
      <c r="B80" s="105">
        <v>5.1639848479943018E-2</v>
      </c>
      <c r="C80" s="106">
        <v>3.421425200566305E-3</v>
      </c>
      <c r="D80" s="106">
        <v>-3.9969074759969796E-2</v>
      </c>
      <c r="E80" s="106">
        <v>5.078269150645795E-2</v>
      </c>
      <c r="F80" s="106">
        <v>7.5487979052606527E-2</v>
      </c>
      <c r="G80" s="106">
        <v>6.8120508825376153E-2</v>
      </c>
      <c r="H80" s="106">
        <v>6.8235953481855127E-2</v>
      </c>
      <c r="I80" s="106">
        <v>5.4225397438372916E-2</v>
      </c>
      <c r="J80" s="106">
        <v>4.9602689327512009E-2</v>
      </c>
      <c r="K80" s="106">
        <v>5.1198333504228304E-2</v>
      </c>
      <c r="L80" s="106">
        <v>-0.11718612093908531</v>
      </c>
      <c r="M80" s="107">
        <v>-8.9371040481047992E-2</v>
      </c>
    </row>
    <row r="81" spans="1:14" ht="14.4" customHeight="1" x14ac:dyDescent="0.2">
      <c r="A81" s="2" t="s">
        <v>5</v>
      </c>
      <c r="B81" s="105">
        <v>4.8424254624348566E-2</v>
      </c>
      <c r="C81" s="106">
        <v>-1.905495964202368E-3</v>
      </c>
      <c r="D81" s="106">
        <v>-2.0955342121515428E-2</v>
      </c>
      <c r="E81" s="106">
        <v>4.720118432062477E-2</v>
      </c>
      <c r="F81" s="106">
        <v>6.7477622217121877E-2</v>
      </c>
      <c r="G81" s="106">
        <v>5.1024177989409301E-2</v>
      </c>
      <c r="H81" s="106">
        <v>6.9456184840800225E-2</v>
      </c>
      <c r="I81" s="106">
        <v>6.5760384749641243E-2</v>
      </c>
      <c r="J81" s="106">
        <v>5.0958064577146425E-2</v>
      </c>
      <c r="K81" s="106">
        <v>4.3536245108533524E-2</v>
      </c>
      <c r="L81" s="106">
        <v>-0.11833649267187572</v>
      </c>
      <c r="M81" s="107">
        <v>-0.12942116832078865</v>
      </c>
    </row>
    <row r="82" spans="1:14" ht="14.4" customHeight="1" x14ac:dyDescent="0.2">
      <c r="A82" s="3" t="s">
        <v>6</v>
      </c>
      <c r="B82" s="114">
        <v>1.5359193687807235E-2</v>
      </c>
      <c r="C82" s="115">
        <v>-2.3830668519751588E-2</v>
      </c>
      <c r="D82" s="115">
        <v>-1.1848294821256245E-3</v>
      </c>
      <c r="E82" s="115">
        <v>1.5089239201176387E-2</v>
      </c>
      <c r="F82" s="115">
        <v>1.4692735579682089E-2</v>
      </c>
      <c r="G82" s="115">
        <v>1.7822632042645482E-2</v>
      </c>
      <c r="H82" s="115">
        <v>2.4999821614209057E-2</v>
      </c>
      <c r="I82" s="115">
        <v>2.2177498421919677E-2</v>
      </c>
      <c r="J82" s="115">
        <v>1.9478702624379778E-2</v>
      </c>
      <c r="K82" s="115">
        <v>1.4815044242503852E-2</v>
      </c>
      <c r="L82" s="115">
        <v>4.6180255275499295E-3</v>
      </c>
      <c r="M82" s="116">
        <v>-1.7009202792362739E-2</v>
      </c>
    </row>
    <row r="83" spans="1:14" ht="14.4" customHeight="1" x14ac:dyDescent="0.2">
      <c r="A83" s="1" t="s">
        <v>91</v>
      </c>
      <c r="B83" s="105">
        <v>4.6076928857387303E-2</v>
      </c>
      <c r="C83" s="106">
        <v>-4.5557315506043396E-2</v>
      </c>
      <c r="D83" s="106">
        <v>3.0148805064619593E-3</v>
      </c>
      <c r="E83" s="106">
        <v>1.4380795036919653E-2</v>
      </c>
      <c r="F83" s="106">
        <v>1.7057396419951729E-2</v>
      </c>
      <c r="G83" s="106">
        <v>7.2855960702149763E-3</v>
      </c>
      <c r="H83" s="106">
        <v>2.5409620729228598E-2</v>
      </c>
      <c r="I83" s="106">
        <v>3.5417865010768851E-2</v>
      </c>
      <c r="J83" s="106">
        <v>3.0267133586690507E-2</v>
      </c>
      <c r="K83" s="106">
        <v>-7.1932693882428966E-3</v>
      </c>
      <c r="L83" s="106">
        <v>5.8517985410499268E-2</v>
      </c>
      <c r="M83" s="107">
        <v>1.0449484608778649E-2</v>
      </c>
    </row>
    <row r="84" spans="1:14" ht="14.4" customHeight="1" x14ac:dyDescent="0.2">
      <c r="A84" s="1" t="s">
        <v>92</v>
      </c>
      <c r="B84" s="105">
        <v>-5.1956442864081534E-3</v>
      </c>
      <c r="C84" s="106">
        <v>-6.781626235750346E-2</v>
      </c>
      <c r="D84" s="106">
        <v>-1.2047110411689967E-2</v>
      </c>
      <c r="E84" s="106">
        <v>1.8327964870425567E-2</v>
      </c>
      <c r="F84" s="106">
        <v>1.1879297790374136E-2</v>
      </c>
      <c r="G84" s="106">
        <v>1.9254746758425471E-2</v>
      </c>
      <c r="H84" s="106">
        <v>2.4900484636038639E-2</v>
      </c>
      <c r="I84" s="106">
        <v>9.1842312299881945E-3</v>
      </c>
      <c r="J84" s="106">
        <v>5.4813969926842572E-3</v>
      </c>
      <c r="K84" s="106">
        <v>-3.6925162060892055E-3</v>
      </c>
      <c r="L84" s="106">
        <v>6.4858911558867052E-3</v>
      </c>
      <c r="M84" s="107">
        <v>-2.4210429537213002E-2</v>
      </c>
    </row>
    <row r="85" spans="1:14" ht="14.4" customHeight="1" x14ac:dyDescent="0.2">
      <c r="A85" s="1" t="s">
        <v>3</v>
      </c>
      <c r="B85" s="105">
        <v>2.3255337387621512E-2</v>
      </c>
      <c r="C85" s="106">
        <v>1.2797539271601039E-2</v>
      </c>
      <c r="D85" s="106">
        <v>1.503636469256333E-2</v>
      </c>
      <c r="E85" s="106">
        <v>1.4961629362098994E-2</v>
      </c>
      <c r="F85" s="106">
        <v>1.4720638758728933E-2</v>
      </c>
      <c r="G85" s="106">
        <v>2.8199864794629964E-2</v>
      </c>
      <c r="H85" s="106">
        <v>3.4395663342299938E-2</v>
      </c>
      <c r="I85" s="106">
        <v>3.8310685676671619E-2</v>
      </c>
      <c r="J85" s="106">
        <v>3.6305005294181403E-2</v>
      </c>
      <c r="K85" s="106">
        <v>3.2033932484932179E-2</v>
      </c>
      <c r="L85" s="106">
        <v>6.9490368463920649E-2</v>
      </c>
      <c r="M85" s="107">
        <v>5.7080932466739003E-2</v>
      </c>
    </row>
    <row r="86" spans="1:14" ht="14.4" customHeight="1" x14ac:dyDescent="0.2">
      <c r="A86" s="1" t="s">
        <v>4</v>
      </c>
      <c r="B86" s="105">
        <v>9.9230764169008154E-3</v>
      </c>
      <c r="C86" s="106">
        <v>-5.9998703367903639E-3</v>
      </c>
      <c r="D86" s="106">
        <v>-6.7184062304772862E-3</v>
      </c>
      <c r="E86" s="106">
        <v>1.0485625789475376E-2</v>
      </c>
      <c r="F86" s="106">
        <v>1.6938740901613181E-2</v>
      </c>
      <c r="G86" s="106">
        <v>1.2124145249442022E-2</v>
      </c>
      <c r="H86" s="106">
        <v>1.5995237188588196E-2</v>
      </c>
      <c r="I86" s="106">
        <v>2.0501982836562838E-2</v>
      </c>
      <c r="J86" s="106">
        <v>1.865656047761121E-2</v>
      </c>
      <c r="K86" s="106">
        <v>3.1024435535266702E-2</v>
      </c>
      <c r="L86" s="106">
        <v>-0.11567197480307465</v>
      </c>
      <c r="M86" s="107">
        <v>-8.5438355333643287E-2</v>
      </c>
    </row>
    <row r="87" spans="1:14" ht="14.4" customHeight="1" x14ac:dyDescent="0.2">
      <c r="A87" s="2" t="s">
        <v>5</v>
      </c>
      <c r="B87" s="105">
        <v>1.5466563537694706E-2</v>
      </c>
      <c r="C87" s="106">
        <v>-2.5951148046864856E-2</v>
      </c>
      <c r="D87" s="106">
        <v>-3.0877504778677435E-2</v>
      </c>
      <c r="E87" s="106">
        <v>1.5281606198316323E-2</v>
      </c>
      <c r="F87" s="106">
        <v>1.5069611573290927E-2</v>
      </c>
      <c r="G87" s="106">
        <v>-5.851617077385486E-3</v>
      </c>
      <c r="H87" s="106">
        <v>1.6148681574530293E-3</v>
      </c>
      <c r="I87" s="106">
        <v>-2.4298237965242237E-2</v>
      </c>
      <c r="J87" s="106">
        <v>-1.5824923570011622E-2</v>
      </c>
      <c r="K87" s="106">
        <v>-1.6404157428648322E-4</v>
      </c>
      <c r="L87" s="106">
        <v>-0.23611725030598138</v>
      </c>
      <c r="M87" s="107">
        <v>-0.25768152139008815</v>
      </c>
    </row>
    <row r="88" spans="1:14" ht="14.4" customHeight="1" x14ac:dyDescent="0.2">
      <c r="A88" s="3" t="s">
        <v>32</v>
      </c>
      <c r="B88" s="114">
        <v>1.2998590550979787E-2</v>
      </c>
      <c r="C88" s="115">
        <v>-3.1366275903045721E-2</v>
      </c>
      <c r="D88" s="115">
        <v>-2.4132838747452459E-3</v>
      </c>
      <c r="E88" s="115">
        <v>9.4310191065589272E-3</v>
      </c>
      <c r="F88" s="115">
        <v>2.7041815738777095E-2</v>
      </c>
      <c r="G88" s="115">
        <v>2.6682684940045869E-2</v>
      </c>
      <c r="H88" s="115">
        <v>3.5597804166466074E-2</v>
      </c>
      <c r="I88" s="115">
        <v>3.3003214844885553E-2</v>
      </c>
      <c r="J88" s="115">
        <v>2.9767561245921559E-2</v>
      </c>
      <c r="K88" s="115">
        <v>2.6549388676949903E-2</v>
      </c>
      <c r="L88" s="115">
        <v>1.5731544292464386E-2</v>
      </c>
      <c r="M88" s="116">
        <v>-1.2497559386814296E-2</v>
      </c>
    </row>
    <row r="89" spans="1:14" ht="14.4" customHeight="1" x14ac:dyDescent="0.2">
      <c r="A89" s="1" t="s">
        <v>91</v>
      </c>
      <c r="B89" s="105">
        <v>4.3250524222807549E-2</v>
      </c>
      <c r="C89" s="106">
        <v>-4.0737126175970008E-2</v>
      </c>
      <c r="D89" s="106">
        <v>2.4425714548799065E-3</v>
      </c>
      <c r="E89" s="106">
        <v>1.7051293831593383E-2</v>
      </c>
      <c r="F89" s="106">
        <v>4.1756708265220682E-2</v>
      </c>
      <c r="G89" s="106">
        <v>2.1164739602858567E-2</v>
      </c>
      <c r="H89" s="106">
        <v>4.1069322951482828E-2</v>
      </c>
      <c r="I89" s="106">
        <v>5.2249984419134594E-2</v>
      </c>
      <c r="J89" s="106">
        <v>2.9665153619956881E-2</v>
      </c>
      <c r="K89" s="106">
        <v>-4.2167352506196683E-3</v>
      </c>
      <c r="L89" s="106">
        <v>6.6206422409871568E-2</v>
      </c>
      <c r="M89" s="107">
        <v>1.9800773291655357E-2</v>
      </c>
    </row>
    <row r="90" spans="1:14" ht="14.4" customHeight="1" x14ac:dyDescent="0.2">
      <c r="A90" s="1" t="s">
        <v>92</v>
      </c>
      <c r="B90" s="105">
        <v>-1.5054525866334397E-2</v>
      </c>
      <c r="C90" s="106">
        <v>-9.8292428416395364E-2</v>
      </c>
      <c r="D90" s="106">
        <v>-2.0565140015364785E-2</v>
      </c>
      <c r="E90" s="106">
        <v>-3.6188955061321141E-3</v>
      </c>
      <c r="F90" s="106">
        <v>4.0896526295795578E-2</v>
      </c>
      <c r="G90" s="106">
        <v>4.4482624956785018E-2</v>
      </c>
      <c r="H90" s="106">
        <v>5.6453713904465491E-2</v>
      </c>
      <c r="I90" s="106">
        <v>4.1308214092360587E-2</v>
      </c>
      <c r="J90" s="106">
        <v>4.3662758138059796E-2</v>
      </c>
      <c r="K90" s="106">
        <v>4.8321815174929027E-2</v>
      </c>
      <c r="L90" s="106">
        <v>5.3359716772772806E-2</v>
      </c>
      <c r="M90" s="107">
        <v>-7.8340404317878913E-4</v>
      </c>
    </row>
    <row r="91" spans="1:14" ht="14.4" customHeight="1" x14ac:dyDescent="0.2">
      <c r="A91" s="1" t="s">
        <v>3</v>
      </c>
      <c r="B91" s="105">
        <v>2.3121925750565903E-2</v>
      </c>
      <c r="C91" s="106">
        <v>1.0649849788436767E-2</v>
      </c>
      <c r="D91" s="106">
        <v>1.4939573770212312E-2</v>
      </c>
      <c r="E91" s="106">
        <v>1.8717552269024707E-2</v>
      </c>
      <c r="F91" s="106">
        <v>2.2947790440385935E-2</v>
      </c>
      <c r="G91" s="106">
        <v>2.9108582159541773E-2</v>
      </c>
      <c r="H91" s="106">
        <v>3.3987055809265816E-2</v>
      </c>
      <c r="I91" s="106">
        <v>3.486881139659042E-2</v>
      </c>
      <c r="J91" s="106">
        <v>3.5396845353070423E-2</v>
      </c>
      <c r="K91" s="106">
        <v>3.4129596286337834E-2</v>
      </c>
      <c r="L91" s="106">
        <v>5.0337066800349731E-2</v>
      </c>
      <c r="M91" s="107">
        <v>4.2925570807753326E-2</v>
      </c>
    </row>
    <row r="92" spans="1:14" ht="14.4" customHeight="1" x14ac:dyDescent="0.2">
      <c r="A92" s="1" t="s">
        <v>4</v>
      </c>
      <c r="B92" s="105">
        <v>1.3059433952267758E-2</v>
      </c>
      <c r="C92" s="106">
        <v>-1.0859873928640925E-2</v>
      </c>
      <c r="D92" s="106">
        <v>-9.2435890521498176E-4</v>
      </c>
      <c r="E92" s="106">
        <v>1.1699988693288237E-2</v>
      </c>
      <c r="F92" s="106">
        <v>1.6395515178665904E-2</v>
      </c>
      <c r="G92" s="106">
        <v>1.5987290526975249E-2</v>
      </c>
      <c r="H92" s="106">
        <v>2.1481695066970573E-2</v>
      </c>
      <c r="I92" s="106">
        <v>1.6350320129787758E-2</v>
      </c>
      <c r="J92" s="106">
        <v>1.4943566146908527E-2</v>
      </c>
      <c r="K92" s="106">
        <v>3.5012289702402478E-2</v>
      </c>
      <c r="L92" s="106">
        <v>-0.1411854833750037</v>
      </c>
      <c r="M92" s="107">
        <v>-0.14732750174454257</v>
      </c>
    </row>
    <row r="93" spans="1:14" ht="14.4" customHeight="1" x14ac:dyDescent="0.2">
      <c r="A93" s="2" t="s">
        <v>5</v>
      </c>
      <c r="B93" s="108">
        <v>-1.6047507487406569E-2</v>
      </c>
      <c r="C93" s="109">
        <v>-4.8461798908448983E-2</v>
      </c>
      <c r="D93" s="109">
        <v>-6.5719768864144421E-2</v>
      </c>
      <c r="E93" s="109">
        <v>-2.5910807491865188E-2</v>
      </c>
      <c r="F93" s="109">
        <v>-2.2336199050129193E-2</v>
      </c>
      <c r="G93" s="109">
        <v>-2.8385011932363459E-2</v>
      </c>
      <c r="H93" s="109">
        <v>-2.4923777105875344E-2</v>
      </c>
      <c r="I93" s="109">
        <v>-2.6487781504551989E-2</v>
      </c>
      <c r="J93" s="109">
        <v>-2.9912139854588755E-2</v>
      </c>
      <c r="K93" s="109">
        <v>-2.4053961755223396E-2</v>
      </c>
      <c r="L93" s="109">
        <v>-0.2055862875148014</v>
      </c>
      <c r="M93" s="110">
        <v>-0.206442774331936</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13" t="s">
        <v>103</v>
      </c>
      <c r="B96" s="213"/>
      <c r="C96" s="213"/>
      <c r="D96" s="213"/>
      <c r="E96" s="213"/>
      <c r="F96" s="213"/>
      <c r="G96" s="213"/>
      <c r="H96" s="213"/>
      <c r="I96" s="213"/>
      <c r="J96" s="213"/>
      <c r="K96" s="213"/>
      <c r="L96" s="213"/>
      <c r="M96" s="213"/>
      <c r="N96" s="213"/>
    </row>
    <row r="98" spans="1:15" ht="14.4" customHeight="1" x14ac:dyDescent="0.2">
      <c r="A98" s="214" t="s">
        <v>0</v>
      </c>
      <c r="B98" s="220" t="s">
        <v>31</v>
      </c>
      <c r="C98" s="221"/>
      <c r="D98" s="221"/>
      <c r="E98" s="221"/>
      <c r="F98" s="221"/>
      <c r="G98" s="221"/>
      <c r="H98" s="221"/>
      <c r="I98" s="221"/>
      <c r="J98" s="221"/>
      <c r="K98" s="221"/>
      <c r="L98" s="221"/>
      <c r="M98" s="221"/>
      <c r="N98" s="222"/>
    </row>
    <row r="99" spans="1:15" ht="14.4" customHeight="1" x14ac:dyDescent="0.2">
      <c r="A99" s="219"/>
      <c r="B99" s="21" t="s">
        <v>1172</v>
      </c>
      <c r="C99" s="22" t="s">
        <v>1173</v>
      </c>
      <c r="D99" s="22" t="s">
        <v>1174</v>
      </c>
      <c r="E99" s="22" t="s">
        <v>1175</v>
      </c>
      <c r="F99" s="22" t="s">
        <v>1176</v>
      </c>
      <c r="G99" s="22" t="s">
        <v>1177</v>
      </c>
      <c r="H99" s="22" t="s">
        <v>1178</v>
      </c>
      <c r="I99" s="22" t="s">
        <v>1179</v>
      </c>
      <c r="J99" s="22" t="s">
        <v>1180</v>
      </c>
      <c r="K99" s="22" t="s">
        <v>1182</v>
      </c>
      <c r="L99" s="22" t="s">
        <v>1183</v>
      </c>
      <c r="M99" s="22" t="s">
        <v>1186</v>
      </c>
      <c r="N99" s="51" t="s">
        <v>1189</v>
      </c>
    </row>
    <row r="100" spans="1:15" ht="14.4" customHeight="1" x14ac:dyDescent="0.3">
      <c r="A100" s="3" t="s">
        <v>1</v>
      </c>
      <c r="B100" s="84">
        <v>12396471</v>
      </c>
      <c r="C100" s="85">
        <v>12516148</v>
      </c>
      <c r="D100" s="85">
        <v>12187511</v>
      </c>
      <c r="E100" s="85">
        <v>12411958</v>
      </c>
      <c r="F100" s="85">
        <v>12645234</v>
      </c>
      <c r="G100" s="85">
        <v>12726209</v>
      </c>
      <c r="H100" s="85">
        <v>12750609</v>
      </c>
      <c r="I100" s="85">
        <v>12887281</v>
      </c>
      <c r="J100" s="85">
        <v>12956476</v>
      </c>
      <c r="K100" s="85">
        <v>12922039</v>
      </c>
      <c r="L100" s="85">
        <v>12502393</v>
      </c>
      <c r="M100" s="85">
        <v>12246971</v>
      </c>
      <c r="N100" s="86">
        <v>12191640</v>
      </c>
      <c r="O100" s="152"/>
    </row>
    <row r="101" spans="1:15" ht="14.4" customHeight="1" x14ac:dyDescent="0.2">
      <c r="A101" s="1" t="s">
        <v>91</v>
      </c>
      <c r="B101" s="87">
        <v>1736442</v>
      </c>
      <c r="C101" s="88">
        <v>1629538</v>
      </c>
      <c r="D101" s="88">
        <v>1483239</v>
      </c>
      <c r="E101" s="88">
        <v>1570393</v>
      </c>
      <c r="F101" s="88">
        <v>1599335</v>
      </c>
      <c r="G101" s="88">
        <v>1721165</v>
      </c>
      <c r="H101" s="88">
        <v>1532447</v>
      </c>
      <c r="I101" s="88">
        <v>1584863</v>
      </c>
      <c r="J101" s="88">
        <v>1612074</v>
      </c>
      <c r="K101" s="88">
        <v>1549879</v>
      </c>
      <c r="L101" s="88">
        <v>1953467</v>
      </c>
      <c r="M101" s="88">
        <v>2577922</v>
      </c>
      <c r="N101" s="89">
        <v>1719458</v>
      </c>
    </row>
    <row r="102" spans="1:15" ht="14.4" customHeight="1" x14ac:dyDescent="0.2">
      <c r="A102" s="1" t="s">
        <v>92</v>
      </c>
      <c r="B102" s="90">
        <v>3980859</v>
      </c>
      <c r="C102" s="91">
        <v>4058620</v>
      </c>
      <c r="D102" s="91">
        <v>3894509</v>
      </c>
      <c r="E102" s="91">
        <v>3996374</v>
      </c>
      <c r="F102" s="91">
        <v>4116307</v>
      </c>
      <c r="G102" s="91">
        <v>4067031</v>
      </c>
      <c r="H102" s="91">
        <v>4132752</v>
      </c>
      <c r="I102" s="91">
        <v>4185608</v>
      </c>
      <c r="J102" s="91">
        <v>4153399</v>
      </c>
      <c r="K102" s="91">
        <v>4120947</v>
      </c>
      <c r="L102" s="91">
        <v>3554401</v>
      </c>
      <c r="M102" s="91">
        <v>3603311</v>
      </c>
      <c r="N102" s="92">
        <v>3925714</v>
      </c>
    </row>
    <row r="103" spans="1:15" ht="14.4" customHeight="1" x14ac:dyDescent="0.2">
      <c r="A103" s="1" t="s">
        <v>3</v>
      </c>
      <c r="B103" s="90">
        <v>4146843</v>
      </c>
      <c r="C103" s="91">
        <v>4238016</v>
      </c>
      <c r="D103" s="91">
        <v>4208961</v>
      </c>
      <c r="E103" s="91">
        <v>4252315</v>
      </c>
      <c r="F103" s="91">
        <v>4271904</v>
      </c>
      <c r="G103" s="91">
        <v>4283471</v>
      </c>
      <c r="H103" s="91">
        <v>4367163</v>
      </c>
      <c r="I103" s="91">
        <v>4383406</v>
      </c>
      <c r="J103" s="91">
        <v>4458349</v>
      </c>
      <c r="K103" s="91">
        <v>4454556</v>
      </c>
      <c r="L103" s="91">
        <v>4246203</v>
      </c>
      <c r="M103" s="91">
        <v>4071445</v>
      </c>
      <c r="N103" s="92">
        <v>4372592</v>
      </c>
    </row>
    <row r="104" spans="1:15" ht="14.4" customHeight="1" x14ac:dyDescent="0.2">
      <c r="A104" s="1" t="s">
        <v>4</v>
      </c>
      <c r="B104" s="90">
        <v>1865981</v>
      </c>
      <c r="C104" s="91">
        <v>1895729</v>
      </c>
      <c r="D104" s="91">
        <v>1921684</v>
      </c>
      <c r="E104" s="91">
        <v>1914064</v>
      </c>
      <c r="F104" s="91">
        <v>1882509</v>
      </c>
      <c r="G104" s="91">
        <v>1934463</v>
      </c>
      <c r="H104" s="91">
        <v>2021385</v>
      </c>
      <c r="I104" s="91">
        <v>2025232</v>
      </c>
      <c r="J104" s="91">
        <v>2031541</v>
      </c>
      <c r="K104" s="91">
        <v>2054718</v>
      </c>
      <c r="L104" s="91">
        <v>1955766</v>
      </c>
      <c r="M104" s="91">
        <v>1531845</v>
      </c>
      <c r="N104" s="92">
        <v>1654485</v>
      </c>
    </row>
    <row r="105" spans="1:15" ht="14.4" customHeight="1" x14ac:dyDescent="0.2">
      <c r="A105" s="2" t="s">
        <v>5</v>
      </c>
      <c r="B105" s="93">
        <v>666346</v>
      </c>
      <c r="C105" s="94">
        <v>694245</v>
      </c>
      <c r="D105" s="94">
        <v>679118</v>
      </c>
      <c r="E105" s="94">
        <v>678812</v>
      </c>
      <c r="F105" s="94">
        <v>775179</v>
      </c>
      <c r="G105" s="94">
        <v>720079</v>
      </c>
      <c r="H105" s="94">
        <v>696862</v>
      </c>
      <c r="I105" s="94">
        <v>708172</v>
      </c>
      <c r="J105" s="94">
        <v>701113</v>
      </c>
      <c r="K105" s="94">
        <v>741939</v>
      </c>
      <c r="L105" s="94">
        <v>792556</v>
      </c>
      <c r="M105" s="94">
        <v>462448</v>
      </c>
      <c r="N105" s="95">
        <v>519391</v>
      </c>
    </row>
    <row r="106" spans="1:15" ht="14.4" customHeight="1" x14ac:dyDescent="0.3">
      <c r="A106" s="3" t="s">
        <v>2</v>
      </c>
      <c r="B106" s="84">
        <v>2158934</v>
      </c>
      <c r="C106" s="85">
        <v>2218294</v>
      </c>
      <c r="D106" s="85">
        <v>2156798</v>
      </c>
      <c r="E106" s="85">
        <v>2144133</v>
      </c>
      <c r="F106" s="85">
        <v>2313871</v>
      </c>
      <c r="G106" s="85">
        <v>2332102</v>
      </c>
      <c r="H106" s="85">
        <v>2342212</v>
      </c>
      <c r="I106" s="85">
        <v>2377856</v>
      </c>
      <c r="J106" s="85">
        <v>2393527</v>
      </c>
      <c r="K106" s="85">
        <v>2389684</v>
      </c>
      <c r="L106" s="85">
        <v>2263368</v>
      </c>
      <c r="M106" s="85">
        <v>2187154</v>
      </c>
      <c r="N106" s="86">
        <v>2175173</v>
      </c>
      <c r="O106" s="152"/>
    </row>
    <row r="107" spans="1:15" ht="14.4" customHeight="1" x14ac:dyDescent="0.2">
      <c r="A107" s="1" t="s">
        <v>91</v>
      </c>
      <c r="B107" s="87">
        <v>154442</v>
      </c>
      <c r="C107" s="88">
        <v>118353</v>
      </c>
      <c r="D107" s="88">
        <v>89703</v>
      </c>
      <c r="E107" s="88">
        <v>97134</v>
      </c>
      <c r="F107" s="88">
        <v>100520</v>
      </c>
      <c r="G107" s="88">
        <v>110020</v>
      </c>
      <c r="H107" s="88">
        <v>107328</v>
      </c>
      <c r="I107" s="88">
        <v>107792</v>
      </c>
      <c r="J107" s="88">
        <v>107582</v>
      </c>
      <c r="K107" s="88">
        <v>107770</v>
      </c>
      <c r="L107" s="88">
        <v>166485</v>
      </c>
      <c r="M107" s="88">
        <v>240895</v>
      </c>
      <c r="N107" s="89">
        <v>120176</v>
      </c>
    </row>
    <row r="108" spans="1:15" ht="14.4" customHeight="1" x14ac:dyDescent="0.2">
      <c r="A108" s="1" t="s">
        <v>92</v>
      </c>
      <c r="B108" s="90">
        <v>1464391</v>
      </c>
      <c r="C108" s="91">
        <v>1502434</v>
      </c>
      <c r="D108" s="91">
        <v>1469574</v>
      </c>
      <c r="E108" s="91">
        <v>1455837</v>
      </c>
      <c r="F108" s="91">
        <v>1559330</v>
      </c>
      <c r="G108" s="91">
        <v>1557636</v>
      </c>
      <c r="H108" s="91">
        <v>1560194</v>
      </c>
      <c r="I108" s="91">
        <v>1574026</v>
      </c>
      <c r="J108" s="91">
        <v>1575570</v>
      </c>
      <c r="K108" s="91">
        <v>1559473</v>
      </c>
      <c r="L108" s="91">
        <v>1429641</v>
      </c>
      <c r="M108" s="91">
        <v>1490248</v>
      </c>
      <c r="N108" s="92">
        <v>1509704</v>
      </c>
    </row>
    <row r="109" spans="1:15" ht="14.4" customHeight="1" x14ac:dyDescent="0.2">
      <c r="A109" s="1" t="s">
        <v>3</v>
      </c>
      <c r="B109" s="90">
        <v>359209</v>
      </c>
      <c r="C109" s="91">
        <v>402527</v>
      </c>
      <c r="D109" s="91">
        <v>403715</v>
      </c>
      <c r="E109" s="91">
        <v>399600</v>
      </c>
      <c r="F109" s="91">
        <v>444022</v>
      </c>
      <c r="G109" s="91">
        <v>448264</v>
      </c>
      <c r="H109" s="91">
        <v>455802</v>
      </c>
      <c r="I109" s="91">
        <v>468794</v>
      </c>
      <c r="J109" s="91">
        <v>475751</v>
      </c>
      <c r="K109" s="91">
        <v>482118</v>
      </c>
      <c r="L109" s="91">
        <v>429190</v>
      </c>
      <c r="M109" s="91">
        <v>313671</v>
      </c>
      <c r="N109" s="92">
        <v>381911</v>
      </c>
    </row>
    <row r="110" spans="1:15" ht="14.4" customHeight="1" x14ac:dyDescent="0.2">
      <c r="A110" s="1" t="s">
        <v>4</v>
      </c>
      <c r="B110" s="90">
        <v>139526</v>
      </c>
      <c r="C110" s="91">
        <v>151893</v>
      </c>
      <c r="D110" s="91">
        <v>150923</v>
      </c>
      <c r="E110" s="91">
        <v>149341</v>
      </c>
      <c r="F110" s="91">
        <v>165134</v>
      </c>
      <c r="G110" s="91">
        <v>169034</v>
      </c>
      <c r="H110" s="91">
        <v>171736</v>
      </c>
      <c r="I110" s="91">
        <v>178283</v>
      </c>
      <c r="J110" s="91">
        <v>184003</v>
      </c>
      <c r="K110" s="91">
        <v>189055</v>
      </c>
      <c r="L110" s="91">
        <v>182794</v>
      </c>
      <c r="M110" s="91">
        <v>107706</v>
      </c>
      <c r="N110" s="92">
        <v>127566</v>
      </c>
    </row>
    <row r="111" spans="1:15" ht="14.4" customHeight="1" x14ac:dyDescent="0.2">
      <c r="A111" s="2" t="s">
        <v>5</v>
      </c>
      <c r="B111" s="93">
        <v>41366</v>
      </c>
      <c r="C111" s="94">
        <v>43087</v>
      </c>
      <c r="D111" s="94">
        <v>42883</v>
      </c>
      <c r="E111" s="94">
        <v>42221</v>
      </c>
      <c r="F111" s="94">
        <v>44865</v>
      </c>
      <c r="G111" s="94">
        <v>47148</v>
      </c>
      <c r="H111" s="94">
        <v>47152</v>
      </c>
      <c r="I111" s="94">
        <v>48961</v>
      </c>
      <c r="J111" s="94">
        <v>50621</v>
      </c>
      <c r="K111" s="94">
        <v>51268</v>
      </c>
      <c r="L111" s="94">
        <v>55258</v>
      </c>
      <c r="M111" s="94">
        <v>34634</v>
      </c>
      <c r="N111" s="95">
        <v>35816</v>
      </c>
    </row>
    <row r="112" spans="1:15" ht="14.4" customHeight="1" x14ac:dyDescent="0.3">
      <c r="A112" s="3" t="s">
        <v>6</v>
      </c>
      <c r="B112" s="84">
        <v>10237537</v>
      </c>
      <c r="C112" s="85">
        <v>10297854</v>
      </c>
      <c r="D112" s="85">
        <v>10030713</v>
      </c>
      <c r="E112" s="85">
        <v>10267825</v>
      </c>
      <c r="F112" s="85">
        <v>10331363</v>
      </c>
      <c r="G112" s="85">
        <v>10394107</v>
      </c>
      <c r="H112" s="85">
        <v>10408397</v>
      </c>
      <c r="I112" s="85">
        <v>10509425</v>
      </c>
      <c r="J112" s="85">
        <v>10562949</v>
      </c>
      <c r="K112" s="85">
        <v>10532355</v>
      </c>
      <c r="L112" s="85">
        <v>10239025</v>
      </c>
      <c r="M112" s="85">
        <v>10059817</v>
      </c>
      <c r="N112" s="86">
        <v>10016467</v>
      </c>
      <c r="O112" s="152"/>
    </row>
    <row r="113" spans="1:15" ht="14.4" customHeight="1" x14ac:dyDescent="0.2">
      <c r="A113" s="1" t="s">
        <v>91</v>
      </c>
      <c r="B113" s="87">
        <v>1582000</v>
      </c>
      <c r="C113" s="88">
        <v>1511185</v>
      </c>
      <c r="D113" s="88">
        <v>1393536</v>
      </c>
      <c r="E113" s="88">
        <v>1473259</v>
      </c>
      <c r="F113" s="88">
        <v>1498815</v>
      </c>
      <c r="G113" s="88">
        <v>1611145</v>
      </c>
      <c r="H113" s="88">
        <v>1425119</v>
      </c>
      <c r="I113" s="88">
        <v>1477071</v>
      </c>
      <c r="J113" s="88">
        <v>1504492</v>
      </c>
      <c r="K113" s="88">
        <v>1442109</v>
      </c>
      <c r="L113" s="88">
        <v>1786982</v>
      </c>
      <c r="M113" s="88">
        <v>2337027</v>
      </c>
      <c r="N113" s="89">
        <v>1599282</v>
      </c>
    </row>
    <row r="114" spans="1:15" ht="14.4" customHeight="1" x14ac:dyDescent="0.2">
      <c r="A114" s="1" t="s">
        <v>92</v>
      </c>
      <c r="B114" s="90">
        <v>2516468</v>
      </c>
      <c r="C114" s="91">
        <v>2556186</v>
      </c>
      <c r="D114" s="91">
        <v>2424935</v>
      </c>
      <c r="E114" s="91">
        <v>2540537</v>
      </c>
      <c r="F114" s="91">
        <v>2556977</v>
      </c>
      <c r="G114" s="91">
        <v>2509395</v>
      </c>
      <c r="H114" s="91">
        <v>2572558</v>
      </c>
      <c r="I114" s="91">
        <v>2611582</v>
      </c>
      <c r="J114" s="91">
        <v>2577829</v>
      </c>
      <c r="K114" s="91">
        <v>2561474</v>
      </c>
      <c r="L114" s="91">
        <v>2124760</v>
      </c>
      <c r="M114" s="91">
        <v>2113063</v>
      </c>
      <c r="N114" s="92">
        <v>2416010</v>
      </c>
    </row>
    <row r="115" spans="1:15" ht="14.4" customHeight="1" x14ac:dyDescent="0.2">
      <c r="A115" s="1" t="s">
        <v>3</v>
      </c>
      <c r="B115" s="90">
        <v>3787634</v>
      </c>
      <c r="C115" s="91">
        <v>3835489</v>
      </c>
      <c r="D115" s="91">
        <v>3805246</v>
      </c>
      <c r="E115" s="91">
        <v>3852715</v>
      </c>
      <c r="F115" s="91">
        <v>3827882</v>
      </c>
      <c r="G115" s="91">
        <v>3835207</v>
      </c>
      <c r="H115" s="91">
        <v>3911361</v>
      </c>
      <c r="I115" s="91">
        <v>3914612</v>
      </c>
      <c r="J115" s="91">
        <v>3982598</v>
      </c>
      <c r="K115" s="91">
        <v>3972438</v>
      </c>
      <c r="L115" s="91">
        <v>3817013</v>
      </c>
      <c r="M115" s="91">
        <v>3757774</v>
      </c>
      <c r="N115" s="92">
        <v>3990681</v>
      </c>
    </row>
    <row r="116" spans="1:15" ht="14.4" customHeight="1" x14ac:dyDescent="0.2">
      <c r="A116" s="1" t="s">
        <v>4</v>
      </c>
      <c r="B116" s="90">
        <v>1726455</v>
      </c>
      <c r="C116" s="91">
        <v>1743836</v>
      </c>
      <c r="D116" s="91">
        <v>1770761</v>
      </c>
      <c r="E116" s="91">
        <v>1764723</v>
      </c>
      <c r="F116" s="91">
        <v>1717375</v>
      </c>
      <c r="G116" s="91">
        <v>1765429</v>
      </c>
      <c r="H116" s="91">
        <v>1849649</v>
      </c>
      <c r="I116" s="91">
        <v>1846949</v>
      </c>
      <c r="J116" s="91">
        <v>1847538</v>
      </c>
      <c r="K116" s="91">
        <v>1865663</v>
      </c>
      <c r="L116" s="91">
        <v>1772972</v>
      </c>
      <c r="M116" s="91">
        <v>1424139</v>
      </c>
      <c r="N116" s="92">
        <v>1526919</v>
      </c>
    </row>
    <row r="117" spans="1:15" ht="14.4" customHeight="1" x14ac:dyDescent="0.2">
      <c r="A117" s="2" t="s">
        <v>5</v>
      </c>
      <c r="B117" s="93">
        <v>624980</v>
      </c>
      <c r="C117" s="94">
        <v>651158</v>
      </c>
      <c r="D117" s="94">
        <v>636235</v>
      </c>
      <c r="E117" s="94">
        <v>636591</v>
      </c>
      <c r="F117" s="94">
        <v>730314</v>
      </c>
      <c r="G117" s="94">
        <v>672931</v>
      </c>
      <c r="H117" s="94">
        <v>649710</v>
      </c>
      <c r="I117" s="94">
        <v>659211</v>
      </c>
      <c r="J117" s="94">
        <v>650492</v>
      </c>
      <c r="K117" s="94">
        <v>690671</v>
      </c>
      <c r="L117" s="94">
        <v>737298</v>
      </c>
      <c r="M117" s="94">
        <v>427814</v>
      </c>
      <c r="N117" s="95">
        <v>483575</v>
      </c>
    </row>
    <row r="118" spans="1:15" ht="14.4" customHeight="1" x14ac:dyDescent="0.3">
      <c r="A118" s="3" t="s">
        <v>32</v>
      </c>
      <c r="B118" s="84">
        <v>9242402</v>
      </c>
      <c r="C118" s="85">
        <v>9291805</v>
      </c>
      <c r="D118" s="85">
        <v>9026741</v>
      </c>
      <c r="E118" s="85">
        <v>9279738</v>
      </c>
      <c r="F118" s="85">
        <v>9318678</v>
      </c>
      <c r="G118" s="85">
        <v>9495836</v>
      </c>
      <c r="H118" s="85">
        <v>9493778</v>
      </c>
      <c r="I118" s="85">
        <v>9594651</v>
      </c>
      <c r="J118" s="85">
        <v>9628371</v>
      </c>
      <c r="K118" s="85">
        <v>9599697</v>
      </c>
      <c r="L118" s="85">
        <v>9330713</v>
      </c>
      <c r="M118" s="85">
        <v>9201125</v>
      </c>
      <c r="N118" s="86">
        <v>9125853</v>
      </c>
      <c r="O118" s="152"/>
    </row>
    <row r="119" spans="1:15" ht="14.4" customHeight="1" x14ac:dyDescent="0.2">
      <c r="A119" s="1" t="s">
        <v>91</v>
      </c>
      <c r="B119" s="87">
        <v>1513265</v>
      </c>
      <c r="C119" s="88">
        <v>1455792</v>
      </c>
      <c r="D119" s="88">
        <v>1335806</v>
      </c>
      <c r="E119" s="88">
        <v>1421368</v>
      </c>
      <c r="F119" s="88">
        <v>1434775</v>
      </c>
      <c r="G119" s="88">
        <v>1563107</v>
      </c>
      <c r="H119" s="88">
        <v>1379899</v>
      </c>
      <c r="I119" s="88">
        <v>1446770</v>
      </c>
      <c r="J119" s="88">
        <v>1462916</v>
      </c>
      <c r="K119" s="88">
        <v>1392213</v>
      </c>
      <c r="L119" s="88">
        <v>1729398</v>
      </c>
      <c r="M119" s="88">
        <v>2268965</v>
      </c>
      <c r="N119" s="89">
        <v>1544085</v>
      </c>
    </row>
    <row r="120" spans="1:15" ht="14.4" customHeight="1" x14ac:dyDescent="0.2">
      <c r="A120" s="1" t="s">
        <v>92</v>
      </c>
      <c r="B120" s="90">
        <v>2249507</v>
      </c>
      <c r="C120" s="91">
        <v>2277102</v>
      </c>
      <c r="D120" s="91">
        <v>2150146</v>
      </c>
      <c r="E120" s="91">
        <v>2263130</v>
      </c>
      <c r="F120" s="91">
        <v>2277931</v>
      </c>
      <c r="G120" s="91">
        <v>2315466</v>
      </c>
      <c r="H120" s="91">
        <v>2379373</v>
      </c>
      <c r="I120" s="91">
        <v>2415145</v>
      </c>
      <c r="J120" s="91">
        <v>2388250</v>
      </c>
      <c r="K120" s="91">
        <v>2374677</v>
      </c>
      <c r="L120" s="91">
        <v>1951201</v>
      </c>
      <c r="M120" s="91">
        <v>1944115</v>
      </c>
      <c r="N120" s="92">
        <v>2246509</v>
      </c>
    </row>
    <row r="121" spans="1:15" ht="14.4" customHeight="1" x14ac:dyDescent="0.2">
      <c r="A121" s="1" t="s">
        <v>3</v>
      </c>
      <c r="B121" s="90">
        <v>3623138</v>
      </c>
      <c r="C121" s="91">
        <v>3667073</v>
      </c>
      <c r="D121" s="91">
        <v>3636033</v>
      </c>
      <c r="E121" s="91">
        <v>3689727</v>
      </c>
      <c r="F121" s="91">
        <v>3681812</v>
      </c>
      <c r="G121" s="91">
        <v>3685682</v>
      </c>
      <c r="H121" s="91">
        <v>3740458</v>
      </c>
      <c r="I121" s="91">
        <v>3745366</v>
      </c>
      <c r="J121" s="91">
        <v>3798834</v>
      </c>
      <c r="K121" s="91">
        <v>3803620</v>
      </c>
      <c r="L121" s="91">
        <v>3654330</v>
      </c>
      <c r="M121" s="91">
        <v>3543161</v>
      </c>
      <c r="N121" s="92">
        <v>3778223</v>
      </c>
    </row>
    <row r="122" spans="1:15" ht="14.4" customHeight="1" x14ac:dyDescent="0.2">
      <c r="A122" s="1" t="s">
        <v>4</v>
      </c>
      <c r="B122" s="90">
        <v>1418183</v>
      </c>
      <c r="C122" s="91">
        <v>1433584</v>
      </c>
      <c r="D122" s="91">
        <v>1458332</v>
      </c>
      <c r="E122" s="91">
        <v>1462913</v>
      </c>
      <c r="F122" s="91">
        <v>1439929</v>
      </c>
      <c r="G122" s="91">
        <v>1478696</v>
      </c>
      <c r="H122" s="91">
        <v>1536853</v>
      </c>
      <c r="I122" s="91">
        <v>1526343</v>
      </c>
      <c r="J122" s="91">
        <v>1521677</v>
      </c>
      <c r="K122" s="91">
        <v>1545692</v>
      </c>
      <c r="L122" s="91">
        <v>1490373</v>
      </c>
      <c r="M122" s="91">
        <v>1130569</v>
      </c>
      <c r="N122" s="92">
        <v>1209222</v>
      </c>
    </row>
    <row r="123" spans="1:15" ht="14.4" customHeight="1" x14ac:dyDescent="0.2">
      <c r="A123" s="2" t="s">
        <v>5</v>
      </c>
      <c r="B123" s="93">
        <v>438309</v>
      </c>
      <c r="C123" s="94">
        <v>458254</v>
      </c>
      <c r="D123" s="94">
        <v>446424</v>
      </c>
      <c r="E123" s="94">
        <v>442600</v>
      </c>
      <c r="F123" s="94">
        <v>484231</v>
      </c>
      <c r="G123" s="94">
        <v>452885</v>
      </c>
      <c r="H123" s="94">
        <v>457195</v>
      </c>
      <c r="I123" s="94">
        <v>461027</v>
      </c>
      <c r="J123" s="94">
        <v>456694</v>
      </c>
      <c r="K123" s="94">
        <v>483495</v>
      </c>
      <c r="L123" s="94">
        <v>505411</v>
      </c>
      <c r="M123" s="94">
        <v>314315</v>
      </c>
      <c r="N123" s="95">
        <v>347814</v>
      </c>
    </row>
    <row r="126" spans="1:15" ht="14.4" customHeight="1" x14ac:dyDescent="0.2">
      <c r="A126" s="213" t="s">
        <v>104</v>
      </c>
      <c r="B126" s="213"/>
      <c r="C126" s="213"/>
      <c r="D126" s="213"/>
      <c r="E126" s="213"/>
      <c r="F126" s="213"/>
      <c r="G126" s="213"/>
      <c r="H126" s="213"/>
      <c r="I126" s="213"/>
      <c r="J126" s="213"/>
      <c r="K126" s="213"/>
      <c r="L126" s="213"/>
      <c r="M126" s="213"/>
      <c r="N126" s="213"/>
    </row>
    <row r="128" spans="1:15" ht="14.4" customHeight="1" x14ac:dyDescent="0.2">
      <c r="A128" s="214" t="s">
        <v>0</v>
      </c>
      <c r="B128" s="220" t="s">
        <v>31</v>
      </c>
      <c r="C128" s="221"/>
      <c r="D128" s="221"/>
      <c r="E128" s="221"/>
      <c r="F128" s="221"/>
      <c r="G128" s="221"/>
      <c r="H128" s="221"/>
      <c r="I128" s="221"/>
      <c r="J128" s="221"/>
      <c r="K128" s="221"/>
      <c r="L128" s="221"/>
      <c r="M128" s="221"/>
      <c r="N128" s="222"/>
    </row>
    <row r="129" spans="1:15" ht="14.4" customHeight="1" x14ac:dyDescent="0.2">
      <c r="A129" s="219"/>
      <c r="B129" s="21" t="s">
        <v>1172</v>
      </c>
      <c r="C129" s="22" t="s">
        <v>1173</v>
      </c>
      <c r="D129" s="22" t="s">
        <v>1174</v>
      </c>
      <c r="E129" s="22" t="s">
        <v>1175</v>
      </c>
      <c r="F129" s="22" t="s">
        <v>1176</v>
      </c>
      <c r="G129" s="22" t="s">
        <v>1177</v>
      </c>
      <c r="H129" s="22" t="s">
        <v>1178</v>
      </c>
      <c r="I129" s="22" t="s">
        <v>1179</v>
      </c>
      <c r="J129" s="22" t="s">
        <v>1180</v>
      </c>
      <c r="K129" s="22" t="s">
        <v>1182</v>
      </c>
      <c r="L129" s="22" t="s">
        <v>1183</v>
      </c>
      <c r="M129" s="22" t="s">
        <v>1186</v>
      </c>
      <c r="N129" s="51" t="s">
        <v>1189</v>
      </c>
    </row>
    <row r="130" spans="1:15" ht="14.4" customHeight="1" x14ac:dyDescent="0.3">
      <c r="A130" s="3" t="s">
        <v>1</v>
      </c>
      <c r="B130" s="84">
        <v>11450463</v>
      </c>
      <c r="C130" s="85">
        <v>11585313</v>
      </c>
      <c r="D130" s="85">
        <v>11303961</v>
      </c>
      <c r="E130" s="85">
        <v>11498544</v>
      </c>
      <c r="F130" s="85">
        <v>11699994</v>
      </c>
      <c r="G130" s="85">
        <v>11884555</v>
      </c>
      <c r="H130" s="85">
        <v>11911543</v>
      </c>
      <c r="I130" s="85">
        <v>12045006</v>
      </c>
      <c r="J130" s="85">
        <v>12105194</v>
      </c>
      <c r="K130" s="85">
        <v>12071699</v>
      </c>
      <c r="L130" s="85">
        <v>11656062</v>
      </c>
      <c r="M130" s="85">
        <v>11431281</v>
      </c>
      <c r="N130" s="86">
        <v>11396486</v>
      </c>
      <c r="O130" s="152"/>
    </row>
    <row r="131" spans="1:15" ht="14.4" customHeight="1" x14ac:dyDescent="0.2">
      <c r="A131" s="1" t="s">
        <v>91</v>
      </c>
      <c r="B131" s="87">
        <v>1626570</v>
      </c>
      <c r="C131" s="88">
        <v>1529223</v>
      </c>
      <c r="D131" s="88">
        <v>1388255</v>
      </c>
      <c r="E131" s="88">
        <v>1472646</v>
      </c>
      <c r="F131" s="88">
        <v>1485046</v>
      </c>
      <c r="G131" s="88">
        <v>1626665</v>
      </c>
      <c r="H131" s="88">
        <v>1454213</v>
      </c>
      <c r="I131" s="88">
        <v>1508279</v>
      </c>
      <c r="J131" s="88">
        <v>1520410</v>
      </c>
      <c r="K131" s="88">
        <v>1470268</v>
      </c>
      <c r="L131" s="88">
        <v>1868002</v>
      </c>
      <c r="M131" s="88">
        <v>2477257</v>
      </c>
      <c r="N131" s="89">
        <v>1629520</v>
      </c>
    </row>
    <row r="132" spans="1:15" ht="14.4" customHeight="1" x14ac:dyDescent="0.2">
      <c r="A132" s="1" t="s">
        <v>92</v>
      </c>
      <c r="B132" s="90">
        <v>3293723</v>
      </c>
      <c r="C132" s="91">
        <v>3381501</v>
      </c>
      <c r="D132" s="91">
        <v>3257855</v>
      </c>
      <c r="E132" s="91">
        <v>3335463</v>
      </c>
      <c r="F132" s="91">
        <v>3444431</v>
      </c>
      <c r="G132" s="91">
        <v>3479087</v>
      </c>
      <c r="H132" s="91">
        <v>3537119</v>
      </c>
      <c r="I132" s="91">
        <v>3588780</v>
      </c>
      <c r="J132" s="91">
        <v>3565984</v>
      </c>
      <c r="K132" s="91">
        <v>3526232</v>
      </c>
      <c r="L132" s="91">
        <v>2963574</v>
      </c>
      <c r="M132" s="91">
        <v>3036665</v>
      </c>
      <c r="N132" s="92">
        <v>3375806</v>
      </c>
    </row>
    <row r="133" spans="1:15" ht="14.4" customHeight="1" x14ac:dyDescent="0.2">
      <c r="A133" s="1" t="s">
        <v>3</v>
      </c>
      <c r="B133" s="90">
        <v>4067402</v>
      </c>
      <c r="C133" s="91">
        <v>4156178</v>
      </c>
      <c r="D133" s="91">
        <v>4128058</v>
      </c>
      <c r="E133" s="91">
        <v>4169604</v>
      </c>
      <c r="F133" s="91">
        <v>4186561</v>
      </c>
      <c r="G133" s="91">
        <v>4198202</v>
      </c>
      <c r="H133" s="91">
        <v>4278664</v>
      </c>
      <c r="I133" s="91">
        <v>4293146</v>
      </c>
      <c r="J133" s="91">
        <v>4366550</v>
      </c>
      <c r="K133" s="91">
        <v>4361388</v>
      </c>
      <c r="L133" s="91">
        <v>4157013</v>
      </c>
      <c r="M133" s="91">
        <v>3982509</v>
      </c>
      <c r="N133" s="92">
        <v>4282868</v>
      </c>
    </row>
    <row r="134" spans="1:15" ht="14.4" customHeight="1" x14ac:dyDescent="0.2">
      <c r="A134" s="1" t="s">
        <v>4</v>
      </c>
      <c r="B134" s="90">
        <v>1821635</v>
      </c>
      <c r="C134" s="91">
        <v>1849990</v>
      </c>
      <c r="D134" s="91">
        <v>1876235</v>
      </c>
      <c r="E134" s="91">
        <v>1867838</v>
      </c>
      <c r="F134" s="91">
        <v>1835539</v>
      </c>
      <c r="G134" s="91">
        <v>1887524</v>
      </c>
      <c r="H134" s="91">
        <v>1971909</v>
      </c>
      <c r="I134" s="91">
        <v>1974296</v>
      </c>
      <c r="J134" s="91">
        <v>1979564</v>
      </c>
      <c r="K134" s="91">
        <v>2001390</v>
      </c>
      <c r="L134" s="91">
        <v>1905312</v>
      </c>
      <c r="M134" s="91">
        <v>1492882</v>
      </c>
      <c r="N134" s="92">
        <v>1611516</v>
      </c>
    </row>
    <row r="135" spans="1:15" ht="14.4" customHeight="1" x14ac:dyDescent="0.2">
      <c r="A135" s="2" t="s">
        <v>5</v>
      </c>
      <c r="B135" s="93">
        <v>641133</v>
      </c>
      <c r="C135" s="94">
        <v>668421</v>
      </c>
      <c r="D135" s="94">
        <v>653558</v>
      </c>
      <c r="E135" s="94">
        <v>652993</v>
      </c>
      <c r="F135" s="94">
        <v>748417</v>
      </c>
      <c r="G135" s="94">
        <v>693077</v>
      </c>
      <c r="H135" s="94">
        <v>669638</v>
      </c>
      <c r="I135" s="94">
        <v>680505</v>
      </c>
      <c r="J135" s="94">
        <v>672686</v>
      </c>
      <c r="K135" s="94">
        <v>712421</v>
      </c>
      <c r="L135" s="94">
        <v>762161</v>
      </c>
      <c r="M135" s="94">
        <v>441968</v>
      </c>
      <c r="N135" s="95">
        <v>496776</v>
      </c>
    </row>
    <row r="136" spans="1:15" ht="14.4" customHeight="1" x14ac:dyDescent="0.3">
      <c r="A136" s="3" t="s">
        <v>2</v>
      </c>
      <c r="B136" s="84">
        <v>1690441</v>
      </c>
      <c r="C136" s="85">
        <v>1750079</v>
      </c>
      <c r="D136" s="85">
        <v>1706933</v>
      </c>
      <c r="E136" s="85">
        <v>1695647</v>
      </c>
      <c r="F136" s="85">
        <v>1845636</v>
      </c>
      <c r="G136" s="85">
        <v>1862141</v>
      </c>
      <c r="H136" s="85">
        <v>1872845</v>
      </c>
      <c r="I136" s="85">
        <v>1907029</v>
      </c>
      <c r="J136" s="85">
        <v>1923215</v>
      </c>
      <c r="K136" s="85">
        <v>1921300</v>
      </c>
      <c r="L136" s="85">
        <v>1807167</v>
      </c>
      <c r="M136" s="85">
        <v>1734357</v>
      </c>
      <c r="N136" s="86">
        <v>1743222</v>
      </c>
      <c r="O136" s="152"/>
    </row>
    <row r="137" spans="1:15" ht="14.4" customHeight="1" x14ac:dyDescent="0.2">
      <c r="A137" s="1" t="s">
        <v>91</v>
      </c>
      <c r="B137" s="87">
        <v>143623</v>
      </c>
      <c r="C137" s="88">
        <v>109015</v>
      </c>
      <c r="D137" s="88">
        <v>82586</v>
      </c>
      <c r="E137" s="88">
        <v>89525</v>
      </c>
      <c r="F137" s="88">
        <v>92801</v>
      </c>
      <c r="G137" s="88">
        <v>101727</v>
      </c>
      <c r="H137" s="88">
        <v>99333</v>
      </c>
      <c r="I137" s="88">
        <v>99590</v>
      </c>
      <c r="J137" s="88">
        <v>99571</v>
      </c>
      <c r="K137" s="88">
        <v>100426</v>
      </c>
      <c r="L137" s="88">
        <v>157289</v>
      </c>
      <c r="M137" s="88">
        <v>227088</v>
      </c>
      <c r="N137" s="89">
        <v>112162</v>
      </c>
    </row>
    <row r="138" spans="1:15" ht="14.4" customHeight="1" x14ac:dyDescent="0.2">
      <c r="A138" s="1" t="s">
        <v>92</v>
      </c>
      <c r="B138" s="90">
        <v>1056608</v>
      </c>
      <c r="C138" s="91">
        <v>1095610</v>
      </c>
      <c r="D138" s="91">
        <v>1078577</v>
      </c>
      <c r="E138" s="91">
        <v>1066364</v>
      </c>
      <c r="F138" s="91">
        <v>1154194</v>
      </c>
      <c r="G138" s="91">
        <v>1152538</v>
      </c>
      <c r="H138" s="91">
        <v>1156169</v>
      </c>
      <c r="I138" s="91">
        <v>1170445</v>
      </c>
      <c r="J138" s="91">
        <v>1173807</v>
      </c>
      <c r="K138" s="91">
        <v>1160402</v>
      </c>
      <c r="L138" s="91">
        <v>1043988</v>
      </c>
      <c r="M138" s="91">
        <v>1097292</v>
      </c>
      <c r="N138" s="92">
        <v>1134338</v>
      </c>
    </row>
    <row r="139" spans="1:15" ht="14.4" customHeight="1" x14ac:dyDescent="0.2">
      <c r="A139" s="1" t="s">
        <v>3</v>
      </c>
      <c r="B139" s="90">
        <v>329110</v>
      </c>
      <c r="C139" s="91">
        <v>371016</v>
      </c>
      <c r="D139" s="91">
        <v>372421</v>
      </c>
      <c r="E139" s="91">
        <v>368446</v>
      </c>
      <c r="F139" s="91">
        <v>410234</v>
      </c>
      <c r="G139" s="91">
        <v>414146</v>
      </c>
      <c r="H139" s="91">
        <v>421154</v>
      </c>
      <c r="I139" s="91">
        <v>433313</v>
      </c>
      <c r="J139" s="91">
        <v>439783</v>
      </c>
      <c r="K139" s="91">
        <v>445630</v>
      </c>
      <c r="L139" s="91">
        <v>394647</v>
      </c>
      <c r="M139" s="91">
        <v>284202</v>
      </c>
      <c r="N139" s="92">
        <v>351350</v>
      </c>
    </row>
    <row r="140" spans="1:15" ht="14.4" customHeight="1" x14ac:dyDescent="0.2">
      <c r="A140" s="1" t="s">
        <v>4</v>
      </c>
      <c r="B140" s="90">
        <v>124369</v>
      </c>
      <c r="C140" s="91">
        <v>136113</v>
      </c>
      <c r="D140" s="91">
        <v>135382</v>
      </c>
      <c r="E140" s="91">
        <v>133766</v>
      </c>
      <c r="F140" s="91">
        <v>148402</v>
      </c>
      <c r="G140" s="91">
        <v>151969</v>
      </c>
      <c r="H140" s="91">
        <v>154329</v>
      </c>
      <c r="I140" s="91">
        <v>160247</v>
      </c>
      <c r="J140" s="91">
        <v>165404</v>
      </c>
      <c r="K140" s="91">
        <v>169831</v>
      </c>
      <c r="L140" s="91">
        <v>163673</v>
      </c>
      <c r="M140" s="91">
        <v>94639</v>
      </c>
      <c r="N140" s="92">
        <v>113395</v>
      </c>
    </row>
    <row r="141" spans="1:15" ht="14.4" customHeight="1" x14ac:dyDescent="0.2">
      <c r="A141" s="2" t="s">
        <v>5</v>
      </c>
      <c r="B141" s="93">
        <v>36731</v>
      </c>
      <c r="C141" s="94">
        <v>38325</v>
      </c>
      <c r="D141" s="94">
        <v>37967</v>
      </c>
      <c r="E141" s="94">
        <v>37546</v>
      </c>
      <c r="F141" s="94">
        <v>40005</v>
      </c>
      <c r="G141" s="94">
        <v>41761</v>
      </c>
      <c r="H141" s="94">
        <v>41860</v>
      </c>
      <c r="I141" s="94">
        <v>43434</v>
      </c>
      <c r="J141" s="94">
        <v>44650</v>
      </c>
      <c r="K141" s="94">
        <v>45011</v>
      </c>
      <c r="L141" s="94">
        <v>47570</v>
      </c>
      <c r="M141" s="94">
        <v>31136</v>
      </c>
      <c r="N141" s="95">
        <v>31977</v>
      </c>
    </row>
    <row r="142" spans="1:15" ht="14.4" customHeight="1" x14ac:dyDescent="0.3">
      <c r="A142" s="3" t="s">
        <v>6</v>
      </c>
      <c r="B142" s="84">
        <v>9760022</v>
      </c>
      <c r="C142" s="85">
        <v>9835234</v>
      </c>
      <c r="D142" s="85">
        <v>9597028</v>
      </c>
      <c r="E142" s="85">
        <v>9802897</v>
      </c>
      <c r="F142" s="85">
        <v>9854358</v>
      </c>
      <c r="G142" s="85">
        <v>10022414</v>
      </c>
      <c r="H142" s="85">
        <v>10038698</v>
      </c>
      <c r="I142" s="85">
        <v>10137977</v>
      </c>
      <c r="J142" s="85">
        <v>10181979</v>
      </c>
      <c r="K142" s="85">
        <v>10150399</v>
      </c>
      <c r="L142" s="85">
        <v>9848895</v>
      </c>
      <c r="M142" s="85">
        <v>9696924</v>
      </c>
      <c r="N142" s="86">
        <v>9653264</v>
      </c>
      <c r="O142" s="152"/>
    </row>
    <row r="143" spans="1:15" ht="14.4" customHeight="1" x14ac:dyDescent="0.2">
      <c r="A143" s="1" t="s">
        <v>91</v>
      </c>
      <c r="B143" s="87">
        <v>1482947</v>
      </c>
      <c r="C143" s="88">
        <v>1420208</v>
      </c>
      <c r="D143" s="88">
        <v>1305669</v>
      </c>
      <c r="E143" s="88">
        <v>1383121</v>
      </c>
      <c r="F143" s="88">
        <v>1392245</v>
      </c>
      <c r="G143" s="88">
        <v>1524938</v>
      </c>
      <c r="H143" s="88">
        <v>1354880</v>
      </c>
      <c r="I143" s="88">
        <v>1408689</v>
      </c>
      <c r="J143" s="88">
        <v>1420839</v>
      </c>
      <c r="K143" s="88">
        <v>1369842</v>
      </c>
      <c r="L143" s="88">
        <v>1710713</v>
      </c>
      <c r="M143" s="88">
        <v>2250169</v>
      </c>
      <c r="N143" s="89">
        <v>1517358</v>
      </c>
    </row>
    <row r="144" spans="1:15" ht="14.4" customHeight="1" x14ac:dyDescent="0.2">
      <c r="A144" s="1" t="s">
        <v>92</v>
      </c>
      <c r="B144" s="90">
        <v>2237115</v>
      </c>
      <c r="C144" s="91">
        <v>2285891</v>
      </c>
      <c r="D144" s="91">
        <v>2179278</v>
      </c>
      <c r="E144" s="91">
        <v>2269099</v>
      </c>
      <c r="F144" s="91">
        <v>2290237</v>
      </c>
      <c r="G144" s="91">
        <v>2326549</v>
      </c>
      <c r="H144" s="91">
        <v>2380950</v>
      </c>
      <c r="I144" s="91">
        <v>2418335</v>
      </c>
      <c r="J144" s="91">
        <v>2392177</v>
      </c>
      <c r="K144" s="91">
        <v>2365830</v>
      </c>
      <c r="L144" s="91">
        <v>1919586</v>
      </c>
      <c r="M144" s="91">
        <v>1939373</v>
      </c>
      <c r="N144" s="92">
        <v>2241468</v>
      </c>
    </row>
    <row r="145" spans="1:15" ht="14.4" customHeight="1" x14ac:dyDescent="0.2">
      <c r="A145" s="1" t="s">
        <v>3</v>
      </c>
      <c r="B145" s="90">
        <v>3738292</v>
      </c>
      <c r="C145" s="91">
        <v>3785162</v>
      </c>
      <c r="D145" s="91">
        <v>3755637</v>
      </c>
      <c r="E145" s="91">
        <v>3801158</v>
      </c>
      <c r="F145" s="91">
        <v>3776327</v>
      </c>
      <c r="G145" s="91">
        <v>3784056</v>
      </c>
      <c r="H145" s="91">
        <v>3857510</v>
      </c>
      <c r="I145" s="91">
        <v>3859833</v>
      </c>
      <c r="J145" s="91">
        <v>3926767</v>
      </c>
      <c r="K145" s="91">
        <v>3915758</v>
      </c>
      <c r="L145" s="91">
        <v>3762366</v>
      </c>
      <c r="M145" s="91">
        <v>3698307</v>
      </c>
      <c r="N145" s="92">
        <v>3931518</v>
      </c>
    </row>
    <row r="146" spans="1:15" ht="14.4" customHeight="1" x14ac:dyDescent="0.2">
      <c r="A146" s="1" t="s">
        <v>4</v>
      </c>
      <c r="B146" s="90">
        <v>1697266</v>
      </c>
      <c r="C146" s="91">
        <v>1713877</v>
      </c>
      <c r="D146" s="91">
        <v>1740853</v>
      </c>
      <c r="E146" s="91">
        <v>1734072</v>
      </c>
      <c r="F146" s="91">
        <v>1687137</v>
      </c>
      <c r="G146" s="91">
        <v>1735555</v>
      </c>
      <c r="H146" s="91">
        <v>1817580</v>
      </c>
      <c r="I146" s="91">
        <v>1814049</v>
      </c>
      <c r="J146" s="91">
        <v>1814160</v>
      </c>
      <c r="K146" s="91">
        <v>1831559</v>
      </c>
      <c r="L146" s="91">
        <v>1741639</v>
      </c>
      <c r="M146" s="91">
        <v>1398243</v>
      </c>
      <c r="N146" s="92">
        <v>1498121</v>
      </c>
    </row>
    <row r="147" spans="1:15" ht="14.4" customHeight="1" x14ac:dyDescent="0.2">
      <c r="A147" s="2" t="s">
        <v>5</v>
      </c>
      <c r="B147" s="93">
        <v>604402</v>
      </c>
      <c r="C147" s="94">
        <v>630096</v>
      </c>
      <c r="D147" s="94">
        <v>615591</v>
      </c>
      <c r="E147" s="94">
        <v>615447</v>
      </c>
      <c r="F147" s="94">
        <v>708412</v>
      </c>
      <c r="G147" s="94">
        <v>651316</v>
      </c>
      <c r="H147" s="94">
        <v>627778</v>
      </c>
      <c r="I147" s="94">
        <v>637071</v>
      </c>
      <c r="J147" s="94">
        <v>628036</v>
      </c>
      <c r="K147" s="94">
        <v>667410</v>
      </c>
      <c r="L147" s="94">
        <v>714591</v>
      </c>
      <c r="M147" s="94">
        <v>410832</v>
      </c>
      <c r="N147" s="95">
        <v>464799</v>
      </c>
    </row>
    <row r="148" spans="1:15" ht="14.4" customHeight="1" x14ac:dyDescent="0.3">
      <c r="A148" s="3" t="s">
        <v>32</v>
      </c>
      <c r="B148" s="84">
        <v>8871722</v>
      </c>
      <c r="C148" s="85">
        <v>8935448</v>
      </c>
      <c r="D148" s="85">
        <v>8699852</v>
      </c>
      <c r="E148" s="85">
        <v>8917415</v>
      </c>
      <c r="F148" s="85">
        <v>8944188</v>
      </c>
      <c r="G148" s="85">
        <v>9115251</v>
      </c>
      <c r="H148" s="85">
        <v>9111564</v>
      </c>
      <c r="I148" s="85">
        <v>9205584</v>
      </c>
      <c r="J148" s="85">
        <v>9227867</v>
      </c>
      <c r="K148" s="85">
        <v>9203640</v>
      </c>
      <c r="L148" s="85">
        <v>8950952</v>
      </c>
      <c r="M148" s="85">
        <v>8823906</v>
      </c>
      <c r="N148" s="86">
        <v>8744503</v>
      </c>
      <c r="O148" s="152"/>
    </row>
    <row r="149" spans="1:15" ht="14.4" customHeight="1" x14ac:dyDescent="0.2">
      <c r="A149" s="1" t="s">
        <v>91</v>
      </c>
      <c r="B149" s="87">
        <v>1452128</v>
      </c>
      <c r="C149" s="88">
        <v>1398210</v>
      </c>
      <c r="D149" s="88">
        <v>1286458</v>
      </c>
      <c r="E149" s="88">
        <v>1364414</v>
      </c>
      <c r="F149" s="88">
        <v>1364044</v>
      </c>
      <c r="G149" s="88">
        <v>1489480</v>
      </c>
      <c r="H149" s="88">
        <v>1319224</v>
      </c>
      <c r="I149" s="88">
        <v>1385806</v>
      </c>
      <c r="J149" s="88">
        <v>1388068</v>
      </c>
      <c r="K149" s="88">
        <v>1328923</v>
      </c>
      <c r="L149" s="88">
        <v>1661000</v>
      </c>
      <c r="M149" s="88">
        <v>2190001</v>
      </c>
      <c r="N149" s="89">
        <v>1472617</v>
      </c>
    </row>
    <row r="150" spans="1:15" ht="14.4" customHeight="1" x14ac:dyDescent="0.2">
      <c r="A150" s="1" t="s">
        <v>92</v>
      </c>
      <c r="B150" s="90">
        <v>2033732</v>
      </c>
      <c r="C150" s="91">
        <v>2073848</v>
      </c>
      <c r="D150" s="91">
        <v>1966887</v>
      </c>
      <c r="E150" s="91">
        <v>2055210</v>
      </c>
      <c r="F150" s="91">
        <v>2072439</v>
      </c>
      <c r="G150" s="91">
        <v>2106751</v>
      </c>
      <c r="H150" s="91">
        <v>2159597</v>
      </c>
      <c r="I150" s="91">
        <v>2190175</v>
      </c>
      <c r="J150" s="91">
        <v>2167178</v>
      </c>
      <c r="K150" s="91">
        <v>2149065</v>
      </c>
      <c r="L150" s="91">
        <v>1743061</v>
      </c>
      <c r="M150" s="91">
        <v>1744305</v>
      </c>
      <c r="N150" s="92">
        <v>2037679</v>
      </c>
    </row>
    <row r="151" spans="1:15" ht="14.4" customHeight="1" x14ac:dyDescent="0.2">
      <c r="A151" s="1" t="s">
        <v>3</v>
      </c>
      <c r="B151" s="90">
        <v>3576208</v>
      </c>
      <c r="C151" s="91">
        <v>3619336</v>
      </c>
      <c r="D151" s="91">
        <v>3589152</v>
      </c>
      <c r="E151" s="91">
        <v>3640754</v>
      </c>
      <c r="F151" s="91">
        <v>3632634</v>
      </c>
      <c r="G151" s="91">
        <v>3636437</v>
      </c>
      <c r="H151" s="91">
        <v>3689587</v>
      </c>
      <c r="I151" s="91">
        <v>3693706</v>
      </c>
      <c r="J151" s="91">
        <v>3746432</v>
      </c>
      <c r="K151" s="91">
        <v>3749996</v>
      </c>
      <c r="L151" s="91">
        <v>3602194</v>
      </c>
      <c r="M151" s="91">
        <v>3485722</v>
      </c>
      <c r="N151" s="92">
        <v>3722185</v>
      </c>
    </row>
    <row r="152" spans="1:15" ht="14.4" customHeight="1" x14ac:dyDescent="0.2">
      <c r="A152" s="1" t="s">
        <v>4</v>
      </c>
      <c r="B152" s="90">
        <v>1390884</v>
      </c>
      <c r="C152" s="91">
        <v>1405805</v>
      </c>
      <c r="D152" s="91">
        <v>1430565</v>
      </c>
      <c r="E152" s="91">
        <v>1434520</v>
      </c>
      <c r="F152" s="91">
        <v>1411575</v>
      </c>
      <c r="G152" s="91">
        <v>1450213</v>
      </c>
      <c r="H152" s="91">
        <v>1506862</v>
      </c>
      <c r="I152" s="91">
        <v>1495923</v>
      </c>
      <c r="J152" s="91">
        <v>1490853</v>
      </c>
      <c r="K152" s="91">
        <v>1514242</v>
      </c>
      <c r="L152" s="91">
        <v>1460825</v>
      </c>
      <c r="M152" s="91">
        <v>1105808</v>
      </c>
      <c r="N152" s="92">
        <v>1182182</v>
      </c>
    </row>
    <row r="153" spans="1:15" ht="14.4" customHeight="1" x14ac:dyDescent="0.2">
      <c r="A153" s="2" t="s">
        <v>5</v>
      </c>
      <c r="B153" s="93">
        <v>418770</v>
      </c>
      <c r="C153" s="94">
        <v>438249</v>
      </c>
      <c r="D153" s="94">
        <v>426790</v>
      </c>
      <c r="E153" s="94">
        <v>422517</v>
      </c>
      <c r="F153" s="94">
        <v>463496</v>
      </c>
      <c r="G153" s="94">
        <v>432370</v>
      </c>
      <c r="H153" s="94">
        <v>436294</v>
      </c>
      <c r="I153" s="94">
        <v>439974</v>
      </c>
      <c r="J153" s="94">
        <v>435336</v>
      </c>
      <c r="K153" s="94">
        <v>461414</v>
      </c>
      <c r="L153" s="94">
        <v>483872</v>
      </c>
      <c r="M153" s="94">
        <v>298070</v>
      </c>
      <c r="N153" s="95">
        <v>329840</v>
      </c>
    </row>
    <row r="156" spans="1:15" ht="14.4" customHeight="1" x14ac:dyDescent="0.2">
      <c r="A156" s="213" t="s">
        <v>105</v>
      </c>
      <c r="B156" s="213"/>
      <c r="C156" s="213"/>
      <c r="D156" s="213"/>
      <c r="E156" s="213"/>
      <c r="F156" s="213"/>
      <c r="G156" s="213"/>
      <c r="H156" s="213"/>
      <c r="I156" s="213"/>
      <c r="J156" s="213"/>
      <c r="K156" s="213"/>
      <c r="L156" s="213"/>
      <c r="M156" s="213"/>
      <c r="N156" s="213"/>
    </row>
    <row r="158" spans="1:15" ht="14.4" customHeight="1" x14ac:dyDescent="0.2">
      <c r="A158" s="214" t="s">
        <v>0</v>
      </c>
      <c r="B158" s="216" t="s">
        <v>31</v>
      </c>
      <c r="C158" s="217"/>
      <c r="D158" s="217"/>
      <c r="E158" s="217"/>
      <c r="F158" s="217"/>
      <c r="G158" s="217"/>
      <c r="H158" s="217"/>
      <c r="I158" s="217"/>
      <c r="J158" s="217"/>
      <c r="K158" s="217"/>
      <c r="L158" s="217"/>
      <c r="M158" s="217"/>
      <c r="N158" s="218"/>
    </row>
    <row r="159" spans="1:15" ht="14.4" customHeight="1" x14ac:dyDescent="0.2">
      <c r="A159" s="215"/>
      <c r="B159" s="66" t="s">
        <v>1172</v>
      </c>
      <c r="C159" s="58" t="s">
        <v>1173</v>
      </c>
      <c r="D159" s="58" t="s">
        <v>1174</v>
      </c>
      <c r="E159" s="58" t="s">
        <v>1175</v>
      </c>
      <c r="F159" s="58" t="s">
        <v>1176</v>
      </c>
      <c r="G159" s="58" t="s">
        <v>1177</v>
      </c>
      <c r="H159" s="58" t="s">
        <v>1178</v>
      </c>
      <c r="I159" s="58" t="s">
        <v>1179</v>
      </c>
      <c r="J159" s="58" t="s">
        <v>1180</v>
      </c>
      <c r="K159" s="58" t="s">
        <v>1182</v>
      </c>
      <c r="L159" s="58" t="s">
        <v>1183</v>
      </c>
      <c r="M159" s="58" t="s">
        <v>1186</v>
      </c>
      <c r="N159" s="51" t="s">
        <v>1189</v>
      </c>
    </row>
    <row r="160" spans="1:15" ht="14.4" customHeight="1" x14ac:dyDescent="0.3">
      <c r="A160" s="3" t="s">
        <v>1</v>
      </c>
      <c r="B160" s="84">
        <v>11525284</v>
      </c>
      <c r="C160" s="85">
        <v>11771947</v>
      </c>
      <c r="D160" s="85">
        <v>11536827</v>
      </c>
      <c r="E160" s="85">
        <v>11797481</v>
      </c>
      <c r="F160" s="85">
        <v>11959148</v>
      </c>
      <c r="G160" s="85">
        <v>12073931</v>
      </c>
      <c r="H160" s="85">
        <v>12241257</v>
      </c>
      <c r="I160" s="85">
        <v>12457919</v>
      </c>
      <c r="J160" s="85">
        <v>12545248</v>
      </c>
      <c r="K160" s="85">
        <v>12476658</v>
      </c>
      <c r="L160" s="85">
        <v>11614969</v>
      </c>
      <c r="M160" s="85">
        <v>11288718</v>
      </c>
      <c r="N160" s="86">
        <v>11523315</v>
      </c>
      <c r="O160" s="152"/>
    </row>
    <row r="161" spans="1:15" ht="14.4" customHeight="1" x14ac:dyDescent="0.2">
      <c r="A161" s="1" t="s">
        <v>91</v>
      </c>
      <c r="B161" s="87">
        <v>1721454</v>
      </c>
      <c r="C161" s="88">
        <v>1603495</v>
      </c>
      <c r="D161" s="88">
        <v>1448237</v>
      </c>
      <c r="E161" s="88">
        <v>1545064</v>
      </c>
      <c r="F161" s="88">
        <v>1571122</v>
      </c>
      <c r="G161" s="88">
        <v>1700332</v>
      </c>
      <c r="H161" s="88">
        <v>1516320</v>
      </c>
      <c r="I161" s="88">
        <v>1573057</v>
      </c>
      <c r="J161" s="88">
        <v>1601112</v>
      </c>
      <c r="K161" s="88">
        <v>1546526</v>
      </c>
      <c r="L161" s="88">
        <v>1951861</v>
      </c>
      <c r="M161" s="88">
        <v>2564397</v>
      </c>
      <c r="N161" s="89">
        <v>1705027</v>
      </c>
    </row>
    <row r="162" spans="1:15" ht="14.4" customHeight="1" x14ac:dyDescent="0.2">
      <c r="A162" s="1" t="s">
        <v>92</v>
      </c>
      <c r="B162" s="90">
        <v>3319377</v>
      </c>
      <c r="C162" s="91">
        <v>3544303</v>
      </c>
      <c r="D162" s="91">
        <v>3475805</v>
      </c>
      <c r="E162" s="91">
        <v>3605483</v>
      </c>
      <c r="F162" s="91">
        <v>3664990</v>
      </c>
      <c r="G162" s="91">
        <v>3652069</v>
      </c>
      <c r="H162" s="91">
        <v>3850753</v>
      </c>
      <c r="I162" s="91">
        <v>3981712</v>
      </c>
      <c r="J162" s="91">
        <v>3972144</v>
      </c>
      <c r="K162" s="91">
        <v>3897886</v>
      </c>
      <c r="L162" s="91">
        <v>2903790</v>
      </c>
      <c r="M162" s="91">
        <v>2861614</v>
      </c>
      <c r="N162" s="92">
        <v>3442389</v>
      </c>
    </row>
    <row r="163" spans="1:15" ht="14.4" customHeight="1" x14ac:dyDescent="0.2">
      <c r="A163" s="1" t="s">
        <v>3</v>
      </c>
      <c r="B163" s="90">
        <v>4032853</v>
      </c>
      <c r="C163" s="91">
        <v>4118871</v>
      </c>
      <c r="D163" s="91">
        <v>4095654</v>
      </c>
      <c r="E163" s="91">
        <v>4137028</v>
      </c>
      <c r="F163" s="91">
        <v>4152770</v>
      </c>
      <c r="G163" s="91">
        <v>4160941</v>
      </c>
      <c r="H163" s="91">
        <v>4245236</v>
      </c>
      <c r="I163" s="91">
        <v>4261090</v>
      </c>
      <c r="J163" s="91">
        <v>4333180</v>
      </c>
      <c r="K163" s="91">
        <v>4330956</v>
      </c>
      <c r="L163" s="91">
        <v>4117231</v>
      </c>
      <c r="M163" s="91">
        <v>3945847</v>
      </c>
      <c r="N163" s="92">
        <v>4272172</v>
      </c>
    </row>
    <row r="164" spans="1:15" ht="14.4" customHeight="1" x14ac:dyDescent="0.2">
      <c r="A164" s="1" t="s">
        <v>4</v>
      </c>
      <c r="B164" s="90">
        <v>1812034</v>
      </c>
      <c r="C164" s="91">
        <v>1840579</v>
      </c>
      <c r="D164" s="91">
        <v>1866897</v>
      </c>
      <c r="E164" s="91">
        <v>1860438</v>
      </c>
      <c r="F164" s="91">
        <v>1824605</v>
      </c>
      <c r="G164" s="91">
        <v>1872410</v>
      </c>
      <c r="H164" s="91">
        <v>1962429</v>
      </c>
      <c r="I164" s="91">
        <v>1964942</v>
      </c>
      <c r="J164" s="91">
        <v>1969713</v>
      </c>
      <c r="K164" s="91">
        <v>1992875</v>
      </c>
      <c r="L164" s="91">
        <v>1886767</v>
      </c>
      <c r="M164" s="91">
        <v>1479904</v>
      </c>
      <c r="N164" s="92">
        <v>1608286</v>
      </c>
    </row>
    <row r="165" spans="1:15" ht="14.4" customHeight="1" x14ac:dyDescent="0.2">
      <c r="A165" s="2" t="s">
        <v>5</v>
      </c>
      <c r="B165" s="93">
        <v>639566</v>
      </c>
      <c r="C165" s="94">
        <v>664699</v>
      </c>
      <c r="D165" s="94">
        <v>650234</v>
      </c>
      <c r="E165" s="94">
        <v>649468</v>
      </c>
      <c r="F165" s="94">
        <v>745661</v>
      </c>
      <c r="G165" s="94">
        <v>688179</v>
      </c>
      <c r="H165" s="94">
        <v>666519</v>
      </c>
      <c r="I165" s="94">
        <v>677118</v>
      </c>
      <c r="J165" s="94">
        <v>669099</v>
      </c>
      <c r="K165" s="94">
        <v>708415</v>
      </c>
      <c r="L165" s="94">
        <v>755320</v>
      </c>
      <c r="M165" s="94">
        <v>436956</v>
      </c>
      <c r="N165" s="95">
        <v>495441</v>
      </c>
    </row>
    <row r="166" spans="1:15" ht="14.4" customHeight="1" x14ac:dyDescent="0.3">
      <c r="A166" s="3" t="s">
        <v>2</v>
      </c>
      <c r="B166" s="84">
        <v>1172467</v>
      </c>
      <c r="C166" s="85">
        <v>1247675</v>
      </c>
      <c r="D166" s="85">
        <v>1230037</v>
      </c>
      <c r="E166" s="85">
        <v>1224977</v>
      </c>
      <c r="F166" s="85">
        <v>1357430</v>
      </c>
      <c r="G166" s="85">
        <v>1376034</v>
      </c>
      <c r="H166" s="85">
        <v>1389976</v>
      </c>
      <c r="I166" s="85">
        <v>1424323</v>
      </c>
      <c r="J166" s="85">
        <v>1448847</v>
      </c>
      <c r="K166" s="85">
        <v>1453952</v>
      </c>
      <c r="L166" s="85">
        <v>1344018</v>
      </c>
      <c r="M166" s="85">
        <v>1238508</v>
      </c>
      <c r="N166" s="86">
        <v>1307888</v>
      </c>
      <c r="O166" s="152"/>
    </row>
    <row r="167" spans="1:15" ht="14.4" customHeight="1" x14ac:dyDescent="0.2">
      <c r="A167" s="1" t="s">
        <v>91</v>
      </c>
      <c r="B167" s="87">
        <v>175253</v>
      </c>
      <c r="C167" s="88">
        <v>138349</v>
      </c>
      <c r="D167" s="88">
        <v>104581</v>
      </c>
      <c r="E167" s="88">
        <v>119235</v>
      </c>
      <c r="F167" s="88">
        <v>123188</v>
      </c>
      <c r="G167" s="88">
        <v>133757</v>
      </c>
      <c r="H167" s="88">
        <v>128762</v>
      </c>
      <c r="I167" s="88">
        <v>132906</v>
      </c>
      <c r="J167" s="88">
        <v>136377</v>
      </c>
      <c r="K167" s="88">
        <v>138052</v>
      </c>
      <c r="L167" s="88">
        <v>199958</v>
      </c>
      <c r="M167" s="88">
        <v>267047</v>
      </c>
      <c r="N167" s="89">
        <v>140042</v>
      </c>
    </row>
    <row r="168" spans="1:15" ht="14.4" customHeight="1" x14ac:dyDescent="0.2">
      <c r="A168" s="1" t="s">
        <v>92</v>
      </c>
      <c r="B168" s="90">
        <v>617148</v>
      </c>
      <c r="C168" s="91">
        <v>670820</v>
      </c>
      <c r="D168" s="91">
        <v>680549</v>
      </c>
      <c r="E168" s="91">
        <v>668241</v>
      </c>
      <c r="F168" s="91">
        <v>741031</v>
      </c>
      <c r="G168" s="91">
        <v>740793</v>
      </c>
      <c r="H168" s="91">
        <v>750562</v>
      </c>
      <c r="I168" s="91">
        <v>763458</v>
      </c>
      <c r="J168" s="91">
        <v>772534</v>
      </c>
      <c r="K168" s="91">
        <v>765564</v>
      </c>
      <c r="L168" s="91">
        <v>652493</v>
      </c>
      <c r="M168" s="91">
        <v>662825</v>
      </c>
      <c r="N168" s="92">
        <v>756677</v>
      </c>
    </row>
    <row r="169" spans="1:15" ht="14.4" customHeight="1" x14ac:dyDescent="0.2">
      <c r="A169" s="1" t="s">
        <v>3</v>
      </c>
      <c r="B169" s="90">
        <v>260202</v>
      </c>
      <c r="C169" s="91">
        <v>305085</v>
      </c>
      <c r="D169" s="91">
        <v>311250</v>
      </c>
      <c r="E169" s="91">
        <v>306185</v>
      </c>
      <c r="F169" s="91">
        <v>346149</v>
      </c>
      <c r="G169" s="91">
        <v>349785</v>
      </c>
      <c r="H169" s="91">
        <v>356775</v>
      </c>
      <c r="I169" s="91">
        <v>368074</v>
      </c>
      <c r="J169" s="91">
        <v>374269</v>
      </c>
      <c r="K169" s="91">
        <v>380514</v>
      </c>
      <c r="L169" s="91">
        <v>327633</v>
      </c>
      <c r="M169" s="91">
        <v>220531</v>
      </c>
      <c r="N169" s="92">
        <v>299901</v>
      </c>
    </row>
    <row r="170" spans="1:15" ht="14.4" customHeight="1" x14ac:dyDescent="0.2">
      <c r="A170" s="1" t="s">
        <v>4</v>
      </c>
      <c r="B170" s="90">
        <v>94443</v>
      </c>
      <c r="C170" s="91">
        <v>106716</v>
      </c>
      <c r="D170" s="91">
        <v>107321</v>
      </c>
      <c r="E170" s="91">
        <v>105381</v>
      </c>
      <c r="F170" s="91">
        <v>119170</v>
      </c>
      <c r="G170" s="91">
        <v>122403</v>
      </c>
      <c r="H170" s="91">
        <v>124664</v>
      </c>
      <c r="I170" s="91">
        <v>129590</v>
      </c>
      <c r="J170" s="91">
        <v>134513</v>
      </c>
      <c r="K170" s="91">
        <v>138576</v>
      </c>
      <c r="L170" s="91">
        <v>131758</v>
      </c>
      <c r="M170" s="91">
        <v>68163</v>
      </c>
      <c r="N170" s="92">
        <v>89810</v>
      </c>
    </row>
    <row r="171" spans="1:15" ht="14.4" customHeight="1" x14ac:dyDescent="0.2">
      <c r="A171" s="2" t="s">
        <v>5</v>
      </c>
      <c r="B171" s="93">
        <v>25421</v>
      </c>
      <c r="C171" s="94">
        <v>26705</v>
      </c>
      <c r="D171" s="94">
        <v>26336</v>
      </c>
      <c r="E171" s="94">
        <v>25935</v>
      </c>
      <c r="F171" s="94">
        <v>27892</v>
      </c>
      <c r="G171" s="94">
        <v>29296</v>
      </c>
      <c r="H171" s="94">
        <v>29213</v>
      </c>
      <c r="I171" s="94">
        <v>30295</v>
      </c>
      <c r="J171" s="94">
        <v>31154</v>
      </c>
      <c r="K171" s="94">
        <v>31246</v>
      </c>
      <c r="L171" s="94">
        <v>32176</v>
      </c>
      <c r="M171" s="94">
        <v>19942</v>
      </c>
      <c r="N171" s="95">
        <v>21458</v>
      </c>
    </row>
    <row r="172" spans="1:15" ht="14.4" customHeight="1" x14ac:dyDescent="0.3">
      <c r="A172" s="3" t="s">
        <v>6</v>
      </c>
      <c r="B172" s="84">
        <v>10352817</v>
      </c>
      <c r="C172" s="85">
        <v>10524272</v>
      </c>
      <c r="D172" s="85">
        <v>10306790</v>
      </c>
      <c r="E172" s="85">
        <v>10572504</v>
      </c>
      <c r="F172" s="85">
        <v>10601718</v>
      </c>
      <c r="G172" s="85">
        <v>10697897</v>
      </c>
      <c r="H172" s="85">
        <v>10851281</v>
      </c>
      <c r="I172" s="85">
        <v>11033596</v>
      </c>
      <c r="J172" s="85">
        <v>11096401</v>
      </c>
      <c r="K172" s="85">
        <v>11022706</v>
      </c>
      <c r="L172" s="85">
        <v>10270951</v>
      </c>
      <c r="M172" s="85">
        <v>10050210</v>
      </c>
      <c r="N172" s="86">
        <v>10215427</v>
      </c>
      <c r="O172" s="152"/>
    </row>
    <row r="173" spans="1:15" ht="14.4" customHeight="1" x14ac:dyDescent="0.2">
      <c r="A173" s="1" t="s">
        <v>91</v>
      </c>
      <c r="B173" s="87">
        <v>1546201</v>
      </c>
      <c r="C173" s="88">
        <v>1465146</v>
      </c>
      <c r="D173" s="88">
        <v>1343656</v>
      </c>
      <c r="E173" s="88">
        <v>1425829</v>
      </c>
      <c r="F173" s="88">
        <v>1447934</v>
      </c>
      <c r="G173" s="88">
        <v>1566575</v>
      </c>
      <c r="H173" s="88">
        <v>1387558</v>
      </c>
      <c r="I173" s="88">
        <v>1440151</v>
      </c>
      <c r="J173" s="88">
        <v>1464735</v>
      </c>
      <c r="K173" s="88">
        <v>1408474</v>
      </c>
      <c r="L173" s="88">
        <v>1751903</v>
      </c>
      <c r="M173" s="88">
        <v>2297350</v>
      </c>
      <c r="N173" s="89">
        <v>1564985</v>
      </c>
    </row>
    <row r="174" spans="1:15" ht="14.4" customHeight="1" x14ac:dyDescent="0.2">
      <c r="A174" s="1" t="s">
        <v>92</v>
      </c>
      <c r="B174" s="90">
        <v>2702229</v>
      </c>
      <c r="C174" s="91">
        <v>2873483</v>
      </c>
      <c r="D174" s="91">
        <v>2795256</v>
      </c>
      <c r="E174" s="91">
        <v>2937242</v>
      </c>
      <c r="F174" s="91">
        <v>2923959</v>
      </c>
      <c r="G174" s="91">
        <v>2911276</v>
      </c>
      <c r="H174" s="91">
        <v>3100191</v>
      </c>
      <c r="I174" s="91">
        <v>3218254</v>
      </c>
      <c r="J174" s="91">
        <v>3199610</v>
      </c>
      <c r="K174" s="91">
        <v>3132322</v>
      </c>
      <c r="L174" s="91">
        <v>2251297</v>
      </c>
      <c r="M174" s="91">
        <v>2198789</v>
      </c>
      <c r="N174" s="92">
        <v>2685712</v>
      </c>
    </row>
    <row r="175" spans="1:15" ht="14.4" customHeight="1" x14ac:dyDescent="0.2">
      <c r="A175" s="1" t="s">
        <v>3</v>
      </c>
      <c r="B175" s="90">
        <v>3772651</v>
      </c>
      <c r="C175" s="91">
        <v>3813786</v>
      </c>
      <c r="D175" s="91">
        <v>3784404</v>
      </c>
      <c r="E175" s="91">
        <v>3830843</v>
      </c>
      <c r="F175" s="91">
        <v>3806621</v>
      </c>
      <c r="G175" s="91">
        <v>3811156</v>
      </c>
      <c r="H175" s="91">
        <v>3888461</v>
      </c>
      <c r="I175" s="91">
        <v>3893016</v>
      </c>
      <c r="J175" s="91">
        <v>3958911</v>
      </c>
      <c r="K175" s="91">
        <v>3950442</v>
      </c>
      <c r="L175" s="91">
        <v>3789598</v>
      </c>
      <c r="M175" s="91">
        <v>3725316</v>
      </c>
      <c r="N175" s="92">
        <v>3972271</v>
      </c>
    </row>
    <row r="176" spans="1:15" ht="14.4" customHeight="1" x14ac:dyDescent="0.2">
      <c r="A176" s="1" t="s">
        <v>4</v>
      </c>
      <c r="B176" s="90">
        <v>1717591</v>
      </c>
      <c r="C176" s="91">
        <v>1733863</v>
      </c>
      <c r="D176" s="91">
        <v>1759576</v>
      </c>
      <c r="E176" s="91">
        <v>1755057</v>
      </c>
      <c r="F176" s="91">
        <v>1705435</v>
      </c>
      <c r="G176" s="91">
        <v>1750007</v>
      </c>
      <c r="H176" s="91">
        <v>1837765</v>
      </c>
      <c r="I176" s="91">
        <v>1835352</v>
      </c>
      <c r="J176" s="91">
        <v>1835200</v>
      </c>
      <c r="K176" s="91">
        <v>1854299</v>
      </c>
      <c r="L176" s="91">
        <v>1755009</v>
      </c>
      <c r="M176" s="91">
        <v>1411741</v>
      </c>
      <c r="N176" s="92">
        <v>1518476</v>
      </c>
    </row>
    <row r="177" spans="1:15" ht="14.4" customHeight="1" x14ac:dyDescent="0.2">
      <c r="A177" s="2" t="s">
        <v>5</v>
      </c>
      <c r="B177" s="93">
        <v>614145</v>
      </c>
      <c r="C177" s="94">
        <v>637994</v>
      </c>
      <c r="D177" s="94">
        <v>623898</v>
      </c>
      <c r="E177" s="94">
        <v>623533</v>
      </c>
      <c r="F177" s="94">
        <v>717769</v>
      </c>
      <c r="G177" s="94">
        <v>658883</v>
      </c>
      <c r="H177" s="94">
        <v>637306</v>
      </c>
      <c r="I177" s="94">
        <v>646823</v>
      </c>
      <c r="J177" s="94">
        <v>637945</v>
      </c>
      <c r="K177" s="94">
        <v>677169</v>
      </c>
      <c r="L177" s="94">
        <v>723144</v>
      </c>
      <c r="M177" s="94">
        <v>417014</v>
      </c>
      <c r="N177" s="95">
        <v>473983</v>
      </c>
    </row>
    <row r="178" spans="1:15" ht="14.4" customHeight="1" x14ac:dyDescent="0.3">
      <c r="A178" s="3" t="s">
        <v>32</v>
      </c>
      <c r="B178" s="84">
        <v>9131403</v>
      </c>
      <c r="C178" s="85">
        <v>9167217</v>
      </c>
      <c r="D178" s="85">
        <v>8904034</v>
      </c>
      <c r="E178" s="85">
        <v>9149777</v>
      </c>
      <c r="F178" s="85">
        <v>9185757</v>
      </c>
      <c r="G178" s="85">
        <v>9352933</v>
      </c>
      <c r="H178" s="85">
        <v>9355285</v>
      </c>
      <c r="I178" s="85">
        <v>9453605</v>
      </c>
      <c r="J178" s="85">
        <v>9483689</v>
      </c>
      <c r="K178" s="85">
        <v>9456885</v>
      </c>
      <c r="L178" s="85">
        <v>9177406</v>
      </c>
      <c r="M178" s="85">
        <v>9053477</v>
      </c>
      <c r="N178" s="86">
        <v>9001299</v>
      </c>
      <c r="O178" s="152"/>
    </row>
    <row r="179" spans="1:15" ht="14.4" customHeight="1" x14ac:dyDescent="0.2">
      <c r="A179" s="1" t="s">
        <v>91</v>
      </c>
      <c r="B179" s="87">
        <v>1485888</v>
      </c>
      <c r="C179" s="88">
        <v>1418710</v>
      </c>
      <c r="D179" s="88">
        <v>1293733</v>
      </c>
      <c r="E179" s="88">
        <v>1383980</v>
      </c>
      <c r="F179" s="88">
        <v>1392247</v>
      </c>
      <c r="G179" s="88">
        <v>1519551</v>
      </c>
      <c r="H179" s="88">
        <v>1343229</v>
      </c>
      <c r="I179" s="88">
        <v>1410406</v>
      </c>
      <c r="J179" s="88">
        <v>1421707</v>
      </c>
      <c r="K179" s="88">
        <v>1356564</v>
      </c>
      <c r="L179" s="88">
        <v>1694073</v>
      </c>
      <c r="M179" s="88">
        <v>2230830</v>
      </c>
      <c r="N179" s="89">
        <v>1510951</v>
      </c>
    </row>
    <row r="180" spans="1:15" ht="14.4" customHeight="1" x14ac:dyDescent="0.2">
      <c r="A180" s="1" t="s">
        <v>92</v>
      </c>
      <c r="B180" s="90">
        <v>2186274</v>
      </c>
      <c r="C180" s="91">
        <v>2218846</v>
      </c>
      <c r="D180" s="91">
        <v>2098272</v>
      </c>
      <c r="E180" s="91">
        <v>2199954</v>
      </c>
      <c r="F180" s="91">
        <v>2217417</v>
      </c>
      <c r="G180" s="91">
        <v>2252028</v>
      </c>
      <c r="H180" s="91">
        <v>2308948</v>
      </c>
      <c r="I180" s="91">
        <v>2340420</v>
      </c>
      <c r="J180" s="91">
        <v>2317374</v>
      </c>
      <c r="K180" s="91">
        <v>2298356</v>
      </c>
      <c r="L180" s="91">
        <v>1875571</v>
      </c>
      <c r="M180" s="91">
        <v>1873944</v>
      </c>
      <c r="N180" s="92">
        <v>2177139</v>
      </c>
    </row>
    <row r="181" spans="1:15" ht="14.4" customHeight="1" x14ac:dyDescent="0.2">
      <c r="A181" s="1" t="s">
        <v>3</v>
      </c>
      <c r="B181" s="90">
        <v>3609527</v>
      </c>
      <c r="C181" s="91">
        <v>3647146</v>
      </c>
      <c r="D181" s="91">
        <v>3616989</v>
      </c>
      <c r="E181" s="91">
        <v>3669540</v>
      </c>
      <c r="F181" s="91">
        <v>3662175</v>
      </c>
      <c r="G181" s="91">
        <v>3663327</v>
      </c>
      <c r="H181" s="91">
        <v>3719295</v>
      </c>
      <c r="I181" s="91">
        <v>3725567</v>
      </c>
      <c r="J181" s="91">
        <v>3776975</v>
      </c>
      <c r="K181" s="91">
        <v>3783313</v>
      </c>
      <c r="L181" s="91">
        <v>3628615</v>
      </c>
      <c r="M181" s="91">
        <v>3512744</v>
      </c>
      <c r="N181" s="92">
        <v>3761351</v>
      </c>
    </row>
    <row r="182" spans="1:15" ht="14.4" customHeight="1" x14ac:dyDescent="0.2">
      <c r="A182" s="1" t="s">
        <v>4</v>
      </c>
      <c r="B182" s="90">
        <v>1413372</v>
      </c>
      <c r="C182" s="91">
        <v>1426922</v>
      </c>
      <c r="D182" s="91">
        <v>1451320</v>
      </c>
      <c r="E182" s="91">
        <v>1456219</v>
      </c>
      <c r="F182" s="91">
        <v>1432560</v>
      </c>
      <c r="G182" s="91">
        <v>1468618</v>
      </c>
      <c r="H182" s="91">
        <v>1529368</v>
      </c>
      <c r="I182" s="91">
        <v>1518867</v>
      </c>
      <c r="J182" s="91">
        <v>1513770</v>
      </c>
      <c r="K182" s="91">
        <v>1537944</v>
      </c>
      <c r="L182" s="91">
        <v>1477387</v>
      </c>
      <c r="M182" s="91">
        <v>1123667</v>
      </c>
      <c r="N182" s="92">
        <v>1205395</v>
      </c>
    </row>
    <row r="183" spans="1:15" ht="14.4" customHeight="1" x14ac:dyDescent="0.2">
      <c r="A183" s="2" t="s">
        <v>5</v>
      </c>
      <c r="B183" s="93">
        <v>436342</v>
      </c>
      <c r="C183" s="94">
        <v>455593</v>
      </c>
      <c r="D183" s="94">
        <v>443720</v>
      </c>
      <c r="E183" s="94">
        <v>440084</v>
      </c>
      <c r="F183" s="94">
        <v>481358</v>
      </c>
      <c r="G183" s="94">
        <v>449409</v>
      </c>
      <c r="H183" s="94">
        <v>454445</v>
      </c>
      <c r="I183" s="94">
        <v>458345</v>
      </c>
      <c r="J183" s="94">
        <v>453863</v>
      </c>
      <c r="K183" s="94">
        <v>480708</v>
      </c>
      <c r="L183" s="94">
        <v>501760</v>
      </c>
      <c r="M183" s="94">
        <v>312292</v>
      </c>
      <c r="N183" s="95">
        <v>346463</v>
      </c>
    </row>
    <row r="186" spans="1:15" ht="14.4" customHeight="1" x14ac:dyDescent="0.2">
      <c r="A186" s="213" t="s">
        <v>106</v>
      </c>
      <c r="B186" s="213"/>
      <c r="C186" s="213"/>
      <c r="D186" s="213"/>
      <c r="E186" s="213"/>
      <c r="F186" s="213"/>
      <c r="G186" s="213"/>
      <c r="H186" s="213"/>
      <c r="I186" s="213"/>
      <c r="J186" s="213"/>
      <c r="K186" s="213"/>
      <c r="L186" s="213"/>
      <c r="M186" s="213"/>
      <c r="N186" s="213"/>
    </row>
    <row r="188" spans="1:15" ht="14.4" customHeight="1" x14ac:dyDescent="0.2">
      <c r="A188" s="214" t="s">
        <v>0</v>
      </c>
      <c r="B188" s="220" t="s">
        <v>31</v>
      </c>
      <c r="C188" s="221"/>
      <c r="D188" s="221"/>
      <c r="E188" s="221"/>
      <c r="F188" s="221"/>
      <c r="G188" s="221"/>
      <c r="H188" s="221"/>
      <c r="I188" s="221"/>
      <c r="J188" s="221"/>
      <c r="K188" s="221"/>
      <c r="L188" s="221"/>
      <c r="M188" s="221"/>
      <c r="N188" s="222"/>
    </row>
    <row r="189" spans="1:15" ht="14.4" customHeight="1" x14ac:dyDescent="0.2">
      <c r="A189" s="219"/>
      <c r="B189" s="21" t="s">
        <v>1172</v>
      </c>
      <c r="C189" s="22" t="s">
        <v>1173</v>
      </c>
      <c r="D189" s="22" t="s">
        <v>1174</v>
      </c>
      <c r="E189" s="22" t="s">
        <v>1175</v>
      </c>
      <c r="F189" s="22" t="s">
        <v>1176</v>
      </c>
      <c r="G189" s="22" t="s">
        <v>1177</v>
      </c>
      <c r="H189" s="22" t="s">
        <v>1178</v>
      </c>
      <c r="I189" s="22" t="s">
        <v>1179</v>
      </c>
      <c r="J189" s="22" t="s">
        <v>1180</v>
      </c>
      <c r="K189" s="22" t="s">
        <v>1182</v>
      </c>
      <c r="L189" s="22" t="s">
        <v>1183</v>
      </c>
      <c r="M189" s="22" t="s">
        <v>1186</v>
      </c>
      <c r="N189" s="51" t="s">
        <v>1189</v>
      </c>
    </row>
    <row r="190" spans="1:15" ht="14.4" customHeight="1" x14ac:dyDescent="0.3">
      <c r="A190" s="3" t="s">
        <v>1</v>
      </c>
      <c r="B190" s="84">
        <v>10541919</v>
      </c>
      <c r="C190" s="85">
        <v>10589012</v>
      </c>
      <c r="D190" s="85">
        <v>10312003</v>
      </c>
      <c r="E190" s="85">
        <v>10558193</v>
      </c>
      <c r="F190" s="85">
        <v>10636733</v>
      </c>
      <c r="G190" s="85">
        <v>10818004</v>
      </c>
      <c r="H190" s="85">
        <v>10839306</v>
      </c>
      <c r="I190" s="85">
        <v>10956451</v>
      </c>
      <c r="J190" s="85">
        <v>11017369</v>
      </c>
      <c r="K190" s="85">
        <v>10983660</v>
      </c>
      <c r="L190" s="85">
        <v>10649969</v>
      </c>
      <c r="M190" s="85">
        <v>10510535</v>
      </c>
      <c r="N190" s="86">
        <v>10478415</v>
      </c>
      <c r="O190" s="152"/>
    </row>
    <row r="191" spans="1:15" ht="14.4" customHeight="1" x14ac:dyDescent="0.2">
      <c r="A191" s="1" t="s">
        <v>91</v>
      </c>
      <c r="B191" s="87">
        <v>1529745</v>
      </c>
      <c r="C191" s="88">
        <v>1455294</v>
      </c>
      <c r="D191" s="88">
        <v>1327547</v>
      </c>
      <c r="E191" s="88">
        <v>1418207</v>
      </c>
      <c r="F191" s="88">
        <v>1435933</v>
      </c>
      <c r="G191" s="88">
        <v>1571020</v>
      </c>
      <c r="H191" s="88">
        <v>1391091</v>
      </c>
      <c r="I191" s="88">
        <v>1448893</v>
      </c>
      <c r="J191" s="88">
        <v>1471278</v>
      </c>
      <c r="K191" s="88">
        <v>1413200</v>
      </c>
      <c r="L191" s="88">
        <v>1763519</v>
      </c>
      <c r="M191" s="88">
        <v>2321812</v>
      </c>
      <c r="N191" s="89">
        <v>1569452</v>
      </c>
    </row>
    <row r="192" spans="1:15" ht="14.4" customHeight="1" x14ac:dyDescent="0.2">
      <c r="A192" s="1" t="s">
        <v>92</v>
      </c>
      <c r="B192" s="90">
        <v>2525613</v>
      </c>
      <c r="C192" s="91">
        <v>2559083</v>
      </c>
      <c r="D192" s="91">
        <v>2427206</v>
      </c>
      <c r="E192" s="91">
        <v>2539644</v>
      </c>
      <c r="F192" s="91">
        <v>2570451</v>
      </c>
      <c r="G192" s="91">
        <v>2614783</v>
      </c>
      <c r="H192" s="91">
        <v>2675992</v>
      </c>
      <c r="I192" s="91">
        <v>2722776</v>
      </c>
      <c r="J192" s="91">
        <v>2701518</v>
      </c>
      <c r="K192" s="91">
        <v>2674884</v>
      </c>
      <c r="L192" s="91">
        <v>2205279</v>
      </c>
      <c r="M192" s="91">
        <v>2246849</v>
      </c>
      <c r="N192" s="92">
        <v>2552134</v>
      </c>
    </row>
    <row r="193" spans="1:15" ht="14.4" customHeight="1" x14ac:dyDescent="0.2">
      <c r="A193" s="1" t="s">
        <v>3</v>
      </c>
      <c r="B193" s="90">
        <v>3824338</v>
      </c>
      <c r="C193" s="91">
        <v>3869968</v>
      </c>
      <c r="D193" s="91">
        <v>3841152</v>
      </c>
      <c r="E193" s="91">
        <v>3887147</v>
      </c>
      <c r="F193" s="91">
        <v>3890261</v>
      </c>
      <c r="G193" s="91">
        <v>3902317</v>
      </c>
      <c r="H193" s="91">
        <v>3954354</v>
      </c>
      <c r="I193" s="91">
        <v>3960216</v>
      </c>
      <c r="J193" s="91">
        <v>4026631</v>
      </c>
      <c r="K193" s="91">
        <v>4014552</v>
      </c>
      <c r="L193" s="91">
        <v>3891780</v>
      </c>
      <c r="M193" s="91">
        <v>3889314</v>
      </c>
      <c r="N193" s="92">
        <v>4041068</v>
      </c>
    </row>
    <row r="194" spans="1:15" ht="14.4" customHeight="1" x14ac:dyDescent="0.2">
      <c r="A194" s="1" t="s">
        <v>4</v>
      </c>
      <c r="B194" s="90">
        <v>1976327</v>
      </c>
      <c r="C194" s="91">
        <v>1991402</v>
      </c>
      <c r="D194" s="91">
        <v>2019140</v>
      </c>
      <c r="E194" s="91">
        <v>2007915</v>
      </c>
      <c r="F194" s="91">
        <v>1883907</v>
      </c>
      <c r="G194" s="91">
        <v>1983978</v>
      </c>
      <c r="H194" s="91">
        <v>2104845</v>
      </c>
      <c r="I194" s="91">
        <v>2100629</v>
      </c>
      <c r="J194" s="91">
        <v>2106005</v>
      </c>
      <c r="K194" s="91">
        <v>1999290</v>
      </c>
      <c r="L194" s="91">
        <v>2023413</v>
      </c>
      <c r="M194" s="91">
        <v>1630359</v>
      </c>
      <c r="N194" s="92">
        <v>1808066</v>
      </c>
    </row>
    <row r="195" spans="1:15" ht="14.4" customHeight="1" x14ac:dyDescent="0.2">
      <c r="A195" s="2" t="s">
        <v>5</v>
      </c>
      <c r="B195" s="93">
        <v>685896</v>
      </c>
      <c r="C195" s="94">
        <v>713265</v>
      </c>
      <c r="D195" s="94">
        <v>696958</v>
      </c>
      <c r="E195" s="94">
        <v>705280</v>
      </c>
      <c r="F195" s="94">
        <v>856181</v>
      </c>
      <c r="G195" s="94">
        <v>745906</v>
      </c>
      <c r="H195" s="94">
        <v>713024</v>
      </c>
      <c r="I195" s="94">
        <v>723937</v>
      </c>
      <c r="J195" s="94">
        <v>711937</v>
      </c>
      <c r="K195" s="94">
        <v>881734</v>
      </c>
      <c r="L195" s="94">
        <v>765978</v>
      </c>
      <c r="M195" s="94">
        <v>422201</v>
      </c>
      <c r="N195" s="95">
        <v>507695</v>
      </c>
    </row>
    <row r="196" spans="1:15" ht="14.4" customHeight="1" x14ac:dyDescent="0.3">
      <c r="A196" s="3" t="s">
        <v>2</v>
      </c>
      <c r="B196" s="84">
        <v>255101</v>
      </c>
      <c r="C196" s="85">
        <v>258239</v>
      </c>
      <c r="D196" s="85">
        <v>249029</v>
      </c>
      <c r="E196" s="85">
        <v>251459</v>
      </c>
      <c r="F196" s="85">
        <v>268641</v>
      </c>
      <c r="G196" s="85">
        <v>273625</v>
      </c>
      <c r="H196" s="85">
        <v>276327</v>
      </c>
      <c r="I196" s="85">
        <v>281796</v>
      </c>
      <c r="J196" s="85">
        <v>284071</v>
      </c>
      <c r="K196" s="85">
        <v>282874</v>
      </c>
      <c r="L196" s="85">
        <v>272810</v>
      </c>
      <c r="M196" s="85">
        <v>275668</v>
      </c>
      <c r="N196" s="86">
        <v>264529</v>
      </c>
      <c r="O196" s="152"/>
    </row>
    <row r="197" spans="1:15" ht="14.4" customHeight="1" x14ac:dyDescent="0.2">
      <c r="A197" s="1" t="s">
        <v>91</v>
      </c>
      <c r="B197" s="87">
        <v>8596</v>
      </c>
      <c r="C197" s="88">
        <v>6500</v>
      </c>
      <c r="D197" s="88">
        <v>5556</v>
      </c>
      <c r="E197" s="88">
        <v>5885</v>
      </c>
      <c r="F197" s="88">
        <v>5668</v>
      </c>
      <c r="G197" s="88">
        <v>6189</v>
      </c>
      <c r="H197" s="88">
        <v>5882</v>
      </c>
      <c r="I197" s="88">
        <v>6162</v>
      </c>
      <c r="J197" s="88">
        <v>6161</v>
      </c>
      <c r="K197" s="88">
        <v>5436</v>
      </c>
      <c r="L197" s="88">
        <v>7059</v>
      </c>
      <c r="M197" s="88">
        <v>14085</v>
      </c>
      <c r="N197" s="89">
        <v>7086</v>
      </c>
    </row>
    <row r="198" spans="1:15" ht="14.4" customHeight="1" x14ac:dyDescent="0.2">
      <c r="A198" s="1" t="s">
        <v>92</v>
      </c>
      <c r="B198" s="90">
        <v>173964</v>
      </c>
      <c r="C198" s="91">
        <v>172668</v>
      </c>
      <c r="D198" s="91">
        <v>165144</v>
      </c>
      <c r="E198" s="91">
        <v>167108</v>
      </c>
      <c r="F198" s="91">
        <v>176386</v>
      </c>
      <c r="G198" s="91">
        <v>178307</v>
      </c>
      <c r="H198" s="91">
        <v>179233</v>
      </c>
      <c r="I198" s="91">
        <v>181652</v>
      </c>
      <c r="J198" s="91">
        <v>182146</v>
      </c>
      <c r="K198" s="91">
        <v>180644</v>
      </c>
      <c r="L198" s="91">
        <v>174731</v>
      </c>
      <c r="M198" s="91">
        <v>196382</v>
      </c>
      <c r="N198" s="92">
        <v>182227</v>
      </c>
    </row>
    <row r="199" spans="1:15" ht="14.4" customHeight="1" x14ac:dyDescent="0.2">
      <c r="A199" s="1" t="s">
        <v>3</v>
      </c>
      <c r="B199" s="90">
        <v>53013</v>
      </c>
      <c r="C199" s="91">
        <v>57452</v>
      </c>
      <c r="D199" s="91">
        <v>56759</v>
      </c>
      <c r="E199" s="91">
        <v>57001</v>
      </c>
      <c r="F199" s="91">
        <v>62824</v>
      </c>
      <c r="G199" s="91">
        <v>64490</v>
      </c>
      <c r="H199" s="91">
        <v>66029</v>
      </c>
      <c r="I199" s="91">
        <v>67873</v>
      </c>
      <c r="J199" s="91">
        <v>68719</v>
      </c>
      <c r="K199" s="91">
        <v>69265</v>
      </c>
      <c r="L199" s="91">
        <v>63978</v>
      </c>
      <c r="M199" s="91">
        <v>50447</v>
      </c>
      <c r="N199" s="92">
        <v>57049</v>
      </c>
    </row>
    <row r="200" spans="1:15" ht="14.4" customHeight="1" x14ac:dyDescent="0.2">
      <c r="A200" s="1" t="s">
        <v>4</v>
      </c>
      <c r="B200" s="90">
        <v>16771</v>
      </c>
      <c r="C200" s="91">
        <v>18694</v>
      </c>
      <c r="D200" s="91">
        <v>18653</v>
      </c>
      <c r="E200" s="91">
        <v>18561</v>
      </c>
      <c r="F200" s="91">
        <v>20611</v>
      </c>
      <c r="G200" s="91">
        <v>21363</v>
      </c>
      <c r="H200" s="91">
        <v>21790</v>
      </c>
      <c r="I200" s="91">
        <v>22603</v>
      </c>
      <c r="J200" s="91">
        <v>23394</v>
      </c>
      <c r="K200" s="91">
        <v>23829</v>
      </c>
      <c r="L200" s="91">
        <v>23169</v>
      </c>
      <c r="M200" s="91">
        <v>12682</v>
      </c>
      <c r="N200" s="92">
        <v>15880</v>
      </c>
    </row>
    <row r="201" spans="1:15" ht="14.4" customHeight="1" x14ac:dyDescent="0.2">
      <c r="A201" s="2" t="s">
        <v>5</v>
      </c>
      <c r="B201" s="93">
        <v>2757</v>
      </c>
      <c r="C201" s="94">
        <v>2925</v>
      </c>
      <c r="D201" s="94">
        <v>2917</v>
      </c>
      <c r="E201" s="94">
        <v>2904</v>
      </c>
      <c r="F201" s="94">
        <v>3152</v>
      </c>
      <c r="G201" s="94">
        <v>3276</v>
      </c>
      <c r="H201" s="94">
        <v>3393</v>
      </c>
      <c r="I201" s="94">
        <v>3506</v>
      </c>
      <c r="J201" s="94">
        <v>3651</v>
      </c>
      <c r="K201" s="94">
        <v>3700</v>
      </c>
      <c r="L201" s="94">
        <v>3873</v>
      </c>
      <c r="M201" s="94">
        <v>2072</v>
      </c>
      <c r="N201" s="95">
        <v>2287</v>
      </c>
    </row>
    <row r="202" spans="1:15" ht="14.4" customHeight="1" x14ac:dyDescent="0.3">
      <c r="A202" s="3" t="s">
        <v>6</v>
      </c>
      <c r="B202" s="84">
        <v>10286818</v>
      </c>
      <c r="C202" s="85">
        <v>10330773</v>
      </c>
      <c r="D202" s="85">
        <v>10062974</v>
      </c>
      <c r="E202" s="85">
        <v>10306734</v>
      </c>
      <c r="F202" s="85">
        <v>10368092</v>
      </c>
      <c r="G202" s="85">
        <v>10544379</v>
      </c>
      <c r="H202" s="85">
        <v>10562979</v>
      </c>
      <c r="I202" s="85">
        <v>10674655</v>
      </c>
      <c r="J202" s="85">
        <v>10733298</v>
      </c>
      <c r="K202" s="85">
        <v>10700786</v>
      </c>
      <c r="L202" s="85">
        <v>10377159</v>
      </c>
      <c r="M202" s="85">
        <v>10234867</v>
      </c>
      <c r="N202" s="86">
        <v>10213886</v>
      </c>
      <c r="O202" s="152"/>
    </row>
    <row r="203" spans="1:15" ht="14.4" customHeight="1" x14ac:dyDescent="0.2">
      <c r="A203" s="1" t="s">
        <v>91</v>
      </c>
      <c r="B203" s="87">
        <v>1521149</v>
      </c>
      <c r="C203" s="88">
        <v>1448794</v>
      </c>
      <c r="D203" s="88">
        <v>1321991</v>
      </c>
      <c r="E203" s="88">
        <v>1412322</v>
      </c>
      <c r="F203" s="88">
        <v>1430265</v>
      </c>
      <c r="G203" s="88">
        <v>1564831</v>
      </c>
      <c r="H203" s="88">
        <v>1385209</v>
      </c>
      <c r="I203" s="88">
        <v>1442731</v>
      </c>
      <c r="J203" s="88">
        <v>1465117</v>
      </c>
      <c r="K203" s="88">
        <v>1407764</v>
      </c>
      <c r="L203" s="88">
        <v>1756460</v>
      </c>
      <c r="M203" s="88">
        <v>2307727</v>
      </c>
      <c r="N203" s="89">
        <v>1562366</v>
      </c>
    </row>
    <row r="204" spans="1:15" ht="14.4" customHeight="1" x14ac:dyDescent="0.2">
      <c r="A204" s="1" t="s">
        <v>92</v>
      </c>
      <c r="B204" s="90">
        <v>2351649</v>
      </c>
      <c r="C204" s="91">
        <v>2386415</v>
      </c>
      <c r="D204" s="91">
        <v>2262062</v>
      </c>
      <c r="E204" s="91">
        <v>2372536</v>
      </c>
      <c r="F204" s="91">
        <v>2394065</v>
      </c>
      <c r="G204" s="91">
        <v>2436476</v>
      </c>
      <c r="H204" s="91">
        <v>2496759</v>
      </c>
      <c r="I204" s="91">
        <v>2541124</v>
      </c>
      <c r="J204" s="91">
        <v>2519372</v>
      </c>
      <c r="K204" s="91">
        <v>2494240</v>
      </c>
      <c r="L204" s="91">
        <v>2030548</v>
      </c>
      <c r="M204" s="91">
        <v>2050467</v>
      </c>
      <c r="N204" s="92">
        <v>2369907</v>
      </c>
    </row>
    <row r="205" spans="1:15" ht="14.4" customHeight="1" x14ac:dyDescent="0.2">
      <c r="A205" s="1" t="s">
        <v>3</v>
      </c>
      <c r="B205" s="90">
        <v>3771325</v>
      </c>
      <c r="C205" s="91">
        <v>3812516</v>
      </c>
      <c r="D205" s="91">
        <v>3784393</v>
      </c>
      <c r="E205" s="91">
        <v>3830146</v>
      </c>
      <c r="F205" s="91">
        <v>3827437</v>
      </c>
      <c r="G205" s="91">
        <v>3837827</v>
      </c>
      <c r="H205" s="91">
        <v>3888325</v>
      </c>
      <c r="I205" s="91">
        <v>3892343</v>
      </c>
      <c r="J205" s="91">
        <v>3957912</v>
      </c>
      <c r="K205" s="91">
        <v>3945287</v>
      </c>
      <c r="L205" s="91">
        <v>3827802</v>
      </c>
      <c r="M205" s="91">
        <v>3838867</v>
      </c>
      <c r="N205" s="92">
        <v>3984019</v>
      </c>
    </row>
    <row r="206" spans="1:15" ht="14.4" customHeight="1" x14ac:dyDescent="0.2">
      <c r="A206" s="1" t="s">
        <v>4</v>
      </c>
      <c r="B206" s="90">
        <v>1959556</v>
      </c>
      <c r="C206" s="91">
        <v>1972708</v>
      </c>
      <c r="D206" s="91">
        <v>2000487</v>
      </c>
      <c r="E206" s="91">
        <v>1989354</v>
      </c>
      <c r="F206" s="91">
        <v>1863296</v>
      </c>
      <c r="G206" s="91">
        <v>1962615</v>
      </c>
      <c r="H206" s="91">
        <v>2083055</v>
      </c>
      <c r="I206" s="91">
        <v>2078026</v>
      </c>
      <c r="J206" s="91">
        <v>2082611</v>
      </c>
      <c r="K206" s="91">
        <v>1975461</v>
      </c>
      <c r="L206" s="91">
        <v>2000244</v>
      </c>
      <c r="M206" s="91">
        <v>1617677</v>
      </c>
      <c r="N206" s="92">
        <v>1792186</v>
      </c>
    </row>
    <row r="207" spans="1:15" ht="14.4" customHeight="1" x14ac:dyDescent="0.2">
      <c r="A207" s="2" t="s">
        <v>5</v>
      </c>
      <c r="B207" s="93">
        <v>683139</v>
      </c>
      <c r="C207" s="94">
        <v>710340</v>
      </c>
      <c r="D207" s="94">
        <v>694041</v>
      </c>
      <c r="E207" s="94">
        <v>702376</v>
      </c>
      <c r="F207" s="94">
        <v>853029</v>
      </c>
      <c r="G207" s="94">
        <v>742630</v>
      </c>
      <c r="H207" s="94">
        <v>709631</v>
      </c>
      <c r="I207" s="94">
        <v>720431</v>
      </c>
      <c r="J207" s="94">
        <v>708286</v>
      </c>
      <c r="K207" s="94">
        <v>878034</v>
      </c>
      <c r="L207" s="94">
        <v>762105</v>
      </c>
      <c r="M207" s="94">
        <v>420129</v>
      </c>
      <c r="N207" s="95">
        <v>505408</v>
      </c>
    </row>
    <row r="208" spans="1:15" ht="14.4" customHeight="1" x14ac:dyDescent="0.3">
      <c r="A208" s="3" t="s">
        <v>32</v>
      </c>
      <c r="B208" s="84">
        <v>9188191</v>
      </c>
      <c r="C208" s="85">
        <v>9224676</v>
      </c>
      <c r="D208" s="85">
        <v>8960527</v>
      </c>
      <c r="E208" s="85">
        <v>9212514</v>
      </c>
      <c r="F208" s="85">
        <v>9251059</v>
      </c>
      <c r="G208" s="85">
        <v>9425173</v>
      </c>
      <c r="H208" s="85">
        <v>9426611</v>
      </c>
      <c r="I208" s="85">
        <v>9528316</v>
      </c>
      <c r="J208" s="85">
        <v>9562062</v>
      </c>
      <c r="K208" s="85">
        <v>9534419</v>
      </c>
      <c r="L208" s="85">
        <v>9258941</v>
      </c>
      <c r="M208" s="85">
        <v>9135885</v>
      </c>
      <c r="N208" s="86">
        <v>9076681</v>
      </c>
      <c r="O208" s="152"/>
    </row>
    <row r="209" spans="1:14" ht="14.4" customHeight="1" x14ac:dyDescent="0.2">
      <c r="A209" s="1" t="s">
        <v>91</v>
      </c>
      <c r="B209" s="87">
        <v>1492937</v>
      </c>
      <c r="C209" s="88">
        <v>1428611</v>
      </c>
      <c r="D209" s="88">
        <v>1303608</v>
      </c>
      <c r="E209" s="88">
        <v>1394515</v>
      </c>
      <c r="F209" s="88">
        <v>1403220</v>
      </c>
      <c r="G209" s="88">
        <v>1531079</v>
      </c>
      <c r="H209" s="88">
        <v>1353905</v>
      </c>
      <c r="I209" s="88">
        <v>1421773</v>
      </c>
      <c r="J209" s="88">
        <v>1433557</v>
      </c>
      <c r="K209" s="88">
        <v>1368231</v>
      </c>
      <c r="L209" s="88">
        <v>1706950</v>
      </c>
      <c r="M209" s="88">
        <v>2245635</v>
      </c>
      <c r="N209" s="89">
        <v>1521509</v>
      </c>
    </row>
    <row r="210" spans="1:14" ht="14.4" customHeight="1" x14ac:dyDescent="0.2">
      <c r="A210" s="1" t="s">
        <v>92</v>
      </c>
      <c r="B210" s="90">
        <v>2227608</v>
      </c>
      <c r="C210" s="91">
        <v>2255555</v>
      </c>
      <c r="D210" s="91">
        <v>2133598</v>
      </c>
      <c r="E210" s="91">
        <v>2241292</v>
      </c>
      <c r="F210" s="91">
        <v>2260663</v>
      </c>
      <c r="G210" s="91">
        <v>2298824</v>
      </c>
      <c r="H210" s="91">
        <v>2357882</v>
      </c>
      <c r="I210" s="91">
        <v>2392750</v>
      </c>
      <c r="J210" s="91">
        <v>2372081</v>
      </c>
      <c r="K210" s="91">
        <v>2353072</v>
      </c>
      <c r="L210" s="91">
        <v>1928864</v>
      </c>
      <c r="M210" s="91">
        <v>1927086</v>
      </c>
      <c r="N210" s="92">
        <v>2232801</v>
      </c>
    </row>
    <row r="211" spans="1:14" ht="14.4" customHeight="1" x14ac:dyDescent="0.2">
      <c r="A211" s="1" t="s">
        <v>3</v>
      </c>
      <c r="B211" s="90">
        <v>3615148</v>
      </c>
      <c r="C211" s="91">
        <v>3654356</v>
      </c>
      <c r="D211" s="91">
        <v>3624174</v>
      </c>
      <c r="E211" s="91">
        <v>3676742</v>
      </c>
      <c r="F211" s="91">
        <v>3669201</v>
      </c>
      <c r="G211" s="91">
        <v>3671285</v>
      </c>
      <c r="H211" s="91">
        <v>3726854</v>
      </c>
      <c r="I211" s="91">
        <v>3732617</v>
      </c>
      <c r="J211" s="91">
        <v>3784641</v>
      </c>
      <c r="K211" s="91">
        <v>3790488</v>
      </c>
      <c r="L211" s="91">
        <v>3637732</v>
      </c>
      <c r="M211" s="91">
        <v>3523511</v>
      </c>
      <c r="N211" s="92">
        <v>3768571</v>
      </c>
    </row>
    <row r="212" spans="1:14" ht="14.4" customHeight="1" x14ac:dyDescent="0.2">
      <c r="A212" s="1" t="s">
        <v>4</v>
      </c>
      <c r="B212" s="90">
        <v>1415315</v>
      </c>
      <c r="C212" s="91">
        <v>1429417</v>
      </c>
      <c r="D212" s="91">
        <v>1454193</v>
      </c>
      <c r="E212" s="91">
        <v>1458821</v>
      </c>
      <c r="F212" s="91">
        <v>1435340</v>
      </c>
      <c r="G212" s="91">
        <v>1472877</v>
      </c>
      <c r="H212" s="91">
        <v>1532323</v>
      </c>
      <c r="I212" s="91">
        <v>1521740</v>
      </c>
      <c r="J212" s="91">
        <v>1516814</v>
      </c>
      <c r="K212" s="91">
        <v>1540838</v>
      </c>
      <c r="L212" s="91">
        <v>1481802</v>
      </c>
      <c r="M212" s="91">
        <v>1126498</v>
      </c>
      <c r="N212" s="92">
        <v>1206890</v>
      </c>
    </row>
    <row r="213" spans="1:14" ht="14.4" customHeight="1" x14ac:dyDescent="0.2">
      <c r="A213" s="2" t="s">
        <v>5</v>
      </c>
      <c r="B213" s="93">
        <v>437183</v>
      </c>
      <c r="C213" s="94">
        <v>456737</v>
      </c>
      <c r="D213" s="94">
        <v>444954</v>
      </c>
      <c r="E213" s="94">
        <v>441144</v>
      </c>
      <c r="F213" s="94">
        <v>482635</v>
      </c>
      <c r="G213" s="94">
        <v>451108</v>
      </c>
      <c r="H213" s="94">
        <v>455647</v>
      </c>
      <c r="I213" s="94">
        <v>459436</v>
      </c>
      <c r="J213" s="94">
        <v>454969</v>
      </c>
      <c r="K213" s="94">
        <v>481790</v>
      </c>
      <c r="L213" s="94">
        <v>503593</v>
      </c>
      <c r="M213" s="94">
        <v>313155</v>
      </c>
      <c r="N213" s="95">
        <v>346910</v>
      </c>
    </row>
    <row r="215" spans="1:14" ht="14.4" customHeight="1" x14ac:dyDescent="0.2">
      <c r="A215" s="4" t="s">
        <v>60</v>
      </c>
    </row>
  </sheetData>
  <mergeCells count="22">
    <mergeCell ref="A68:A69"/>
    <mergeCell ref="B68:M68"/>
    <mergeCell ref="D5:K5"/>
    <mergeCell ref="J2:K4"/>
    <mergeCell ref="D2:I4"/>
    <mergeCell ref="A10:N10"/>
    <mergeCell ref="A40:A41"/>
    <mergeCell ref="A12:A13"/>
    <mergeCell ref="B12:N12"/>
    <mergeCell ref="B40:M40"/>
    <mergeCell ref="A96:N96"/>
    <mergeCell ref="A98:A99"/>
    <mergeCell ref="B98:N98"/>
    <mergeCell ref="A126:N126"/>
    <mergeCell ref="A128:A129"/>
    <mergeCell ref="B128:N128"/>
    <mergeCell ref="A156:N156"/>
    <mergeCell ref="A158:A159"/>
    <mergeCell ref="B158:N158"/>
    <mergeCell ref="A186:N186"/>
    <mergeCell ref="A188:A189"/>
    <mergeCell ref="B188:N188"/>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D128" sqref="D128"/>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38" t="s">
        <v>1171</v>
      </c>
      <c r="E2" s="239"/>
      <c r="F2" s="239"/>
      <c r="G2" s="239"/>
      <c r="H2" s="239"/>
      <c r="I2" s="239"/>
      <c r="J2" s="226" t="str">
        <f>"Feb 26"</f>
        <v>Feb 26</v>
      </c>
      <c r="K2" s="227"/>
      <c r="M2" s="185"/>
    </row>
    <row r="3" spans="1:14" ht="14.25" customHeight="1" x14ac:dyDescent="0.25">
      <c r="D3" s="240"/>
      <c r="E3" s="241"/>
      <c r="F3" s="241"/>
      <c r="G3" s="241"/>
      <c r="H3" s="241"/>
      <c r="I3" s="241"/>
      <c r="J3" s="228"/>
      <c r="K3" s="229"/>
    </row>
    <row r="4" spans="1:14" ht="15" customHeight="1" thickBot="1" x14ac:dyDescent="0.3">
      <c r="D4" s="242"/>
      <c r="E4" s="243"/>
      <c r="F4" s="243"/>
      <c r="G4" s="243"/>
      <c r="H4" s="243"/>
      <c r="I4" s="243"/>
      <c r="J4" s="230"/>
      <c r="K4" s="231"/>
    </row>
    <row r="5" spans="1:14" ht="14.4" customHeight="1" thickBot="1" x14ac:dyDescent="0.3">
      <c r="D5" s="223" t="s">
        <v>1188</v>
      </c>
      <c r="E5" s="224"/>
      <c r="F5" s="224"/>
      <c r="G5" s="224"/>
      <c r="H5" s="224"/>
      <c r="I5" s="224"/>
      <c r="J5" s="224"/>
      <c r="K5" s="225"/>
    </row>
    <row r="10" spans="1:14" x14ac:dyDescent="0.25">
      <c r="A10" s="213" t="s">
        <v>33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ht="15" customHeight="1" x14ac:dyDescent="0.25">
      <c r="A12" s="248" t="s">
        <v>39</v>
      </c>
      <c r="B12" s="257" t="s">
        <v>40</v>
      </c>
      <c r="C12" s="258"/>
      <c r="D12" s="258"/>
      <c r="E12" s="258"/>
      <c r="F12" s="258"/>
      <c r="G12" s="258"/>
      <c r="H12" s="258"/>
      <c r="I12" s="258"/>
      <c r="J12" s="258"/>
      <c r="K12" s="258"/>
      <c r="L12" s="258"/>
      <c r="M12" s="258"/>
      <c r="N12" s="259"/>
    </row>
    <row r="13" spans="1:14" x14ac:dyDescent="0.25">
      <c r="A13" s="249"/>
      <c r="B13" s="189" t="s">
        <v>1172</v>
      </c>
      <c r="C13" s="189" t="s">
        <v>1173</v>
      </c>
      <c r="D13" s="189" t="s">
        <v>1174</v>
      </c>
      <c r="E13" s="189" t="s">
        <v>1175</v>
      </c>
      <c r="F13" s="189" t="s">
        <v>1176</v>
      </c>
      <c r="G13" s="189" t="s">
        <v>1177</v>
      </c>
      <c r="H13" s="189" t="s">
        <v>1178</v>
      </c>
      <c r="I13" s="189" t="s">
        <v>1179</v>
      </c>
      <c r="J13" s="189" t="s">
        <v>1180</v>
      </c>
      <c r="K13" s="189" t="s">
        <v>1182</v>
      </c>
      <c r="L13" s="189" t="s">
        <v>1183</v>
      </c>
      <c r="M13" s="189" t="s">
        <v>1186</v>
      </c>
      <c r="N13" s="190" t="s">
        <v>1189</v>
      </c>
    </row>
    <row r="14" spans="1:14" x14ac:dyDescent="0.25">
      <c r="A14" s="63" t="s">
        <v>37</v>
      </c>
      <c r="B14" s="202">
        <v>195317</v>
      </c>
      <c r="C14" s="203">
        <v>193973</v>
      </c>
      <c r="D14" s="203">
        <v>184217</v>
      </c>
      <c r="E14" s="203">
        <v>190204</v>
      </c>
      <c r="F14" s="203">
        <v>198549</v>
      </c>
      <c r="G14" s="203">
        <v>199298</v>
      </c>
      <c r="H14" s="203">
        <v>199491</v>
      </c>
      <c r="I14" s="203">
        <v>197973</v>
      </c>
      <c r="J14" s="203">
        <v>196956</v>
      </c>
      <c r="K14" s="203">
        <v>180770</v>
      </c>
      <c r="L14" s="203">
        <v>199771</v>
      </c>
      <c r="M14" s="203">
        <v>196498</v>
      </c>
      <c r="N14" s="204">
        <v>183146</v>
      </c>
    </row>
    <row r="15" spans="1:14" x14ac:dyDescent="0.25">
      <c r="A15" s="64" t="s">
        <v>28</v>
      </c>
      <c r="B15" s="205">
        <v>294200</v>
      </c>
      <c r="C15" s="29">
        <v>294160</v>
      </c>
      <c r="D15" s="29">
        <v>277978</v>
      </c>
      <c r="E15" s="29">
        <v>294807</v>
      </c>
      <c r="F15" s="29">
        <v>299991</v>
      </c>
      <c r="G15" s="29">
        <v>301016</v>
      </c>
      <c r="H15" s="29">
        <v>301566</v>
      </c>
      <c r="I15" s="29">
        <v>301483</v>
      </c>
      <c r="J15" s="29">
        <v>300277</v>
      </c>
      <c r="K15" s="29">
        <v>280129</v>
      </c>
      <c r="L15" s="29">
        <v>302155</v>
      </c>
      <c r="M15" s="29">
        <v>295452</v>
      </c>
      <c r="N15" s="206">
        <v>280566</v>
      </c>
    </row>
    <row r="16" spans="1:14" x14ac:dyDescent="0.25">
      <c r="A16" s="64" t="s">
        <v>36</v>
      </c>
      <c r="B16" s="205">
        <v>79782</v>
      </c>
      <c r="C16" s="29">
        <v>80154</v>
      </c>
      <c r="D16" s="29">
        <v>76923</v>
      </c>
      <c r="E16" s="29">
        <v>80149</v>
      </c>
      <c r="F16" s="29">
        <v>80866</v>
      </c>
      <c r="G16" s="29">
        <v>81689</v>
      </c>
      <c r="H16" s="29">
        <v>81752</v>
      </c>
      <c r="I16" s="29">
        <v>82370</v>
      </c>
      <c r="J16" s="29">
        <v>82690</v>
      </c>
      <c r="K16" s="29">
        <v>78961</v>
      </c>
      <c r="L16" s="29">
        <v>79881</v>
      </c>
      <c r="M16" s="29">
        <v>77316</v>
      </c>
      <c r="N16" s="206">
        <v>77370</v>
      </c>
    </row>
    <row r="17" spans="1:15" x14ac:dyDescent="0.25">
      <c r="A17" s="64" t="s">
        <v>26</v>
      </c>
      <c r="B17" s="205">
        <v>19074</v>
      </c>
      <c r="C17" s="29">
        <v>19290</v>
      </c>
      <c r="D17" s="29">
        <v>18460</v>
      </c>
      <c r="E17" s="29">
        <v>19195</v>
      </c>
      <c r="F17" s="29">
        <v>19260</v>
      </c>
      <c r="G17" s="29">
        <v>19490</v>
      </c>
      <c r="H17" s="29">
        <v>19404</v>
      </c>
      <c r="I17" s="29">
        <v>19507</v>
      </c>
      <c r="J17" s="29">
        <v>19520</v>
      </c>
      <c r="K17" s="29">
        <v>18684</v>
      </c>
      <c r="L17" s="29">
        <v>18638</v>
      </c>
      <c r="M17" s="29">
        <v>18273</v>
      </c>
      <c r="N17" s="206">
        <v>18277</v>
      </c>
    </row>
    <row r="18" spans="1:15" x14ac:dyDescent="0.25">
      <c r="A18" s="64" t="s">
        <v>35</v>
      </c>
      <c r="B18" s="205">
        <v>3795</v>
      </c>
      <c r="C18" s="29">
        <v>3796</v>
      </c>
      <c r="D18" s="29">
        <v>3691</v>
      </c>
      <c r="E18" s="29">
        <v>3847</v>
      </c>
      <c r="F18" s="29">
        <v>3853</v>
      </c>
      <c r="G18" s="29">
        <v>3888</v>
      </c>
      <c r="H18" s="29">
        <v>3874</v>
      </c>
      <c r="I18" s="29">
        <v>3883</v>
      </c>
      <c r="J18" s="29">
        <v>3879</v>
      </c>
      <c r="K18" s="29">
        <v>3809</v>
      </c>
      <c r="L18" s="29">
        <v>3783</v>
      </c>
      <c r="M18" s="29">
        <v>3708</v>
      </c>
      <c r="N18" s="206">
        <v>3701</v>
      </c>
    </row>
    <row r="19" spans="1:15" x14ac:dyDescent="0.25">
      <c r="A19" s="65" t="s">
        <v>34</v>
      </c>
      <c r="B19" s="205">
        <v>2234</v>
      </c>
      <c r="C19" s="29">
        <v>2268</v>
      </c>
      <c r="D19" s="29">
        <v>2230</v>
      </c>
      <c r="E19" s="29">
        <v>2262</v>
      </c>
      <c r="F19" s="29">
        <v>2274</v>
      </c>
      <c r="G19" s="29">
        <v>2283</v>
      </c>
      <c r="H19" s="29">
        <v>2307</v>
      </c>
      <c r="I19" s="29">
        <v>2347</v>
      </c>
      <c r="J19" s="29">
        <v>2339</v>
      </c>
      <c r="K19" s="29">
        <v>2315</v>
      </c>
      <c r="L19" s="29">
        <v>2272</v>
      </c>
      <c r="M19" s="29">
        <v>2230</v>
      </c>
      <c r="N19" s="206">
        <v>2237</v>
      </c>
    </row>
    <row r="20" spans="1:15" ht="14.4" x14ac:dyDescent="0.3">
      <c r="A20" s="198" t="s">
        <v>8</v>
      </c>
      <c r="B20" s="117">
        <v>594402</v>
      </c>
      <c r="C20" s="118">
        <v>593641</v>
      </c>
      <c r="D20" s="118">
        <v>563499</v>
      </c>
      <c r="E20" s="118">
        <v>590464</v>
      </c>
      <c r="F20" s="118">
        <v>604793</v>
      </c>
      <c r="G20" s="118">
        <v>607664</v>
      </c>
      <c r="H20" s="118">
        <v>608394</v>
      </c>
      <c r="I20" s="118">
        <v>607563</v>
      </c>
      <c r="J20" s="118">
        <v>605661</v>
      </c>
      <c r="K20" s="118">
        <v>564668</v>
      </c>
      <c r="L20" s="118">
        <v>606500</v>
      </c>
      <c r="M20" s="118">
        <v>593477</v>
      </c>
      <c r="N20" s="119">
        <v>565297</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13" t="s">
        <v>42</v>
      </c>
      <c r="B23" s="213"/>
      <c r="C23" s="213"/>
      <c r="D23" s="213"/>
      <c r="E23" s="213"/>
      <c r="F23" s="213"/>
      <c r="G23" s="213"/>
      <c r="H23" s="213"/>
      <c r="I23" s="213"/>
      <c r="J23" s="213"/>
      <c r="K23" s="213"/>
      <c r="L23" s="213"/>
      <c r="M23" s="213"/>
      <c r="N23" s="213"/>
    </row>
    <row r="24" spans="1:15" x14ac:dyDescent="0.25">
      <c r="A24" s="9"/>
      <c r="B24" s="9"/>
      <c r="C24" s="9"/>
      <c r="D24" s="9"/>
      <c r="E24" s="9"/>
      <c r="F24" s="9"/>
      <c r="G24" s="9"/>
      <c r="H24" s="9"/>
      <c r="I24" s="9"/>
      <c r="J24" s="9"/>
      <c r="K24" s="9"/>
    </row>
    <row r="25" spans="1:15" x14ac:dyDescent="0.25">
      <c r="A25" s="248" t="s">
        <v>41</v>
      </c>
      <c r="B25" s="245" t="s">
        <v>30</v>
      </c>
      <c r="C25" s="246"/>
      <c r="D25" s="246"/>
      <c r="E25" s="246"/>
      <c r="F25" s="246"/>
      <c r="G25" s="246"/>
      <c r="H25" s="246"/>
      <c r="I25" s="246"/>
      <c r="J25" s="246"/>
      <c r="K25" s="246"/>
      <c r="L25" s="246"/>
      <c r="M25" s="246"/>
      <c r="N25" s="247"/>
    </row>
    <row r="26" spans="1:15" x14ac:dyDescent="0.25">
      <c r="A26" s="249"/>
      <c r="B26" s="21" t="s">
        <v>1172</v>
      </c>
      <c r="C26" s="22" t="s">
        <v>1173</v>
      </c>
      <c r="D26" s="22" t="s">
        <v>1174</v>
      </c>
      <c r="E26" s="22" t="s">
        <v>1175</v>
      </c>
      <c r="F26" s="22" t="s">
        <v>1176</v>
      </c>
      <c r="G26" s="22" t="s">
        <v>1177</v>
      </c>
      <c r="H26" s="22" t="s">
        <v>1178</v>
      </c>
      <c r="I26" s="22" t="s">
        <v>1179</v>
      </c>
      <c r="J26" s="22" t="s">
        <v>1180</v>
      </c>
      <c r="K26" s="22" t="s">
        <v>1182</v>
      </c>
      <c r="L26" s="22" t="s">
        <v>1183</v>
      </c>
      <c r="M26" s="22" t="s">
        <v>1186</v>
      </c>
      <c r="N26" s="51" t="s">
        <v>1189</v>
      </c>
    </row>
    <row r="27" spans="1:15" x14ac:dyDescent="0.25">
      <c r="A27" s="24" t="s">
        <v>43</v>
      </c>
      <c r="B27" s="39">
        <v>1151149</v>
      </c>
      <c r="C27" s="40">
        <v>939674</v>
      </c>
      <c r="D27" s="40">
        <v>832097</v>
      </c>
      <c r="E27" s="40">
        <v>876979</v>
      </c>
      <c r="F27" s="40">
        <v>802930</v>
      </c>
      <c r="G27" s="40">
        <v>977447</v>
      </c>
      <c r="H27" s="40">
        <v>952045</v>
      </c>
      <c r="I27" s="40">
        <v>927927</v>
      </c>
      <c r="J27" s="40">
        <v>894558</v>
      </c>
      <c r="K27" s="40">
        <v>784482</v>
      </c>
      <c r="L27" s="40">
        <v>708156</v>
      </c>
      <c r="M27" s="40">
        <v>1267445</v>
      </c>
      <c r="N27" s="41">
        <v>1051522</v>
      </c>
    </row>
    <row r="28" spans="1:15" x14ac:dyDescent="0.25">
      <c r="A28" s="25" t="s">
        <v>44</v>
      </c>
      <c r="B28" s="27">
        <v>836189</v>
      </c>
      <c r="C28" s="29">
        <v>842835</v>
      </c>
      <c r="D28" s="29">
        <v>742556</v>
      </c>
      <c r="E28" s="29">
        <v>905263</v>
      </c>
      <c r="F28" s="29">
        <v>909183</v>
      </c>
      <c r="G28" s="29">
        <v>885382</v>
      </c>
      <c r="H28" s="29">
        <v>803542</v>
      </c>
      <c r="I28" s="29">
        <v>830495</v>
      </c>
      <c r="J28" s="29">
        <v>828131</v>
      </c>
      <c r="K28" s="29">
        <v>952871</v>
      </c>
      <c r="L28" s="29">
        <v>1453623</v>
      </c>
      <c r="M28" s="29">
        <v>870180</v>
      </c>
      <c r="N28" s="30">
        <v>773460</v>
      </c>
    </row>
    <row r="29" spans="1:15" x14ac:dyDescent="0.25">
      <c r="A29" s="26" t="s">
        <v>45</v>
      </c>
      <c r="B29" s="28">
        <v>281915</v>
      </c>
      <c r="C29" s="31">
        <v>293232</v>
      </c>
      <c r="D29" s="31">
        <v>306550</v>
      </c>
      <c r="E29" s="31">
        <v>312994</v>
      </c>
      <c r="F29" s="31">
        <v>305075</v>
      </c>
      <c r="G29" s="31">
        <v>324389</v>
      </c>
      <c r="H29" s="31">
        <v>297783</v>
      </c>
      <c r="I29" s="31">
        <v>314285</v>
      </c>
      <c r="J29" s="31">
        <v>318073</v>
      </c>
      <c r="K29" s="31">
        <v>300213</v>
      </c>
      <c r="L29" s="31">
        <v>352253</v>
      </c>
      <c r="M29" s="31">
        <v>378804</v>
      </c>
      <c r="N29" s="32">
        <v>293615</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8" t="s">
        <v>41</v>
      </c>
      <c r="B33" s="245" t="s">
        <v>90</v>
      </c>
      <c r="C33" s="246"/>
      <c r="D33" s="246"/>
      <c r="E33" s="246"/>
      <c r="F33" s="246"/>
      <c r="G33" s="246"/>
      <c r="H33" s="246"/>
      <c r="I33" s="246"/>
      <c r="J33" s="246"/>
      <c r="K33" s="246"/>
      <c r="L33" s="246"/>
      <c r="M33" s="246"/>
      <c r="N33" s="247"/>
    </row>
    <row r="34" spans="1:28" x14ac:dyDescent="0.25">
      <c r="A34" s="249"/>
      <c r="B34" s="21" t="s">
        <v>1172</v>
      </c>
      <c r="C34" s="22" t="s">
        <v>1173</v>
      </c>
      <c r="D34" s="22" t="s">
        <v>1174</v>
      </c>
      <c r="E34" s="22" t="s">
        <v>1175</v>
      </c>
      <c r="F34" s="22" t="s">
        <v>1176</v>
      </c>
      <c r="G34" s="22" t="s">
        <v>1177</v>
      </c>
      <c r="H34" s="22" t="s">
        <v>1178</v>
      </c>
      <c r="I34" s="22" t="s">
        <v>1179</v>
      </c>
      <c r="J34" s="22" t="s">
        <v>1180</v>
      </c>
      <c r="K34" s="22" t="s">
        <v>1182</v>
      </c>
      <c r="L34" s="22" t="s">
        <v>1183</v>
      </c>
      <c r="M34" s="22" t="s">
        <v>1186</v>
      </c>
      <c r="N34" s="51" t="s">
        <v>1189</v>
      </c>
    </row>
    <row r="35" spans="1:28" x14ac:dyDescent="0.25">
      <c r="A35" s="24" t="s">
        <v>43</v>
      </c>
      <c r="B35" s="44">
        <v>-0.1521167820846536</v>
      </c>
      <c r="C35" s="45">
        <v>-0.1837077563373638</v>
      </c>
      <c r="D35" s="45">
        <v>-0.11448332081126007</v>
      </c>
      <c r="E35" s="45">
        <v>5.3938423044428717E-2</v>
      </c>
      <c r="F35" s="45">
        <v>-8.4436457429425335E-2</v>
      </c>
      <c r="G35" s="45">
        <v>0.2173502048746466</v>
      </c>
      <c r="H35" s="45">
        <v>-2.5988109841249704E-2</v>
      </c>
      <c r="I35" s="45">
        <v>-2.533283615795472E-2</v>
      </c>
      <c r="J35" s="45">
        <v>-3.596080295109421E-2</v>
      </c>
      <c r="K35" s="45">
        <v>-0.12305071331316694</v>
      </c>
      <c r="L35" s="45">
        <v>-9.7294775405936659E-2</v>
      </c>
      <c r="M35" s="45">
        <v>0.78978219488361323</v>
      </c>
      <c r="N35" s="46">
        <v>-0.17036084406029453</v>
      </c>
    </row>
    <row r="36" spans="1:28" x14ac:dyDescent="0.25">
      <c r="A36" s="25" t="s">
        <v>44</v>
      </c>
      <c r="B36" s="33">
        <v>-6.4815135833977341E-2</v>
      </c>
      <c r="C36" s="34">
        <v>7.9479639172483733E-3</v>
      </c>
      <c r="D36" s="34">
        <v>-0.11897821044451168</v>
      </c>
      <c r="E36" s="34">
        <v>0.21911748070179218</v>
      </c>
      <c r="F36" s="34">
        <v>4.3302333134127872E-3</v>
      </c>
      <c r="G36" s="34">
        <v>-2.617844812320512E-2</v>
      </c>
      <c r="H36" s="34">
        <v>-9.2434677913036403E-2</v>
      </c>
      <c r="I36" s="34">
        <v>3.3542739520771782E-2</v>
      </c>
      <c r="J36" s="34">
        <v>-2.846495162523555E-3</v>
      </c>
      <c r="K36" s="34">
        <v>0.15062834261729122</v>
      </c>
      <c r="L36" s="34">
        <v>0.52551919409867653</v>
      </c>
      <c r="M36" s="34">
        <v>-0.40137160735624022</v>
      </c>
      <c r="N36" s="35">
        <v>-0.11114941736192512</v>
      </c>
    </row>
    <row r="37" spans="1:28" x14ac:dyDescent="0.25">
      <c r="A37" s="26" t="s">
        <v>45</v>
      </c>
      <c r="B37" s="36">
        <v>-0.20669782676598128</v>
      </c>
      <c r="C37" s="37">
        <v>4.0143305606299771E-2</v>
      </c>
      <c r="D37" s="37">
        <v>4.5417962568887436E-2</v>
      </c>
      <c r="E37" s="37">
        <v>2.1021040613276792E-2</v>
      </c>
      <c r="F37" s="37">
        <v>-2.5300804488264952E-2</v>
      </c>
      <c r="G37" s="37">
        <v>6.3309022371547979E-2</v>
      </c>
      <c r="H37" s="37">
        <v>-8.2018810748823168E-2</v>
      </c>
      <c r="I37" s="37">
        <v>5.5416192327970369E-2</v>
      </c>
      <c r="J37" s="37">
        <v>1.2052754665351512E-2</v>
      </c>
      <c r="K37" s="37">
        <v>-5.6150632087602528E-2</v>
      </c>
      <c r="L37" s="37">
        <v>0.17334359271583843</v>
      </c>
      <c r="M37" s="37">
        <v>7.5374801634052802E-2</v>
      </c>
      <c r="N37" s="38">
        <v>-0.2248893887076166</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8" t="s">
        <v>41</v>
      </c>
      <c r="B41" s="245" t="s">
        <v>46</v>
      </c>
      <c r="C41" s="246"/>
      <c r="D41" s="246"/>
      <c r="E41" s="246"/>
      <c r="F41" s="246"/>
      <c r="G41" s="246"/>
      <c r="H41" s="246"/>
      <c r="I41" s="246"/>
      <c r="J41" s="246"/>
      <c r="K41" s="246"/>
      <c r="L41" s="246"/>
      <c r="M41" s="246"/>
      <c r="N41" s="247"/>
    </row>
    <row r="42" spans="1:28" x14ac:dyDescent="0.25">
      <c r="A42" s="249"/>
      <c r="B42" s="21" t="s">
        <v>1172</v>
      </c>
      <c r="C42" s="22" t="s">
        <v>1173</v>
      </c>
      <c r="D42" s="22" t="s">
        <v>1174</v>
      </c>
      <c r="E42" s="22" t="s">
        <v>1175</v>
      </c>
      <c r="F42" s="22" t="s">
        <v>1176</v>
      </c>
      <c r="G42" s="22" t="s">
        <v>1177</v>
      </c>
      <c r="H42" s="22" t="s">
        <v>1178</v>
      </c>
      <c r="I42" s="22" t="s">
        <v>1179</v>
      </c>
      <c r="J42" s="22" t="s">
        <v>1180</v>
      </c>
      <c r="K42" s="22" t="s">
        <v>1182</v>
      </c>
      <c r="L42" s="22" t="s">
        <v>1183</v>
      </c>
      <c r="M42" s="22" t="s">
        <v>1186</v>
      </c>
      <c r="N42" s="51" t="s">
        <v>1189</v>
      </c>
      <c r="O42" s="80"/>
      <c r="P42" s="81"/>
      <c r="Q42" s="81"/>
      <c r="R42" s="81"/>
      <c r="S42" s="81"/>
      <c r="T42" s="81"/>
      <c r="U42" s="81"/>
      <c r="V42" s="81"/>
      <c r="W42" s="81"/>
      <c r="X42" s="81"/>
      <c r="Y42" s="81"/>
      <c r="Z42" s="81"/>
      <c r="AA42" s="81"/>
      <c r="AB42" s="81"/>
    </row>
    <row r="43" spans="1:28" x14ac:dyDescent="0.25">
      <c r="A43" s="24" t="s">
        <v>43</v>
      </c>
      <c r="B43" s="44">
        <v>-4.2610152106607194E-2</v>
      </c>
      <c r="C43" s="45">
        <v>-3.4225058695148969E-2</v>
      </c>
      <c r="D43" s="45">
        <v>-0.25552045878658231</v>
      </c>
      <c r="E43" s="45">
        <v>-8.6611196384458092E-2</v>
      </c>
      <c r="F43" s="45">
        <v>-0.11903210826442825</v>
      </c>
      <c r="G43" s="45">
        <v>-4.0142061416590942E-2</v>
      </c>
      <c r="H43" s="45">
        <v>-6.4490554937704489E-2</v>
      </c>
      <c r="I43" s="45">
        <v>-1.1023428489280004E-2</v>
      </c>
      <c r="J43" s="45">
        <v>-7.3345310225719162E-2</v>
      </c>
      <c r="K43" s="45">
        <v>-9.3108506941433924E-2</v>
      </c>
      <c r="L43" s="45">
        <v>-2.1790750775971743E-2</v>
      </c>
      <c r="M43" s="191">
        <v>-2.1790750775971743E-2</v>
      </c>
      <c r="N43" s="46">
        <v>-2.1790750775971743E-2</v>
      </c>
      <c r="O43" s="29"/>
      <c r="P43" s="29"/>
      <c r="Q43" s="29"/>
      <c r="R43" s="29"/>
      <c r="S43" s="29"/>
      <c r="T43" s="29"/>
      <c r="U43" s="29"/>
      <c r="V43" s="29"/>
      <c r="W43" s="29"/>
      <c r="X43" s="29"/>
      <c r="Y43" s="29"/>
      <c r="Z43" s="29"/>
      <c r="AA43" s="29"/>
      <c r="AB43" s="29"/>
    </row>
    <row r="44" spans="1:28" x14ac:dyDescent="0.25">
      <c r="A44" s="25" t="s">
        <v>44</v>
      </c>
      <c r="B44" s="33">
        <v>-1.7389727736122299E-2</v>
      </c>
      <c r="C44" s="34">
        <v>2.2421444142113412E-3</v>
      </c>
      <c r="D44" s="34">
        <v>-0.19019835469437957</v>
      </c>
      <c r="E44" s="34">
        <v>-0.10814384521495411</v>
      </c>
      <c r="F44" s="34">
        <v>-9.659191170972678E-2</v>
      </c>
      <c r="G44" s="34">
        <v>-0.12926673523016846</v>
      </c>
      <c r="H44" s="34">
        <v>-0.13843456322366221</v>
      </c>
      <c r="I44" s="34">
        <v>-4.8468604889516084E-2</v>
      </c>
      <c r="J44" s="34">
        <v>-5.0384794776119401E-2</v>
      </c>
      <c r="K44" s="34">
        <v>-6.7378086975586074E-2</v>
      </c>
      <c r="L44" s="34">
        <v>-2.0261052892664475E-2</v>
      </c>
      <c r="M44" s="192">
        <v>-2.0261052892664475E-2</v>
      </c>
      <c r="N44" s="35">
        <v>-2.0261052892664475E-2</v>
      </c>
      <c r="O44" s="29"/>
      <c r="P44" s="29"/>
      <c r="Q44" s="29"/>
      <c r="R44" s="29"/>
      <c r="S44" s="29"/>
      <c r="T44" s="29"/>
      <c r="U44" s="29"/>
      <c r="V44" s="29"/>
      <c r="W44" s="29"/>
      <c r="X44" s="29"/>
      <c r="Y44" s="29"/>
      <c r="Z44" s="29"/>
      <c r="AA44" s="29"/>
      <c r="AB44" s="29"/>
    </row>
    <row r="45" spans="1:28" x14ac:dyDescent="0.25">
      <c r="A45" s="26" t="s">
        <v>45</v>
      </c>
      <c r="B45" s="36">
        <v>-0.17426603759658893</v>
      </c>
      <c r="C45" s="37">
        <v>-1.40826573186378E-2</v>
      </c>
      <c r="D45" s="37">
        <v>4.1471310942430235E-2</v>
      </c>
      <c r="E45" s="37">
        <v>9.3703882393007157E-2</v>
      </c>
      <c r="F45" s="37">
        <v>1.8466421650517876E-2</v>
      </c>
      <c r="G45" s="37">
        <v>3.2185509172582574E-2</v>
      </c>
      <c r="H45" s="37">
        <v>4.9097802880461561E-2</v>
      </c>
      <c r="I45" s="37">
        <v>2.5024895567942267E-3</v>
      </c>
      <c r="J45" s="37">
        <v>4.9615632495498552E-2</v>
      </c>
      <c r="K45" s="37">
        <v>1.9457330707873042E-3</v>
      </c>
      <c r="L45" s="37">
        <v>6.4559023968618068E-2</v>
      </c>
      <c r="M45" s="193">
        <v>6.4559023968618068E-2</v>
      </c>
      <c r="N45" s="38">
        <v>6.4559023968618068E-2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44" t="s">
        <v>21</v>
      </c>
      <c r="B49" s="244"/>
      <c r="C49" s="244"/>
      <c r="D49" s="244"/>
      <c r="E49" s="244"/>
      <c r="F49" s="244"/>
      <c r="G49" s="244"/>
      <c r="H49" s="244"/>
      <c r="I49" s="244"/>
      <c r="J49" s="244"/>
      <c r="K49" s="244"/>
      <c r="L49" s="244"/>
      <c r="M49" s="244"/>
      <c r="N49" s="244"/>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1186</v>
      </c>
      <c r="D52" s="157" t="s">
        <v>1189</v>
      </c>
      <c r="E52" s="70" t="str">
        <f>"Particip. % en el total "&amp;D52</f>
        <v>Particip. % en el total feb-26</v>
      </c>
      <c r="F52" s="153" t="str">
        <f>"Δ% "&amp;D52&amp;" - "&amp;C52</f>
        <v>Δ% feb-26 - ene-26</v>
      </c>
      <c r="G52" s="10" t="s">
        <v>1170</v>
      </c>
      <c r="H52" s="73" t="str">
        <f>"Δ% Anual "&amp;D52</f>
        <v>Δ% Anual feb-26</v>
      </c>
      <c r="I52" s="10" t="s">
        <v>1170</v>
      </c>
    </row>
    <row r="53" spans="1:14" ht="14.4" x14ac:dyDescent="0.3">
      <c r="A53" s="154" t="s">
        <v>62</v>
      </c>
      <c r="B53" s="39">
        <v>1533400</v>
      </c>
      <c r="C53" s="40">
        <v>1549881</v>
      </c>
      <c r="D53" s="41">
        <v>1511619</v>
      </c>
      <c r="E53" s="121">
        <f t="shared" ref="E53:E74" si="0">D53/$D$75</f>
        <v>0.16530830716294551</v>
      </c>
      <c r="F53" s="122">
        <f t="shared" ref="F53:F73" si="1">(D53-C53)/C53</f>
        <v>-2.4687056619185601E-2</v>
      </c>
      <c r="G53" s="121">
        <f t="shared" ref="G53:G73" si="2">(D53-C53)/$C$75</f>
        <v>-4.1493510444030011E-3</v>
      </c>
      <c r="H53" s="122">
        <f t="shared" ref="H53:H73" si="3">(D53-B53)/B53</f>
        <v>-1.4204382418155732E-2</v>
      </c>
      <c r="I53" s="121">
        <f t="shared" ref="I53:I73" si="4">(D53-B53)/$B$75</f>
        <v>-2.3521679556560023E-3</v>
      </c>
      <c r="J53"/>
      <c r="K53"/>
      <c r="L53"/>
    </row>
    <row r="54" spans="1:14" ht="14.4" x14ac:dyDescent="0.3">
      <c r="A54" s="154" t="s">
        <v>102</v>
      </c>
      <c r="B54" s="27">
        <v>1179231</v>
      </c>
      <c r="C54" s="29">
        <v>1229811</v>
      </c>
      <c r="D54" s="30">
        <v>1207965</v>
      </c>
      <c r="E54" s="121">
        <f t="shared" si="0"/>
        <v>0.13210117712339384</v>
      </c>
      <c r="F54" s="122">
        <f t="shared" si="1"/>
        <v>-1.7763705154694501E-2</v>
      </c>
      <c r="G54" s="121">
        <f t="shared" si="2"/>
        <v>-2.3691057162727501E-3</v>
      </c>
      <c r="H54" s="122">
        <f t="shared" si="3"/>
        <v>2.4366727129798996E-2</v>
      </c>
      <c r="I54" s="121">
        <f t="shared" si="4"/>
        <v>3.1030344813286611E-3</v>
      </c>
      <c r="J54"/>
      <c r="K54"/>
      <c r="L54"/>
    </row>
    <row r="55" spans="1:14" ht="14.4" x14ac:dyDescent="0.3">
      <c r="A55" s="154" t="s">
        <v>101</v>
      </c>
      <c r="B55" s="27">
        <v>1258567</v>
      </c>
      <c r="C55" s="29">
        <v>1214762</v>
      </c>
      <c r="D55" s="30">
        <v>1196726</v>
      </c>
      <c r="E55" s="121">
        <f t="shared" si="0"/>
        <v>0.13087209753111276</v>
      </c>
      <c r="F55" s="122">
        <f t="shared" si="1"/>
        <v>-1.4847352814790058E-2</v>
      </c>
      <c r="G55" s="121">
        <f t="shared" si="2"/>
        <v>-1.9559274328799468E-3</v>
      </c>
      <c r="H55" s="122">
        <f t="shared" si="3"/>
        <v>-4.913604122784087E-2</v>
      </c>
      <c r="I55" s="121">
        <f t="shared" si="4"/>
        <v>-6.6783168149177194E-3</v>
      </c>
      <c r="J55"/>
      <c r="K55"/>
      <c r="L55"/>
    </row>
    <row r="56" spans="1:14" ht="14.4" x14ac:dyDescent="0.3">
      <c r="A56" s="154" t="s">
        <v>11</v>
      </c>
      <c r="B56" s="27">
        <v>984795</v>
      </c>
      <c r="C56" s="29">
        <v>994995</v>
      </c>
      <c r="D56" s="30">
        <v>986633</v>
      </c>
      <c r="E56" s="121">
        <f t="shared" si="0"/>
        <v>0.1078966532050063</v>
      </c>
      <c r="F56" s="122">
        <f t="shared" si="1"/>
        <v>-8.4040623319715166E-3</v>
      </c>
      <c r="G56" s="121">
        <f t="shared" si="2"/>
        <v>-9.0682330859071392E-4</v>
      </c>
      <c r="H56" s="122">
        <f t="shared" si="3"/>
        <v>1.8663782817743794E-3</v>
      </c>
      <c r="I56" s="121">
        <f t="shared" si="4"/>
        <v>1.9848880687276674E-4</v>
      </c>
      <c r="J56"/>
      <c r="K56"/>
      <c r="L56"/>
    </row>
    <row r="57" spans="1:14" ht="14.4" x14ac:dyDescent="0.3">
      <c r="A57" s="154" t="s">
        <v>10</v>
      </c>
      <c r="B57" s="27">
        <v>755582</v>
      </c>
      <c r="C57" s="29">
        <v>737966</v>
      </c>
      <c r="D57" s="30">
        <v>721593</v>
      </c>
      <c r="E57" s="121">
        <f>D57/$D$75</f>
        <v>7.8912290260066423E-2</v>
      </c>
      <c r="F57" s="122">
        <f t="shared" si="1"/>
        <v>-2.2186659005970465E-2</v>
      </c>
      <c r="G57" s="121">
        <f t="shared" si="2"/>
        <v>-1.7755821611523271E-3</v>
      </c>
      <c r="H57" s="122">
        <f t="shared" si="3"/>
        <v>-4.4983866741134651E-2</v>
      </c>
      <c r="I57" s="121">
        <f>(D57-B57)/$B$75</f>
        <v>-3.6705310428718544E-3</v>
      </c>
      <c r="J57"/>
      <c r="K57"/>
      <c r="L57"/>
    </row>
    <row r="58" spans="1:14" ht="14.4" x14ac:dyDescent="0.3">
      <c r="A58" s="154" t="s">
        <v>13</v>
      </c>
      <c r="B58" s="27">
        <v>563064</v>
      </c>
      <c r="C58" s="29">
        <v>571245</v>
      </c>
      <c r="D58" s="30">
        <v>567766</v>
      </c>
      <c r="E58" s="121">
        <f t="shared" si="0"/>
        <v>6.2090008345143131E-2</v>
      </c>
      <c r="F58" s="122">
        <f t="shared" si="1"/>
        <v>-6.0902064788313243E-3</v>
      </c>
      <c r="G58" s="121">
        <f t="shared" si="2"/>
        <v>-3.7728274223715542E-4</v>
      </c>
      <c r="H58" s="122">
        <f t="shared" si="3"/>
        <v>8.3507381043717941E-3</v>
      </c>
      <c r="I58" s="121">
        <f t="shared" si="4"/>
        <v>5.0777713270715402E-4</v>
      </c>
      <c r="J58"/>
      <c r="K58"/>
      <c r="L58"/>
    </row>
    <row r="59" spans="1:14" ht="14.4" x14ac:dyDescent="0.3">
      <c r="A59" s="154" t="s">
        <v>15</v>
      </c>
      <c r="B59" s="27">
        <v>481329</v>
      </c>
      <c r="C59" s="29">
        <v>461371</v>
      </c>
      <c r="D59" s="30">
        <v>474622</v>
      </c>
      <c r="E59" s="121">
        <f t="shared" si="0"/>
        <v>5.1903925104336161E-2</v>
      </c>
      <c r="F59" s="122">
        <f t="shared" si="1"/>
        <v>2.872092090746926E-2</v>
      </c>
      <c r="G59" s="121">
        <f t="shared" si="2"/>
        <v>1.4370145494063083E-3</v>
      </c>
      <c r="H59" s="122">
        <f t="shared" si="3"/>
        <v>-1.3934335973938823E-2</v>
      </c>
      <c r="I59" s="121">
        <f t="shared" si="4"/>
        <v>-7.2430055913800129E-4</v>
      </c>
      <c r="J59"/>
      <c r="K59"/>
      <c r="L59"/>
    </row>
    <row r="60" spans="1:14" ht="14.4" x14ac:dyDescent="0.3">
      <c r="A60" s="154" t="s">
        <v>64</v>
      </c>
      <c r="B60" s="27">
        <v>402229</v>
      </c>
      <c r="C60" s="29">
        <v>410050</v>
      </c>
      <c r="D60" s="30">
        <v>400507</v>
      </c>
      <c r="E60" s="121">
        <f t="shared" si="0"/>
        <v>4.3798823762409587E-2</v>
      </c>
      <c r="F60" s="122">
        <f t="shared" si="1"/>
        <v>-2.3272771613217901E-2</v>
      </c>
      <c r="G60" s="121">
        <f t="shared" si="2"/>
        <v>-1.0348977318681157E-3</v>
      </c>
      <c r="H60" s="122">
        <f t="shared" si="3"/>
        <v>-4.2811433288002607E-3</v>
      </c>
      <c r="I60" s="121">
        <f t="shared" si="4"/>
        <v>-1.8596176574260301E-4</v>
      </c>
      <c r="J60"/>
      <c r="K60"/>
      <c r="L60"/>
    </row>
    <row r="61" spans="1:14" ht="14.4" x14ac:dyDescent="0.3">
      <c r="A61" s="154" t="s">
        <v>1163</v>
      </c>
      <c r="B61" s="27">
        <v>381700</v>
      </c>
      <c r="C61" s="29">
        <v>385501</v>
      </c>
      <c r="D61" s="30">
        <v>376307</v>
      </c>
      <c r="E61" s="121">
        <f t="shared" si="0"/>
        <v>4.1152349331125458E-2</v>
      </c>
      <c r="F61" s="122">
        <f t="shared" si="1"/>
        <v>-2.3849484177732354E-2</v>
      </c>
      <c r="G61" s="121">
        <f t="shared" si="2"/>
        <v>-9.9705016732636021E-4</v>
      </c>
      <c r="H61" s="122">
        <f t="shared" si="3"/>
        <v>-1.4128897039559864E-2</v>
      </c>
      <c r="I61" s="121">
        <f t="shared" si="4"/>
        <v>-5.8239942081873288E-4</v>
      </c>
      <c r="J61"/>
      <c r="K61"/>
      <c r="L61"/>
    </row>
    <row r="62" spans="1:14" ht="14.4" x14ac:dyDescent="0.3">
      <c r="A62" s="154" t="s">
        <v>19</v>
      </c>
      <c r="B62" s="27">
        <v>290740</v>
      </c>
      <c r="C62" s="29">
        <v>300354</v>
      </c>
      <c r="D62" s="30">
        <v>297360</v>
      </c>
      <c r="E62" s="121">
        <f t="shared" si="0"/>
        <v>3.2518827970522649E-2</v>
      </c>
      <c r="F62" s="122">
        <f t="shared" si="1"/>
        <v>-9.9682374797738661E-3</v>
      </c>
      <c r="G62" s="121">
        <f t="shared" si="2"/>
        <v>-3.2468655655591933E-4</v>
      </c>
      <c r="H62" s="122">
        <f t="shared" si="3"/>
        <v>2.2769484763018506E-2</v>
      </c>
      <c r="I62" s="121">
        <f t="shared" si="4"/>
        <v>7.1490527829037853E-4</v>
      </c>
      <c r="J62"/>
      <c r="K62"/>
      <c r="L62"/>
    </row>
    <row r="63" spans="1:14" ht="14.4" x14ac:dyDescent="0.3">
      <c r="A63" s="154" t="s">
        <v>12</v>
      </c>
      <c r="B63" s="27">
        <v>282766</v>
      </c>
      <c r="C63" s="29">
        <v>292694</v>
      </c>
      <c r="D63" s="30">
        <v>286178</v>
      </c>
      <c r="E63" s="121">
        <f t="shared" si="0"/>
        <v>3.1295981809753265E-2</v>
      </c>
      <c r="F63" s="122">
        <f t="shared" si="1"/>
        <v>-2.2262157748365187E-2</v>
      </c>
      <c r="G63" s="121">
        <f t="shared" si="2"/>
        <v>-7.0663246577099882E-4</v>
      </c>
      <c r="H63" s="122">
        <f t="shared" si="3"/>
        <v>1.2066514361698366E-2</v>
      </c>
      <c r="I63" s="121">
        <f t="shared" si="4"/>
        <v>3.6846779600102289E-4</v>
      </c>
      <c r="J63"/>
      <c r="K63"/>
      <c r="L63"/>
    </row>
    <row r="64" spans="1:14" ht="14.4" x14ac:dyDescent="0.3">
      <c r="A64" s="154" t="s">
        <v>14</v>
      </c>
      <c r="B64" s="27">
        <v>283070</v>
      </c>
      <c r="C64" s="29">
        <v>233056</v>
      </c>
      <c r="D64" s="30">
        <v>285357</v>
      </c>
      <c r="E64" s="121">
        <f t="shared" si="0"/>
        <v>3.1206198524295237E-2</v>
      </c>
      <c r="F64" s="122">
        <f t="shared" si="1"/>
        <v>0.22441387477687766</v>
      </c>
      <c r="G64" s="121">
        <f t="shared" si="2"/>
        <v>5.6718208398233595E-3</v>
      </c>
      <c r="H64" s="122">
        <f t="shared" si="3"/>
        <v>8.079273677888861E-3</v>
      </c>
      <c r="I64" s="121">
        <f t="shared" si="4"/>
        <v>2.4697709538521086E-4</v>
      </c>
      <c r="J64"/>
      <c r="K64"/>
      <c r="L64"/>
    </row>
    <row r="65" spans="1:14" ht="14.4" x14ac:dyDescent="0.3">
      <c r="A65" s="154" t="s">
        <v>17</v>
      </c>
      <c r="B65" s="27">
        <v>230088</v>
      </c>
      <c r="C65" s="29">
        <v>239255</v>
      </c>
      <c r="D65" s="30">
        <v>237472</v>
      </c>
      <c r="E65" s="121">
        <f t="shared" si="0"/>
        <v>2.5969569262227449E-2</v>
      </c>
      <c r="F65" s="122">
        <f t="shared" si="1"/>
        <v>-7.4522998474431043E-3</v>
      </c>
      <c r="G65" s="121">
        <f t="shared" si="2"/>
        <v>-1.9335876096833807E-4</v>
      </c>
      <c r="H65" s="122">
        <f t="shared" si="3"/>
        <v>3.2092069121379643E-2</v>
      </c>
      <c r="I65" s="121">
        <f t="shared" si="4"/>
        <v>7.9741096297525002E-4</v>
      </c>
      <c r="J65"/>
      <c r="K65"/>
      <c r="L65"/>
    </row>
    <row r="66" spans="1:14" ht="14.4" x14ac:dyDescent="0.3">
      <c r="A66" s="154" t="s">
        <v>63</v>
      </c>
      <c r="B66" s="27">
        <v>216976</v>
      </c>
      <c r="C66" s="29">
        <v>201688</v>
      </c>
      <c r="D66" s="30">
        <v>200680</v>
      </c>
      <c r="E66" s="121">
        <f t="shared" si="0"/>
        <v>2.1946053259094985E-2</v>
      </c>
      <c r="F66" s="122">
        <f t="shared" si="1"/>
        <v>-4.9978184125976759E-3</v>
      </c>
      <c r="G66" s="121">
        <f t="shared" si="2"/>
        <v>-1.0931330962203297E-4</v>
      </c>
      <c r="H66" s="122">
        <f t="shared" si="3"/>
        <v>-7.5105080746257658E-2</v>
      </c>
      <c r="I66" s="121">
        <f t="shared" si="4"/>
        <v>-1.759833295320243E-3</v>
      </c>
      <c r="J66"/>
      <c r="K66"/>
      <c r="L66"/>
    </row>
    <row r="67" spans="1:14" ht="14.4" x14ac:dyDescent="0.3">
      <c r="A67" s="154" t="s">
        <v>61</v>
      </c>
      <c r="B67" s="27">
        <v>93928</v>
      </c>
      <c r="C67" s="29">
        <v>93186</v>
      </c>
      <c r="D67" s="30">
        <v>94333</v>
      </c>
      <c r="E67" s="121">
        <f t="shared" si="0"/>
        <v>1.0316110434972131E-2</v>
      </c>
      <c r="F67" s="122">
        <f t="shared" si="1"/>
        <v>1.2308715901530274E-2</v>
      </c>
      <c r="G67" s="121">
        <f t="shared" si="2"/>
        <v>1.2438726799253157E-4</v>
      </c>
      <c r="H67" s="122">
        <f t="shared" si="3"/>
        <v>4.3118133038071715E-3</v>
      </c>
      <c r="I67" s="121">
        <f t="shared" si="4"/>
        <v>4.373665222169234E-5</v>
      </c>
      <c r="J67"/>
      <c r="K67"/>
      <c r="L67"/>
    </row>
    <row r="68" spans="1:14" ht="14.4" x14ac:dyDescent="0.3">
      <c r="A68" s="154" t="s">
        <v>16</v>
      </c>
      <c r="B68" s="27">
        <v>111396</v>
      </c>
      <c r="C68" s="29">
        <v>90529</v>
      </c>
      <c r="D68" s="30">
        <v>89157</v>
      </c>
      <c r="E68" s="121">
        <f t="shared" si="0"/>
        <v>9.7500711103305354E-3</v>
      </c>
      <c r="F68" s="122">
        <f t="shared" si="1"/>
        <v>-1.5155364579306078E-2</v>
      </c>
      <c r="G68" s="121">
        <f t="shared" si="2"/>
        <v>-1.4878756031887821E-4</v>
      </c>
      <c r="H68" s="122">
        <f t="shared" si="3"/>
        <v>-0.19963912528277497</v>
      </c>
      <c r="I68" s="121">
        <f t="shared" si="4"/>
        <v>-2.4016281697733727E-3</v>
      </c>
      <c r="J68"/>
      <c r="K68"/>
      <c r="L68"/>
    </row>
    <row r="69" spans="1:14" ht="14.4" x14ac:dyDescent="0.3">
      <c r="A69" s="154" t="s">
        <v>18</v>
      </c>
      <c r="B69" s="27">
        <v>83949</v>
      </c>
      <c r="C69" s="29">
        <v>85873</v>
      </c>
      <c r="D69" s="30">
        <v>83455</v>
      </c>
      <c r="E69" s="121">
        <f t="shared" si="0"/>
        <v>9.126509242265159E-3</v>
      </c>
      <c r="F69" s="122">
        <f t="shared" si="1"/>
        <v>-2.815786102733106E-2</v>
      </c>
      <c r="G69" s="121">
        <f t="shared" si="2"/>
        <v>-2.6222180820047191E-4</v>
      </c>
      <c r="H69" s="122">
        <f t="shared" si="3"/>
        <v>-5.884525128351737E-3</v>
      </c>
      <c r="I69" s="121">
        <f t="shared" si="4"/>
        <v>-5.3347916537076583E-5</v>
      </c>
      <c r="J69"/>
      <c r="K69"/>
      <c r="L69"/>
    </row>
    <row r="70" spans="1:14" ht="14.4" x14ac:dyDescent="0.3">
      <c r="A70" s="154" t="s">
        <v>65</v>
      </c>
      <c r="B70" s="27">
        <v>60704</v>
      </c>
      <c r="C70" s="29">
        <v>63180</v>
      </c>
      <c r="D70" s="30">
        <v>62427</v>
      </c>
      <c r="E70" s="121">
        <f t="shared" si="0"/>
        <v>6.8269198066848854E-3</v>
      </c>
      <c r="F70" s="122">
        <f t="shared" si="1"/>
        <v>-1.1918328584995252E-2</v>
      </c>
      <c r="G70" s="121">
        <f t="shared" si="2"/>
        <v>-8.1659644985506775E-5</v>
      </c>
      <c r="H70" s="122">
        <f t="shared" si="3"/>
        <v>2.838363205060622E-2</v>
      </c>
      <c r="I70" s="121">
        <f t="shared" si="4"/>
        <v>1.8606975747648371E-4</v>
      </c>
      <c r="J70"/>
      <c r="K70"/>
      <c r="L70"/>
    </row>
    <row r="71" spans="1:14" ht="14.4" x14ac:dyDescent="0.3">
      <c r="A71" s="154" t="s">
        <v>1164</v>
      </c>
      <c r="B71" s="27">
        <v>39953</v>
      </c>
      <c r="C71" s="29">
        <v>36653</v>
      </c>
      <c r="D71" s="30">
        <v>35503</v>
      </c>
      <c r="E71" s="121">
        <f t="shared" si="0"/>
        <v>3.8825529642099329E-3</v>
      </c>
      <c r="F71" s="122">
        <f t="shared" si="1"/>
        <v>-3.1375330805118271E-2</v>
      </c>
      <c r="G71" s="121">
        <f t="shared" si="2"/>
        <v>-1.2471260522354952E-4</v>
      </c>
      <c r="H71" s="122">
        <f t="shared" si="3"/>
        <v>-0.11138087252521713</v>
      </c>
      <c r="I71" s="121">
        <f t="shared" si="4"/>
        <v>-4.8056321576921216E-4</v>
      </c>
      <c r="J71"/>
      <c r="K71"/>
      <c r="L71"/>
    </row>
    <row r="72" spans="1:14" ht="14.4" x14ac:dyDescent="0.3">
      <c r="A72" s="154" t="s">
        <v>67</v>
      </c>
      <c r="B72" s="27">
        <v>18827</v>
      </c>
      <c r="C72" s="29">
        <v>21605</v>
      </c>
      <c r="D72" s="30">
        <v>21035</v>
      </c>
      <c r="E72" s="121">
        <f t="shared" si="0"/>
        <v>2.3003549447132899E-3</v>
      </c>
      <c r="F72" s="122">
        <f t="shared" si="1"/>
        <v>-2.6382781763480675E-2</v>
      </c>
      <c r="G72" s="121">
        <f t="shared" si="2"/>
        <v>-6.1814073893411492E-5</v>
      </c>
      <c r="H72" s="122">
        <f t="shared" si="3"/>
        <v>0.11727837679927763</v>
      </c>
      <c r="I72" s="121">
        <f t="shared" si="4"/>
        <v>2.3844574840863381E-4</v>
      </c>
      <c r="J72"/>
      <c r="K72"/>
      <c r="L72"/>
    </row>
    <row r="73" spans="1:14" ht="14.4" x14ac:dyDescent="0.3">
      <c r="A73" s="154" t="s">
        <v>66</v>
      </c>
      <c r="B73" s="27">
        <v>7674</v>
      </c>
      <c r="C73" s="29">
        <v>7546</v>
      </c>
      <c r="D73" s="30">
        <v>7546</v>
      </c>
      <c r="E73" s="121">
        <f t="shared" si="0"/>
        <v>8.2521884539132331E-4</v>
      </c>
      <c r="F73" s="122">
        <f t="shared" si="1"/>
        <v>0</v>
      </c>
      <c r="G73" s="121">
        <f t="shared" si="2"/>
        <v>0</v>
      </c>
      <c r="H73" s="122">
        <f t="shared" si="3"/>
        <v>-1.6679697680479541E-2</v>
      </c>
      <c r="I73" s="121">
        <f t="shared" si="4"/>
        <v>-1.3822941936732395E-5</v>
      </c>
      <c r="J73"/>
      <c r="K73"/>
      <c r="L73"/>
    </row>
    <row r="74" spans="1:14" ht="14.4" x14ac:dyDescent="0.3">
      <c r="A74" s="154" t="s">
        <v>1165</v>
      </c>
      <c r="B74" s="28">
        <v>0</v>
      </c>
      <c r="C74" s="31">
        <v>0</v>
      </c>
      <c r="D74" s="32">
        <v>0</v>
      </c>
      <c r="E74" s="121">
        <f t="shared" si="0"/>
        <v>0</v>
      </c>
      <c r="F74" s="122">
        <v>0</v>
      </c>
      <c r="G74" s="121">
        <f>(D74-C74)/$C$75</f>
        <v>0</v>
      </c>
      <c r="H74" s="122">
        <v>0</v>
      </c>
      <c r="I74" s="121">
        <f>(D74-B74)/$B$75</f>
        <v>0</v>
      </c>
      <c r="J74"/>
    </row>
    <row r="75" spans="1:14" x14ac:dyDescent="0.25">
      <c r="A75" s="83" t="s">
        <v>20</v>
      </c>
      <c r="B75" s="138">
        <v>9259968</v>
      </c>
      <c r="C75" s="139">
        <v>9221201</v>
      </c>
      <c r="D75" s="140">
        <v>9144241</v>
      </c>
      <c r="E75" s="123">
        <v>1</v>
      </c>
      <c r="F75" s="124">
        <f>(D75-C75)/C75</f>
        <v>-8.3459844330472793E-3</v>
      </c>
      <c r="G75" s="123">
        <f>(D75-C75)/$C$75</f>
        <v>-8.3459844330472793E-3</v>
      </c>
      <c r="H75" s="124">
        <f>(D75-B75)/B75</f>
        <v>-1.2497559386814296E-2</v>
      </c>
      <c r="I75" s="123">
        <f>(D75-B75)/$B$75</f>
        <v>-1.2497559386814296E-2</v>
      </c>
      <c r="K75" s="49"/>
    </row>
    <row r="76" spans="1:14" x14ac:dyDescent="0.25">
      <c r="A76" s="12"/>
      <c r="B76" s="13"/>
      <c r="C76" s="13"/>
      <c r="D76" s="13"/>
      <c r="E76" s="13"/>
      <c r="F76" s="14"/>
      <c r="G76" s="14"/>
      <c r="H76" s="14"/>
      <c r="I76" s="14"/>
      <c r="J76" s="14"/>
      <c r="K76" s="9"/>
    </row>
    <row r="78" spans="1:14" ht="14.4" customHeight="1" x14ac:dyDescent="0.25"/>
    <row r="79" spans="1:14" x14ac:dyDescent="0.25">
      <c r="A79" s="244" t="s">
        <v>47</v>
      </c>
      <c r="B79" s="244"/>
      <c r="C79" s="244"/>
      <c r="D79" s="244"/>
      <c r="E79" s="244"/>
      <c r="F79" s="244"/>
      <c r="G79" s="244"/>
      <c r="H79" s="244"/>
      <c r="I79" s="244"/>
      <c r="J79" s="244"/>
      <c r="K79" s="244"/>
      <c r="L79" s="244"/>
      <c r="M79" s="244"/>
      <c r="N79" s="244"/>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1186</v>
      </c>
      <c r="D82" s="72" t="s">
        <v>1189</v>
      </c>
      <c r="E82" s="69" t="s">
        <v>49</v>
      </c>
      <c r="F82" s="197" t="s">
        <v>50</v>
      </c>
    </row>
    <row r="83" spans="1:16" x14ac:dyDescent="0.25">
      <c r="A83" s="23" t="e" vm="1">
        <v>#VALUE!</v>
      </c>
      <c r="B83" s="29">
        <v>11654</v>
      </c>
      <c r="C83" s="29">
        <v>10684</v>
      </c>
      <c r="D83" s="29">
        <v>9961</v>
      </c>
      <c r="E83" s="33">
        <f>(D83-C83)/C83</f>
        <v>-6.7671284163234743E-2</v>
      </c>
      <c r="F83" s="54">
        <f>(D83-B83)/B83</f>
        <v>-0.14527200961043418</v>
      </c>
      <c r="P83" s="53"/>
    </row>
    <row r="84" spans="1:16" x14ac:dyDescent="0.25">
      <c r="A84" s="23" t="e" vm="2">
        <v>#VALUE!</v>
      </c>
      <c r="B84" s="29">
        <v>1676618</v>
      </c>
      <c r="C84" s="29">
        <v>1695110</v>
      </c>
      <c r="D84" s="29">
        <v>1674966</v>
      </c>
      <c r="E84" s="33">
        <f t="shared" ref="E84:E115" si="5">(D84-C84)/C84</f>
        <v>-1.1883594574983334E-2</v>
      </c>
      <c r="F84" s="55">
        <f t="shared" ref="F84:F117" si="6">(D84-B84)/B84</f>
        <v>-9.8531687003241045E-4</v>
      </c>
    </row>
    <row r="85" spans="1:16" x14ac:dyDescent="0.25">
      <c r="A85" s="23" t="e" vm="3">
        <v>#VALUE!</v>
      </c>
      <c r="B85" s="29">
        <v>68864</v>
      </c>
      <c r="C85" s="29">
        <v>69782</v>
      </c>
      <c r="D85" s="29">
        <v>68016</v>
      </c>
      <c r="E85" s="33">
        <f t="shared" si="5"/>
        <v>-2.530738585881746E-2</v>
      </c>
      <c r="F85" s="55">
        <f t="shared" si="6"/>
        <v>-1.2314126394052044E-2</v>
      </c>
    </row>
    <row r="86" spans="1:16" x14ac:dyDescent="0.25">
      <c r="A86" s="23" t="e" vm="4">
        <v>#VALUE!</v>
      </c>
      <c r="B86" s="29">
        <v>51762</v>
      </c>
      <c r="C86" s="29">
        <v>55732</v>
      </c>
      <c r="D86" s="29">
        <v>54688</v>
      </c>
      <c r="E86" s="33">
        <f t="shared" si="5"/>
        <v>-1.8732505562334027E-2</v>
      </c>
      <c r="F86" s="55">
        <f t="shared" si="6"/>
        <v>5.6527954870368227E-2</v>
      </c>
    </row>
    <row r="87" spans="1:16" x14ac:dyDescent="0.25">
      <c r="A87" s="23" t="e" vm="5">
        <v>#VALUE!</v>
      </c>
      <c r="B87" s="29">
        <v>469255</v>
      </c>
      <c r="C87" s="29">
        <v>472063</v>
      </c>
      <c r="D87" s="29">
        <v>459898</v>
      </c>
      <c r="E87" s="33">
        <f t="shared" si="5"/>
        <v>-2.5769865462872542E-2</v>
      </c>
      <c r="F87" s="55">
        <f t="shared" si="6"/>
        <v>-1.9940117846373506E-2</v>
      </c>
    </row>
    <row r="88" spans="1:16" x14ac:dyDescent="0.25">
      <c r="A88" s="23" t="e" vm="6">
        <v>#VALUE!</v>
      </c>
      <c r="B88" s="29">
        <v>2791485</v>
      </c>
      <c r="C88" s="29">
        <v>2790771</v>
      </c>
      <c r="D88" s="29">
        <v>2774929</v>
      </c>
      <c r="E88" s="33">
        <f t="shared" si="5"/>
        <v>-5.6765675148552136E-3</v>
      </c>
      <c r="F88" s="55">
        <f t="shared" si="6"/>
        <v>-5.930893413362422E-3</v>
      </c>
    </row>
    <row r="89" spans="1:16" x14ac:dyDescent="0.25">
      <c r="A89" s="23" t="e" vm="7">
        <v>#VALUE!</v>
      </c>
      <c r="B89" s="29">
        <v>275321</v>
      </c>
      <c r="C89" s="29">
        <v>274946</v>
      </c>
      <c r="D89" s="29">
        <v>274679</v>
      </c>
      <c r="E89" s="33">
        <f t="shared" si="5"/>
        <v>-9.7109977959308378E-4</v>
      </c>
      <c r="F89" s="55">
        <f t="shared" si="6"/>
        <v>-2.3318235804751543E-3</v>
      </c>
    </row>
    <row r="90" spans="1:16" x14ac:dyDescent="0.25">
      <c r="A90" s="23" t="e" vm="8">
        <v>#VALUE!</v>
      </c>
      <c r="B90" s="29">
        <v>152465</v>
      </c>
      <c r="C90" s="29">
        <v>145976</v>
      </c>
      <c r="D90" s="29">
        <v>145640</v>
      </c>
      <c r="E90" s="33">
        <f t="shared" si="5"/>
        <v>-2.3017482325861783E-3</v>
      </c>
      <c r="F90" s="55">
        <f t="shared" si="6"/>
        <v>-4.4764372150985471E-2</v>
      </c>
    </row>
    <row r="91" spans="1:16" x14ac:dyDescent="0.25">
      <c r="A91" s="23" t="e" vm="9">
        <v>#VALUE!</v>
      </c>
      <c r="B91" s="29">
        <v>152647</v>
      </c>
      <c r="C91" s="29">
        <v>153323</v>
      </c>
      <c r="D91" s="29">
        <v>151568</v>
      </c>
      <c r="E91" s="33">
        <f t="shared" si="5"/>
        <v>-1.1446423563327094E-2</v>
      </c>
      <c r="F91" s="55">
        <f t="shared" si="6"/>
        <v>-7.0685961728694305E-3</v>
      </c>
    </row>
    <row r="92" spans="1:16" x14ac:dyDescent="0.25">
      <c r="A92" s="23" t="e" vm="10">
        <v>#VALUE!</v>
      </c>
      <c r="B92" s="29">
        <v>32995</v>
      </c>
      <c r="C92" s="29">
        <v>33543</v>
      </c>
      <c r="D92" s="29">
        <v>33499</v>
      </c>
      <c r="E92" s="33">
        <f t="shared" si="5"/>
        <v>-1.3117490981724949E-3</v>
      </c>
      <c r="F92" s="55">
        <f t="shared" si="6"/>
        <v>1.5275041672980754E-2</v>
      </c>
    </row>
    <row r="93" spans="1:16" x14ac:dyDescent="0.25">
      <c r="A93" s="23" t="e" vm="11">
        <v>#VALUE!</v>
      </c>
      <c r="B93" s="29">
        <v>76388</v>
      </c>
      <c r="C93" s="29">
        <v>73941</v>
      </c>
      <c r="D93" s="29">
        <v>73643</v>
      </c>
      <c r="E93" s="33">
        <f t="shared" si="5"/>
        <v>-4.030240326747001E-3</v>
      </c>
      <c r="F93" s="55">
        <f t="shared" si="6"/>
        <v>-3.5934963606849245E-2</v>
      </c>
    </row>
    <row r="94" spans="1:16" x14ac:dyDescent="0.25">
      <c r="A94" s="23" t="e" vm="12">
        <v>#VALUE!</v>
      </c>
      <c r="B94" s="29">
        <v>96164</v>
      </c>
      <c r="C94" s="29">
        <v>91711</v>
      </c>
      <c r="D94" s="29">
        <v>90796</v>
      </c>
      <c r="E94" s="33">
        <f t="shared" si="5"/>
        <v>-9.9769929452301256E-3</v>
      </c>
      <c r="F94" s="55">
        <f t="shared" si="6"/>
        <v>-5.582130527016347E-2</v>
      </c>
    </row>
    <row r="95" spans="1:16" x14ac:dyDescent="0.25">
      <c r="A95" s="23" t="e" vm="13">
        <v>#VALUE!</v>
      </c>
      <c r="B95" s="29">
        <v>111877</v>
      </c>
      <c r="C95" s="29">
        <v>111824</v>
      </c>
      <c r="D95" s="29">
        <v>110113</v>
      </c>
      <c r="E95" s="33">
        <f t="shared" si="5"/>
        <v>-1.5300829875518672E-2</v>
      </c>
      <c r="F95" s="55">
        <f t="shared" si="6"/>
        <v>-1.576731589155948E-2</v>
      </c>
    </row>
    <row r="96" spans="1:16" x14ac:dyDescent="0.25">
      <c r="A96" s="23" t="e" vm="14">
        <v>#VALUE!</v>
      </c>
      <c r="B96" s="29">
        <v>31628</v>
      </c>
      <c r="C96" s="29">
        <v>28108</v>
      </c>
      <c r="D96" s="29">
        <v>28510</v>
      </c>
      <c r="E96" s="33">
        <f t="shared" si="5"/>
        <v>1.4301978084531094E-2</v>
      </c>
      <c r="F96" s="55">
        <f t="shared" si="6"/>
        <v>-9.8583533577842414E-2</v>
      </c>
    </row>
    <row r="97" spans="1:6" x14ac:dyDescent="0.25">
      <c r="A97" s="23" t="e" vm="15">
        <v>#VALUE!</v>
      </c>
      <c r="B97" s="29">
        <v>119654</v>
      </c>
      <c r="C97" s="29">
        <v>115178</v>
      </c>
      <c r="D97" s="29">
        <v>113284</v>
      </c>
      <c r="E97" s="33">
        <f t="shared" si="5"/>
        <v>-1.6444112590946188E-2</v>
      </c>
      <c r="F97" s="55">
        <f t="shared" si="6"/>
        <v>-5.3236832868103032E-2</v>
      </c>
    </row>
    <row r="98" spans="1:6" x14ac:dyDescent="0.25">
      <c r="A98" s="23" t="e" vm="16">
        <v>#VALUE!</v>
      </c>
      <c r="B98" s="29">
        <v>443470</v>
      </c>
      <c r="C98" s="29">
        <v>435284</v>
      </c>
      <c r="D98" s="29">
        <v>429883</v>
      </c>
      <c r="E98" s="33">
        <f t="shared" si="5"/>
        <v>-1.2407991104658109E-2</v>
      </c>
      <c r="F98" s="55">
        <f t="shared" si="6"/>
        <v>-3.0637923647597359E-2</v>
      </c>
    </row>
    <row r="99" spans="1:6" x14ac:dyDescent="0.25">
      <c r="A99" s="23" t="e" vm="17">
        <v>#VALUE!</v>
      </c>
      <c r="B99" s="29">
        <v>11542</v>
      </c>
      <c r="C99" s="29">
        <v>12032</v>
      </c>
      <c r="D99" s="29">
        <v>11827</v>
      </c>
      <c r="E99" s="33">
        <f t="shared" si="5"/>
        <v>-1.7037898936170214E-2</v>
      </c>
      <c r="F99" s="55">
        <f t="shared" si="6"/>
        <v>2.4692427655518975E-2</v>
      </c>
    </row>
    <row r="100" spans="1:6" x14ac:dyDescent="0.25">
      <c r="A100" s="23" t="e" vm="18">
        <v>#VALUE!</v>
      </c>
      <c r="B100" s="29">
        <v>16569</v>
      </c>
      <c r="C100" s="29">
        <v>19786</v>
      </c>
      <c r="D100" s="29">
        <v>18924</v>
      </c>
      <c r="E100" s="33">
        <f t="shared" si="5"/>
        <v>-4.3566157889416757E-2</v>
      </c>
      <c r="F100" s="55">
        <f t="shared" si="6"/>
        <v>0.14213289878689117</v>
      </c>
    </row>
    <row r="101" spans="1:6" x14ac:dyDescent="0.25">
      <c r="A101" s="23" t="e" vm="19">
        <v>#VALUE!</v>
      </c>
      <c r="B101" s="29">
        <v>109241</v>
      </c>
      <c r="C101" s="29">
        <v>107985</v>
      </c>
      <c r="D101" s="29">
        <v>107137</v>
      </c>
      <c r="E101" s="33">
        <f t="shared" si="5"/>
        <v>-7.8529425383155067E-3</v>
      </c>
      <c r="F101" s="55">
        <f t="shared" si="6"/>
        <v>-1.9260167885683948E-2</v>
      </c>
    </row>
    <row r="102" spans="1:6" x14ac:dyDescent="0.25">
      <c r="A102" s="23" t="e" vm="20">
        <v>#VALUE!</v>
      </c>
      <c r="B102" s="29">
        <v>61792</v>
      </c>
      <c r="C102" s="29">
        <v>53618</v>
      </c>
      <c r="D102" s="29">
        <v>57065</v>
      </c>
      <c r="E102" s="33">
        <f t="shared" si="5"/>
        <v>6.4288112201126485E-2</v>
      </c>
      <c r="F102" s="55">
        <f t="shared" si="6"/>
        <v>-7.64985758674262E-2</v>
      </c>
    </row>
    <row r="103" spans="1:6" x14ac:dyDescent="0.25">
      <c r="A103" s="23" t="e" vm="21">
        <v>#VALUE!</v>
      </c>
      <c r="B103" s="29">
        <v>120712</v>
      </c>
      <c r="C103" s="29">
        <v>121751</v>
      </c>
      <c r="D103" s="29">
        <v>119140</v>
      </c>
      <c r="E103" s="33">
        <f t="shared" si="5"/>
        <v>-2.1445409072615419E-2</v>
      </c>
      <c r="F103" s="55">
        <f t="shared" si="6"/>
        <v>-1.3022731791371197E-2</v>
      </c>
    </row>
    <row r="104" spans="1:6" x14ac:dyDescent="0.25">
      <c r="A104" s="23" t="e" vm="22">
        <v>#VALUE!</v>
      </c>
      <c r="B104" s="29">
        <v>186164</v>
      </c>
      <c r="C104" s="29">
        <v>183149</v>
      </c>
      <c r="D104" s="29">
        <v>182796</v>
      </c>
      <c r="E104" s="33">
        <f t="shared" si="5"/>
        <v>-1.9273924509552332E-3</v>
      </c>
      <c r="F104" s="55">
        <f t="shared" si="6"/>
        <v>-1.8091575170279969E-2</v>
      </c>
    </row>
    <row r="105" spans="1:6" x14ac:dyDescent="0.25">
      <c r="A105" s="23" t="e" vm="23">
        <v>#VALUE!</v>
      </c>
      <c r="B105" s="29">
        <v>97607</v>
      </c>
      <c r="C105" s="29">
        <v>96801</v>
      </c>
      <c r="D105" s="29">
        <v>96037</v>
      </c>
      <c r="E105" s="33">
        <f t="shared" si="5"/>
        <v>-7.8924804495821323E-3</v>
      </c>
      <c r="F105" s="55">
        <f t="shared" si="6"/>
        <v>-1.6084911942790988E-2</v>
      </c>
    </row>
    <row r="106" spans="1:6" x14ac:dyDescent="0.25">
      <c r="A106" s="23" t="e" vm="24">
        <v>#VALUE!</v>
      </c>
      <c r="B106" s="29">
        <v>153981</v>
      </c>
      <c r="C106" s="29">
        <v>145080</v>
      </c>
      <c r="D106" s="29">
        <v>145538</v>
      </c>
      <c r="E106" s="33">
        <f t="shared" si="5"/>
        <v>3.1568789633305764E-3</v>
      </c>
      <c r="F106" s="55">
        <f t="shared" si="6"/>
        <v>-5.4831440242627337E-2</v>
      </c>
    </row>
    <row r="107" spans="1:6" x14ac:dyDescent="0.25">
      <c r="A107" s="23" t="e" vm="25">
        <v>#VALUE!</v>
      </c>
      <c r="B107" s="29">
        <v>21370</v>
      </c>
      <c r="C107" s="29">
        <v>21188</v>
      </c>
      <c r="D107" s="29">
        <v>21276</v>
      </c>
      <c r="E107" s="33">
        <f t="shared" si="5"/>
        <v>4.1532943175382293E-3</v>
      </c>
      <c r="F107" s="55">
        <f t="shared" si="6"/>
        <v>-4.3986897519887689E-3</v>
      </c>
    </row>
    <row r="108" spans="1:6" x14ac:dyDescent="0.25">
      <c r="A108" s="23" t="e" vm="26">
        <v>#VALUE!</v>
      </c>
      <c r="B108" s="29">
        <v>88343</v>
      </c>
      <c r="C108" s="29">
        <v>89976</v>
      </c>
      <c r="D108" s="29">
        <v>87934</v>
      </c>
      <c r="E108" s="33">
        <f t="shared" si="5"/>
        <v>-2.2694940873121721E-2</v>
      </c>
      <c r="F108" s="55">
        <f t="shared" si="6"/>
        <v>-4.6296820347961924E-3</v>
      </c>
    </row>
    <row r="109" spans="1:6" x14ac:dyDescent="0.25">
      <c r="A109" s="23" t="e" vm="27">
        <v>#VALUE!</v>
      </c>
      <c r="B109" s="29">
        <v>200023</v>
      </c>
      <c r="C109" s="29">
        <v>202062</v>
      </c>
      <c r="D109" s="29">
        <v>200710</v>
      </c>
      <c r="E109" s="33">
        <f t="shared" si="5"/>
        <v>-6.6910156288663876E-3</v>
      </c>
      <c r="F109" s="55">
        <f t="shared" si="6"/>
        <v>3.4346050204226513E-3</v>
      </c>
    </row>
    <row r="110" spans="1:6" x14ac:dyDescent="0.25">
      <c r="A110" s="23" t="e" vm="28">
        <v>#VALUE!</v>
      </c>
      <c r="B110" s="29">
        <v>386097</v>
      </c>
      <c r="C110" s="29">
        <v>381201</v>
      </c>
      <c r="D110" s="29">
        <v>384801</v>
      </c>
      <c r="E110" s="33">
        <f t="shared" si="5"/>
        <v>9.4438367160631798E-3</v>
      </c>
      <c r="F110" s="55">
        <f t="shared" si="6"/>
        <v>-3.3566694379909712E-3</v>
      </c>
    </row>
    <row r="111" spans="1:6" x14ac:dyDescent="0.25">
      <c r="A111" s="23" t="e" vm="29">
        <v>#VALUE!</v>
      </c>
      <c r="B111" s="29">
        <v>53786</v>
      </c>
      <c r="C111" s="29">
        <v>52303</v>
      </c>
      <c r="D111" s="29">
        <v>51070</v>
      </c>
      <c r="E111" s="33">
        <f t="shared" si="5"/>
        <v>-2.3574173565569852E-2</v>
      </c>
      <c r="F111" s="55">
        <f t="shared" si="6"/>
        <v>-5.0496411705648309E-2</v>
      </c>
    </row>
    <row r="112" spans="1:6" x14ac:dyDescent="0.25">
      <c r="A112" s="23" t="e" vm="30">
        <v>#VALUE!</v>
      </c>
      <c r="B112" s="29">
        <v>150701</v>
      </c>
      <c r="C112" s="29">
        <v>145972</v>
      </c>
      <c r="D112" s="29">
        <v>145197</v>
      </c>
      <c r="E112" s="33">
        <f t="shared" si="5"/>
        <v>-5.3092373879922179E-3</v>
      </c>
      <c r="F112" s="55">
        <f t="shared" si="6"/>
        <v>-3.6522650811872517E-2</v>
      </c>
    </row>
    <row r="113" spans="1:14" x14ac:dyDescent="0.25">
      <c r="A113" s="23" t="e" vm="31">
        <v>#VALUE!</v>
      </c>
      <c r="B113" s="29">
        <v>869199</v>
      </c>
      <c r="C113" s="29">
        <v>859115</v>
      </c>
      <c r="D113" s="29">
        <v>852105</v>
      </c>
      <c r="E113" s="33">
        <f t="shared" si="5"/>
        <v>-8.1595595467428682E-3</v>
      </c>
      <c r="F113" s="55">
        <f t="shared" si="6"/>
        <v>-1.9666382496988606E-2</v>
      </c>
    </row>
    <row r="114" spans="1:14" x14ac:dyDescent="0.25">
      <c r="A114" s="23" t="e" vm="32">
        <v>#VALUE!</v>
      </c>
      <c r="B114" s="29">
        <v>4740</v>
      </c>
      <c r="C114" s="29">
        <v>4776</v>
      </c>
      <c r="D114" s="29">
        <v>5239</v>
      </c>
      <c r="E114" s="33">
        <f t="shared" si="5"/>
        <v>9.69430485762144E-2</v>
      </c>
      <c r="F114" s="55">
        <f t="shared" si="6"/>
        <v>0.10527426160337552</v>
      </c>
    </row>
    <row r="115" spans="1:14" x14ac:dyDescent="0.25">
      <c r="A115" s="23" t="e" vm="33">
        <v>#VALUE!</v>
      </c>
      <c r="B115" s="29">
        <v>170896</v>
      </c>
      <c r="C115" s="29">
        <v>166430</v>
      </c>
      <c r="D115" s="29">
        <v>163372</v>
      </c>
      <c r="E115" s="33">
        <f t="shared" si="5"/>
        <v>-1.8374091209517517E-2</v>
      </c>
      <c r="F115" s="55">
        <f t="shared" si="6"/>
        <v>-4.402677651905252E-2</v>
      </c>
    </row>
    <row r="116" spans="1:14" x14ac:dyDescent="0.25">
      <c r="A116" s="23" t="s">
        <v>51</v>
      </c>
      <c r="B116" s="29">
        <v>0</v>
      </c>
      <c r="C116" s="29">
        <v>0</v>
      </c>
      <c r="D116" s="29">
        <v>0</v>
      </c>
      <c r="E116" s="33">
        <v>0</v>
      </c>
      <c r="F116" s="56">
        <v>0</v>
      </c>
    </row>
    <row r="117" spans="1:14" x14ac:dyDescent="0.25">
      <c r="A117" s="47" t="s">
        <v>8</v>
      </c>
      <c r="B117" s="43">
        <v>9265010</v>
      </c>
      <c r="C117" s="43">
        <v>9221201</v>
      </c>
      <c r="D117" s="43">
        <v>9144241</v>
      </c>
      <c r="E117" s="68">
        <f>(D117-C117)/C117</f>
        <v>-8.3459844330472793E-3</v>
      </c>
      <c r="F117" s="68">
        <f t="shared" si="6"/>
        <v>-1.3034956249372639E-2</v>
      </c>
    </row>
    <row r="122" spans="1:14" x14ac:dyDescent="0.25">
      <c r="A122" s="244" t="s">
        <v>89</v>
      </c>
      <c r="B122" s="244"/>
      <c r="C122" s="244"/>
      <c r="D122" s="244"/>
      <c r="E122" s="244"/>
      <c r="F122" s="244"/>
      <c r="G122" s="244"/>
      <c r="H122" s="244"/>
      <c r="I122" s="244"/>
      <c r="J122" s="244"/>
      <c r="K122" s="244"/>
      <c r="L122" s="244"/>
      <c r="M122" s="244"/>
      <c r="N122" s="244"/>
    </row>
    <row r="124" spans="1:14" ht="14.25" customHeight="1" x14ac:dyDescent="0.3">
      <c r="A124" s="248" t="s">
        <v>87</v>
      </c>
      <c r="B124" s="254" t="str">
        <f>B82</f>
        <v>feb-25</v>
      </c>
      <c r="C124" s="255"/>
      <c r="D124" s="256"/>
      <c r="E124" s="254" t="str">
        <f>D82</f>
        <v>feb-26</v>
      </c>
      <c r="F124" s="255"/>
      <c r="G124" s="256"/>
      <c r="H124" s="250" t="str">
        <f>"Mujeres por cada 100 hombres "&amp;B82</f>
        <v>Mujeres por cada 100 hombres feb-25</v>
      </c>
      <c r="I124" s="252" t="str">
        <f>"Mujeres por cada 100 hombres "&amp;D82</f>
        <v>Mujeres por cada 100 hombres feb-26</v>
      </c>
    </row>
    <row r="125" spans="1:14" ht="30" customHeight="1" x14ac:dyDescent="0.25">
      <c r="A125" s="249"/>
      <c r="B125" s="129" t="s">
        <v>84</v>
      </c>
      <c r="C125" s="130" t="s">
        <v>85</v>
      </c>
      <c r="D125" s="131" t="s">
        <v>86</v>
      </c>
      <c r="E125" s="129" t="s">
        <v>84</v>
      </c>
      <c r="F125" s="130" t="s">
        <v>85</v>
      </c>
      <c r="G125" s="131" t="s">
        <v>86</v>
      </c>
      <c r="H125" s="251"/>
      <c r="I125" s="253"/>
    </row>
    <row r="126" spans="1:14" x14ac:dyDescent="0.25">
      <c r="A126" s="165" t="s">
        <v>69</v>
      </c>
      <c r="B126" s="39">
        <v>48684</v>
      </c>
      <c r="C126" s="40">
        <v>27027</v>
      </c>
      <c r="D126" s="41">
        <v>0</v>
      </c>
      <c r="E126" s="39">
        <v>39854</v>
      </c>
      <c r="F126" s="40">
        <v>27945</v>
      </c>
      <c r="G126" s="41">
        <v>0</v>
      </c>
      <c r="H126" s="132">
        <f>C126/B126*100</f>
        <v>55.515158984471277</v>
      </c>
      <c r="I126" s="133">
        <f t="shared" ref="I126:I142" si="7">F126/E126*100</f>
        <v>70.118432277814023</v>
      </c>
    </row>
    <row r="127" spans="1:14" x14ac:dyDescent="0.25">
      <c r="A127" s="166" t="s">
        <v>70</v>
      </c>
      <c r="B127" s="27">
        <v>543609</v>
      </c>
      <c r="C127" s="29">
        <v>391895</v>
      </c>
      <c r="D127" s="30">
        <v>0</v>
      </c>
      <c r="E127" s="27">
        <v>538088</v>
      </c>
      <c r="F127" s="29">
        <v>395151</v>
      </c>
      <c r="G127" s="30">
        <v>0</v>
      </c>
      <c r="H127" s="134">
        <f t="shared" ref="H127:H142" si="8">C127/B127*100</f>
        <v>72.091337707801003</v>
      </c>
      <c r="I127" s="135">
        <f t="shared" si="7"/>
        <v>73.436129406342459</v>
      </c>
    </row>
    <row r="128" spans="1:14" x14ac:dyDescent="0.25">
      <c r="A128" s="166" t="s">
        <v>71</v>
      </c>
      <c r="B128" s="27">
        <v>825555</v>
      </c>
      <c r="C128" s="29">
        <v>670919</v>
      </c>
      <c r="D128" s="30">
        <v>0</v>
      </c>
      <c r="E128" s="27">
        <v>788995</v>
      </c>
      <c r="F128" s="29">
        <v>646502</v>
      </c>
      <c r="G128" s="30">
        <v>0</v>
      </c>
      <c r="H128" s="134">
        <f t="shared" si="8"/>
        <v>81.268843384147644</v>
      </c>
      <c r="I128" s="135">
        <f t="shared" si="7"/>
        <v>81.939936248011719</v>
      </c>
    </row>
    <row r="129" spans="1:12" x14ac:dyDescent="0.25">
      <c r="A129" s="166" t="s">
        <v>72</v>
      </c>
      <c r="B129" s="27">
        <v>845319</v>
      </c>
      <c r="C129" s="29">
        <v>697188</v>
      </c>
      <c r="D129" s="30">
        <v>0</v>
      </c>
      <c r="E129" s="27">
        <v>816683</v>
      </c>
      <c r="F129" s="29">
        <v>685244</v>
      </c>
      <c r="G129" s="30">
        <v>0</v>
      </c>
      <c r="H129" s="134">
        <f t="shared" si="8"/>
        <v>82.476319590592425</v>
      </c>
      <c r="I129" s="135">
        <f t="shared" si="7"/>
        <v>83.905750456419455</v>
      </c>
      <c r="J129" s="29"/>
      <c r="K129" s="29"/>
      <c r="L129" s="29"/>
    </row>
    <row r="130" spans="1:12" x14ac:dyDescent="0.25">
      <c r="A130" s="166" t="s">
        <v>73</v>
      </c>
      <c r="B130" s="27">
        <v>727071</v>
      </c>
      <c r="C130" s="29">
        <v>601569</v>
      </c>
      <c r="D130" s="30">
        <v>0</v>
      </c>
      <c r="E130" s="27">
        <v>715867</v>
      </c>
      <c r="F130" s="29">
        <v>604634</v>
      </c>
      <c r="G130" s="30">
        <v>0</v>
      </c>
      <c r="H130" s="134">
        <f t="shared" si="8"/>
        <v>82.738687143346397</v>
      </c>
      <c r="I130" s="135">
        <f t="shared" si="7"/>
        <v>84.461778514724102</v>
      </c>
      <c r="J130" s="29"/>
      <c r="K130" s="29"/>
      <c r="L130" s="29"/>
    </row>
    <row r="131" spans="1:12" x14ac:dyDescent="0.25">
      <c r="A131" s="166" t="s">
        <v>74</v>
      </c>
      <c r="B131" s="27">
        <v>642642</v>
      </c>
      <c r="C131" s="29">
        <v>521342</v>
      </c>
      <c r="D131" s="30">
        <v>0</v>
      </c>
      <c r="E131" s="27">
        <v>618858</v>
      </c>
      <c r="F131" s="29">
        <v>513756</v>
      </c>
      <c r="G131" s="30">
        <v>0</v>
      </c>
      <c r="H131" s="134">
        <f t="shared" si="8"/>
        <v>81.124794208906366</v>
      </c>
      <c r="I131" s="135">
        <f t="shared" si="7"/>
        <v>83.01678252523196</v>
      </c>
      <c r="J131" s="29"/>
      <c r="K131" s="29"/>
      <c r="L131" s="29"/>
    </row>
    <row r="132" spans="1:12" x14ac:dyDescent="0.25">
      <c r="A132" s="166" t="s">
        <v>75</v>
      </c>
      <c r="B132" s="27">
        <v>525675</v>
      </c>
      <c r="C132" s="29">
        <v>407727</v>
      </c>
      <c r="D132" s="30">
        <v>0</v>
      </c>
      <c r="E132" s="27">
        <v>524334</v>
      </c>
      <c r="F132" s="29">
        <v>415584</v>
      </c>
      <c r="G132" s="30">
        <v>0</v>
      </c>
      <c r="H132" s="134">
        <f t="shared" si="8"/>
        <v>77.562562419746044</v>
      </c>
      <c r="I132" s="135">
        <f t="shared" si="7"/>
        <v>79.259403357401965</v>
      </c>
      <c r="J132" s="29"/>
      <c r="K132" s="29"/>
      <c r="L132" s="29"/>
    </row>
    <row r="133" spans="1:12" x14ac:dyDescent="0.25">
      <c r="A133" s="166" t="s">
        <v>76</v>
      </c>
      <c r="B133" s="27">
        <v>413390</v>
      </c>
      <c r="C133" s="29">
        <v>292789</v>
      </c>
      <c r="D133" s="30">
        <v>0</v>
      </c>
      <c r="E133" s="27">
        <v>397816</v>
      </c>
      <c r="F133" s="29">
        <v>291755</v>
      </c>
      <c r="G133" s="30">
        <v>0</v>
      </c>
      <c r="H133" s="134">
        <f>C133/B133*100</f>
        <v>70.82633832458454</v>
      </c>
      <c r="I133" s="135">
        <f t="shared" si="7"/>
        <v>73.33918193335613</v>
      </c>
      <c r="J133" s="29"/>
      <c r="K133" s="29"/>
      <c r="L133" s="29"/>
    </row>
    <row r="134" spans="1:12" x14ac:dyDescent="0.25">
      <c r="A134" s="166" t="s">
        <v>77</v>
      </c>
      <c r="B134" s="27">
        <v>350521</v>
      </c>
      <c r="C134" s="29">
        <v>200344</v>
      </c>
      <c r="D134" s="30">
        <v>0</v>
      </c>
      <c r="E134" s="27">
        <v>341401</v>
      </c>
      <c r="F134" s="29">
        <v>198212</v>
      </c>
      <c r="G134" s="30">
        <v>0</v>
      </c>
      <c r="H134" s="134">
        <f t="shared" si="8"/>
        <v>57.15606197631525</v>
      </c>
      <c r="I134" s="135">
        <f t="shared" si="7"/>
        <v>58.058412248353108</v>
      </c>
    </row>
    <row r="135" spans="1:12" x14ac:dyDescent="0.25">
      <c r="A135" s="166" t="s">
        <v>78</v>
      </c>
      <c r="B135" s="27">
        <v>226995</v>
      </c>
      <c r="C135" s="29">
        <v>92379</v>
      </c>
      <c r="D135" s="30">
        <v>0</v>
      </c>
      <c r="E135" s="27">
        <v>223802</v>
      </c>
      <c r="F135" s="29">
        <v>90997</v>
      </c>
      <c r="G135" s="30">
        <v>0</v>
      </c>
      <c r="H135" s="134">
        <f t="shared" si="8"/>
        <v>40.696491112139036</v>
      </c>
      <c r="I135" s="135">
        <f t="shared" si="7"/>
        <v>40.659600897221651</v>
      </c>
    </row>
    <row r="136" spans="1:12" x14ac:dyDescent="0.25">
      <c r="A136" s="166" t="s">
        <v>79</v>
      </c>
      <c r="B136" s="27">
        <v>78843</v>
      </c>
      <c r="C136" s="29">
        <v>41873</v>
      </c>
      <c r="D136" s="30">
        <v>0</v>
      </c>
      <c r="E136" s="27">
        <v>79587</v>
      </c>
      <c r="F136" s="29">
        <v>42771</v>
      </c>
      <c r="G136" s="30">
        <v>0</v>
      </c>
      <c r="H136" s="134">
        <f t="shared" si="8"/>
        <v>53.109343885950558</v>
      </c>
      <c r="I136" s="135">
        <f t="shared" si="7"/>
        <v>53.741188887632404</v>
      </c>
    </row>
    <row r="137" spans="1:12" x14ac:dyDescent="0.25">
      <c r="A137" s="166" t="s">
        <v>80</v>
      </c>
      <c r="B137" s="27">
        <v>29099</v>
      </c>
      <c r="C137" s="29">
        <v>17181</v>
      </c>
      <c r="D137" s="30">
        <v>0</v>
      </c>
      <c r="E137" s="27">
        <v>30595</v>
      </c>
      <c r="F137" s="29">
        <v>18427</v>
      </c>
      <c r="G137" s="30">
        <v>0</v>
      </c>
      <c r="H137" s="134">
        <f t="shared" si="8"/>
        <v>59.043266091618271</v>
      </c>
      <c r="I137" s="135">
        <f t="shared" si="7"/>
        <v>60.228795554829219</v>
      </c>
    </row>
    <row r="138" spans="1:12" x14ac:dyDescent="0.25">
      <c r="A138" s="166" t="s">
        <v>81</v>
      </c>
      <c r="B138" s="27">
        <v>9325</v>
      </c>
      <c r="C138" s="29">
        <v>7518</v>
      </c>
      <c r="D138" s="30">
        <v>0</v>
      </c>
      <c r="E138" s="27">
        <v>10185</v>
      </c>
      <c r="F138" s="29">
        <v>8012</v>
      </c>
      <c r="G138" s="30">
        <v>0</v>
      </c>
      <c r="H138" s="134">
        <f t="shared" si="8"/>
        <v>80.62198391420911</v>
      </c>
      <c r="I138" s="135">
        <f t="shared" si="7"/>
        <v>78.664702994599907</v>
      </c>
    </row>
    <row r="139" spans="1:12" x14ac:dyDescent="0.25">
      <c r="A139" s="166" t="s">
        <v>82</v>
      </c>
      <c r="B139" s="27">
        <v>3071</v>
      </c>
      <c r="C139" s="29">
        <v>3299</v>
      </c>
      <c r="D139" s="30">
        <v>0</v>
      </c>
      <c r="E139" s="27">
        <v>3300</v>
      </c>
      <c r="F139" s="29">
        <v>3529</v>
      </c>
      <c r="G139" s="30">
        <v>0</v>
      </c>
      <c r="H139" s="134">
        <f t="shared" si="8"/>
        <v>107.42429176164117</v>
      </c>
      <c r="I139" s="135">
        <f t="shared" si="7"/>
        <v>106.93939393939394</v>
      </c>
    </row>
    <row r="140" spans="1:12" x14ac:dyDescent="0.25">
      <c r="A140" s="64" t="s">
        <v>1166</v>
      </c>
      <c r="B140" s="27">
        <v>1893</v>
      </c>
      <c r="C140" s="29">
        <v>2354</v>
      </c>
      <c r="D140" s="30">
        <v>0</v>
      </c>
      <c r="E140" s="27">
        <v>1910</v>
      </c>
      <c r="F140" s="29">
        <v>2633</v>
      </c>
      <c r="G140" s="30">
        <v>0</v>
      </c>
      <c r="H140" s="134">
        <f t="shared" si="8"/>
        <v>124.3528790279979</v>
      </c>
      <c r="I140" s="135">
        <f t="shared" si="7"/>
        <v>137.85340314136124</v>
      </c>
    </row>
    <row r="141" spans="1:12" x14ac:dyDescent="0.25">
      <c r="A141" s="167" t="s">
        <v>83</v>
      </c>
      <c r="B141" s="28">
        <v>166</v>
      </c>
      <c r="C141" s="31">
        <v>64</v>
      </c>
      <c r="D141" s="32">
        <v>17684</v>
      </c>
      <c r="E141" s="28">
        <v>116</v>
      </c>
      <c r="F141" s="31">
        <v>53</v>
      </c>
      <c r="G141" s="32">
        <v>67645</v>
      </c>
      <c r="H141" s="136">
        <f t="shared" si="8"/>
        <v>38.554216867469883</v>
      </c>
      <c r="I141" s="137">
        <f t="shared" si="7"/>
        <v>45.689655172413794</v>
      </c>
    </row>
    <row r="142" spans="1:12" x14ac:dyDescent="0.25">
      <c r="A142" s="168" t="s">
        <v>8</v>
      </c>
      <c r="B142" s="138">
        <v>5271858</v>
      </c>
      <c r="C142" s="139">
        <v>3975468</v>
      </c>
      <c r="D142" s="140">
        <v>17684</v>
      </c>
      <c r="E142" s="138">
        <v>5131391</v>
      </c>
      <c r="F142" s="139">
        <v>3945205</v>
      </c>
      <c r="G142" s="140">
        <v>67645</v>
      </c>
      <c r="H142" s="136">
        <f t="shared" si="8"/>
        <v>75.409239019715642</v>
      </c>
      <c r="I142" s="137">
        <f t="shared" si="7"/>
        <v>76.883733864755186</v>
      </c>
    </row>
  </sheetData>
  <sortState xmlns:xlrd2="http://schemas.microsoft.com/office/spreadsheetml/2017/richdata2" ref="A83:A115">
    <sortCondition ref="A83:A115"/>
  </sortState>
  <mergeCells count="21">
    <mergeCell ref="H124:H125"/>
    <mergeCell ref="I124:I125"/>
    <mergeCell ref="A25:A26"/>
    <mergeCell ref="A12:A13"/>
    <mergeCell ref="B124:D124"/>
    <mergeCell ref="E124:G124"/>
    <mergeCell ref="A124:A125"/>
    <mergeCell ref="B12:N12"/>
    <mergeCell ref="A10:N10"/>
    <mergeCell ref="D2:I4"/>
    <mergeCell ref="J2:K4"/>
    <mergeCell ref="A79:N79"/>
    <mergeCell ref="A122:N122"/>
    <mergeCell ref="A49:N49"/>
    <mergeCell ref="D5:K5"/>
    <mergeCell ref="A23:N23"/>
    <mergeCell ref="B25:N25"/>
    <mergeCell ref="A33:A34"/>
    <mergeCell ref="B33:N33"/>
    <mergeCell ref="A41:A42"/>
    <mergeCell ref="B41:N41"/>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C110" sqref="C110"/>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38" t="s">
        <v>52</v>
      </c>
      <c r="E2" s="239"/>
      <c r="F2" s="239"/>
      <c r="G2" s="239"/>
      <c r="H2" s="239"/>
      <c r="I2" s="239"/>
      <c r="J2" s="226" t="str">
        <f>"Feb 26"</f>
        <v>Feb 26</v>
      </c>
      <c r="K2" s="227"/>
    </row>
    <row r="3" spans="1:14" ht="14.25" customHeight="1" x14ac:dyDescent="0.25">
      <c r="D3" s="240"/>
      <c r="E3" s="241"/>
      <c r="F3" s="241"/>
      <c r="G3" s="241"/>
      <c r="H3" s="241"/>
      <c r="I3" s="241"/>
      <c r="J3" s="228"/>
      <c r="K3" s="229"/>
    </row>
    <row r="4" spans="1:14" ht="14.25" customHeight="1" thickBot="1" x14ac:dyDescent="0.3">
      <c r="D4" s="242"/>
      <c r="E4" s="243"/>
      <c r="F4" s="243"/>
      <c r="G4" s="243"/>
      <c r="H4" s="243"/>
      <c r="I4" s="243"/>
      <c r="J4" s="230"/>
      <c r="K4" s="231"/>
    </row>
    <row r="5" spans="1:14" ht="14.4" thickBot="1" x14ac:dyDescent="0.3">
      <c r="D5" s="223" t="s">
        <v>1188</v>
      </c>
      <c r="E5" s="224"/>
      <c r="F5" s="224"/>
      <c r="G5" s="224"/>
      <c r="H5" s="224"/>
      <c r="I5" s="224"/>
      <c r="J5" s="224"/>
      <c r="K5" s="225"/>
    </row>
    <row r="9" spans="1:14" x14ac:dyDescent="0.25">
      <c r="J9" s="201"/>
    </row>
    <row r="10" spans="1:14" x14ac:dyDescent="0.25">
      <c r="A10" s="213" t="s">
        <v>53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x14ac:dyDescent="0.25">
      <c r="A12" s="248" t="s">
        <v>41</v>
      </c>
      <c r="B12" s="245" t="s">
        <v>30</v>
      </c>
      <c r="C12" s="246"/>
      <c r="D12" s="246"/>
      <c r="E12" s="246"/>
      <c r="F12" s="246"/>
      <c r="G12" s="246"/>
      <c r="H12" s="246"/>
      <c r="I12" s="246"/>
      <c r="J12" s="246"/>
      <c r="K12" s="246"/>
      <c r="L12" s="246"/>
      <c r="M12" s="246"/>
      <c r="N12" s="247"/>
    </row>
    <row r="13" spans="1:14" x14ac:dyDescent="0.25">
      <c r="A13" s="249"/>
      <c r="B13" s="21" t="s">
        <v>1172</v>
      </c>
      <c r="C13" s="22" t="s">
        <v>1173</v>
      </c>
      <c r="D13" s="22" t="s">
        <v>1174</v>
      </c>
      <c r="E13" s="22" t="s">
        <v>1175</v>
      </c>
      <c r="F13" s="22" t="s">
        <v>1176</v>
      </c>
      <c r="G13" s="22" t="s">
        <v>1177</v>
      </c>
      <c r="H13" s="22" t="s">
        <v>1178</v>
      </c>
      <c r="I13" s="22" t="s">
        <v>1179</v>
      </c>
      <c r="J13" s="22" t="s">
        <v>1180</v>
      </c>
      <c r="K13" s="22" t="s">
        <v>1182</v>
      </c>
      <c r="L13" s="22" t="s">
        <v>1183</v>
      </c>
      <c r="M13" s="22" t="s">
        <v>1186</v>
      </c>
      <c r="N13" s="51" t="s">
        <v>1189</v>
      </c>
    </row>
    <row r="14" spans="1:14" x14ac:dyDescent="0.25">
      <c r="A14" s="24" t="s">
        <v>43</v>
      </c>
      <c r="B14" s="39">
        <v>282353</v>
      </c>
      <c r="C14" s="40">
        <v>227711</v>
      </c>
      <c r="D14" s="40">
        <v>182155</v>
      </c>
      <c r="E14" s="40">
        <v>181950</v>
      </c>
      <c r="F14" s="40">
        <v>178517</v>
      </c>
      <c r="G14" s="40">
        <v>204321</v>
      </c>
      <c r="H14" s="40">
        <v>198390</v>
      </c>
      <c r="I14" s="40">
        <v>205274</v>
      </c>
      <c r="J14" s="40">
        <v>210466</v>
      </c>
      <c r="K14" s="40">
        <v>187533</v>
      </c>
      <c r="L14" s="40">
        <v>151456</v>
      </c>
      <c r="M14" s="40">
        <v>357620</v>
      </c>
      <c r="N14" s="41">
        <v>260344</v>
      </c>
    </row>
    <row r="15" spans="1:14" x14ac:dyDescent="0.25">
      <c r="A15" s="26" t="s">
        <v>44</v>
      </c>
      <c r="B15" s="28">
        <v>138233</v>
      </c>
      <c r="C15" s="31">
        <v>136162</v>
      </c>
      <c r="D15" s="31">
        <v>119376</v>
      </c>
      <c r="E15" s="31">
        <v>131438</v>
      </c>
      <c r="F15" s="31">
        <v>159745</v>
      </c>
      <c r="G15" s="31">
        <v>129943</v>
      </c>
      <c r="H15" s="31">
        <v>110637</v>
      </c>
      <c r="I15" s="31">
        <v>109902</v>
      </c>
      <c r="J15" s="31">
        <v>107487</v>
      </c>
      <c r="K15" s="31">
        <v>145475</v>
      </c>
      <c r="L15" s="31">
        <v>327755</v>
      </c>
      <c r="M15" s="31">
        <v>109419</v>
      </c>
      <c r="N15" s="32">
        <v>84401</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8" t="s">
        <v>41</v>
      </c>
      <c r="B19" s="245" t="s">
        <v>90</v>
      </c>
      <c r="C19" s="246"/>
      <c r="D19" s="246"/>
      <c r="E19" s="246"/>
      <c r="F19" s="246"/>
      <c r="G19" s="246"/>
      <c r="H19" s="246"/>
      <c r="I19" s="246"/>
      <c r="J19" s="246"/>
      <c r="K19" s="246"/>
      <c r="L19" s="246"/>
      <c r="M19" s="246"/>
      <c r="N19" s="247"/>
    </row>
    <row r="20" spans="1:14" x14ac:dyDescent="0.25">
      <c r="A20" s="249"/>
      <c r="B20" s="21" t="s">
        <v>1172</v>
      </c>
      <c r="C20" s="22" t="s">
        <v>1173</v>
      </c>
      <c r="D20" s="22" t="s">
        <v>1174</v>
      </c>
      <c r="E20" s="22" t="s">
        <v>1175</v>
      </c>
      <c r="F20" s="22" t="s">
        <v>1176</v>
      </c>
      <c r="G20" s="22" t="s">
        <v>1177</v>
      </c>
      <c r="H20" s="22" t="s">
        <v>1178</v>
      </c>
      <c r="I20" s="22" t="s">
        <v>1179</v>
      </c>
      <c r="J20" s="22" t="s">
        <v>1180</v>
      </c>
      <c r="K20" s="22" t="s">
        <v>1182</v>
      </c>
      <c r="L20" s="22" t="s">
        <v>1183</v>
      </c>
      <c r="M20" s="22" t="s">
        <v>1186</v>
      </c>
      <c r="N20" s="51" t="s">
        <v>1189</v>
      </c>
    </row>
    <row r="21" spans="1:14" x14ac:dyDescent="0.25">
      <c r="A21" s="24" t="s">
        <v>43</v>
      </c>
      <c r="B21" s="44">
        <v>0.22136621996902819</v>
      </c>
      <c r="C21" s="45">
        <v>-0.1935237096825605</v>
      </c>
      <c r="D21" s="45">
        <v>-0.20006060313291849</v>
      </c>
      <c r="E21" s="45">
        <v>-1.1254151684005379E-3</v>
      </c>
      <c r="F21" s="45">
        <v>-1.8867820829898324E-2</v>
      </c>
      <c r="G21" s="45">
        <v>0.14454645776032535</v>
      </c>
      <c r="H21" s="45">
        <v>-2.9027853230945425E-2</v>
      </c>
      <c r="I21" s="45">
        <v>3.4699329603306621E-2</v>
      </c>
      <c r="J21" s="45">
        <v>2.5293022983914185E-2</v>
      </c>
      <c r="K21" s="45">
        <v>-0.10896296789030058</v>
      </c>
      <c r="L21" s="45">
        <v>-0.19237680834839735</v>
      </c>
      <c r="M21" s="45">
        <v>1.3612138178744981</v>
      </c>
      <c r="N21" s="46">
        <v>-0.27200939544768188</v>
      </c>
    </row>
    <row r="22" spans="1:14" x14ac:dyDescent="0.25">
      <c r="A22" s="26" t="s">
        <v>44</v>
      </c>
      <c r="B22" s="36">
        <v>-4.7955866552797599E-2</v>
      </c>
      <c r="C22" s="37">
        <v>-1.498195076428928E-2</v>
      </c>
      <c r="D22" s="37">
        <v>-0.12327962280225026</v>
      </c>
      <c r="E22" s="37">
        <v>0.10104208551132556</v>
      </c>
      <c r="F22" s="37">
        <v>0.2153638978073312</v>
      </c>
      <c r="G22" s="37">
        <v>-0.18655982972863</v>
      </c>
      <c r="H22" s="37">
        <v>-0.1485728357818428</v>
      </c>
      <c r="I22" s="37">
        <v>-6.6433471623417121E-3</v>
      </c>
      <c r="J22" s="37">
        <v>-2.1974122399956324E-2</v>
      </c>
      <c r="K22" s="37">
        <v>0.35341948328635092</v>
      </c>
      <c r="L22" s="37">
        <v>1.2529987970441656</v>
      </c>
      <c r="M22" s="37">
        <v>-0.66615612271361235</v>
      </c>
      <c r="N22" s="38">
        <v>-0.22864401977718679</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8" t="s">
        <v>41</v>
      </c>
      <c r="B26" s="245" t="s">
        <v>46</v>
      </c>
      <c r="C26" s="246"/>
      <c r="D26" s="246"/>
      <c r="E26" s="246"/>
      <c r="F26" s="246"/>
      <c r="G26" s="246"/>
      <c r="H26" s="246"/>
      <c r="I26" s="246"/>
      <c r="J26" s="246"/>
      <c r="K26" s="246"/>
      <c r="L26" s="246"/>
      <c r="M26" s="246"/>
      <c r="N26" s="247"/>
    </row>
    <row r="27" spans="1:14" x14ac:dyDescent="0.25">
      <c r="A27" s="249"/>
      <c r="B27" s="195" t="s">
        <v>1172</v>
      </c>
      <c r="C27" s="196" t="s">
        <v>1173</v>
      </c>
      <c r="D27" s="196" t="s">
        <v>1174</v>
      </c>
      <c r="E27" s="196" t="s">
        <v>1175</v>
      </c>
      <c r="F27" s="196" t="s">
        <v>1176</v>
      </c>
      <c r="G27" s="196" t="s">
        <v>1177</v>
      </c>
      <c r="H27" s="196" t="s">
        <v>1178</v>
      </c>
      <c r="I27" s="196" t="s">
        <v>1179</v>
      </c>
      <c r="J27" s="196" t="s">
        <v>1180</v>
      </c>
      <c r="K27" s="196" t="s">
        <v>1182</v>
      </c>
      <c r="L27" s="196" t="s">
        <v>1183</v>
      </c>
      <c r="M27" s="196" t="s">
        <v>1186</v>
      </c>
      <c r="N27" s="194" t="s">
        <v>1189</v>
      </c>
    </row>
    <row r="28" spans="1:14" x14ac:dyDescent="0.25">
      <c r="A28" s="199" t="s">
        <v>43</v>
      </c>
      <c r="B28" s="44">
        <v>0.15199572417676122</v>
      </c>
      <c r="C28" s="45">
        <v>8.3636311721932463E-2</v>
      </c>
      <c r="D28" s="45">
        <v>-6.1008299396876124E-2</v>
      </c>
      <c r="E28" s="45">
        <v>6.0045116772823783E-3</v>
      </c>
      <c r="F28" s="45">
        <v>7.1440575221770081E-2</v>
      </c>
      <c r="G28" s="45">
        <v>0.12745000662163952</v>
      </c>
      <c r="H28" s="45">
        <v>-1.5253421223748282E-2</v>
      </c>
      <c r="I28" s="45">
        <v>2.4025549120528173E-3</v>
      </c>
      <c r="J28" s="45">
        <v>4.315544783627992E-2</v>
      </c>
      <c r="K28" s="45">
        <v>3.3359231646636803E-2</v>
      </c>
      <c r="L28" s="45">
        <v>3.579488722627238E-2</v>
      </c>
      <c r="M28" s="45">
        <v>0.54694650875083273</v>
      </c>
      <c r="N28" s="46">
        <v>-7.794852542739053E-2</v>
      </c>
    </row>
    <row r="29" spans="1:14" x14ac:dyDescent="0.25">
      <c r="A29" s="168" t="s">
        <v>44</v>
      </c>
      <c r="B29" s="36">
        <v>9.0982991989266404E-2</v>
      </c>
      <c r="C29" s="37">
        <v>3.9595040312729049E-2</v>
      </c>
      <c r="D29" s="37">
        <v>-0.1029082437814684</v>
      </c>
      <c r="E29" s="37">
        <v>-8.651054040804013E-3</v>
      </c>
      <c r="F29" s="37">
        <v>7.1287261509573152E-2</v>
      </c>
      <c r="G29" s="37">
        <v>-0.12317388341194491</v>
      </c>
      <c r="H29" s="37">
        <v>-0.22722796136035037</v>
      </c>
      <c r="I29" s="37">
        <v>-0.23646292153566117</v>
      </c>
      <c r="J29" s="37">
        <v>-0.23994484514212983</v>
      </c>
      <c r="K29" s="37">
        <v>-0.18876341837445978</v>
      </c>
      <c r="L29" s="37">
        <v>-0.23676378810883314</v>
      </c>
      <c r="M29" s="37">
        <v>-0.24640485963800657</v>
      </c>
      <c r="N29" s="38">
        <v>-0.38942944159498816</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44" t="s">
        <v>54</v>
      </c>
      <c r="B32" s="244"/>
      <c r="C32" s="244"/>
      <c r="D32" s="244"/>
      <c r="E32" s="244"/>
      <c r="F32" s="244"/>
      <c r="G32" s="244"/>
      <c r="H32" s="244"/>
      <c r="I32" s="244"/>
      <c r="J32" s="244"/>
      <c r="K32" s="244"/>
      <c r="L32" s="244"/>
      <c r="M32" s="244"/>
      <c r="N32" s="244"/>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1186</v>
      </c>
      <c r="D35" s="72" t="s">
        <v>1189</v>
      </c>
      <c r="E35" s="70" t="str">
        <f>"Particip. % en el total "&amp;D35</f>
        <v>Particip. % en el total feb-26</v>
      </c>
      <c r="F35" s="153" t="str">
        <f>"Δ% "&amp;D35&amp;" - "&amp;C35</f>
        <v>Δ% feb-26 - ene-26</v>
      </c>
      <c r="G35" s="10" t="s">
        <v>1170</v>
      </c>
      <c r="H35" s="73" t="str">
        <f>"Δ% Anual "&amp;D35</f>
        <v>Δ% Anual feb-26</v>
      </c>
      <c r="I35" s="10" t="s">
        <v>1170</v>
      </c>
    </row>
    <row r="36" spans="1:11" x14ac:dyDescent="0.25">
      <c r="A36" s="11" t="s">
        <v>101</v>
      </c>
      <c r="B36" s="27">
        <v>993791</v>
      </c>
      <c r="C36" s="29">
        <v>996072</v>
      </c>
      <c r="D36" s="29">
        <v>988855</v>
      </c>
      <c r="E36" s="160">
        <f>D36/$D$58</f>
        <v>0.41523963974253886</v>
      </c>
      <c r="F36" s="158">
        <f>(D36-C36)/C36</f>
        <v>-7.2454601675380897E-3</v>
      </c>
      <c r="G36" s="121">
        <f>(D36-C36)/$C$58</f>
        <v>-3.0176223794937153E-3</v>
      </c>
      <c r="H36" s="122">
        <f t="shared" ref="H36:H56" si="0">(D36-B36)/B36</f>
        <v>-4.9668391039967156E-3</v>
      </c>
      <c r="I36" s="121">
        <f t="shared" ref="I36:I58" si="1">(D36-B36)/$B$58</f>
        <v>-2.0967709048399044E-3</v>
      </c>
      <c r="K36" s="49"/>
    </row>
    <row r="37" spans="1:11" x14ac:dyDescent="0.25">
      <c r="A37" s="11" t="s">
        <v>15</v>
      </c>
      <c r="B37" s="27">
        <v>289631</v>
      </c>
      <c r="C37" s="29">
        <v>314591</v>
      </c>
      <c r="D37" s="29">
        <v>313308</v>
      </c>
      <c r="E37" s="160">
        <f t="shared" ref="E37:E57" si="2">D37/$D$58</f>
        <v>0.13156418387777316</v>
      </c>
      <c r="F37" s="158">
        <f t="shared" ref="F37:F56" si="3">(D37-C37)/C37</f>
        <v>-4.0783112040713183E-3</v>
      </c>
      <c r="G37" s="121">
        <f t="shared" ref="G37:G58" si="4">(D37-C37)/$C$58</f>
        <v>-5.364569090883243E-4</v>
      </c>
      <c r="H37" s="122">
        <f t="shared" si="0"/>
        <v>8.1748845945358056E-2</v>
      </c>
      <c r="I37" s="121">
        <f t="shared" si="1"/>
        <v>1.0057788637336794E-2</v>
      </c>
      <c r="K37" s="49"/>
    </row>
    <row r="38" spans="1:11" x14ac:dyDescent="0.25">
      <c r="A38" s="11" t="s">
        <v>62</v>
      </c>
      <c r="B38" s="27">
        <v>212616</v>
      </c>
      <c r="C38" s="29">
        <v>216907</v>
      </c>
      <c r="D38" s="29">
        <v>213550</v>
      </c>
      <c r="E38" s="160">
        <f t="shared" si="2"/>
        <v>8.9673840013974923E-2</v>
      </c>
      <c r="F38" s="158">
        <f t="shared" si="3"/>
        <v>-1.547667894535446E-2</v>
      </c>
      <c r="G38" s="121">
        <f t="shared" si="4"/>
        <v>-1.403652255502342E-3</v>
      </c>
      <c r="H38" s="122">
        <f t="shared" si="0"/>
        <v>4.3928961131805694E-3</v>
      </c>
      <c r="I38" s="121">
        <f t="shared" si="1"/>
        <v>3.9675527251225098E-4</v>
      </c>
      <c r="K38" s="49"/>
    </row>
    <row r="39" spans="1:11" x14ac:dyDescent="0.25">
      <c r="A39" s="11" t="s">
        <v>63</v>
      </c>
      <c r="B39" s="27">
        <v>215644</v>
      </c>
      <c r="C39" s="29">
        <v>208622</v>
      </c>
      <c r="D39" s="29">
        <v>212122</v>
      </c>
      <c r="E39" s="160">
        <f t="shared" si="2"/>
        <v>8.9074194762090331E-2</v>
      </c>
      <c r="F39" s="158">
        <f t="shared" si="3"/>
        <v>1.6776754129478193E-2</v>
      </c>
      <c r="G39" s="121">
        <f t="shared" si="4"/>
        <v>1.4634444129455458E-3</v>
      </c>
      <c r="H39" s="122">
        <f t="shared" si="0"/>
        <v>-1.6332473892155589E-2</v>
      </c>
      <c r="I39" s="121">
        <f t="shared" si="1"/>
        <v>-1.4961157064112933E-3</v>
      </c>
      <c r="K39" s="49"/>
    </row>
    <row r="40" spans="1:11" x14ac:dyDescent="0.25">
      <c r="A40" s="11" t="s">
        <v>102</v>
      </c>
      <c r="B40" s="27">
        <v>172083</v>
      </c>
      <c r="C40" s="29">
        <v>177704</v>
      </c>
      <c r="D40" s="29">
        <v>179250</v>
      </c>
      <c r="E40" s="160">
        <f t="shared" si="2"/>
        <v>7.5270596218707589E-2</v>
      </c>
      <c r="F40" s="158">
        <f t="shared" si="3"/>
        <v>8.6998604420834638E-3</v>
      </c>
      <c r="G40" s="121">
        <f t="shared" si="4"/>
        <v>6.4642430354680384E-4</v>
      </c>
      <c r="H40" s="122">
        <f t="shared" si="0"/>
        <v>4.1648506825194817E-2</v>
      </c>
      <c r="I40" s="121">
        <f t="shared" si="1"/>
        <v>3.0444807688386538E-3</v>
      </c>
      <c r="K40" s="49"/>
    </row>
    <row r="41" spans="1:11" x14ac:dyDescent="0.25">
      <c r="A41" s="11" t="s">
        <v>1163</v>
      </c>
      <c r="B41" s="27">
        <v>80414</v>
      </c>
      <c r="C41" s="29">
        <v>85614</v>
      </c>
      <c r="D41" s="29">
        <v>86216</v>
      </c>
      <c r="E41" s="160">
        <f t="shared" si="2"/>
        <v>3.6203792042354778E-2</v>
      </c>
      <c r="F41" s="158">
        <f t="shared" si="3"/>
        <v>7.0315602588361713E-3</v>
      </c>
      <c r="G41" s="121">
        <f t="shared" si="4"/>
        <v>2.5171243902663386E-4</v>
      </c>
      <c r="H41" s="122">
        <f t="shared" si="0"/>
        <v>7.2151615390354917E-2</v>
      </c>
      <c r="I41" s="121">
        <f t="shared" si="1"/>
        <v>2.4646403545140047E-3</v>
      </c>
      <c r="K41" s="49"/>
    </row>
    <row r="42" spans="1:11" x14ac:dyDescent="0.25">
      <c r="A42" s="11" t="s">
        <v>13</v>
      </c>
      <c r="B42" s="27">
        <v>80624</v>
      </c>
      <c r="C42" s="29">
        <v>82235</v>
      </c>
      <c r="D42" s="29">
        <v>80012</v>
      </c>
      <c r="E42" s="160">
        <f t="shared" si="2"/>
        <v>3.3598610569881344E-2</v>
      </c>
      <c r="F42" s="158">
        <f t="shared" si="3"/>
        <v>-2.7032285523195719E-2</v>
      </c>
      <c r="G42" s="121">
        <f t="shared" si="4"/>
        <v>-9.2949626570798516E-4</v>
      </c>
      <c r="H42" s="122">
        <f t="shared" si="0"/>
        <v>-7.5907918237745585E-3</v>
      </c>
      <c r="I42" s="121">
        <f t="shared" si="1"/>
        <v>-2.5997240554335934E-4</v>
      </c>
      <c r="K42" s="49"/>
    </row>
    <row r="43" spans="1:11" x14ac:dyDescent="0.25">
      <c r="A43" s="11" t="s">
        <v>19</v>
      </c>
      <c r="B43" s="27">
        <v>44430</v>
      </c>
      <c r="C43" s="29">
        <v>45243</v>
      </c>
      <c r="D43" s="29">
        <v>44305</v>
      </c>
      <c r="E43" s="160">
        <f t="shared" si="2"/>
        <v>1.8604539835257124E-2</v>
      </c>
      <c r="F43" s="158">
        <f t="shared" si="3"/>
        <v>-2.0732489003823795E-2</v>
      </c>
      <c r="G43" s="121">
        <f t="shared" si="4"/>
        <v>-3.9220310266940622E-4</v>
      </c>
      <c r="H43" s="122">
        <f t="shared" si="0"/>
        <v>-2.8134143596668919E-3</v>
      </c>
      <c r="I43" s="121">
        <f t="shared" si="1"/>
        <v>-5.3098939040718813E-5</v>
      </c>
      <c r="K43" s="49"/>
    </row>
    <row r="44" spans="1:11" x14ac:dyDescent="0.25">
      <c r="A44" s="11" t="s">
        <v>14</v>
      </c>
      <c r="B44" s="27">
        <v>38480</v>
      </c>
      <c r="C44" s="29">
        <v>36164</v>
      </c>
      <c r="D44" s="29">
        <v>42116</v>
      </c>
      <c r="E44" s="160">
        <f t="shared" si="2"/>
        <v>1.7685335734153911E-2</v>
      </c>
      <c r="F44" s="158">
        <f t="shared" si="3"/>
        <v>0.16458356376507025</v>
      </c>
      <c r="G44" s="121">
        <f t="shared" si="4"/>
        <v>2.4886917559576822E-3</v>
      </c>
      <c r="H44" s="122">
        <f t="shared" si="0"/>
        <v>9.4490644490644496E-2</v>
      </c>
      <c r="I44" s="121">
        <f t="shared" si="1"/>
        <v>1.5445419388164289E-3</v>
      </c>
      <c r="K44" s="200"/>
    </row>
    <row r="45" spans="1:11" x14ac:dyDescent="0.25">
      <c r="A45" s="11" t="s">
        <v>10</v>
      </c>
      <c r="B45" s="27">
        <v>39629</v>
      </c>
      <c r="C45" s="29">
        <v>38911</v>
      </c>
      <c r="D45" s="29">
        <v>38408</v>
      </c>
      <c r="E45" s="160">
        <f t="shared" si="2"/>
        <v>1.6128273693546004E-2</v>
      </c>
      <c r="F45" s="158">
        <f t="shared" si="3"/>
        <v>-1.2926935827914985E-2</v>
      </c>
      <c r="G45" s="121">
        <f t="shared" si="4"/>
        <v>-2.1031786848903127E-4</v>
      </c>
      <c r="H45" s="122">
        <f t="shared" si="0"/>
        <v>-3.0810769890736583E-2</v>
      </c>
      <c r="I45" s="121">
        <f t="shared" si="1"/>
        <v>-5.1867043654974139E-4</v>
      </c>
      <c r="K45" s="49"/>
    </row>
    <row r="46" spans="1:11" x14ac:dyDescent="0.25">
      <c r="A46" s="11" t="s">
        <v>11</v>
      </c>
      <c r="B46" s="27">
        <v>36903</v>
      </c>
      <c r="C46" s="29">
        <v>36962</v>
      </c>
      <c r="D46" s="29">
        <v>35453</v>
      </c>
      <c r="E46" s="160">
        <f t="shared" si="2"/>
        <v>1.4887411145003292E-2</v>
      </c>
      <c r="F46" s="158">
        <f t="shared" si="3"/>
        <v>-4.08257128943239E-2</v>
      </c>
      <c r="G46" s="121">
        <f>(D46-C46)/$C$58</f>
        <v>-6.3095360546709385E-4</v>
      </c>
      <c r="H46" s="122">
        <f t="shared" si="0"/>
        <v>-3.9292198466249359E-2</v>
      </c>
      <c r="I46" s="121">
        <f t="shared" si="1"/>
        <v>-6.1594769287233822E-4</v>
      </c>
      <c r="K46" s="49"/>
    </row>
    <row r="47" spans="1:11" x14ac:dyDescent="0.25">
      <c r="A47" s="11" t="s">
        <v>1164</v>
      </c>
      <c r="B47" s="27">
        <v>36415</v>
      </c>
      <c r="C47" s="29">
        <v>35923</v>
      </c>
      <c r="D47" s="29">
        <v>33937</v>
      </c>
      <c r="E47" s="160">
        <f t="shared" si="2"/>
        <v>1.4250812964431127E-2</v>
      </c>
      <c r="F47" s="158">
        <f t="shared" si="3"/>
        <v>-5.5284914956991345E-2</v>
      </c>
      <c r="G47" s="121">
        <f t="shared" si="4"/>
        <v>-8.3040017260281531E-4</v>
      </c>
      <c r="H47" s="122">
        <f t="shared" si="0"/>
        <v>-6.8048880955650148E-2</v>
      </c>
      <c r="I47" s="121">
        <f t="shared" si="1"/>
        <v>-1.0526333675432097E-3</v>
      </c>
      <c r="K47" s="49"/>
    </row>
    <row r="48" spans="1:11" x14ac:dyDescent="0.25">
      <c r="A48" s="11" t="s">
        <v>64</v>
      </c>
      <c r="B48" s="27">
        <v>31740</v>
      </c>
      <c r="C48" s="29">
        <v>31592</v>
      </c>
      <c r="D48" s="29">
        <v>30500</v>
      </c>
      <c r="E48" s="160">
        <f t="shared" si="2"/>
        <v>1.2807549147395155E-2</v>
      </c>
      <c r="F48" s="158">
        <f t="shared" si="3"/>
        <v>-3.4565712838693342E-2</v>
      </c>
      <c r="G48" s="121">
        <f t="shared" si="4"/>
        <v>-4.5659465683901027E-4</v>
      </c>
      <c r="H48" s="122">
        <f t="shared" si="0"/>
        <v>-3.9067422810333964E-2</v>
      </c>
      <c r="I48" s="121">
        <f t="shared" si="1"/>
        <v>-5.2674147528393065E-4</v>
      </c>
      <c r="K48" s="49"/>
    </row>
    <row r="49" spans="1:14" x14ac:dyDescent="0.25">
      <c r="A49" s="11" t="s">
        <v>17</v>
      </c>
      <c r="B49" s="27">
        <v>19828</v>
      </c>
      <c r="C49" s="29">
        <v>21664</v>
      </c>
      <c r="D49" s="29">
        <v>21680</v>
      </c>
      <c r="E49" s="160">
        <f t="shared" si="2"/>
        <v>9.1038578857549814E-3</v>
      </c>
      <c r="F49" s="158">
        <f t="shared" si="3"/>
        <v>7.3855243722304289E-4</v>
      </c>
      <c r="G49" s="121">
        <f t="shared" si="4"/>
        <v>6.6900316020367803E-6</v>
      </c>
      <c r="H49" s="122">
        <f t="shared" si="0"/>
        <v>9.3403268105709092E-2</v>
      </c>
      <c r="I49" s="121">
        <f t="shared" si="1"/>
        <v>7.8671388082728999E-4</v>
      </c>
      <c r="K49" s="49"/>
    </row>
    <row r="50" spans="1:14" x14ac:dyDescent="0.25">
      <c r="A50" s="11" t="s">
        <v>61</v>
      </c>
      <c r="B50" s="27">
        <v>21758</v>
      </c>
      <c r="C50" s="29">
        <v>20566</v>
      </c>
      <c r="D50" s="29">
        <v>21282</v>
      </c>
      <c r="E50" s="160">
        <f t="shared" si="2"/>
        <v>8.9367298673725792E-3</v>
      </c>
      <c r="F50" s="158">
        <f t="shared" si="3"/>
        <v>3.481474277934455E-2</v>
      </c>
      <c r="G50" s="121">
        <f t="shared" si="4"/>
        <v>2.993789141911459E-4</v>
      </c>
      <c r="H50" s="122">
        <f t="shared" si="0"/>
        <v>-2.1877010754664951E-2</v>
      </c>
      <c r="I50" s="121">
        <f t="shared" si="1"/>
        <v>-2.0220075986705725E-4</v>
      </c>
      <c r="K50" s="49"/>
    </row>
    <row r="51" spans="1:14" x14ac:dyDescent="0.25">
      <c r="A51" s="11" t="s">
        <v>12</v>
      </c>
      <c r="B51" s="27">
        <v>17528</v>
      </c>
      <c r="C51" s="29">
        <v>19394</v>
      </c>
      <c r="D51" s="29">
        <v>17351</v>
      </c>
      <c r="E51" s="160">
        <f t="shared" si="2"/>
        <v>7.2860257461132239E-3</v>
      </c>
      <c r="F51" s="158">
        <f t="shared" si="3"/>
        <v>-0.10534185830669279</v>
      </c>
      <c r="G51" s="121">
        <f>(D51-C51)/$C$58</f>
        <v>-8.5423341018507138E-4</v>
      </c>
      <c r="H51" s="122">
        <f t="shared" si="0"/>
        <v>-1.009812870835235E-2</v>
      </c>
      <c r="I51" s="121">
        <f t="shared" si="1"/>
        <v>-7.5188097681657846E-5</v>
      </c>
      <c r="K51" s="49"/>
    </row>
    <row r="52" spans="1:14" x14ac:dyDescent="0.25">
      <c r="A52" s="11" t="s">
        <v>18</v>
      </c>
      <c r="B52" s="27">
        <v>13824</v>
      </c>
      <c r="C52" s="29">
        <v>14436</v>
      </c>
      <c r="D52" s="29">
        <v>14056</v>
      </c>
      <c r="E52" s="160">
        <f t="shared" si="2"/>
        <v>5.9023905185503706E-3</v>
      </c>
      <c r="F52" s="158">
        <f t="shared" si="3"/>
        <v>-2.632308118592408E-2</v>
      </c>
      <c r="G52" s="121">
        <f t="shared" si="4"/>
        <v>-1.5888825054837354E-4</v>
      </c>
      <c r="H52" s="122">
        <f t="shared" si="0"/>
        <v>1.6782407407407409E-2</v>
      </c>
      <c r="I52" s="121">
        <f t="shared" si="1"/>
        <v>9.8551630859574119E-5</v>
      </c>
      <c r="K52" s="49"/>
    </row>
    <row r="53" spans="1:14" x14ac:dyDescent="0.25">
      <c r="A53" s="11" t="s">
        <v>65</v>
      </c>
      <c r="B53" s="27">
        <v>3274</v>
      </c>
      <c r="C53" s="29">
        <v>3745</v>
      </c>
      <c r="D53" s="29">
        <v>3914</v>
      </c>
      <c r="E53" s="160">
        <f t="shared" si="2"/>
        <v>1.6435654873083487E-3</v>
      </c>
      <c r="F53" s="158">
        <f t="shared" si="3"/>
        <v>4.5126835781041388E-2</v>
      </c>
      <c r="G53" s="121">
        <f t="shared" si="4"/>
        <v>7.0663458796513487E-5</v>
      </c>
      <c r="H53" s="122">
        <f t="shared" si="0"/>
        <v>0.19547953573610263</v>
      </c>
      <c r="I53" s="121">
        <f t="shared" si="1"/>
        <v>2.7186656788848033E-4</v>
      </c>
      <c r="K53" s="49"/>
    </row>
    <row r="54" spans="1:14" x14ac:dyDescent="0.25">
      <c r="A54" s="11" t="s">
        <v>16</v>
      </c>
      <c r="B54" s="27">
        <v>3791</v>
      </c>
      <c r="C54" s="29">
        <v>3808</v>
      </c>
      <c r="D54" s="29">
        <v>3625</v>
      </c>
      <c r="E54" s="160">
        <f t="shared" si="2"/>
        <v>1.5222087101412274E-3</v>
      </c>
      <c r="F54" s="158">
        <f t="shared" si="3"/>
        <v>-4.8056722689075633E-2</v>
      </c>
      <c r="G54" s="121">
        <f t="shared" si="4"/>
        <v>-7.6517236448295675E-5</v>
      </c>
      <c r="H54" s="122">
        <f t="shared" si="0"/>
        <v>-4.3787918754945927E-2</v>
      </c>
      <c r="I54" s="121">
        <f t="shared" si="1"/>
        <v>-7.0515391046074589E-5</v>
      </c>
      <c r="K54" s="49"/>
    </row>
    <row r="55" spans="1:14" x14ac:dyDescent="0.25">
      <c r="A55" s="11" t="s">
        <v>67</v>
      </c>
      <c r="B55" s="27">
        <v>824</v>
      </c>
      <c r="C55" s="29">
        <v>824</v>
      </c>
      <c r="D55" s="29">
        <v>815</v>
      </c>
      <c r="E55" s="160">
        <f t="shared" si="2"/>
        <v>3.422345100041656E-4</v>
      </c>
      <c r="F55" s="158">
        <f t="shared" si="3"/>
        <v>-1.0922330097087379E-2</v>
      </c>
      <c r="G55" s="121">
        <f t="shared" si="4"/>
        <v>-3.763142776145689E-6</v>
      </c>
      <c r="H55" s="122">
        <f t="shared" si="0"/>
        <v>-1.0922330097087379E-2</v>
      </c>
      <c r="I55" s="121">
        <f t="shared" si="1"/>
        <v>-3.8231236109317546E-6</v>
      </c>
      <c r="K55" s="49"/>
    </row>
    <row r="56" spans="1:14" x14ac:dyDescent="0.25">
      <c r="A56" s="11" t="s">
        <v>66</v>
      </c>
      <c r="B56" s="27">
        <v>869</v>
      </c>
      <c r="C56" s="29">
        <v>641</v>
      </c>
      <c r="D56" s="29">
        <v>653</v>
      </c>
      <c r="E56" s="160">
        <f t="shared" si="2"/>
        <v>2.742075276475094E-4</v>
      </c>
      <c r="F56" s="158">
        <f t="shared" si="3"/>
        <v>1.8720748829953199E-2</v>
      </c>
      <c r="G56" s="121">
        <f t="shared" si="4"/>
        <v>5.0175237015275848E-6</v>
      </c>
      <c r="H56" s="122">
        <f t="shared" si="0"/>
        <v>-0.24856156501726123</v>
      </c>
      <c r="I56" s="121">
        <f t="shared" si="1"/>
        <v>-9.1754966662362111E-5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2354096</v>
      </c>
      <c r="C58" s="43">
        <v>2391618</v>
      </c>
      <c r="D58" s="43">
        <v>2381408</v>
      </c>
      <c r="E58" s="161">
        <v>1</v>
      </c>
      <c r="F58" s="159">
        <f>(D58-C58)/C58</f>
        <v>-4.26907641604972E-3</v>
      </c>
      <c r="G58" s="123">
        <f t="shared" si="4"/>
        <v>-4.26907641604972E-3</v>
      </c>
      <c r="H58" s="124">
        <f>(D58-B58)/B58</f>
        <v>1.1601905784640898E-2</v>
      </c>
      <c r="I58" s="123">
        <f t="shared" si="1"/>
        <v>1.1601905784640898E-2</v>
      </c>
      <c r="J58" s="49"/>
    </row>
    <row r="59" spans="1:14" x14ac:dyDescent="0.25">
      <c r="A59" s="12"/>
      <c r="B59" s="13"/>
      <c r="C59" s="13"/>
      <c r="D59" s="13"/>
      <c r="E59" s="13"/>
      <c r="F59" s="14"/>
      <c r="G59" s="14"/>
      <c r="H59" s="14"/>
      <c r="I59" s="14"/>
      <c r="J59" s="14"/>
      <c r="K59" s="9"/>
    </row>
    <row r="61" spans="1:14" ht="14.4" customHeight="1" x14ac:dyDescent="0.25"/>
    <row r="62" spans="1:14" x14ac:dyDescent="0.25">
      <c r="A62" s="244" t="s">
        <v>55</v>
      </c>
      <c r="B62" s="244"/>
      <c r="C62" s="244"/>
      <c r="D62" s="244"/>
      <c r="E62" s="244"/>
      <c r="F62" s="244"/>
      <c r="G62" s="244"/>
      <c r="H62" s="244"/>
      <c r="I62" s="244"/>
      <c r="J62" s="244"/>
      <c r="K62" s="244"/>
      <c r="L62" s="244"/>
      <c r="M62" s="244"/>
      <c r="N62" s="244"/>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1186</v>
      </c>
      <c r="D65" s="72" t="s">
        <v>1189</v>
      </c>
      <c r="E65" s="48" t="s">
        <v>49</v>
      </c>
      <c r="F65" s="67" t="s">
        <v>50</v>
      </c>
    </row>
    <row r="66" spans="1:6" x14ac:dyDescent="0.25">
      <c r="A66" s="23" t="e" vm="1">
        <v>#VALUE!</v>
      </c>
      <c r="B66" s="29">
        <v>3682</v>
      </c>
      <c r="C66" s="29">
        <v>4133</v>
      </c>
      <c r="D66" s="29">
        <v>4257</v>
      </c>
      <c r="E66" s="120">
        <f t="shared" ref="E66:E98" si="5">D66/C66-1</f>
        <v>3.0002419549963744E-2</v>
      </c>
      <c r="F66" s="125">
        <f t="shared" ref="F66:F98" si="6">D66/B66-1</f>
        <v>0.15616512764801738</v>
      </c>
    </row>
    <row r="67" spans="1:6" x14ac:dyDescent="0.25">
      <c r="A67" s="23" t="e" vm="2">
        <v>#VALUE!</v>
      </c>
      <c r="B67" s="29">
        <v>366683</v>
      </c>
      <c r="C67" s="29">
        <v>372739</v>
      </c>
      <c r="D67" s="29">
        <v>367910</v>
      </c>
      <c r="E67" s="120">
        <f t="shared" si="5"/>
        <v>-1.2955446035966212E-2</v>
      </c>
      <c r="F67" s="126">
        <f t="shared" si="6"/>
        <v>3.3462145777143348E-3</v>
      </c>
    </row>
    <row r="68" spans="1:6" x14ac:dyDescent="0.25">
      <c r="A68" s="23" t="e" vm="3">
        <v>#VALUE!</v>
      </c>
      <c r="B68" s="29">
        <v>9507</v>
      </c>
      <c r="C68" s="29">
        <v>9494</v>
      </c>
      <c r="D68" s="29">
        <v>10108</v>
      </c>
      <c r="E68" s="120">
        <f t="shared" si="5"/>
        <v>6.4672424689277364E-2</v>
      </c>
      <c r="F68" s="126">
        <f t="shared" si="6"/>
        <v>6.3216577258861983E-2</v>
      </c>
    </row>
    <row r="69" spans="1:6" x14ac:dyDescent="0.25">
      <c r="A69" s="23" t="e" vm="4">
        <v>#VALUE!</v>
      </c>
      <c r="B69" s="29">
        <v>5749</v>
      </c>
      <c r="C69" s="29">
        <v>5933</v>
      </c>
      <c r="D69" s="29">
        <v>6038</v>
      </c>
      <c r="E69" s="120">
        <f>D69/C69-1</f>
        <v>1.7697623461992329E-2</v>
      </c>
      <c r="F69" s="126">
        <f t="shared" si="6"/>
        <v>5.0269612106453199E-2</v>
      </c>
    </row>
    <row r="70" spans="1:6" x14ac:dyDescent="0.25">
      <c r="A70" s="23" t="e" vm="5">
        <v>#VALUE!</v>
      </c>
      <c r="B70" s="29">
        <v>83523</v>
      </c>
      <c r="C70" s="29">
        <v>85792</v>
      </c>
      <c r="D70" s="29">
        <v>85711</v>
      </c>
      <c r="E70" s="120">
        <f t="shared" si="5"/>
        <v>-9.441439761282977E-4</v>
      </c>
      <c r="F70" s="126">
        <f t="shared" si="6"/>
        <v>2.6196377045843766E-2</v>
      </c>
    </row>
    <row r="71" spans="1:6" x14ac:dyDescent="0.25">
      <c r="A71" s="23" t="e" vm="6">
        <v>#VALUE!</v>
      </c>
      <c r="B71" s="29">
        <v>723134</v>
      </c>
      <c r="C71" s="29">
        <v>714818</v>
      </c>
      <c r="D71" s="29">
        <v>691043</v>
      </c>
      <c r="E71" s="120">
        <f t="shared" si="5"/>
        <v>-3.3260214488163409E-2</v>
      </c>
      <c r="F71" s="126">
        <f t="shared" si="6"/>
        <v>-4.4377667209673399E-2</v>
      </c>
    </row>
    <row r="72" spans="1:6" x14ac:dyDescent="0.25">
      <c r="A72" s="23" t="e" vm="7">
        <v>#VALUE!</v>
      </c>
      <c r="B72" s="29">
        <v>51159</v>
      </c>
      <c r="C72" s="29">
        <v>54628</v>
      </c>
      <c r="D72" s="29">
        <v>56639</v>
      </c>
      <c r="E72" s="120">
        <f t="shared" si="5"/>
        <v>3.6812623563007962E-2</v>
      </c>
      <c r="F72" s="126">
        <f t="shared" si="6"/>
        <v>0.10711702730702322</v>
      </c>
    </row>
    <row r="73" spans="1:6" x14ac:dyDescent="0.25">
      <c r="A73" s="23" t="e" vm="8">
        <v>#VALUE!</v>
      </c>
      <c r="B73" s="29">
        <v>52417</v>
      </c>
      <c r="C73" s="29">
        <v>53929</v>
      </c>
      <c r="D73" s="29">
        <v>54214</v>
      </c>
      <c r="E73" s="120">
        <f t="shared" si="5"/>
        <v>5.2847262140962581E-3</v>
      </c>
      <c r="F73" s="126">
        <f t="shared" si="6"/>
        <v>3.4282770856782996E-2</v>
      </c>
    </row>
    <row r="74" spans="1:6" x14ac:dyDescent="0.25">
      <c r="A74" s="23" t="e" vm="9">
        <v>#VALUE!</v>
      </c>
      <c r="B74" s="29">
        <v>47839</v>
      </c>
      <c r="C74" s="29">
        <v>48591</v>
      </c>
      <c r="D74" s="29">
        <v>48173</v>
      </c>
      <c r="E74" s="120">
        <f t="shared" si="5"/>
        <v>-8.6024160852833376E-3</v>
      </c>
      <c r="F74" s="126">
        <f t="shared" si="6"/>
        <v>6.9817512907879298E-3</v>
      </c>
    </row>
    <row r="75" spans="1:6" x14ac:dyDescent="0.25">
      <c r="A75" s="23" t="e" vm="10">
        <v>#VALUE!</v>
      </c>
      <c r="B75" s="29">
        <v>12144</v>
      </c>
      <c r="C75" s="29">
        <v>12080</v>
      </c>
      <c r="D75" s="29">
        <v>13363</v>
      </c>
      <c r="E75" s="120">
        <f t="shared" si="5"/>
        <v>0.10620860927152309</v>
      </c>
      <c r="F75" s="126">
        <f t="shared" si="6"/>
        <v>0.10037878787878785</v>
      </c>
    </row>
    <row r="76" spans="1:6" x14ac:dyDescent="0.25">
      <c r="A76" s="23" t="e" vm="11">
        <v>#VALUE!</v>
      </c>
      <c r="B76" s="29">
        <v>21162</v>
      </c>
      <c r="C76" s="29">
        <v>22248</v>
      </c>
      <c r="D76" s="29">
        <v>21688</v>
      </c>
      <c r="E76" s="120">
        <f t="shared" si="5"/>
        <v>-2.5170801869831005E-2</v>
      </c>
      <c r="F76" s="126">
        <f t="shared" si="6"/>
        <v>2.4855873735941891E-2</v>
      </c>
    </row>
    <row r="77" spans="1:6" x14ac:dyDescent="0.25">
      <c r="A77" s="23" t="e" vm="12">
        <v>#VALUE!</v>
      </c>
      <c r="B77" s="29">
        <v>34880</v>
      </c>
      <c r="C77" s="29">
        <v>33984</v>
      </c>
      <c r="D77" s="29">
        <v>37640</v>
      </c>
      <c r="E77" s="120">
        <f t="shared" si="5"/>
        <v>0.10758003766478352</v>
      </c>
      <c r="F77" s="126">
        <f t="shared" si="6"/>
        <v>7.912844036697253E-2</v>
      </c>
    </row>
    <row r="78" spans="1:6" x14ac:dyDescent="0.25">
      <c r="A78" s="23" t="e" vm="13">
        <v>#VALUE!</v>
      </c>
      <c r="B78" s="29">
        <v>30655</v>
      </c>
      <c r="C78" s="29">
        <v>30932</v>
      </c>
      <c r="D78" s="29">
        <v>33631</v>
      </c>
      <c r="E78" s="120">
        <f t="shared" si="5"/>
        <v>8.7255916203284656E-2</v>
      </c>
      <c r="F78" s="126">
        <f t="shared" si="6"/>
        <v>9.7080411025933788E-2</v>
      </c>
    </row>
    <row r="79" spans="1:6" x14ac:dyDescent="0.25">
      <c r="A79" s="23" t="e" vm="14">
        <v>#VALUE!</v>
      </c>
      <c r="B79" s="29">
        <v>11207</v>
      </c>
      <c r="C79" s="29">
        <v>9873</v>
      </c>
      <c r="D79" s="29">
        <v>12551</v>
      </c>
      <c r="E79" s="120">
        <f t="shared" si="5"/>
        <v>0.27124480907525572</v>
      </c>
      <c r="F79" s="126">
        <f t="shared" si="6"/>
        <v>0.11992504684572136</v>
      </c>
    </row>
    <row r="80" spans="1:6" x14ac:dyDescent="0.25">
      <c r="A80" s="23" t="e" vm="15">
        <v>#VALUE!</v>
      </c>
      <c r="B80" s="29">
        <v>29814</v>
      </c>
      <c r="C80" s="29">
        <v>30672</v>
      </c>
      <c r="D80" s="29">
        <v>31689</v>
      </c>
      <c r="E80" s="120">
        <f t="shared" si="5"/>
        <v>3.315727699530524E-2</v>
      </c>
      <c r="F80" s="126">
        <f t="shared" si="6"/>
        <v>6.2889917488428315E-2</v>
      </c>
    </row>
    <row r="81" spans="1:6" x14ac:dyDescent="0.25">
      <c r="A81" s="23" t="e" vm="16">
        <v>#VALUE!</v>
      </c>
      <c r="B81" s="29">
        <v>130842</v>
      </c>
      <c r="C81" s="29">
        <v>135205</v>
      </c>
      <c r="D81" s="29">
        <v>134122</v>
      </c>
      <c r="E81" s="120">
        <f t="shared" si="5"/>
        <v>-8.0100587996005945E-3</v>
      </c>
      <c r="F81" s="126">
        <f t="shared" si="6"/>
        <v>2.5068403112150639E-2</v>
      </c>
    </row>
    <row r="82" spans="1:6" x14ac:dyDescent="0.25">
      <c r="A82" s="23" t="e" vm="17">
        <v>#VALUE!</v>
      </c>
      <c r="B82" s="29">
        <v>1799</v>
      </c>
      <c r="C82" s="29">
        <v>1868</v>
      </c>
      <c r="D82" s="29">
        <v>2005</v>
      </c>
      <c r="E82" s="120">
        <f t="shared" si="5"/>
        <v>7.3340471092077086E-2</v>
      </c>
      <c r="F82" s="126">
        <f t="shared" si="6"/>
        <v>0.1145080600333519</v>
      </c>
    </row>
    <row r="83" spans="1:6" x14ac:dyDescent="0.25">
      <c r="A83" s="23" t="e" vm="18">
        <v>#VALUE!</v>
      </c>
      <c r="B83" s="29">
        <v>4013</v>
      </c>
      <c r="C83" s="29">
        <v>4159</v>
      </c>
      <c r="D83" s="29">
        <v>4423</v>
      </c>
      <c r="E83" s="120">
        <f>D83/C83-1</f>
        <v>6.3476797307044919E-2</v>
      </c>
      <c r="F83" s="126">
        <f t="shared" si="6"/>
        <v>0.10216795414901569</v>
      </c>
    </row>
    <row r="84" spans="1:6" x14ac:dyDescent="0.25">
      <c r="A84" s="23" t="e" vm="19">
        <v>#VALUE!</v>
      </c>
      <c r="B84" s="29">
        <v>41976</v>
      </c>
      <c r="C84" s="29">
        <v>41813</v>
      </c>
      <c r="D84" s="29">
        <v>42524</v>
      </c>
      <c r="E84" s="120">
        <f t="shared" si="5"/>
        <v>1.7004280965249974E-2</v>
      </c>
      <c r="F84" s="126">
        <f t="shared" si="6"/>
        <v>1.3055079092815003E-2</v>
      </c>
    </row>
    <row r="85" spans="1:6" x14ac:dyDescent="0.25">
      <c r="A85" s="23" t="e" vm="20">
        <v>#VALUE!</v>
      </c>
      <c r="B85" s="29">
        <v>19854</v>
      </c>
      <c r="C85" s="29">
        <v>15186</v>
      </c>
      <c r="D85" s="29">
        <v>16632</v>
      </c>
      <c r="E85" s="120">
        <f t="shared" si="5"/>
        <v>9.5219280916633675E-2</v>
      </c>
      <c r="F85" s="126">
        <f t="shared" si="6"/>
        <v>-0.16228467815049863</v>
      </c>
    </row>
    <row r="86" spans="1:6" x14ac:dyDescent="0.25">
      <c r="A86" s="23" t="e" vm="21">
        <v>#VALUE!</v>
      </c>
      <c r="B86" s="29">
        <v>31003</v>
      </c>
      <c r="C86" s="29">
        <v>30326</v>
      </c>
      <c r="D86" s="29">
        <v>32330</v>
      </c>
      <c r="E86" s="120">
        <f t="shared" si="5"/>
        <v>6.6081909912286463E-2</v>
      </c>
      <c r="F86" s="126">
        <f t="shared" si="6"/>
        <v>4.2802309453923826E-2</v>
      </c>
    </row>
    <row r="87" spans="1:6" x14ac:dyDescent="0.25">
      <c r="A87" s="23" t="e" vm="22">
        <v>#VALUE!</v>
      </c>
      <c r="B87" s="29">
        <v>45859</v>
      </c>
      <c r="C87" s="29">
        <v>47695</v>
      </c>
      <c r="D87" s="29">
        <v>47287</v>
      </c>
      <c r="E87" s="120">
        <f t="shared" si="5"/>
        <v>-8.5543558024949728E-3</v>
      </c>
      <c r="F87" s="126">
        <f t="shared" si="6"/>
        <v>3.113892583789446E-2</v>
      </c>
    </row>
    <row r="88" spans="1:6" x14ac:dyDescent="0.25">
      <c r="A88" s="23" t="e" vm="23">
        <v>#VALUE!</v>
      </c>
      <c r="B88" s="29">
        <v>46686</v>
      </c>
      <c r="C88" s="29">
        <v>46934</v>
      </c>
      <c r="D88" s="29">
        <v>50176</v>
      </c>
      <c r="E88" s="120">
        <f t="shared" si="5"/>
        <v>6.9075723356202268E-2</v>
      </c>
      <c r="F88" s="126">
        <f t="shared" si="6"/>
        <v>7.4754744463008116E-2</v>
      </c>
    </row>
    <row r="89" spans="1:6" x14ac:dyDescent="0.25">
      <c r="A89" s="23" t="e" vm="24">
        <v>#VALUE!</v>
      </c>
      <c r="B89" s="29">
        <v>46967</v>
      </c>
      <c r="C89" s="29">
        <v>50801</v>
      </c>
      <c r="D89" s="29">
        <v>51233</v>
      </c>
      <c r="E89" s="120">
        <f t="shared" si="5"/>
        <v>8.5037696108343219E-3</v>
      </c>
      <c r="F89" s="126">
        <f t="shared" si="6"/>
        <v>9.0829731513615952E-2</v>
      </c>
    </row>
    <row r="90" spans="1:6" x14ac:dyDescent="0.25">
      <c r="A90" s="23" t="e" vm="25">
        <v>#VALUE!</v>
      </c>
      <c r="B90" s="29">
        <v>10781</v>
      </c>
      <c r="C90" s="29">
        <v>11038</v>
      </c>
      <c r="D90" s="29">
        <v>12338</v>
      </c>
      <c r="E90" s="120">
        <f t="shared" si="5"/>
        <v>0.11777495923174497</v>
      </c>
      <c r="F90" s="126">
        <f t="shared" si="6"/>
        <v>0.14442074019107687</v>
      </c>
    </row>
    <row r="91" spans="1:6" x14ac:dyDescent="0.25">
      <c r="A91" s="23" t="e" vm="26">
        <v>#VALUE!</v>
      </c>
      <c r="B91" s="29">
        <v>32815</v>
      </c>
      <c r="C91" s="29">
        <v>35514</v>
      </c>
      <c r="D91" s="29">
        <v>34513</v>
      </c>
      <c r="E91" s="120">
        <f t="shared" si="5"/>
        <v>-2.8186067466351328E-2</v>
      </c>
      <c r="F91" s="126">
        <f t="shared" si="6"/>
        <v>5.1744628980649132E-2</v>
      </c>
    </row>
    <row r="92" spans="1:6" x14ac:dyDescent="0.25">
      <c r="A92" s="23" t="e" vm="27">
        <v>#VALUE!</v>
      </c>
      <c r="B92" s="29">
        <v>57765</v>
      </c>
      <c r="C92" s="29">
        <v>60709</v>
      </c>
      <c r="D92" s="29">
        <v>59389</v>
      </c>
      <c r="E92" s="120">
        <f t="shared" si="5"/>
        <v>-2.1743069396629844E-2</v>
      </c>
      <c r="F92" s="126">
        <f t="shared" si="6"/>
        <v>2.8113909806976478E-2</v>
      </c>
    </row>
    <row r="93" spans="1:6" x14ac:dyDescent="0.25">
      <c r="A93" s="23" t="e" vm="28">
        <v>#VALUE!</v>
      </c>
      <c r="B93" s="29">
        <v>112815</v>
      </c>
      <c r="C93" s="29">
        <v>119068</v>
      </c>
      <c r="D93" s="29">
        <v>118070</v>
      </c>
      <c r="E93" s="120">
        <f t="shared" si="5"/>
        <v>-8.3817650418248624E-3</v>
      </c>
      <c r="F93" s="126">
        <f t="shared" si="6"/>
        <v>4.6580685192571858E-2</v>
      </c>
    </row>
    <row r="94" spans="1:6" x14ac:dyDescent="0.25">
      <c r="A94" s="23" t="e" vm="29">
        <v>#VALUE!</v>
      </c>
      <c r="B94" s="29">
        <v>15340</v>
      </c>
      <c r="C94" s="29">
        <v>15303</v>
      </c>
      <c r="D94" s="29">
        <v>16504</v>
      </c>
      <c r="E94" s="120">
        <f t="shared" si="5"/>
        <v>7.8481343527412983E-2</v>
      </c>
      <c r="F94" s="126">
        <f t="shared" si="6"/>
        <v>7.5880052151238608E-2</v>
      </c>
    </row>
    <row r="95" spans="1:6" x14ac:dyDescent="0.25">
      <c r="A95" s="23" t="e" vm="30">
        <v>#VALUE!</v>
      </c>
      <c r="B95" s="29">
        <v>50614</v>
      </c>
      <c r="C95" s="29">
        <v>53003</v>
      </c>
      <c r="D95" s="29">
        <v>54002</v>
      </c>
      <c r="E95" s="120">
        <f t="shared" si="5"/>
        <v>1.8847989736429982E-2</v>
      </c>
      <c r="F95" s="126">
        <f t="shared" si="6"/>
        <v>6.6938001343501696E-2</v>
      </c>
    </row>
    <row r="96" spans="1:6" x14ac:dyDescent="0.25">
      <c r="A96" s="23" t="e" vm="31">
        <v>#VALUE!</v>
      </c>
      <c r="B96" s="29">
        <v>222159</v>
      </c>
      <c r="C96" s="29">
        <v>228761</v>
      </c>
      <c r="D96" s="29">
        <v>226423</v>
      </c>
      <c r="E96" s="120">
        <f t="shared" si="5"/>
        <v>-1.0220273560615611E-2</v>
      </c>
      <c r="F96" s="126">
        <f t="shared" si="6"/>
        <v>1.9193460539523421E-2</v>
      </c>
    </row>
    <row r="97" spans="1:14" x14ac:dyDescent="0.25">
      <c r="A97" s="23" t="e" vm="32">
        <v>#VALUE!</v>
      </c>
      <c r="B97" s="29">
        <v>1465</v>
      </c>
      <c r="C97" s="29">
        <v>1708</v>
      </c>
      <c r="D97" s="29">
        <v>1787</v>
      </c>
      <c r="E97" s="120">
        <f t="shared" si="5"/>
        <v>4.625292740046838E-2</v>
      </c>
      <c r="F97" s="126">
        <f t="shared" si="6"/>
        <v>0.21979522184300349</v>
      </c>
    </row>
    <row r="98" spans="1:14" x14ac:dyDescent="0.25">
      <c r="A98" s="23" t="e" vm="33">
        <v>#VALUE!</v>
      </c>
      <c r="B98" s="29">
        <v>3138</v>
      </c>
      <c r="C98" s="29">
        <v>3429</v>
      </c>
      <c r="D98" s="29">
        <v>3197</v>
      </c>
      <c r="E98" s="120">
        <f t="shared" si="5"/>
        <v>-6.7658209390492829E-2</v>
      </c>
      <c r="F98" s="126">
        <f t="shared" si="6"/>
        <v>1.8801784576163216E-2</v>
      </c>
    </row>
    <row r="99" spans="1:14" x14ac:dyDescent="0.25">
      <c r="A99" s="23" t="s">
        <v>51</v>
      </c>
      <c r="B99" s="29">
        <v>0</v>
      </c>
      <c r="C99" s="29">
        <v>0</v>
      </c>
      <c r="D99" s="29">
        <v>0</v>
      </c>
      <c r="E99" s="120">
        <v>0</v>
      </c>
      <c r="F99" s="127">
        <v>0</v>
      </c>
      <c r="H99" s="141"/>
    </row>
    <row r="100" spans="1:14" x14ac:dyDescent="0.25">
      <c r="A100" s="47" t="s">
        <v>8</v>
      </c>
      <c r="B100" s="43">
        <v>2233122</v>
      </c>
      <c r="C100" s="43">
        <v>2474684</v>
      </c>
      <c r="D100" s="43">
        <v>2392134</v>
      </c>
      <c r="E100" s="128">
        <f>D100/C100-1</f>
        <v>-3.3357794368897187E-2</v>
      </c>
      <c r="F100" s="128">
        <f>D100/B100-1</f>
        <v>7.12061409990139E-2</v>
      </c>
    </row>
    <row r="105" spans="1:14" x14ac:dyDescent="0.25">
      <c r="A105" s="244" t="s">
        <v>88</v>
      </c>
      <c r="B105" s="244"/>
      <c r="C105" s="244"/>
      <c r="D105" s="244"/>
      <c r="E105" s="244"/>
      <c r="F105" s="244"/>
      <c r="G105" s="244"/>
      <c r="H105" s="244"/>
      <c r="I105" s="244"/>
      <c r="J105" s="244"/>
      <c r="K105" s="244"/>
      <c r="L105" s="244"/>
      <c r="M105" s="244"/>
      <c r="N105" s="244"/>
    </row>
    <row r="107" spans="1:14" ht="14.25" customHeight="1" x14ac:dyDescent="0.25">
      <c r="A107" s="248" t="s">
        <v>87</v>
      </c>
      <c r="B107" s="260" t="str">
        <f>B65</f>
        <v>feb-25</v>
      </c>
      <c r="C107" s="261"/>
      <c r="D107" s="262"/>
      <c r="E107" s="260" t="str">
        <f>D65</f>
        <v>feb-26</v>
      </c>
      <c r="F107" s="261"/>
      <c r="G107" s="262"/>
      <c r="H107" s="250" t="str">
        <f>"Mujeres por cada 100 hombres "&amp;B107</f>
        <v>Mujeres por cada 100 hombres feb-25</v>
      </c>
      <c r="I107" s="252" t="str">
        <f>"Mujeres por cada 100 hombres "&amp;E107</f>
        <v>Mujeres por cada 100 hombres feb-26</v>
      </c>
    </row>
    <row r="108" spans="1:14" ht="32.25" customHeight="1" x14ac:dyDescent="0.25">
      <c r="A108" s="249"/>
      <c r="B108" s="129" t="s">
        <v>84</v>
      </c>
      <c r="C108" s="130" t="s">
        <v>85</v>
      </c>
      <c r="D108" s="131" t="s">
        <v>86</v>
      </c>
      <c r="E108" s="129" t="s">
        <v>84</v>
      </c>
      <c r="F108" s="130" t="s">
        <v>85</v>
      </c>
      <c r="G108" s="131" t="s">
        <v>86</v>
      </c>
      <c r="H108" s="251"/>
      <c r="I108" s="253"/>
    </row>
    <row r="109" spans="1:14" x14ac:dyDescent="0.25">
      <c r="A109" s="165" t="s">
        <v>69</v>
      </c>
      <c r="B109" s="39">
        <v>2734</v>
      </c>
      <c r="C109" s="40">
        <v>1947</v>
      </c>
      <c r="D109" s="41">
        <v>0</v>
      </c>
      <c r="E109" s="39">
        <v>2065</v>
      </c>
      <c r="F109" s="40">
        <v>1677</v>
      </c>
      <c r="G109" s="41">
        <v>0</v>
      </c>
      <c r="H109" s="134">
        <f t="shared" ref="H109:H125" si="7">C109/B109*100</f>
        <v>71.214337966349675</v>
      </c>
      <c r="I109" s="135">
        <f t="shared" ref="I109:I125" si="8">F109/E109*100</f>
        <v>81.210653753026634</v>
      </c>
    </row>
    <row r="110" spans="1:14" x14ac:dyDescent="0.25">
      <c r="A110" s="166" t="s">
        <v>70</v>
      </c>
      <c r="B110" s="27">
        <v>35571</v>
      </c>
      <c r="C110" s="29">
        <v>40415</v>
      </c>
      <c r="D110" s="30">
        <v>0</v>
      </c>
      <c r="E110" s="27">
        <v>37556</v>
      </c>
      <c r="F110" s="29">
        <v>44320</v>
      </c>
      <c r="G110" s="30">
        <v>0</v>
      </c>
      <c r="H110" s="134">
        <f t="shared" si="7"/>
        <v>113.61783475302916</v>
      </c>
      <c r="I110" s="135">
        <f t="shared" si="8"/>
        <v>118.01043774629886</v>
      </c>
    </row>
    <row r="111" spans="1:14" x14ac:dyDescent="0.25">
      <c r="A111" s="166" t="s">
        <v>71</v>
      </c>
      <c r="B111" s="27">
        <v>92023</v>
      </c>
      <c r="C111" s="29">
        <v>113713</v>
      </c>
      <c r="D111" s="30">
        <v>0</v>
      </c>
      <c r="E111" s="27">
        <v>95667</v>
      </c>
      <c r="F111" s="29">
        <v>124062</v>
      </c>
      <c r="G111" s="30">
        <v>0</v>
      </c>
      <c r="H111" s="134">
        <f t="shared" si="7"/>
        <v>123.57019440791976</v>
      </c>
      <c r="I111" s="135">
        <f t="shared" si="8"/>
        <v>129.68108125058797</v>
      </c>
    </row>
    <row r="112" spans="1:14" x14ac:dyDescent="0.25">
      <c r="A112" s="166" t="s">
        <v>72</v>
      </c>
      <c r="B112" s="27">
        <v>123273</v>
      </c>
      <c r="C112" s="29">
        <v>138480</v>
      </c>
      <c r="D112" s="30">
        <v>0</v>
      </c>
      <c r="E112" s="27">
        <v>127143</v>
      </c>
      <c r="F112" s="29">
        <v>150933</v>
      </c>
      <c r="G112" s="30">
        <v>0</v>
      </c>
      <c r="H112" s="134">
        <f t="shared" si="7"/>
        <v>112.33603465479058</v>
      </c>
      <c r="I112" s="135">
        <f t="shared" si="8"/>
        <v>118.71121493121919</v>
      </c>
    </row>
    <row r="113" spans="1:9" x14ac:dyDescent="0.25">
      <c r="A113" s="166" t="s">
        <v>73</v>
      </c>
      <c r="B113" s="27">
        <v>128235</v>
      </c>
      <c r="C113" s="29">
        <v>135149</v>
      </c>
      <c r="D113" s="30">
        <v>0</v>
      </c>
      <c r="E113" s="27">
        <v>130458</v>
      </c>
      <c r="F113" s="29">
        <v>145749</v>
      </c>
      <c r="G113" s="30">
        <v>0</v>
      </c>
      <c r="H113" s="134">
        <f t="shared" si="7"/>
        <v>105.39166374234803</v>
      </c>
      <c r="I113" s="135">
        <f t="shared" si="8"/>
        <v>111.7210136595686</v>
      </c>
    </row>
    <row r="114" spans="1:9" x14ac:dyDescent="0.25">
      <c r="A114" s="166" t="s">
        <v>74</v>
      </c>
      <c r="B114" s="27">
        <v>133716</v>
      </c>
      <c r="C114" s="29">
        <v>134115</v>
      </c>
      <c r="D114" s="30">
        <v>0</v>
      </c>
      <c r="E114" s="27">
        <v>132012</v>
      </c>
      <c r="F114" s="29">
        <v>138296</v>
      </c>
      <c r="G114" s="30">
        <v>0</v>
      </c>
      <c r="H114" s="134">
        <f t="shared" si="7"/>
        <v>100.29839361033832</v>
      </c>
      <c r="I114" s="135">
        <f t="shared" si="8"/>
        <v>104.76017331757718</v>
      </c>
    </row>
    <row r="115" spans="1:9" x14ac:dyDescent="0.25">
      <c r="A115" s="166" t="s">
        <v>75</v>
      </c>
      <c r="B115" s="27">
        <v>128877</v>
      </c>
      <c r="C115" s="29">
        <v>122034</v>
      </c>
      <c r="D115" s="30">
        <v>0</v>
      </c>
      <c r="E115" s="27">
        <v>129968</v>
      </c>
      <c r="F115" s="29">
        <v>128242</v>
      </c>
      <c r="G115" s="30">
        <v>0</v>
      </c>
      <c r="H115" s="134">
        <f t="shared" si="7"/>
        <v>94.690286086733863</v>
      </c>
      <c r="I115" s="135">
        <f t="shared" si="8"/>
        <v>98.671980795272688</v>
      </c>
    </row>
    <row r="116" spans="1:9" x14ac:dyDescent="0.25">
      <c r="A116" s="166" t="s">
        <v>76</v>
      </c>
      <c r="B116" s="27">
        <v>116000</v>
      </c>
      <c r="C116" s="29">
        <v>104536</v>
      </c>
      <c r="D116" s="30">
        <v>0</v>
      </c>
      <c r="E116" s="27">
        <v>112398</v>
      </c>
      <c r="F116" s="29">
        <v>105114</v>
      </c>
      <c r="G116" s="30">
        <v>0</v>
      </c>
      <c r="H116" s="134">
        <f t="shared" si="7"/>
        <v>90.117241379310343</v>
      </c>
      <c r="I116" s="135">
        <f t="shared" si="8"/>
        <v>93.519457641595054</v>
      </c>
    </row>
    <row r="117" spans="1:9" x14ac:dyDescent="0.25">
      <c r="A117" s="166" t="s">
        <v>77</v>
      </c>
      <c r="B117" s="27">
        <v>120938</v>
      </c>
      <c r="C117" s="29">
        <v>101501</v>
      </c>
      <c r="D117" s="30">
        <v>0</v>
      </c>
      <c r="E117" s="27">
        <v>115478</v>
      </c>
      <c r="F117" s="29">
        <v>97470</v>
      </c>
      <c r="G117" s="30">
        <v>0</v>
      </c>
      <c r="H117" s="134">
        <f t="shared" si="7"/>
        <v>83.928128462517975</v>
      </c>
      <c r="I117" s="135">
        <f t="shared" si="8"/>
        <v>84.405687663451047</v>
      </c>
    </row>
    <row r="118" spans="1:9" x14ac:dyDescent="0.25">
      <c r="A118" s="166" t="s">
        <v>78</v>
      </c>
      <c r="B118" s="27">
        <v>114469</v>
      </c>
      <c r="C118" s="29">
        <v>85385</v>
      </c>
      <c r="D118" s="30">
        <v>0</v>
      </c>
      <c r="E118" s="27">
        <v>109180</v>
      </c>
      <c r="F118" s="29">
        <v>79454</v>
      </c>
      <c r="G118" s="30">
        <v>0</v>
      </c>
      <c r="H118" s="134">
        <f t="shared" si="7"/>
        <v>74.592247682778748</v>
      </c>
      <c r="I118" s="135">
        <f t="shared" si="8"/>
        <v>72.773401721927087</v>
      </c>
    </row>
    <row r="119" spans="1:9" x14ac:dyDescent="0.25">
      <c r="A119" s="166" t="s">
        <v>79</v>
      </c>
      <c r="B119" s="27">
        <v>74295</v>
      </c>
      <c r="C119" s="29">
        <v>66745</v>
      </c>
      <c r="D119" s="30">
        <v>0</v>
      </c>
      <c r="E119" s="27">
        <v>72442</v>
      </c>
      <c r="F119" s="29">
        <v>63292</v>
      </c>
      <c r="G119" s="30">
        <v>0</v>
      </c>
      <c r="H119" s="134">
        <f t="shared" si="7"/>
        <v>89.837808735446529</v>
      </c>
      <c r="I119" s="135">
        <f t="shared" si="8"/>
        <v>87.369205709395104</v>
      </c>
    </row>
    <row r="120" spans="1:9" x14ac:dyDescent="0.25">
      <c r="A120" s="166" t="s">
        <v>80</v>
      </c>
      <c r="B120" s="27">
        <v>45581</v>
      </c>
      <c r="C120" s="29">
        <v>48348</v>
      </c>
      <c r="D120" s="30">
        <v>0</v>
      </c>
      <c r="E120" s="27">
        <v>45587</v>
      </c>
      <c r="F120" s="29">
        <v>46733</v>
      </c>
      <c r="G120" s="30">
        <v>0</v>
      </c>
      <c r="H120" s="134">
        <f t="shared" si="7"/>
        <v>106.07051183607206</v>
      </c>
      <c r="I120" s="135">
        <f t="shared" si="8"/>
        <v>102.51387456950447</v>
      </c>
    </row>
    <row r="121" spans="1:9" x14ac:dyDescent="0.25">
      <c r="A121" s="166" t="s">
        <v>81</v>
      </c>
      <c r="B121" s="27">
        <v>25881</v>
      </c>
      <c r="C121" s="29">
        <v>35796</v>
      </c>
      <c r="D121" s="30">
        <v>0</v>
      </c>
      <c r="E121" s="27">
        <v>25949</v>
      </c>
      <c r="F121" s="29">
        <v>34577</v>
      </c>
      <c r="G121" s="30">
        <v>0</v>
      </c>
      <c r="H121" s="134">
        <f t="shared" si="7"/>
        <v>138.30995711139445</v>
      </c>
      <c r="I121" s="135">
        <f t="shared" si="8"/>
        <v>133.24983621719525</v>
      </c>
    </row>
    <row r="122" spans="1:9" x14ac:dyDescent="0.25">
      <c r="A122" s="166" t="s">
        <v>82</v>
      </c>
      <c r="B122" s="27">
        <v>13855</v>
      </c>
      <c r="C122" s="29">
        <v>25449</v>
      </c>
      <c r="D122" s="30">
        <v>0</v>
      </c>
      <c r="E122" s="27">
        <v>13897</v>
      </c>
      <c r="F122" s="29">
        <v>24684</v>
      </c>
      <c r="G122" s="30">
        <v>0</v>
      </c>
      <c r="H122" s="134">
        <f t="shared" si="7"/>
        <v>183.68098159509202</v>
      </c>
      <c r="I122" s="135">
        <f t="shared" si="8"/>
        <v>177.62106929553141</v>
      </c>
    </row>
    <row r="123" spans="1:9" x14ac:dyDescent="0.25">
      <c r="A123" s="64" t="s">
        <v>1166</v>
      </c>
      <c r="B123" s="27">
        <v>12131</v>
      </c>
      <c r="C123" s="29">
        <v>30043</v>
      </c>
      <c r="D123" s="30">
        <v>0</v>
      </c>
      <c r="E123" s="27">
        <v>12139</v>
      </c>
      <c r="F123" s="29">
        <v>29435</v>
      </c>
      <c r="G123" s="30">
        <v>0</v>
      </c>
      <c r="H123" s="134">
        <f t="shared" si="7"/>
        <v>247.65476877421483</v>
      </c>
      <c r="I123" s="135">
        <f t="shared" si="8"/>
        <v>242.48290633495344</v>
      </c>
    </row>
    <row r="124" spans="1:9" x14ac:dyDescent="0.25">
      <c r="A124" s="167" t="s">
        <v>83</v>
      </c>
      <c r="B124" s="28">
        <v>18</v>
      </c>
      <c r="C124" s="31">
        <v>5</v>
      </c>
      <c r="D124" s="32">
        <v>5051</v>
      </c>
      <c r="E124" s="28">
        <v>22</v>
      </c>
      <c r="F124" s="31">
        <v>6</v>
      </c>
      <c r="G124" s="32">
        <v>2408</v>
      </c>
      <c r="H124" s="136">
        <f t="shared" si="7"/>
        <v>27.777777777777779</v>
      </c>
      <c r="I124" s="137">
        <f t="shared" si="8"/>
        <v>27.27272727272727</v>
      </c>
    </row>
    <row r="125" spans="1:9" x14ac:dyDescent="0.25">
      <c r="A125" s="168" t="s">
        <v>8</v>
      </c>
      <c r="B125" s="138">
        <v>1167597</v>
      </c>
      <c r="C125" s="139">
        <v>1183661</v>
      </c>
      <c r="D125" s="140">
        <v>5051</v>
      </c>
      <c r="E125" s="138">
        <v>1161961</v>
      </c>
      <c r="F125" s="139">
        <v>1214044</v>
      </c>
      <c r="G125" s="140">
        <v>2408</v>
      </c>
      <c r="H125" s="136">
        <f t="shared" si="7"/>
        <v>101.37581716979402</v>
      </c>
      <c r="I125" s="137">
        <f t="shared" si="8"/>
        <v>104.48233632626224</v>
      </c>
    </row>
  </sheetData>
  <sortState xmlns:xlrd2="http://schemas.microsoft.com/office/spreadsheetml/2017/richdata2" ref="A66:D98">
    <sortCondition ref="A66:A98"/>
  </sortState>
  <mergeCells count="18">
    <mergeCell ref="A107:A108"/>
    <mergeCell ref="B107:D107"/>
    <mergeCell ref="E107:G107"/>
    <mergeCell ref="H107:H108"/>
    <mergeCell ref="I107:I108"/>
    <mergeCell ref="A105:N105"/>
    <mergeCell ref="A62:N62"/>
    <mergeCell ref="D2:I4"/>
    <mergeCell ref="J2:K4"/>
    <mergeCell ref="A10:N10"/>
    <mergeCell ref="D5:K5"/>
    <mergeCell ref="A12:A13"/>
    <mergeCell ref="A32:N32"/>
    <mergeCell ref="B12:N12"/>
    <mergeCell ref="A19:A20"/>
    <mergeCell ref="B19:N19"/>
    <mergeCell ref="A26:A27"/>
    <mergeCell ref="B26:N26"/>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D88" sqref="D88"/>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38" t="s">
        <v>59</v>
      </c>
      <c r="E2" s="239"/>
      <c r="F2" s="239"/>
      <c r="G2" s="239"/>
      <c r="H2" s="239"/>
      <c r="I2" s="239"/>
      <c r="J2" s="226" t="str">
        <f>"Feb 26"</f>
        <v>Feb 26</v>
      </c>
      <c r="K2" s="227"/>
    </row>
    <row r="3" spans="1:15" ht="15" customHeight="1" x14ac:dyDescent="0.3">
      <c r="D3" s="240"/>
      <c r="E3" s="241"/>
      <c r="F3" s="241"/>
      <c r="G3" s="241"/>
      <c r="H3" s="241"/>
      <c r="I3" s="241"/>
      <c r="J3" s="228"/>
      <c r="K3" s="229"/>
    </row>
    <row r="4" spans="1:15" ht="15.75" customHeight="1" thickBot="1" x14ac:dyDescent="0.35">
      <c r="D4" s="242"/>
      <c r="E4" s="243"/>
      <c r="F4" s="243"/>
      <c r="G4" s="243"/>
      <c r="H4" s="243"/>
      <c r="I4" s="243"/>
      <c r="J4" s="230"/>
      <c r="K4" s="231"/>
    </row>
    <row r="5" spans="1:15" ht="15" thickBot="1" x14ac:dyDescent="0.35">
      <c r="D5" s="223" t="s">
        <v>1188</v>
      </c>
      <c r="E5" s="224"/>
      <c r="F5" s="224"/>
      <c r="G5" s="224"/>
      <c r="H5" s="224"/>
      <c r="I5" s="224"/>
      <c r="J5" s="224"/>
      <c r="K5" s="225"/>
    </row>
    <row r="6" spans="1:15" x14ac:dyDescent="0.3">
      <c r="I6" s="187"/>
    </row>
    <row r="9" spans="1:15" ht="19.5" customHeight="1" x14ac:dyDescent="0.3">
      <c r="A9" s="263" t="s">
        <v>27</v>
      </c>
      <c r="B9" s="263"/>
      <c r="C9" s="263"/>
      <c r="D9" s="263"/>
      <c r="E9" s="263"/>
      <c r="F9" s="263"/>
      <c r="G9" s="263"/>
      <c r="H9" s="263"/>
      <c r="I9" s="263"/>
      <c r="J9" s="263"/>
      <c r="K9" s="263"/>
      <c r="L9" s="263"/>
      <c r="M9" s="263"/>
      <c r="N9" s="263"/>
    </row>
    <row r="10" spans="1:15" ht="19.5" customHeight="1" x14ac:dyDescent="0.3"/>
    <row r="11" spans="1:15" x14ac:dyDescent="0.3">
      <c r="A11" s="214" t="s">
        <v>0</v>
      </c>
      <c r="B11" s="220" t="s">
        <v>94</v>
      </c>
      <c r="C11" s="221"/>
      <c r="D11" s="221"/>
      <c r="E11" s="221"/>
      <c r="F11" s="221"/>
      <c r="G11" s="221"/>
      <c r="H11" s="221"/>
      <c r="I11" s="221"/>
      <c r="J11" s="221"/>
      <c r="K11" s="221"/>
      <c r="L11" s="221"/>
      <c r="M11" s="221"/>
      <c r="N11" s="222"/>
    </row>
    <row r="12" spans="1:15" x14ac:dyDescent="0.3">
      <c r="A12" s="219"/>
      <c r="B12" s="21" t="s">
        <v>1172</v>
      </c>
      <c r="C12" s="22" t="s">
        <v>1173</v>
      </c>
      <c r="D12" s="22" t="s">
        <v>1174</v>
      </c>
      <c r="E12" s="22" t="s">
        <v>1175</v>
      </c>
      <c r="F12" s="22" t="s">
        <v>1176</v>
      </c>
      <c r="G12" s="22" t="s">
        <v>1177</v>
      </c>
      <c r="H12" s="22" t="s">
        <v>1178</v>
      </c>
      <c r="I12" s="22" t="s">
        <v>1179</v>
      </c>
      <c r="J12" s="22" t="s">
        <v>1180</v>
      </c>
      <c r="K12" s="22" t="s">
        <v>1182</v>
      </c>
      <c r="L12" s="22" t="s">
        <v>1183</v>
      </c>
      <c r="M12" s="22" t="s">
        <v>1186</v>
      </c>
      <c r="N12" s="51" t="s">
        <v>1189</v>
      </c>
    </row>
    <row r="13" spans="1:15" x14ac:dyDescent="0.3">
      <c r="A13" s="3" t="s">
        <v>1</v>
      </c>
      <c r="B13" s="117">
        <v>9172179.1776610017</v>
      </c>
      <c r="C13" s="118">
        <v>9512752.6315000001</v>
      </c>
      <c r="D13" s="118">
        <v>9283901.6352999993</v>
      </c>
      <c r="E13" s="118">
        <v>9291317.0698000006</v>
      </c>
      <c r="F13" s="118">
        <v>9777111.7327999994</v>
      </c>
      <c r="G13" s="118">
        <v>9473812.5515999999</v>
      </c>
      <c r="H13" s="118">
        <v>9591823.2862</v>
      </c>
      <c r="I13" s="118">
        <v>9699465.614599999</v>
      </c>
      <c r="J13" s="118">
        <v>9697823.1744999997</v>
      </c>
      <c r="K13" s="118">
        <v>9965514.3915999997</v>
      </c>
      <c r="L13" s="118">
        <v>9722668.4268000014</v>
      </c>
      <c r="M13" s="118">
        <v>9511302.0631499998</v>
      </c>
      <c r="N13" s="119">
        <v>10276474.035399999</v>
      </c>
      <c r="O13" s="152"/>
    </row>
    <row r="14" spans="1:15" x14ac:dyDescent="0.3">
      <c r="A14" s="1" t="s">
        <v>91</v>
      </c>
      <c r="B14" s="74">
        <v>332228.12420000002</v>
      </c>
      <c r="C14" s="75">
        <v>297758.65729999996</v>
      </c>
      <c r="D14" s="75">
        <v>275366.84409999999</v>
      </c>
      <c r="E14" s="75">
        <v>284271.69199999998</v>
      </c>
      <c r="F14" s="75">
        <v>301884.60159999999</v>
      </c>
      <c r="G14" s="75">
        <v>316456.47660000005</v>
      </c>
      <c r="H14" s="75">
        <v>279251.78890000004</v>
      </c>
      <c r="I14" s="75">
        <v>287638.0012</v>
      </c>
      <c r="J14" s="75">
        <v>289426.9915</v>
      </c>
      <c r="K14" s="75">
        <v>286417.3713</v>
      </c>
      <c r="L14" s="75">
        <v>405853.26299999998</v>
      </c>
      <c r="M14" s="75">
        <v>655147.02165000001</v>
      </c>
      <c r="N14" s="76">
        <v>438344.54460000002</v>
      </c>
      <c r="O14" s="152"/>
    </row>
    <row r="15" spans="1:15" ht="15" customHeight="1" x14ac:dyDescent="0.3">
      <c r="A15" s="1" t="s">
        <v>92</v>
      </c>
      <c r="B15" s="74">
        <v>1431005.3912</v>
      </c>
      <c r="C15" s="75">
        <v>1471438.9434</v>
      </c>
      <c r="D15" s="75">
        <v>1420754.5977</v>
      </c>
      <c r="E15" s="75">
        <v>1449808.8914999999</v>
      </c>
      <c r="F15" s="75">
        <v>1495864.2242999999</v>
      </c>
      <c r="G15" s="75">
        <v>1494552.8944000001</v>
      </c>
      <c r="H15" s="75">
        <v>1521833.1085000001</v>
      </c>
      <c r="I15" s="75">
        <v>1543202.8758</v>
      </c>
      <c r="J15" s="75">
        <v>1533938.1494</v>
      </c>
      <c r="K15" s="75">
        <v>1516933.2834000001</v>
      </c>
      <c r="L15" s="75">
        <v>1278718.7095999999</v>
      </c>
      <c r="M15" s="75">
        <v>1602722.6095</v>
      </c>
      <c r="N15" s="76">
        <v>1778355.7146000001</v>
      </c>
      <c r="O15" s="152"/>
    </row>
    <row r="16" spans="1:15" x14ac:dyDescent="0.3">
      <c r="A16" s="1" t="s">
        <v>3</v>
      </c>
      <c r="B16" s="74">
        <v>2213440.4167610002</v>
      </c>
      <c r="C16" s="75">
        <v>2268646.8475000001</v>
      </c>
      <c r="D16" s="75">
        <v>2275744.4361</v>
      </c>
      <c r="E16" s="75">
        <v>2287056.8607000001</v>
      </c>
      <c r="F16" s="75">
        <v>2294988.3182000001</v>
      </c>
      <c r="G16" s="75">
        <v>2301188.1921999999</v>
      </c>
      <c r="H16" s="75">
        <v>2358895.7533999998</v>
      </c>
      <c r="I16" s="75">
        <v>2360162.6941999998</v>
      </c>
      <c r="J16" s="75">
        <v>2403414.5861999998</v>
      </c>
      <c r="K16" s="75">
        <v>2408245.0192</v>
      </c>
      <c r="L16" s="75">
        <v>2276474.9795999997</v>
      </c>
      <c r="M16" s="75">
        <v>2658092.3854999999</v>
      </c>
      <c r="N16" s="76">
        <v>2837764.3655999997</v>
      </c>
      <c r="O16" s="152"/>
    </row>
    <row r="17" spans="1:15" x14ac:dyDescent="0.3">
      <c r="A17" s="1" t="s">
        <v>4</v>
      </c>
      <c r="B17" s="74">
        <v>2397466.0912000001</v>
      </c>
      <c r="C17" s="75">
        <v>2433450.1307999999</v>
      </c>
      <c r="D17" s="75">
        <v>2460902.2662</v>
      </c>
      <c r="E17" s="75">
        <v>2441687.2295999997</v>
      </c>
      <c r="F17" s="75">
        <v>2339406.6261999998</v>
      </c>
      <c r="G17" s="75">
        <v>2420964.7673999998</v>
      </c>
      <c r="H17" s="75">
        <v>2573721.0868000002</v>
      </c>
      <c r="I17" s="75">
        <v>2586030.5032000002</v>
      </c>
      <c r="J17" s="75">
        <v>2594666.5995999998</v>
      </c>
      <c r="K17" s="75">
        <v>2562973.0452000001</v>
      </c>
      <c r="L17" s="75">
        <v>2421057.9259000001</v>
      </c>
      <c r="M17" s="75">
        <v>2362494.7460000003</v>
      </c>
      <c r="N17" s="76">
        <v>2631790.8668999998</v>
      </c>
      <c r="O17" s="152"/>
    </row>
    <row r="18" spans="1:15" x14ac:dyDescent="0.3">
      <c r="A18" s="2" t="s">
        <v>5</v>
      </c>
      <c r="B18" s="74">
        <v>2798039.1543000001</v>
      </c>
      <c r="C18" s="75">
        <v>3041458.0524999998</v>
      </c>
      <c r="D18" s="75">
        <v>2851133.4912</v>
      </c>
      <c r="E18" s="75">
        <v>2828492.3959999997</v>
      </c>
      <c r="F18" s="75">
        <v>3344967.9624999999</v>
      </c>
      <c r="G18" s="75">
        <v>2940650.2209999999</v>
      </c>
      <c r="H18" s="75">
        <v>2858121.5485999999</v>
      </c>
      <c r="I18" s="75">
        <v>2922431.5401999997</v>
      </c>
      <c r="J18" s="75">
        <v>2876376.8478000001</v>
      </c>
      <c r="K18" s="75">
        <v>3190945.6724999999</v>
      </c>
      <c r="L18" s="75">
        <v>3340563.5487000002</v>
      </c>
      <c r="M18" s="75">
        <v>2232845.3004999999</v>
      </c>
      <c r="N18" s="76">
        <v>2590218.5437000003</v>
      </c>
      <c r="O18" s="152"/>
    </row>
    <row r="19" spans="1:15" x14ac:dyDescent="0.3">
      <c r="A19" s="3" t="s">
        <v>2</v>
      </c>
      <c r="B19" s="117">
        <v>1082805.9228609998</v>
      </c>
      <c r="C19" s="118">
        <v>1138023.5249999999</v>
      </c>
      <c r="D19" s="118">
        <v>1120991.6218000001</v>
      </c>
      <c r="E19" s="118">
        <v>1110203.8196</v>
      </c>
      <c r="F19" s="118">
        <v>1205147.9124</v>
      </c>
      <c r="G19" s="118">
        <v>1221681.308</v>
      </c>
      <c r="H19" s="118">
        <v>1229831.966</v>
      </c>
      <c r="I19" s="118">
        <v>1259334.9589</v>
      </c>
      <c r="J19" s="118">
        <v>1276413.0192</v>
      </c>
      <c r="K19" s="118">
        <v>1282458.4473000001</v>
      </c>
      <c r="L19" s="118">
        <v>1230305.5539000002</v>
      </c>
      <c r="M19" s="118">
        <v>1241775.8196</v>
      </c>
      <c r="N19" s="119">
        <v>1328082.6394000002</v>
      </c>
      <c r="O19" s="152"/>
    </row>
    <row r="20" spans="1:15" x14ac:dyDescent="0.3">
      <c r="A20" s="1" t="s">
        <v>91</v>
      </c>
      <c r="B20" s="74">
        <v>29236.333699999999</v>
      </c>
      <c r="C20" s="75">
        <v>20829.173599999998</v>
      </c>
      <c r="D20" s="75">
        <v>14035.8685</v>
      </c>
      <c r="E20" s="75">
        <v>16005.284299999999</v>
      </c>
      <c r="F20" s="75">
        <v>16914.257000000001</v>
      </c>
      <c r="G20" s="75">
        <v>17403.395199999999</v>
      </c>
      <c r="H20" s="75">
        <v>16972.566500000001</v>
      </c>
      <c r="I20" s="75">
        <v>17150.093199999999</v>
      </c>
      <c r="J20" s="75">
        <v>16387.0471</v>
      </c>
      <c r="K20" s="75">
        <v>17600.802299999999</v>
      </c>
      <c r="L20" s="75">
        <v>32220.7202</v>
      </c>
      <c r="M20" s="75">
        <v>44700.3943</v>
      </c>
      <c r="N20" s="76">
        <v>33089.438999999998</v>
      </c>
      <c r="O20" s="152"/>
    </row>
    <row r="21" spans="1:15" x14ac:dyDescent="0.3">
      <c r="A21" s="1" t="s">
        <v>92</v>
      </c>
      <c r="B21" s="74">
        <v>524279.76289999997</v>
      </c>
      <c r="C21" s="75">
        <v>541166.30249999999</v>
      </c>
      <c r="D21" s="75">
        <v>531458.38430000003</v>
      </c>
      <c r="E21" s="75">
        <v>526302.47100000002</v>
      </c>
      <c r="F21" s="75">
        <v>566642.94920000003</v>
      </c>
      <c r="G21" s="75">
        <v>566033.10609999998</v>
      </c>
      <c r="H21" s="75">
        <v>567841.32909999997</v>
      </c>
      <c r="I21" s="75">
        <v>573985.3051</v>
      </c>
      <c r="J21" s="75">
        <v>575393.0845</v>
      </c>
      <c r="K21" s="75">
        <v>569375.89910000004</v>
      </c>
      <c r="L21" s="75">
        <v>516819.32260000001</v>
      </c>
      <c r="M21" s="75">
        <v>663342.80559999996</v>
      </c>
      <c r="N21" s="76">
        <v>680824.50710000005</v>
      </c>
      <c r="O21" s="152"/>
    </row>
    <row r="22" spans="1:15" x14ac:dyDescent="0.3">
      <c r="A22" s="1" t="s">
        <v>3</v>
      </c>
      <c r="B22" s="74">
        <v>200753.377461</v>
      </c>
      <c r="C22" s="75">
        <v>226012.77660000001</v>
      </c>
      <c r="D22" s="75">
        <v>227032.7861</v>
      </c>
      <c r="E22" s="75">
        <v>224757.68640000001</v>
      </c>
      <c r="F22" s="75">
        <v>250074.36009999999</v>
      </c>
      <c r="G22" s="75">
        <v>252725.8806</v>
      </c>
      <c r="H22" s="75">
        <v>257145.44029999999</v>
      </c>
      <c r="I22" s="75">
        <v>264734.81219999999</v>
      </c>
      <c r="J22" s="75">
        <v>268753.42680000002</v>
      </c>
      <c r="K22" s="75">
        <v>272710.33679999999</v>
      </c>
      <c r="L22" s="75">
        <v>242682.93460000001</v>
      </c>
      <c r="M22" s="75">
        <v>209502.22820000001</v>
      </c>
      <c r="N22" s="76">
        <v>259253.6067</v>
      </c>
      <c r="O22" s="152"/>
    </row>
    <row r="23" spans="1:15" x14ac:dyDescent="0.3">
      <c r="A23" s="1" t="s">
        <v>4</v>
      </c>
      <c r="B23" s="74">
        <v>162646.93040000001</v>
      </c>
      <c r="C23" s="75">
        <v>177073.628</v>
      </c>
      <c r="D23" s="75">
        <v>175907.1434</v>
      </c>
      <c r="E23" s="75">
        <v>173996.66149999999</v>
      </c>
      <c r="F23" s="75">
        <v>192435.69769999999</v>
      </c>
      <c r="G23" s="75">
        <v>196922.82190000001</v>
      </c>
      <c r="H23" s="75">
        <v>200210.81820000001</v>
      </c>
      <c r="I23" s="75">
        <v>208003.89610000001</v>
      </c>
      <c r="J23" s="75">
        <v>214803.28150000001</v>
      </c>
      <c r="K23" s="75">
        <v>220498.03899999999</v>
      </c>
      <c r="L23" s="75">
        <v>213692.8671</v>
      </c>
      <c r="M23" s="75">
        <v>154271.5528</v>
      </c>
      <c r="N23" s="76">
        <v>181554.27059999999</v>
      </c>
      <c r="O23" s="152"/>
    </row>
    <row r="24" spans="1:15" x14ac:dyDescent="0.3">
      <c r="A24" s="2" t="s">
        <v>5</v>
      </c>
      <c r="B24" s="74">
        <v>165889.5184</v>
      </c>
      <c r="C24" s="75">
        <v>172941.64430000001</v>
      </c>
      <c r="D24" s="75">
        <v>172557.43950000001</v>
      </c>
      <c r="E24" s="75">
        <v>169141.7164</v>
      </c>
      <c r="F24" s="75">
        <v>179080.64840000001</v>
      </c>
      <c r="G24" s="75">
        <v>188596.1042</v>
      </c>
      <c r="H24" s="75">
        <v>187661.8119</v>
      </c>
      <c r="I24" s="75">
        <v>195460.8523</v>
      </c>
      <c r="J24" s="75">
        <v>201076.17929999999</v>
      </c>
      <c r="K24" s="75">
        <v>202273.3701</v>
      </c>
      <c r="L24" s="75">
        <v>224889.70939999999</v>
      </c>
      <c r="M24" s="75">
        <v>169958.83869999999</v>
      </c>
      <c r="N24" s="76">
        <v>173360.81599999999</v>
      </c>
      <c r="O24" s="152"/>
    </row>
    <row r="25" spans="1:15" x14ac:dyDescent="0.3">
      <c r="A25" s="3" t="s">
        <v>6</v>
      </c>
      <c r="B25" s="117">
        <v>8089373.2548000012</v>
      </c>
      <c r="C25" s="118">
        <v>8374729.1064999998</v>
      </c>
      <c r="D25" s="118">
        <v>8162910.0134999994</v>
      </c>
      <c r="E25" s="118">
        <v>8181113.2501999997</v>
      </c>
      <c r="F25" s="118">
        <v>8571963.8203999996</v>
      </c>
      <c r="G25" s="118">
        <v>8252131.2436000006</v>
      </c>
      <c r="H25" s="118">
        <v>8361991.3202</v>
      </c>
      <c r="I25" s="118">
        <v>8440130.6557</v>
      </c>
      <c r="J25" s="118">
        <v>8421410.1553000007</v>
      </c>
      <c r="K25" s="118">
        <v>8683055.9442999996</v>
      </c>
      <c r="L25" s="118">
        <v>8492362.8729000017</v>
      </c>
      <c r="M25" s="118">
        <v>8269526.2435499998</v>
      </c>
      <c r="N25" s="119">
        <v>8948391.3959999997</v>
      </c>
      <c r="O25" s="152"/>
    </row>
    <row r="26" spans="1:15" x14ac:dyDescent="0.3">
      <c r="A26" s="1" t="s">
        <v>91</v>
      </c>
      <c r="B26" s="74">
        <v>302991.7905</v>
      </c>
      <c r="C26" s="75">
        <v>276929.48369999998</v>
      </c>
      <c r="D26" s="75">
        <v>261330.97560000001</v>
      </c>
      <c r="E26" s="75">
        <v>268266.40769999998</v>
      </c>
      <c r="F26" s="75">
        <v>284970.34460000001</v>
      </c>
      <c r="G26" s="75">
        <v>299053.08140000002</v>
      </c>
      <c r="H26" s="75">
        <v>262279.22240000003</v>
      </c>
      <c r="I26" s="75">
        <v>270487.908</v>
      </c>
      <c r="J26" s="75">
        <v>273039.94439999998</v>
      </c>
      <c r="K26" s="75">
        <v>268816.56900000002</v>
      </c>
      <c r="L26" s="75">
        <v>373632.5428</v>
      </c>
      <c r="M26" s="75">
        <v>610446.62734999997</v>
      </c>
      <c r="N26" s="76">
        <v>405255.10560000001</v>
      </c>
      <c r="O26" s="152"/>
    </row>
    <row r="27" spans="1:15" x14ac:dyDescent="0.3">
      <c r="A27" s="1" t="s">
        <v>92</v>
      </c>
      <c r="B27" s="74">
        <v>906725.62829999998</v>
      </c>
      <c r="C27" s="75">
        <v>930272.6409</v>
      </c>
      <c r="D27" s="75">
        <v>889296.21340000001</v>
      </c>
      <c r="E27" s="75">
        <v>923506.42050000001</v>
      </c>
      <c r="F27" s="75">
        <v>929221.27509999997</v>
      </c>
      <c r="G27" s="75">
        <v>928519.78830000001</v>
      </c>
      <c r="H27" s="75">
        <v>953991.7794</v>
      </c>
      <c r="I27" s="75">
        <v>969217.57070000004</v>
      </c>
      <c r="J27" s="75">
        <v>958545.0649</v>
      </c>
      <c r="K27" s="75">
        <v>947557.38430000003</v>
      </c>
      <c r="L27" s="75">
        <v>761899.38699999999</v>
      </c>
      <c r="M27" s="75">
        <v>939379.80390000006</v>
      </c>
      <c r="N27" s="76">
        <v>1097531.2075</v>
      </c>
      <c r="O27" s="152"/>
    </row>
    <row r="28" spans="1:15" x14ac:dyDescent="0.3">
      <c r="A28" s="1" t="s">
        <v>3</v>
      </c>
      <c r="B28" s="74">
        <v>2012687.0393000001</v>
      </c>
      <c r="C28" s="75">
        <v>2042634.0708999999</v>
      </c>
      <c r="D28" s="75">
        <v>2048711.65</v>
      </c>
      <c r="E28" s="75">
        <v>2062299.1743000001</v>
      </c>
      <c r="F28" s="75">
        <v>2044913.9580999999</v>
      </c>
      <c r="G28" s="75">
        <v>2048462.3115999999</v>
      </c>
      <c r="H28" s="75">
        <v>2101750.3130999999</v>
      </c>
      <c r="I28" s="75">
        <v>2095427.882</v>
      </c>
      <c r="J28" s="75">
        <v>2134661.1593999998</v>
      </c>
      <c r="K28" s="75">
        <v>2135534.6823999998</v>
      </c>
      <c r="L28" s="75">
        <v>2033792.0449999999</v>
      </c>
      <c r="M28" s="75">
        <v>2448590.1573000001</v>
      </c>
      <c r="N28" s="76">
        <v>2578510.7588999998</v>
      </c>
      <c r="O28" s="152"/>
    </row>
    <row r="29" spans="1:15" x14ac:dyDescent="0.3">
      <c r="A29" s="1" t="s">
        <v>4</v>
      </c>
      <c r="B29" s="74">
        <v>2234819.1608000002</v>
      </c>
      <c r="C29" s="75">
        <v>2256376.5027999999</v>
      </c>
      <c r="D29" s="75">
        <v>2284995.1228</v>
      </c>
      <c r="E29" s="75">
        <v>2267690.5680999998</v>
      </c>
      <c r="F29" s="75">
        <v>2146970.9284999999</v>
      </c>
      <c r="G29" s="75">
        <v>2224041.9454999999</v>
      </c>
      <c r="H29" s="75">
        <v>2373510.2686000001</v>
      </c>
      <c r="I29" s="75">
        <v>2378026.6071000001</v>
      </c>
      <c r="J29" s="75">
        <v>2379863.3180999998</v>
      </c>
      <c r="K29" s="75">
        <v>2342475.0062000002</v>
      </c>
      <c r="L29" s="75">
        <v>2207365.0588000002</v>
      </c>
      <c r="M29" s="75">
        <v>2208223.1932000001</v>
      </c>
      <c r="N29" s="76">
        <v>2450236.5962999999</v>
      </c>
      <c r="O29" s="152"/>
    </row>
    <row r="30" spans="1:15" x14ac:dyDescent="0.3">
      <c r="A30" s="2" t="s">
        <v>5</v>
      </c>
      <c r="B30" s="77">
        <v>2632149.6359000001</v>
      </c>
      <c r="C30" s="78">
        <v>2868516.4081999999</v>
      </c>
      <c r="D30" s="78">
        <v>2678576.0517000002</v>
      </c>
      <c r="E30" s="78">
        <v>2659350.6795999999</v>
      </c>
      <c r="F30" s="78">
        <v>3165887.3141000001</v>
      </c>
      <c r="G30" s="78">
        <v>2752054.1168</v>
      </c>
      <c r="H30" s="78">
        <v>2670459.7366999998</v>
      </c>
      <c r="I30" s="78">
        <v>2726970.6878999998</v>
      </c>
      <c r="J30" s="78">
        <v>2675300.6685000001</v>
      </c>
      <c r="K30" s="78">
        <v>2988672.3023999999</v>
      </c>
      <c r="L30" s="78">
        <v>3115673.8393000001</v>
      </c>
      <c r="M30" s="78">
        <v>2062886.4617999999</v>
      </c>
      <c r="N30" s="79">
        <v>2416857.7277000002</v>
      </c>
      <c r="O30" s="152"/>
    </row>
    <row r="31" spans="1:15" x14ac:dyDescent="0.3">
      <c r="A31" s="3" t="s">
        <v>32</v>
      </c>
      <c r="B31" s="117">
        <v>6414821.6359999999</v>
      </c>
      <c r="C31" s="118">
        <v>6650988.2779000001</v>
      </c>
      <c r="D31" s="118">
        <v>6463271.1383000007</v>
      </c>
      <c r="E31" s="118">
        <v>6479818.6162</v>
      </c>
      <c r="F31" s="118">
        <v>6678555.3859999999</v>
      </c>
      <c r="G31" s="118">
        <v>6547386.4660999998</v>
      </c>
      <c r="H31" s="118">
        <v>6664584.9054999994</v>
      </c>
      <c r="I31" s="118">
        <v>6704423.4544000002</v>
      </c>
      <c r="J31" s="118">
        <v>6687810.3186999997</v>
      </c>
      <c r="K31" s="118">
        <v>6845042.3244000003</v>
      </c>
      <c r="L31" s="118">
        <v>6725810.4309</v>
      </c>
      <c r="M31" s="118">
        <v>6729658.4164499994</v>
      </c>
      <c r="N31" s="119">
        <v>7164040.8633000003</v>
      </c>
      <c r="O31" s="152"/>
    </row>
    <row r="32" spans="1:15" x14ac:dyDescent="0.3">
      <c r="A32" s="1" t="s">
        <v>91</v>
      </c>
      <c r="B32" s="74">
        <v>288941.77159999998</v>
      </c>
      <c r="C32" s="75">
        <v>266848.61239999998</v>
      </c>
      <c r="D32" s="75">
        <v>251138.2867</v>
      </c>
      <c r="E32" s="75">
        <v>258928.29089999999</v>
      </c>
      <c r="F32" s="75">
        <v>272862.14769999997</v>
      </c>
      <c r="G32" s="75">
        <v>287536.64140000002</v>
      </c>
      <c r="H32" s="75">
        <v>250387.60449999999</v>
      </c>
      <c r="I32" s="75">
        <v>263144.3076</v>
      </c>
      <c r="J32" s="75">
        <v>262397.75829999999</v>
      </c>
      <c r="K32" s="75">
        <v>254986.76689999999</v>
      </c>
      <c r="L32" s="75">
        <v>360631.53580000001</v>
      </c>
      <c r="M32" s="75">
        <v>589177.25835000002</v>
      </c>
      <c r="N32" s="76">
        <v>385999.16340000002</v>
      </c>
    </row>
    <row r="33" spans="1:14" x14ac:dyDescent="0.3">
      <c r="A33" s="1" t="s">
        <v>92</v>
      </c>
      <c r="B33" s="74">
        <v>809422.07779999997</v>
      </c>
      <c r="C33" s="75">
        <v>827208.12829999998</v>
      </c>
      <c r="D33" s="75">
        <v>785791.0625</v>
      </c>
      <c r="E33" s="75">
        <v>819284.56449999998</v>
      </c>
      <c r="F33" s="75">
        <v>826382.74820000003</v>
      </c>
      <c r="G33" s="75">
        <v>839393.97950000002</v>
      </c>
      <c r="H33" s="75">
        <v>862582.08959999995</v>
      </c>
      <c r="I33" s="75">
        <v>874539.27930000005</v>
      </c>
      <c r="J33" s="75">
        <v>865909.97809999995</v>
      </c>
      <c r="K33" s="75">
        <v>857933.47309999994</v>
      </c>
      <c r="L33" s="75">
        <v>688243.18960000004</v>
      </c>
      <c r="M33" s="75">
        <v>847501.92949999997</v>
      </c>
      <c r="N33" s="76">
        <v>997262.68200000003</v>
      </c>
    </row>
    <row r="34" spans="1:14" x14ac:dyDescent="0.3">
      <c r="A34" s="1" t="s">
        <v>3</v>
      </c>
      <c r="B34" s="74">
        <v>1895669.7594000001</v>
      </c>
      <c r="C34" s="75">
        <v>1923220.8806</v>
      </c>
      <c r="D34" s="75">
        <v>1927949.4671</v>
      </c>
      <c r="E34" s="75">
        <v>1946721.8461</v>
      </c>
      <c r="F34" s="75">
        <v>1941502.7235999999</v>
      </c>
      <c r="G34" s="75">
        <v>1941209.5188</v>
      </c>
      <c r="H34" s="75">
        <v>1981006.0029</v>
      </c>
      <c r="I34" s="75">
        <v>1975882.5311</v>
      </c>
      <c r="J34" s="75">
        <v>2004634.8663999999</v>
      </c>
      <c r="K34" s="75">
        <v>2017187.1361</v>
      </c>
      <c r="L34" s="75">
        <v>1914016.5448</v>
      </c>
      <c r="M34" s="75">
        <v>2240043.3355999999</v>
      </c>
      <c r="N34" s="76">
        <v>2389871.7546000001</v>
      </c>
    </row>
    <row r="35" spans="1:14" ht="15" customHeight="1" x14ac:dyDescent="0.3">
      <c r="A35" s="1" t="s">
        <v>4</v>
      </c>
      <c r="B35" s="74">
        <v>1641236.6594</v>
      </c>
      <c r="C35" s="75">
        <v>1660774.2416999999</v>
      </c>
      <c r="D35" s="75">
        <v>1683890.8511999999</v>
      </c>
      <c r="E35" s="75">
        <v>1688127.787</v>
      </c>
      <c r="F35" s="75">
        <v>1660128.2760999999</v>
      </c>
      <c r="G35" s="75">
        <v>1696963.1235</v>
      </c>
      <c r="H35" s="75">
        <v>1770578.3389999999</v>
      </c>
      <c r="I35" s="75">
        <v>1762913.32</v>
      </c>
      <c r="J35" s="75">
        <v>1755828.2538000001</v>
      </c>
      <c r="K35" s="75">
        <v>1780684.9620999999</v>
      </c>
      <c r="L35" s="75">
        <v>1679985.463</v>
      </c>
      <c r="M35" s="75">
        <v>1567366.9907</v>
      </c>
      <c r="N35" s="76">
        <v>1701374.1399000001</v>
      </c>
    </row>
    <row r="36" spans="1:14" ht="15.9" customHeight="1" x14ac:dyDescent="0.3">
      <c r="A36" s="2" t="s">
        <v>5</v>
      </c>
      <c r="B36" s="77">
        <v>1779551.3677999999</v>
      </c>
      <c r="C36" s="78">
        <v>1972936.4149</v>
      </c>
      <c r="D36" s="78">
        <v>1814501.4708</v>
      </c>
      <c r="E36" s="78">
        <v>1766756.1277000001</v>
      </c>
      <c r="F36" s="78">
        <v>1977679.4904</v>
      </c>
      <c r="G36" s="78">
        <v>1782283.2028999999</v>
      </c>
      <c r="H36" s="78">
        <v>1800030.8695</v>
      </c>
      <c r="I36" s="78">
        <v>1827944.0164000001</v>
      </c>
      <c r="J36" s="78">
        <v>1799039.4620999999</v>
      </c>
      <c r="K36" s="78">
        <v>1934249.9861999999</v>
      </c>
      <c r="L36" s="78">
        <v>2082933.6976999999</v>
      </c>
      <c r="M36" s="78">
        <v>1485568.9023</v>
      </c>
      <c r="N36" s="79">
        <v>1689533.1233999999</v>
      </c>
    </row>
    <row r="38" spans="1:14" x14ac:dyDescent="0.3">
      <c r="A38" s="17"/>
    </row>
    <row r="39" spans="1:14" x14ac:dyDescent="0.3">
      <c r="A39" s="9"/>
    </row>
    <row r="41" spans="1:14" ht="15" customHeight="1" x14ac:dyDescent="0.3">
      <c r="A41" s="263" t="s">
        <v>25</v>
      </c>
      <c r="B41" s="263"/>
      <c r="C41" s="263"/>
      <c r="D41" s="263"/>
      <c r="E41" s="263"/>
      <c r="F41" s="263"/>
      <c r="G41" s="263"/>
      <c r="H41" s="263"/>
      <c r="I41" s="263"/>
      <c r="J41" s="263"/>
      <c r="K41" s="263"/>
      <c r="L41" s="263"/>
      <c r="M41" s="263"/>
      <c r="N41" s="263"/>
    </row>
    <row r="43" spans="1:14" x14ac:dyDescent="0.3">
      <c r="A43" s="248" t="s">
        <v>7</v>
      </c>
      <c r="B43" s="245" t="s">
        <v>22</v>
      </c>
      <c r="C43" s="246"/>
      <c r="D43" s="246"/>
      <c r="E43" s="246"/>
      <c r="F43" s="246"/>
      <c r="G43" s="246"/>
      <c r="H43" s="247"/>
    </row>
    <row r="44" spans="1:14" x14ac:dyDescent="0.3">
      <c r="A44" s="249"/>
      <c r="B44" s="82" t="s">
        <v>8</v>
      </c>
      <c r="C44" s="151" t="s">
        <v>56</v>
      </c>
      <c r="D44" s="151" t="s">
        <v>57</v>
      </c>
      <c r="E44" s="151" t="s">
        <v>23</v>
      </c>
      <c r="F44" s="151" t="s">
        <v>24</v>
      </c>
      <c r="G44" s="151" t="s">
        <v>1161</v>
      </c>
      <c r="H44" s="67" t="s">
        <v>1162</v>
      </c>
    </row>
    <row r="45" spans="1:14" x14ac:dyDescent="0.3">
      <c r="A45" s="149" t="s">
        <v>1172</v>
      </c>
      <c r="B45" s="162">
        <v>8089373.2548000002</v>
      </c>
      <c r="C45" s="142">
        <v>981996.87520000001</v>
      </c>
      <c r="D45" s="142">
        <v>1982277.5763000001</v>
      </c>
      <c r="E45" s="142">
        <v>183219.12719999999</v>
      </c>
      <c r="F45" s="142">
        <v>1111555.4379</v>
      </c>
      <c r="G45" s="142">
        <v>3535852.2969</v>
      </c>
      <c r="H45" s="143">
        <v>294471.94130000001</v>
      </c>
    </row>
    <row r="46" spans="1:14" x14ac:dyDescent="0.3">
      <c r="A46" s="149" t="s">
        <v>1173</v>
      </c>
      <c r="B46" s="163">
        <v>8374729.1065000007</v>
      </c>
      <c r="C46" s="144">
        <v>1003687.4909</v>
      </c>
      <c r="D46" s="144">
        <v>2088245.615</v>
      </c>
      <c r="E46" s="144">
        <v>194157.86300000001</v>
      </c>
      <c r="F46" s="144">
        <v>1133747.9586</v>
      </c>
      <c r="G46" s="144">
        <v>3644384.5339000002</v>
      </c>
      <c r="H46" s="145">
        <v>310505.64510000002</v>
      </c>
    </row>
    <row r="47" spans="1:14" x14ac:dyDescent="0.3">
      <c r="A47" s="149" t="s">
        <v>1174</v>
      </c>
      <c r="B47" s="163">
        <v>8162910.0134999994</v>
      </c>
      <c r="C47" s="144">
        <v>991012.62549999997</v>
      </c>
      <c r="D47" s="144">
        <v>2006850.9526</v>
      </c>
      <c r="E47" s="144">
        <v>189122.99660000001</v>
      </c>
      <c r="F47" s="144">
        <v>1119014.615</v>
      </c>
      <c r="G47" s="144">
        <v>3556938.0395999998</v>
      </c>
      <c r="H47" s="145">
        <v>299970.78419999999</v>
      </c>
    </row>
    <row r="48" spans="1:14" x14ac:dyDescent="0.3">
      <c r="A48" s="149" t="s">
        <v>1175</v>
      </c>
      <c r="B48" s="163">
        <v>8181113.2501999997</v>
      </c>
      <c r="C48" s="144">
        <v>997419.57250000001</v>
      </c>
      <c r="D48" s="144">
        <v>1995226.3868</v>
      </c>
      <c r="E48" s="144">
        <v>184246.9578</v>
      </c>
      <c r="F48" s="144">
        <v>1127518.6279</v>
      </c>
      <c r="G48" s="144">
        <v>3577805.827</v>
      </c>
      <c r="H48" s="145">
        <v>298895.87819999998</v>
      </c>
    </row>
    <row r="49" spans="1:14" x14ac:dyDescent="0.3">
      <c r="A49" s="149" t="s">
        <v>1176</v>
      </c>
      <c r="B49" s="163">
        <v>8571963.8204000015</v>
      </c>
      <c r="C49" s="144">
        <v>1047976.4125</v>
      </c>
      <c r="D49" s="144">
        <v>2115496.8248999999</v>
      </c>
      <c r="E49" s="144">
        <v>209479.28880000001</v>
      </c>
      <c r="F49" s="144">
        <v>1188357.3648000001</v>
      </c>
      <c r="G49" s="144">
        <v>3667435.2302000001</v>
      </c>
      <c r="H49" s="145">
        <v>343218.69919999997</v>
      </c>
    </row>
    <row r="50" spans="1:14" x14ac:dyDescent="0.3">
      <c r="A50" s="149" t="s">
        <v>1177</v>
      </c>
      <c r="B50" s="163">
        <v>8252131.2435999997</v>
      </c>
      <c r="C50" s="144">
        <v>977273.52509999997</v>
      </c>
      <c r="D50" s="144">
        <v>1997126.8189999999</v>
      </c>
      <c r="E50" s="144">
        <v>182519.84830000001</v>
      </c>
      <c r="F50" s="144">
        <v>1161751.8546</v>
      </c>
      <c r="G50" s="144">
        <v>3622257.7478999998</v>
      </c>
      <c r="H50" s="145">
        <v>311201.44870000001</v>
      </c>
    </row>
    <row r="51" spans="1:14" x14ac:dyDescent="0.3">
      <c r="A51" s="149" t="s">
        <v>1178</v>
      </c>
      <c r="B51" s="163">
        <v>8361991.3202</v>
      </c>
      <c r="C51" s="144">
        <v>996937.72560000001</v>
      </c>
      <c r="D51" s="144">
        <v>2038989.9014999999</v>
      </c>
      <c r="E51" s="144">
        <v>187995.04730000001</v>
      </c>
      <c r="F51" s="144">
        <v>1157461.0593000001</v>
      </c>
      <c r="G51" s="144">
        <v>3679425.6587</v>
      </c>
      <c r="H51" s="145">
        <v>301181.9278</v>
      </c>
    </row>
    <row r="52" spans="1:14" x14ac:dyDescent="0.3">
      <c r="A52" s="149" t="s">
        <v>1179</v>
      </c>
      <c r="B52" s="163">
        <v>8440130.6557</v>
      </c>
      <c r="C52" s="144">
        <v>1008415.6573</v>
      </c>
      <c r="D52" s="144">
        <v>2067327.0708999999</v>
      </c>
      <c r="E52" s="144">
        <v>191988.26699999999</v>
      </c>
      <c r="F52" s="144">
        <v>1166599.1475</v>
      </c>
      <c r="G52" s="144">
        <v>3698736.9117000001</v>
      </c>
      <c r="H52" s="145">
        <v>307063.60129999998</v>
      </c>
    </row>
    <row r="53" spans="1:14" ht="15" customHeight="1" x14ac:dyDescent="0.3">
      <c r="A53" s="149" t="s">
        <v>1180</v>
      </c>
      <c r="B53" s="163">
        <v>8421410.1553000007</v>
      </c>
      <c r="C53" s="144">
        <v>1009234.1593000001</v>
      </c>
      <c r="D53" s="144">
        <v>2059736.7450000001</v>
      </c>
      <c r="E53" s="144">
        <v>191389.11660000001</v>
      </c>
      <c r="F53" s="144">
        <v>1165674.7204</v>
      </c>
      <c r="G53" s="144">
        <v>3689962.1468000002</v>
      </c>
      <c r="H53" s="145">
        <v>305413.2672</v>
      </c>
    </row>
    <row r="54" spans="1:14" x14ac:dyDescent="0.3">
      <c r="A54" s="149" t="s">
        <v>1182</v>
      </c>
      <c r="B54" s="163">
        <v>8683055.9442999996</v>
      </c>
      <c r="C54" s="144">
        <v>1028451.2716</v>
      </c>
      <c r="D54" s="144">
        <v>2116268.0258999998</v>
      </c>
      <c r="E54" s="144">
        <v>196623.9264</v>
      </c>
      <c r="F54" s="144">
        <v>1223912.0778999999</v>
      </c>
      <c r="G54" s="144">
        <v>3771890.6173</v>
      </c>
      <c r="H54" s="145">
        <v>345910.02519999997</v>
      </c>
    </row>
    <row r="55" spans="1:14" x14ac:dyDescent="0.3">
      <c r="A55" s="149" t="s">
        <v>1183</v>
      </c>
      <c r="B55" s="163">
        <v>8492362.8728999998</v>
      </c>
      <c r="C55" s="144">
        <v>1011653.6344</v>
      </c>
      <c r="D55" s="144">
        <v>2108364.3698</v>
      </c>
      <c r="E55" s="144">
        <v>204679.4246</v>
      </c>
      <c r="F55" s="144">
        <v>1164741.0455</v>
      </c>
      <c r="G55" s="144">
        <v>3679040.3097999999</v>
      </c>
      <c r="H55" s="145">
        <v>323884.08880000003</v>
      </c>
    </row>
    <row r="56" spans="1:14" x14ac:dyDescent="0.3">
      <c r="A56" s="149" t="s">
        <v>1186</v>
      </c>
      <c r="B56" s="163">
        <v>8269526.2435499998</v>
      </c>
      <c r="C56" s="144">
        <v>975309.5085</v>
      </c>
      <c r="D56" s="144">
        <v>1975990.9868000001</v>
      </c>
      <c r="E56" s="144">
        <v>165836.429</v>
      </c>
      <c r="F56" s="144">
        <v>1137905.80165</v>
      </c>
      <c r="G56" s="144">
        <v>3764243.5691999998</v>
      </c>
      <c r="H56" s="145">
        <v>250239.94839999999</v>
      </c>
    </row>
    <row r="57" spans="1:14" x14ac:dyDescent="0.3">
      <c r="A57" s="150" t="s">
        <v>1189</v>
      </c>
      <c r="B57" s="164">
        <v>8948391.3959999997</v>
      </c>
      <c r="C57" s="146">
        <v>1064673.2553999999</v>
      </c>
      <c r="D57" s="146">
        <v>2165301.6058999998</v>
      </c>
      <c r="E57" s="146">
        <v>191144.67240000001</v>
      </c>
      <c r="F57" s="146">
        <v>1239599.0416000001</v>
      </c>
      <c r="G57" s="146">
        <v>3986993.2492</v>
      </c>
      <c r="H57" s="147">
        <v>300679.57150000002</v>
      </c>
    </row>
    <row r="59" spans="1:14" x14ac:dyDescent="0.3">
      <c r="A59" s="16"/>
    </row>
    <row r="60" spans="1:14" x14ac:dyDescent="0.3">
      <c r="B60" s="15"/>
      <c r="C60" s="15"/>
    </row>
    <row r="61" spans="1:14" ht="15" customHeight="1" x14ac:dyDescent="0.3">
      <c r="A61" s="263" t="s">
        <v>95</v>
      </c>
      <c r="B61" s="263"/>
      <c r="C61" s="263"/>
      <c r="D61" s="263"/>
      <c r="E61" s="263"/>
      <c r="F61" s="263"/>
      <c r="G61" s="263"/>
      <c r="H61" s="263"/>
      <c r="I61" s="263"/>
      <c r="J61" s="263"/>
      <c r="K61" s="263"/>
      <c r="L61" s="263"/>
      <c r="M61" s="263"/>
      <c r="N61" s="263"/>
    </row>
    <row r="63" spans="1:14" x14ac:dyDescent="0.3">
      <c r="A63" s="248" t="s">
        <v>7</v>
      </c>
      <c r="B63" s="245" t="s">
        <v>22</v>
      </c>
      <c r="C63" s="246"/>
      <c r="D63" s="246"/>
      <c r="E63" s="246"/>
      <c r="F63" s="246"/>
      <c r="G63" s="246"/>
      <c r="H63" s="247"/>
    </row>
    <row r="64" spans="1:14" x14ac:dyDescent="0.3">
      <c r="A64" s="249"/>
      <c r="B64" s="82" t="s">
        <v>8</v>
      </c>
      <c r="C64" s="151" t="s">
        <v>56</v>
      </c>
      <c r="D64" s="151" t="s">
        <v>57</v>
      </c>
      <c r="E64" s="151" t="s">
        <v>23</v>
      </c>
      <c r="F64" s="151" t="s">
        <v>24</v>
      </c>
      <c r="G64" s="151" t="s">
        <v>1161</v>
      </c>
      <c r="H64" s="67" t="s">
        <v>1162</v>
      </c>
    </row>
    <row r="65" spans="1:8" x14ac:dyDescent="0.3">
      <c r="A65" s="149" t="s">
        <v>1172</v>
      </c>
      <c r="B65" s="162">
        <v>6414821.6359999999</v>
      </c>
      <c r="C65" s="142">
        <v>507984.9706</v>
      </c>
      <c r="D65" s="142">
        <v>1297821.0854</v>
      </c>
      <c r="E65" s="142">
        <v>91000.580900000001</v>
      </c>
      <c r="F65" s="142">
        <v>887769.40079999994</v>
      </c>
      <c r="G65" s="142">
        <v>3492521.9391999999</v>
      </c>
      <c r="H65" s="143">
        <v>137723.65909999999</v>
      </c>
    </row>
    <row r="66" spans="1:8" x14ac:dyDescent="0.3">
      <c r="A66" s="149" t="s">
        <v>1173</v>
      </c>
      <c r="B66" s="163">
        <v>6650988.2778999992</v>
      </c>
      <c r="C66" s="144">
        <v>518574.75140000001</v>
      </c>
      <c r="D66" s="144">
        <v>1377851.8577000001</v>
      </c>
      <c r="E66" s="144">
        <v>99106.45</v>
      </c>
      <c r="F66" s="144">
        <v>905886.95929999999</v>
      </c>
      <c r="G66" s="144">
        <v>3599625.8086000001</v>
      </c>
      <c r="H66" s="145">
        <v>149942.4509</v>
      </c>
    </row>
    <row r="67" spans="1:8" x14ac:dyDescent="0.3">
      <c r="A67" s="149" t="s">
        <v>1174</v>
      </c>
      <c r="B67" s="163">
        <v>6463271.1382999998</v>
      </c>
      <c r="C67" s="144">
        <v>509445.9645</v>
      </c>
      <c r="D67" s="144">
        <v>1311818.4594000001</v>
      </c>
      <c r="E67" s="144">
        <v>93461.319799999997</v>
      </c>
      <c r="F67" s="144">
        <v>893713.18839999998</v>
      </c>
      <c r="G67" s="144">
        <v>3513285.4690999999</v>
      </c>
      <c r="H67" s="145">
        <v>141546.7371</v>
      </c>
    </row>
    <row r="68" spans="1:8" x14ac:dyDescent="0.3">
      <c r="A68" s="149" t="s">
        <v>1175</v>
      </c>
      <c r="B68" s="163">
        <v>6479818.6162</v>
      </c>
      <c r="C68" s="144">
        <v>522035.96759999997</v>
      </c>
      <c r="D68" s="144">
        <v>1301554.2024999999</v>
      </c>
      <c r="E68" s="144">
        <v>89592.319699999993</v>
      </c>
      <c r="F68" s="144">
        <v>899200.71259999997</v>
      </c>
      <c r="G68" s="144">
        <v>3531686.8826000001</v>
      </c>
      <c r="H68" s="145">
        <v>135748.5312</v>
      </c>
    </row>
    <row r="69" spans="1:8" x14ac:dyDescent="0.3">
      <c r="A69" s="149" t="s">
        <v>1176</v>
      </c>
      <c r="B69" s="163">
        <v>6678555.3859999999</v>
      </c>
      <c r="C69" s="144">
        <v>524474.10600000003</v>
      </c>
      <c r="D69" s="144">
        <v>1368251.7579999999</v>
      </c>
      <c r="E69" s="144">
        <v>100303.2236</v>
      </c>
      <c r="F69" s="144">
        <v>919860.90769999998</v>
      </c>
      <c r="G69" s="144">
        <v>3613620.5070000002</v>
      </c>
      <c r="H69" s="145">
        <v>152044.88370000001</v>
      </c>
    </row>
    <row r="70" spans="1:8" x14ac:dyDescent="0.3">
      <c r="A70" s="149" t="s">
        <v>1177</v>
      </c>
      <c r="B70" s="163">
        <v>6547386.4660999998</v>
      </c>
      <c r="C70" s="144">
        <v>521465.24479999999</v>
      </c>
      <c r="D70" s="144">
        <v>1313268.7522</v>
      </c>
      <c r="E70" s="144">
        <v>90150.727899999998</v>
      </c>
      <c r="F70" s="144">
        <v>913269.56400000001</v>
      </c>
      <c r="G70" s="144">
        <v>3572283.2856999999</v>
      </c>
      <c r="H70" s="145">
        <v>136948.8915</v>
      </c>
    </row>
    <row r="71" spans="1:8" x14ac:dyDescent="0.3">
      <c r="A71" s="149" t="s">
        <v>1178</v>
      </c>
      <c r="B71" s="163">
        <v>6664584.9055000003</v>
      </c>
      <c r="C71" s="144">
        <v>529452.79220000003</v>
      </c>
      <c r="D71" s="144">
        <v>1340025.0168999999</v>
      </c>
      <c r="E71" s="144">
        <v>92553.360199999996</v>
      </c>
      <c r="F71" s="144">
        <v>927466.06579999998</v>
      </c>
      <c r="G71" s="144">
        <v>3634779.4235999999</v>
      </c>
      <c r="H71" s="145">
        <v>140308.24679999999</v>
      </c>
    </row>
    <row r="72" spans="1:8" x14ac:dyDescent="0.3">
      <c r="A72" s="149" t="s">
        <v>1179</v>
      </c>
      <c r="B72" s="163">
        <v>6704423.4544000002</v>
      </c>
      <c r="C72" s="144">
        <v>531672.67480000004</v>
      </c>
      <c r="D72" s="144">
        <v>1352507.9676000001</v>
      </c>
      <c r="E72" s="144">
        <v>93651.225000000006</v>
      </c>
      <c r="F72" s="144">
        <v>931524.63210000005</v>
      </c>
      <c r="G72" s="144">
        <v>3653097.7371</v>
      </c>
      <c r="H72" s="145">
        <v>141969.21780000001</v>
      </c>
    </row>
    <row r="73" spans="1:8" x14ac:dyDescent="0.3">
      <c r="A73" s="149" t="s">
        <v>1180</v>
      </c>
      <c r="B73" s="163">
        <v>6687810.3186999997</v>
      </c>
      <c r="C73" s="144">
        <v>531873.17079999996</v>
      </c>
      <c r="D73" s="144">
        <v>1345002.9331</v>
      </c>
      <c r="E73" s="144">
        <v>93176.576799999995</v>
      </c>
      <c r="F73" s="144">
        <v>931337.20609999995</v>
      </c>
      <c r="G73" s="144">
        <v>3645135.0101000001</v>
      </c>
      <c r="H73" s="145">
        <v>141285.42180000001</v>
      </c>
    </row>
    <row r="74" spans="1:8" x14ac:dyDescent="0.3">
      <c r="A74" s="149" t="s">
        <v>1182</v>
      </c>
      <c r="B74" s="163">
        <v>6845042.3244000003</v>
      </c>
      <c r="C74" s="144">
        <v>545582.95259999996</v>
      </c>
      <c r="D74" s="144">
        <v>1385532.3755000001</v>
      </c>
      <c r="E74" s="144">
        <v>97920.325800000006</v>
      </c>
      <c r="F74" s="144">
        <v>948432.56909999996</v>
      </c>
      <c r="G74" s="144">
        <v>3719139.9512</v>
      </c>
      <c r="H74" s="145">
        <v>148434.1502</v>
      </c>
    </row>
    <row r="75" spans="1:8" x14ac:dyDescent="0.3">
      <c r="A75" s="149" t="s">
        <v>1183</v>
      </c>
      <c r="B75" s="163">
        <v>6725810.4309</v>
      </c>
      <c r="C75" s="144">
        <v>521797.72210000001</v>
      </c>
      <c r="D75" s="144">
        <v>1385266.9239000001</v>
      </c>
      <c r="E75" s="144">
        <v>103363.5748</v>
      </c>
      <c r="F75" s="144">
        <v>929030.48490000004</v>
      </c>
      <c r="G75" s="144">
        <v>3629649.2173000001</v>
      </c>
      <c r="H75" s="145">
        <v>156702.5079</v>
      </c>
    </row>
    <row r="76" spans="1:8" x14ac:dyDescent="0.3">
      <c r="A76" s="149" t="s">
        <v>1186</v>
      </c>
      <c r="B76" s="163">
        <v>6729658.4164499994</v>
      </c>
      <c r="C76" s="144">
        <v>542476.42469999997</v>
      </c>
      <c r="D76" s="144">
        <v>1315895.0941000001</v>
      </c>
      <c r="E76" s="144">
        <v>79579.567299999995</v>
      </c>
      <c r="F76" s="144">
        <v>945904.16645000002</v>
      </c>
      <c r="G76" s="144">
        <v>3725181.5145999999</v>
      </c>
      <c r="H76" s="145">
        <v>120621.6493</v>
      </c>
    </row>
    <row r="77" spans="1:8" x14ac:dyDescent="0.3">
      <c r="A77" s="150" t="s">
        <v>1189</v>
      </c>
      <c r="B77" s="164">
        <v>7164040.8633000003</v>
      </c>
      <c r="C77" s="146">
        <v>572517.88809999998</v>
      </c>
      <c r="D77" s="146">
        <v>1419280.459</v>
      </c>
      <c r="E77" s="146">
        <v>90663.321500000005</v>
      </c>
      <c r="F77" s="146">
        <v>1002204.5749</v>
      </c>
      <c r="G77" s="146">
        <v>3941919.5410000002</v>
      </c>
      <c r="H77" s="147">
        <v>137455.07879999999</v>
      </c>
    </row>
    <row r="79" spans="1:8" x14ac:dyDescent="0.3">
      <c r="A79" s="16"/>
      <c r="B79" s="15"/>
      <c r="C79" s="15"/>
    </row>
    <row r="80" spans="1:8" x14ac:dyDescent="0.3">
      <c r="A80" s="15"/>
      <c r="B80" s="15"/>
      <c r="C80" s="15"/>
    </row>
    <row r="81" spans="1:14" ht="15" customHeight="1" x14ac:dyDescent="0.3">
      <c r="A81" s="263" t="s">
        <v>58</v>
      </c>
      <c r="B81" s="263"/>
      <c r="C81" s="263"/>
      <c r="D81" s="263"/>
      <c r="E81" s="263"/>
      <c r="F81" s="263"/>
      <c r="G81" s="263"/>
      <c r="H81" s="263"/>
      <c r="I81" s="263"/>
      <c r="J81" s="263"/>
      <c r="K81" s="263"/>
      <c r="L81" s="263"/>
      <c r="M81" s="263"/>
      <c r="N81" s="263"/>
    </row>
    <row r="82" spans="1:14" x14ac:dyDescent="0.3">
      <c r="A82" s="15"/>
      <c r="B82" s="15"/>
      <c r="C82" s="15"/>
    </row>
    <row r="83" spans="1:14" x14ac:dyDescent="0.3">
      <c r="A83" s="264" t="s">
        <v>7</v>
      </c>
      <c r="B83" s="266" t="s">
        <v>22</v>
      </c>
      <c r="C83" s="267"/>
      <c r="D83" s="267"/>
      <c r="E83" s="267"/>
      <c r="F83" s="267"/>
      <c r="G83" s="267"/>
      <c r="H83" s="268"/>
    </row>
    <row r="84" spans="1:14" x14ac:dyDescent="0.3">
      <c r="A84" s="265"/>
      <c r="B84" s="82" t="s">
        <v>8</v>
      </c>
      <c r="C84" s="151" t="s">
        <v>56</v>
      </c>
      <c r="D84" s="151" t="s">
        <v>57</v>
      </c>
      <c r="E84" s="151" t="s">
        <v>23</v>
      </c>
      <c r="F84" s="151" t="s">
        <v>24</v>
      </c>
      <c r="G84" s="151" t="s">
        <v>1161</v>
      </c>
      <c r="H84" s="67" t="s">
        <v>1162</v>
      </c>
    </row>
    <row r="85" spans="1:14" x14ac:dyDescent="0.3">
      <c r="A85" s="149" t="s">
        <v>1172</v>
      </c>
      <c r="B85" s="162">
        <v>1082805.9228610001</v>
      </c>
      <c r="C85" s="142">
        <v>506257.9926</v>
      </c>
      <c r="D85" s="142">
        <v>6941.2037609999998</v>
      </c>
      <c r="E85" s="142">
        <v>43702.947399999997</v>
      </c>
      <c r="F85" s="142">
        <v>47.208100000000002</v>
      </c>
      <c r="G85" s="142">
        <v>525746.81319999998</v>
      </c>
      <c r="H85" s="143">
        <v>109.7578</v>
      </c>
    </row>
    <row r="86" spans="1:14" x14ac:dyDescent="0.3">
      <c r="A86" s="149" t="s">
        <v>1173</v>
      </c>
      <c r="B86" s="163">
        <v>1138023.5250000001</v>
      </c>
      <c r="C86" s="144">
        <v>529579.38780000003</v>
      </c>
      <c r="D86" s="144">
        <v>7148.3886000000002</v>
      </c>
      <c r="E86" s="144">
        <v>46690.422200000001</v>
      </c>
      <c r="F86" s="144">
        <v>47.804400000000001</v>
      </c>
      <c r="G86" s="144">
        <v>554440.7365</v>
      </c>
      <c r="H86" s="145">
        <v>116.7855</v>
      </c>
    </row>
    <row r="87" spans="1:14" x14ac:dyDescent="0.3">
      <c r="A87" s="149" t="s">
        <v>1174</v>
      </c>
      <c r="B87" s="163">
        <v>1120991.6218000001</v>
      </c>
      <c r="C87" s="144">
        <v>520645.94260000001</v>
      </c>
      <c r="D87" s="144">
        <v>6941.2013999999999</v>
      </c>
      <c r="E87" s="144">
        <v>46703.116999999998</v>
      </c>
      <c r="F87" s="144">
        <v>45.580599999999997</v>
      </c>
      <c r="G87" s="144">
        <v>546540.83700000006</v>
      </c>
      <c r="H87" s="145">
        <v>114.9432</v>
      </c>
    </row>
    <row r="88" spans="1:14" x14ac:dyDescent="0.3">
      <c r="A88" s="149" t="s">
        <v>1175</v>
      </c>
      <c r="B88" s="163">
        <v>1110203.8196</v>
      </c>
      <c r="C88" s="144">
        <v>515289.02389999997</v>
      </c>
      <c r="D88" s="144">
        <v>7013.8905000000004</v>
      </c>
      <c r="E88" s="144">
        <v>46768.667000000001</v>
      </c>
      <c r="F88" s="144">
        <v>57.0608</v>
      </c>
      <c r="G88" s="144">
        <v>540944.87340000004</v>
      </c>
      <c r="H88" s="145">
        <v>130.304</v>
      </c>
    </row>
    <row r="89" spans="1:14" x14ac:dyDescent="0.3">
      <c r="A89" s="149" t="s">
        <v>1176</v>
      </c>
      <c r="B89" s="163">
        <v>1205147.9124</v>
      </c>
      <c r="C89" s="144">
        <v>557261.97629999998</v>
      </c>
      <c r="D89" s="144">
        <v>7539.2329</v>
      </c>
      <c r="E89" s="144">
        <v>50911.447699999997</v>
      </c>
      <c r="F89" s="144">
        <v>44.838999999999999</v>
      </c>
      <c r="G89" s="144">
        <v>589256.80279999995</v>
      </c>
      <c r="H89" s="145">
        <v>133.61369999999999</v>
      </c>
    </row>
    <row r="90" spans="1:14" x14ac:dyDescent="0.3">
      <c r="A90" s="149" t="s">
        <v>1177</v>
      </c>
      <c r="B90" s="163">
        <v>1221681.308</v>
      </c>
      <c r="C90" s="144">
        <v>564974.30009999999</v>
      </c>
      <c r="D90" s="144">
        <v>7631.0585000000001</v>
      </c>
      <c r="E90" s="144">
        <v>51957.141300000003</v>
      </c>
      <c r="F90" s="144">
        <v>46.974200000000003</v>
      </c>
      <c r="G90" s="144">
        <v>596991.64709999994</v>
      </c>
      <c r="H90" s="145">
        <v>80.186800000000005</v>
      </c>
    </row>
    <row r="91" spans="1:14" x14ac:dyDescent="0.3">
      <c r="A91" s="149" t="s">
        <v>1178</v>
      </c>
      <c r="B91" s="163">
        <v>1229831.966</v>
      </c>
      <c r="C91" s="144">
        <v>568025.97479999997</v>
      </c>
      <c r="D91" s="144">
        <v>7799.4823999999999</v>
      </c>
      <c r="E91" s="144">
        <v>52561.143300000003</v>
      </c>
      <c r="F91" s="144">
        <v>61.443600000000004</v>
      </c>
      <c r="G91" s="144">
        <v>601246.01419999998</v>
      </c>
      <c r="H91" s="145">
        <v>137.90770000000001</v>
      </c>
    </row>
    <row r="92" spans="1:14" x14ac:dyDescent="0.3">
      <c r="A92" s="149" t="s">
        <v>1179</v>
      </c>
      <c r="B92" s="163">
        <v>1259334.9589000002</v>
      </c>
      <c r="C92" s="144">
        <v>580668.28300000005</v>
      </c>
      <c r="D92" s="144">
        <v>7980.8513999999996</v>
      </c>
      <c r="E92" s="144">
        <v>54101.555899999999</v>
      </c>
      <c r="F92" s="144">
        <v>60.700600000000001</v>
      </c>
      <c r="G92" s="144">
        <v>616382.15960000001</v>
      </c>
      <c r="H92" s="145">
        <v>141.4084</v>
      </c>
    </row>
    <row r="93" spans="1:14" x14ac:dyDescent="0.3">
      <c r="A93" s="149" t="s">
        <v>1180</v>
      </c>
      <c r="B93" s="163">
        <v>1276413.0192</v>
      </c>
      <c r="C93" s="144">
        <v>588180.10660000006</v>
      </c>
      <c r="D93" s="144">
        <v>8075.0784000000003</v>
      </c>
      <c r="E93" s="144">
        <v>55210.5144</v>
      </c>
      <c r="F93" s="144">
        <v>54.9621</v>
      </c>
      <c r="G93" s="144">
        <v>624759.50749999995</v>
      </c>
      <c r="H93" s="145">
        <v>132.8502</v>
      </c>
    </row>
    <row r="94" spans="1:14" x14ac:dyDescent="0.3">
      <c r="A94" s="149" t="s">
        <v>1182</v>
      </c>
      <c r="B94" s="163">
        <v>1282458.4472999999</v>
      </c>
      <c r="C94" s="144">
        <v>590982.65509999997</v>
      </c>
      <c r="D94" s="144">
        <v>8068.2039999999997</v>
      </c>
      <c r="E94" s="144">
        <v>55604.095600000001</v>
      </c>
      <c r="F94" s="144">
        <v>55.459499999999998</v>
      </c>
      <c r="G94" s="144">
        <v>627614.61029999994</v>
      </c>
      <c r="H94" s="145">
        <v>133.4228</v>
      </c>
    </row>
    <row r="95" spans="1:14" x14ac:dyDescent="0.3">
      <c r="A95" s="149" t="s">
        <v>1183</v>
      </c>
      <c r="B95" s="163">
        <v>1230305.5538999999</v>
      </c>
      <c r="C95" s="144">
        <v>570432.28670000006</v>
      </c>
      <c r="D95" s="144">
        <v>7810.5747000000001</v>
      </c>
      <c r="E95" s="144">
        <v>52203.715799999998</v>
      </c>
      <c r="F95" s="144">
        <v>41.441400000000002</v>
      </c>
      <c r="G95" s="144">
        <v>599718.84939999995</v>
      </c>
      <c r="H95" s="145">
        <v>98.685900000000004</v>
      </c>
    </row>
    <row r="96" spans="1:14" x14ac:dyDescent="0.3">
      <c r="A96" s="149" t="s">
        <v>1186</v>
      </c>
      <c r="B96" s="163">
        <v>1241775.8196000003</v>
      </c>
      <c r="C96" s="144">
        <v>580946.04650000005</v>
      </c>
      <c r="D96" s="144">
        <v>8483.4503000000004</v>
      </c>
      <c r="E96" s="144">
        <v>49981.476600000002</v>
      </c>
      <c r="F96" s="144">
        <v>46.95</v>
      </c>
      <c r="G96" s="144">
        <v>602244.65460000001</v>
      </c>
      <c r="H96" s="145">
        <v>73.241600000000005</v>
      </c>
    </row>
    <row r="97" spans="1:8" x14ac:dyDescent="0.3">
      <c r="A97" s="150" t="s">
        <v>1189</v>
      </c>
      <c r="B97" s="164">
        <v>1328082.6394000002</v>
      </c>
      <c r="C97" s="146">
        <v>614272.85470000003</v>
      </c>
      <c r="D97" s="146">
        <v>8563.7616999999991</v>
      </c>
      <c r="E97" s="146">
        <v>57120.304400000001</v>
      </c>
      <c r="F97" s="146">
        <v>46.476399999999998</v>
      </c>
      <c r="G97" s="146">
        <v>647963.61060000001</v>
      </c>
      <c r="H97" s="147">
        <v>115.63160000000001</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D2:I4"/>
    <mergeCell ref="J2:K4"/>
    <mergeCell ref="A41:N41"/>
    <mergeCell ref="A43:A44"/>
    <mergeCell ref="A9:N9"/>
    <mergeCell ref="D5:K5"/>
    <mergeCell ref="A11:A12"/>
    <mergeCell ref="B11:N11"/>
    <mergeCell ref="B43:H43"/>
    <mergeCell ref="A61:N61"/>
    <mergeCell ref="A63:A64"/>
    <mergeCell ref="A83:A84"/>
    <mergeCell ref="A81:N81"/>
    <mergeCell ref="B63:H63"/>
    <mergeCell ref="B83:H8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D15" sqref="D15"/>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38" t="s">
        <v>96</v>
      </c>
      <c r="E2" s="239"/>
      <c r="F2" s="239"/>
      <c r="G2" s="239"/>
      <c r="H2" s="239"/>
      <c r="I2" s="239"/>
      <c r="J2" s="226" t="str">
        <f>"Feb 26"</f>
        <v>Feb 26</v>
      </c>
      <c r="K2" s="227"/>
    </row>
    <row r="3" spans="1:17" ht="15" customHeight="1" x14ac:dyDescent="0.3">
      <c r="D3" s="240"/>
      <c r="E3" s="241"/>
      <c r="F3" s="241"/>
      <c r="G3" s="241"/>
      <c r="H3" s="241"/>
      <c r="I3" s="241"/>
      <c r="J3" s="228"/>
      <c r="K3" s="229"/>
    </row>
    <row r="4" spans="1:17" ht="15.75" customHeight="1" thickBot="1" x14ac:dyDescent="0.35">
      <c r="D4" s="242"/>
      <c r="E4" s="243"/>
      <c r="F4" s="243"/>
      <c r="G4" s="243"/>
      <c r="H4" s="243"/>
      <c r="I4" s="243"/>
      <c r="J4" s="230"/>
      <c r="K4" s="231"/>
    </row>
    <row r="5" spans="1:17" ht="15" thickBot="1" x14ac:dyDescent="0.35">
      <c r="D5" s="223" t="s">
        <v>1188</v>
      </c>
      <c r="E5" s="224"/>
      <c r="F5" s="224"/>
      <c r="G5" s="224"/>
      <c r="H5" s="224"/>
      <c r="I5" s="224"/>
      <c r="J5" s="224"/>
      <c r="K5" s="225"/>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3" t="s">
        <v>27</v>
      </c>
      <c r="B11" s="263"/>
      <c r="C11" s="263"/>
      <c r="D11" s="263"/>
      <c r="E11" s="263"/>
      <c r="F11" s="263"/>
      <c r="G11" s="263"/>
      <c r="H11" s="263"/>
      <c r="I11" s="263"/>
      <c r="J11" s="263"/>
      <c r="K11" s="263"/>
      <c r="L11" s="263"/>
      <c r="M11" s="263"/>
      <c r="N11" s="263"/>
      <c r="O11" s="263"/>
      <c r="P11" s="263"/>
    </row>
    <row r="12" spans="1:17" x14ac:dyDescent="0.3">
      <c r="E12" s="269" t="s">
        <v>1185</v>
      </c>
      <c r="F12" s="269"/>
      <c r="G12" s="269"/>
      <c r="H12" s="269"/>
      <c r="I12" s="269" t="s">
        <v>1187</v>
      </c>
      <c r="J12" s="269"/>
      <c r="K12" s="269"/>
      <c r="L12" s="269"/>
      <c r="M12" s="269" t="s">
        <v>1190</v>
      </c>
      <c r="N12" s="269"/>
      <c r="O12" s="269"/>
      <c r="P12" s="269"/>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7" t="s">
        <v>1158</v>
      </c>
      <c r="B14" s="171" t="s">
        <v>1159</v>
      </c>
      <c r="C14" s="171" t="s">
        <v>1160</v>
      </c>
      <c r="D14" s="171" t="s">
        <v>1159</v>
      </c>
      <c r="E14" s="172">
        <v>13039346</v>
      </c>
      <c r="F14" s="173">
        <v>1426608</v>
      </c>
      <c r="G14" s="173">
        <v>9221146</v>
      </c>
      <c r="H14" s="174">
        <v>2391592</v>
      </c>
      <c r="I14" s="172">
        <v>13163777</v>
      </c>
      <c r="J14" s="173">
        <v>1638208</v>
      </c>
      <c r="K14" s="173">
        <v>9144191</v>
      </c>
      <c r="L14" s="174">
        <v>2381378</v>
      </c>
      <c r="M14" s="172">
        <v>13352238</v>
      </c>
      <c r="N14" s="173">
        <v>1528364</v>
      </c>
      <c r="O14" s="173">
        <v>9349475</v>
      </c>
      <c r="P14" s="174">
        <v>2474399</v>
      </c>
    </row>
    <row r="15" spans="1:17" x14ac:dyDescent="0.3">
      <c r="A15" s="208">
        <v>11</v>
      </c>
      <c r="B15" s="176" t="s">
        <v>256</v>
      </c>
      <c r="C15" s="176">
        <v>11001</v>
      </c>
      <c r="D15" s="175" t="s">
        <v>256</v>
      </c>
      <c r="E15" s="172">
        <v>3844512</v>
      </c>
      <c r="F15" s="177">
        <v>338923</v>
      </c>
      <c r="G15" s="177">
        <v>2790771</v>
      </c>
      <c r="H15" s="178">
        <v>714818</v>
      </c>
      <c r="I15" s="172">
        <v>3873130</v>
      </c>
      <c r="J15" s="177">
        <v>407158</v>
      </c>
      <c r="K15" s="177">
        <v>2774929</v>
      </c>
      <c r="L15" s="178">
        <v>691043</v>
      </c>
      <c r="M15" s="172">
        <v>3893488</v>
      </c>
      <c r="N15" s="177">
        <v>353883</v>
      </c>
      <c r="O15" s="177">
        <v>2811994</v>
      </c>
      <c r="P15" s="178">
        <v>727611</v>
      </c>
    </row>
    <row r="16" spans="1:17" x14ac:dyDescent="0.3">
      <c r="A16" s="208">
        <v>5</v>
      </c>
      <c r="B16" s="176" t="s">
        <v>107</v>
      </c>
      <c r="C16" s="176">
        <v>5001</v>
      </c>
      <c r="D16" s="175" t="s">
        <v>108</v>
      </c>
      <c r="E16" s="172">
        <v>1529600</v>
      </c>
      <c r="F16" s="177">
        <v>121963</v>
      </c>
      <c r="G16" s="177">
        <v>1190501</v>
      </c>
      <c r="H16" s="178">
        <v>217136</v>
      </c>
      <c r="I16" s="172">
        <v>1525387</v>
      </c>
      <c r="J16" s="177">
        <v>138563</v>
      </c>
      <c r="K16" s="177">
        <v>1176458</v>
      </c>
      <c r="L16" s="178">
        <v>210366</v>
      </c>
      <c r="M16" s="172">
        <v>1546781</v>
      </c>
      <c r="N16" s="177">
        <v>130269</v>
      </c>
      <c r="O16" s="177">
        <v>1198403</v>
      </c>
      <c r="P16" s="178">
        <v>218109</v>
      </c>
    </row>
    <row r="17" spans="1:16" x14ac:dyDescent="0.3">
      <c r="A17" s="208">
        <v>76</v>
      </c>
      <c r="B17" s="176" t="s">
        <v>1062</v>
      </c>
      <c r="C17" s="176">
        <v>76001</v>
      </c>
      <c r="D17" s="176" t="s">
        <v>1063</v>
      </c>
      <c r="E17" s="172">
        <v>879467</v>
      </c>
      <c r="F17" s="177">
        <v>70335</v>
      </c>
      <c r="G17" s="177">
        <v>658145</v>
      </c>
      <c r="H17" s="178">
        <v>150987</v>
      </c>
      <c r="I17" s="172">
        <v>892507</v>
      </c>
      <c r="J17" s="177">
        <v>93728</v>
      </c>
      <c r="K17" s="177">
        <v>652804</v>
      </c>
      <c r="L17" s="178">
        <v>145975</v>
      </c>
      <c r="M17" s="172">
        <v>908672</v>
      </c>
      <c r="N17" s="177">
        <v>82862</v>
      </c>
      <c r="O17" s="177">
        <v>673708</v>
      </c>
      <c r="P17" s="178">
        <v>152102</v>
      </c>
    </row>
    <row r="18" spans="1:16" x14ac:dyDescent="0.3">
      <c r="A18" s="208">
        <v>8</v>
      </c>
      <c r="B18" s="176" t="s">
        <v>233</v>
      </c>
      <c r="C18" s="176">
        <v>8001</v>
      </c>
      <c r="D18" s="175" t="s">
        <v>234</v>
      </c>
      <c r="E18" s="172">
        <v>541259</v>
      </c>
      <c r="F18" s="177">
        <v>39771</v>
      </c>
      <c r="G18" s="177">
        <v>432214</v>
      </c>
      <c r="H18" s="178">
        <v>69274</v>
      </c>
      <c r="I18" s="172">
        <v>530916</v>
      </c>
      <c r="J18" s="177">
        <v>43061</v>
      </c>
      <c r="K18" s="177">
        <v>420296</v>
      </c>
      <c r="L18" s="178">
        <v>67559</v>
      </c>
      <c r="M18" s="172">
        <v>547889</v>
      </c>
      <c r="N18" s="177">
        <v>40391</v>
      </c>
      <c r="O18" s="177">
        <v>437169</v>
      </c>
      <c r="P18" s="178">
        <v>70329</v>
      </c>
    </row>
    <row r="19" spans="1:16" x14ac:dyDescent="0.3">
      <c r="A19" s="208">
        <v>68</v>
      </c>
      <c r="B19" s="176" t="s">
        <v>918</v>
      </c>
      <c r="C19" s="176">
        <v>68001</v>
      </c>
      <c r="D19" s="175" t="s">
        <v>919</v>
      </c>
      <c r="E19" s="172">
        <v>345079</v>
      </c>
      <c r="F19" s="177">
        <v>29609</v>
      </c>
      <c r="G19" s="177">
        <v>252116</v>
      </c>
      <c r="H19" s="178">
        <v>63354</v>
      </c>
      <c r="I19" s="172">
        <v>354696</v>
      </c>
      <c r="J19" s="177">
        <v>38341</v>
      </c>
      <c r="K19" s="177">
        <v>254682</v>
      </c>
      <c r="L19" s="178">
        <v>61673</v>
      </c>
      <c r="M19" s="172">
        <v>356366</v>
      </c>
      <c r="N19" s="177">
        <v>31820</v>
      </c>
      <c r="O19" s="177">
        <v>260878</v>
      </c>
      <c r="P19" s="178">
        <v>63668</v>
      </c>
    </row>
    <row r="20" spans="1:16" x14ac:dyDescent="0.3">
      <c r="A20" s="208">
        <v>13</v>
      </c>
      <c r="B20" s="176" t="s">
        <v>257</v>
      </c>
      <c r="C20" s="176">
        <v>13001</v>
      </c>
      <c r="D20" s="175" t="s">
        <v>258</v>
      </c>
      <c r="E20" s="172">
        <v>327878</v>
      </c>
      <c r="F20" s="177">
        <v>33962</v>
      </c>
      <c r="G20" s="177">
        <v>250609</v>
      </c>
      <c r="H20" s="178">
        <v>43307</v>
      </c>
      <c r="I20" s="172">
        <v>331776</v>
      </c>
      <c r="J20" s="177">
        <v>38901</v>
      </c>
      <c r="K20" s="177">
        <v>249523</v>
      </c>
      <c r="L20" s="178">
        <v>43352</v>
      </c>
      <c r="M20" s="172">
        <v>332377</v>
      </c>
      <c r="N20" s="177">
        <v>36251</v>
      </c>
      <c r="O20" s="177">
        <v>254118</v>
      </c>
      <c r="P20" s="178">
        <v>42008</v>
      </c>
    </row>
    <row r="21" spans="1:16" x14ac:dyDescent="0.3">
      <c r="A21" s="208">
        <v>66</v>
      </c>
      <c r="B21" s="176" t="s">
        <v>443</v>
      </c>
      <c r="C21" s="176">
        <v>66001</v>
      </c>
      <c r="D21" s="175" t="s">
        <v>905</v>
      </c>
      <c r="E21" s="172">
        <v>231641</v>
      </c>
      <c r="F21" s="177">
        <v>19361</v>
      </c>
      <c r="G21" s="177">
        <v>167761</v>
      </c>
      <c r="H21" s="178">
        <v>44519</v>
      </c>
      <c r="I21" s="172">
        <v>234691</v>
      </c>
      <c r="J21" s="177">
        <v>24759</v>
      </c>
      <c r="K21" s="177">
        <v>166672</v>
      </c>
      <c r="L21" s="178">
        <v>43260</v>
      </c>
      <c r="M21" s="172">
        <v>235636</v>
      </c>
      <c r="N21" s="177">
        <v>21287</v>
      </c>
      <c r="O21" s="177">
        <v>170106</v>
      </c>
      <c r="P21" s="178">
        <v>44243</v>
      </c>
    </row>
    <row r="22" spans="1:16" x14ac:dyDescent="0.3">
      <c r="A22" s="208">
        <v>54</v>
      </c>
      <c r="B22" s="176" t="s">
        <v>856</v>
      </c>
      <c r="C22" s="176">
        <v>54001</v>
      </c>
      <c r="D22" s="175" t="s">
        <v>857</v>
      </c>
      <c r="E22" s="172">
        <v>174757</v>
      </c>
      <c r="F22" s="177">
        <v>20929</v>
      </c>
      <c r="G22" s="177">
        <v>119016</v>
      </c>
      <c r="H22" s="178">
        <v>34812</v>
      </c>
      <c r="I22" s="172">
        <v>179684</v>
      </c>
      <c r="J22" s="177">
        <v>26850</v>
      </c>
      <c r="K22" s="177">
        <v>118908</v>
      </c>
      <c r="L22" s="178">
        <v>33926</v>
      </c>
      <c r="M22" s="172">
        <v>183489</v>
      </c>
      <c r="N22" s="177">
        <v>24321</v>
      </c>
      <c r="O22" s="177">
        <v>122774</v>
      </c>
      <c r="P22" s="178">
        <v>36394</v>
      </c>
    </row>
    <row r="23" spans="1:16" x14ac:dyDescent="0.3">
      <c r="A23" s="208">
        <v>17</v>
      </c>
      <c r="B23" s="176" t="s">
        <v>134</v>
      </c>
      <c r="C23" s="176">
        <v>17001</v>
      </c>
      <c r="D23" s="175" t="s">
        <v>424</v>
      </c>
      <c r="E23" s="172">
        <v>177289</v>
      </c>
      <c r="F23" s="177">
        <v>22186</v>
      </c>
      <c r="G23" s="177">
        <v>123176</v>
      </c>
      <c r="H23" s="178">
        <v>31927</v>
      </c>
      <c r="I23" s="172">
        <v>176110</v>
      </c>
      <c r="J23" s="177">
        <v>23517</v>
      </c>
      <c r="K23" s="177">
        <v>121448</v>
      </c>
      <c r="L23" s="178">
        <v>31145</v>
      </c>
      <c r="M23" s="172">
        <v>181863</v>
      </c>
      <c r="N23" s="177">
        <v>23093</v>
      </c>
      <c r="O23" s="177">
        <v>126275</v>
      </c>
      <c r="P23" s="178">
        <v>32495</v>
      </c>
    </row>
    <row r="24" spans="1:16" x14ac:dyDescent="0.3">
      <c r="A24" s="208">
        <v>73</v>
      </c>
      <c r="B24" s="176" t="s">
        <v>1016</v>
      </c>
      <c r="C24" s="176">
        <v>73001</v>
      </c>
      <c r="D24" s="175" t="s">
        <v>1017</v>
      </c>
      <c r="E24" s="172">
        <v>175076</v>
      </c>
      <c r="F24" s="177">
        <v>22229</v>
      </c>
      <c r="G24" s="177">
        <v>118226</v>
      </c>
      <c r="H24" s="178">
        <v>34621</v>
      </c>
      <c r="I24" s="172">
        <v>182224</v>
      </c>
      <c r="J24" s="177">
        <v>30588</v>
      </c>
      <c r="K24" s="177">
        <v>117570</v>
      </c>
      <c r="L24" s="178">
        <v>34066</v>
      </c>
      <c r="M24" s="172">
        <v>181565</v>
      </c>
      <c r="N24" s="177">
        <v>25500</v>
      </c>
      <c r="O24" s="177">
        <v>120660</v>
      </c>
      <c r="P24" s="178">
        <v>35405</v>
      </c>
    </row>
    <row r="25" spans="1:16" x14ac:dyDescent="0.3">
      <c r="A25" s="208">
        <v>50</v>
      </c>
      <c r="B25" s="176" t="s">
        <v>777</v>
      </c>
      <c r="C25" s="176">
        <v>50001</v>
      </c>
      <c r="D25" s="175" t="s">
        <v>778</v>
      </c>
      <c r="E25" s="172">
        <v>172482</v>
      </c>
      <c r="F25" s="177">
        <v>15247</v>
      </c>
      <c r="G25" s="177">
        <v>124671</v>
      </c>
      <c r="H25" s="178">
        <v>32564</v>
      </c>
      <c r="I25" s="172">
        <v>171950</v>
      </c>
      <c r="J25" s="177">
        <v>16092</v>
      </c>
      <c r="K25" s="177">
        <v>124302</v>
      </c>
      <c r="L25" s="178">
        <v>31556</v>
      </c>
      <c r="M25" s="172">
        <v>174749</v>
      </c>
      <c r="N25" s="177">
        <v>15808</v>
      </c>
      <c r="O25" s="177">
        <v>125715</v>
      </c>
      <c r="P25" s="178">
        <v>33226</v>
      </c>
    </row>
    <row r="26" spans="1:16" x14ac:dyDescent="0.3">
      <c r="A26" s="208">
        <v>47</v>
      </c>
      <c r="B26" s="176" t="s">
        <v>748</v>
      </c>
      <c r="C26" s="176">
        <v>47001</v>
      </c>
      <c r="D26" s="175" t="s">
        <v>749</v>
      </c>
      <c r="E26" s="172">
        <v>141577</v>
      </c>
      <c r="F26" s="177">
        <v>15507</v>
      </c>
      <c r="G26" s="177">
        <v>104934</v>
      </c>
      <c r="H26" s="178">
        <v>21136</v>
      </c>
      <c r="I26" s="172">
        <v>143392</v>
      </c>
      <c r="J26" s="177">
        <v>18611</v>
      </c>
      <c r="K26" s="177">
        <v>103270</v>
      </c>
      <c r="L26" s="178">
        <v>21511</v>
      </c>
      <c r="M26" s="172">
        <v>146977</v>
      </c>
      <c r="N26" s="177">
        <v>18567</v>
      </c>
      <c r="O26" s="177">
        <v>106357</v>
      </c>
      <c r="P26" s="178">
        <v>22053</v>
      </c>
    </row>
    <row r="27" spans="1:16" x14ac:dyDescent="0.3">
      <c r="A27" s="208">
        <v>23</v>
      </c>
      <c r="B27" s="176" t="s">
        <v>268</v>
      </c>
      <c r="C27" s="176">
        <v>23001</v>
      </c>
      <c r="D27" s="175" t="s">
        <v>530</v>
      </c>
      <c r="E27" s="172">
        <v>117861</v>
      </c>
      <c r="F27" s="177">
        <v>13410</v>
      </c>
      <c r="G27" s="177">
        <v>87471</v>
      </c>
      <c r="H27" s="178">
        <v>16980</v>
      </c>
      <c r="I27" s="172">
        <v>119067</v>
      </c>
      <c r="J27" s="177">
        <v>16764</v>
      </c>
      <c r="K27" s="177">
        <v>85510</v>
      </c>
      <c r="L27" s="178">
        <v>16793</v>
      </c>
      <c r="M27" s="172">
        <v>123631</v>
      </c>
      <c r="N27" s="177">
        <v>16298</v>
      </c>
      <c r="O27" s="177">
        <v>89041</v>
      </c>
      <c r="P27" s="178">
        <v>18292</v>
      </c>
    </row>
    <row r="28" spans="1:16" x14ac:dyDescent="0.3">
      <c r="A28" s="208">
        <v>52</v>
      </c>
      <c r="B28" s="176" t="s">
        <v>180</v>
      </c>
      <c r="C28" s="176">
        <v>52001</v>
      </c>
      <c r="D28" s="175" t="s">
        <v>803</v>
      </c>
      <c r="E28" s="172">
        <v>115099</v>
      </c>
      <c r="F28" s="177">
        <v>17300</v>
      </c>
      <c r="G28" s="177">
        <v>72367</v>
      </c>
      <c r="H28" s="178">
        <v>25432</v>
      </c>
      <c r="I28" s="172">
        <v>118169</v>
      </c>
      <c r="J28" s="177">
        <v>20476</v>
      </c>
      <c r="K28" s="177">
        <v>72199</v>
      </c>
      <c r="L28" s="178">
        <v>25494</v>
      </c>
      <c r="M28" s="172">
        <v>122338</v>
      </c>
      <c r="N28" s="177">
        <v>19352</v>
      </c>
      <c r="O28" s="177">
        <v>76081</v>
      </c>
      <c r="P28" s="178">
        <v>26905</v>
      </c>
    </row>
    <row r="29" spans="1:16" x14ac:dyDescent="0.3">
      <c r="A29" s="208">
        <v>41</v>
      </c>
      <c r="B29" s="176" t="s">
        <v>699</v>
      </c>
      <c r="C29" s="176">
        <v>41001</v>
      </c>
      <c r="D29" s="175" t="s">
        <v>700</v>
      </c>
      <c r="E29" s="172">
        <v>118917</v>
      </c>
      <c r="F29" s="177">
        <v>14301</v>
      </c>
      <c r="G29" s="177">
        <v>81651</v>
      </c>
      <c r="H29" s="178">
        <v>22965</v>
      </c>
      <c r="I29" s="172">
        <v>123259</v>
      </c>
      <c r="J29" s="177">
        <v>20518</v>
      </c>
      <c r="K29" s="177">
        <v>80160</v>
      </c>
      <c r="L29" s="178">
        <v>22581</v>
      </c>
      <c r="M29" s="172">
        <v>121810</v>
      </c>
      <c r="N29" s="177">
        <v>15220</v>
      </c>
      <c r="O29" s="177">
        <v>82943</v>
      </c>
      <c r="P29" s="178">
        <v>23647</v>
      </c>
    </row>
    <row r="30" spans="1:16" x14ac:dyDescent="0.3">
      <c r="A30" s="208">
        <v>63</v>
      </c>
      <c r="B30" s="176" t="s">
        <v>895</v>
      </c>
      <c r="C30" s="176">
        <v>63001</v>
      </c>
      <c r="D30" s="175" t="s">
        <v>123</v>
      </c>
      <c r="E30" s="172">
        <v>115804</v>
      </c>
      <c r="F30" s="177">
        <v>12745</v>
      </c>
      <c r="G30" s="177">
        <v>75882</v>
      </c>
      <c r="H30" s="178">
        <v>27177</v>
      </c>
      <c r="I30" s="172">
        <v>116351</v>
      </c>
      <c r="J30" s="177">
        <v>15825</v>
      </c>
      <c r="K30" s="177">
        <v>74333</v>
      </c>
      <c r="L30" s="178">
        <v>26193</v>
      </c>
      <c r="M30" s="172">
        <v>115733</v>
      </c>
      <c r="N30" s="177">
        <v>12823</v>
      </c>
      <c r="O30" s="177">
        <v>76163</v>
      </c>
      <c r="P30" s="178">
        <v>26747</v>
      </c>
    </row>
    <row r="31" spans="1:16" x14ac:dyDescent="0.3">
      <c r="A31" s="208">
        <v>20</v>
      </c>
      <c r="B31" s="176" t="s">
        <v>504</v>
      </c>
      <c r="C31" s="176">
        <v>20001</v>
      </c>
      <c r="D31" s="175" t="s">
        <v>505</v>
      </c>
      <c r="E31" s="172">
        <v>108525</v>
      </c>
      <c r="F31" s="177">
        <v>12432</v>
      </c>
      <c r="G31" s="177">
        <v>77341</v>
      </c>
      <c r="H31" s="178">
        <v>18752</v>
      </c>
      <c r="I31" s="172">
        <v>111595</v>
      </c>
      <c r="J31" s="177">
        <v>15949</v>
      </c>
      <c r="K31" s="177">
        <v>76498</v>
      </c>
      <c r="L31" s="178">
        <v>19148</v>
      </c>
      <c r="M31" s="172">
        <v>115023</v>
      </c>
      <c r="N31" s="177">
        <v>14379</v>
      </c>
      <c r="O31" s="177">
        <v>80625</v>
      </c>
      <c r="P31" s="178">
        <v>20019</v>
      </c>
    </row>
    <row r="32" spans="1:16" x14ac:dyDescent="0.3">
      <c r="A32" s="208">
        <v>99</v>
      </c>
      <c r="B32" s="176" t="s">
        <v>1153</v>
      </c>
      <c r="C32" s="176">
        <v>99001</v>
      </c>
      <c r="D32" s="175" t="s">
        <v>1154</v>
      </c>
      <c r="E32" s="172">
        <v>112209</v>
      </c>
      <c r="F32" s="177">
        <v>1790</v>
      </c>
      <c r="G32" s="177">
        <v>108793</v>
      </c>
      <c r="H32" s="178">
        <v>1626</v>
      </c>
      <c r="I32" s="172">
        <v>110572</v>
      </c>
      <c r="J32" s="177">
        <v>1835</v>
      </c>
      <c r="K32" s="177">
        <v>106903</v>
      </c>
      <c r="L32" s="178">
        <v>1834</v>
      </c>
      <c r="M32" s="172">
        <v>113105</v>
      </c>
      <c r="N32" s="177">
        <v>1781</v>
      </c>
      <c r="O32" s="177">
        <v>109379</v>
      </c>
      <c r="P32" s="178">
        <v>1945</v>
      </c>
    </row>
    <row r="33" spans="1:16" x14ac:dyDescent="0.3">
      <c r="A33" s="208">
        <v>19</v>
      </c>
      <c r="B33" s="176" t="s">
        <v>467</v>
      </c>
      <c r="C33" s="176">
        <v>19001</v>
      </c>
      <c r="D33" s="175" t="s">
        <v>468</v>
      </c>
      <c r="E33" s="172">
        <v>103615</v>
      </c>
      <c r="F33" s="177">
        <v>20652</v>
      </c>
      <c r="G33" s="177">
        <v>61339</v>
      </c>
      <c r="H33" s="178">
        <v>21624</v>
      </c>
      <c r="I33" s="172">
        <v>106157</v>
      </c>
      <c r="J33" s="177">
        <v>23709</v>
      </c>
      <c r="K33" s="177">
        <v>60412</v>
      </c>
      <c r="L33" s="178">
        <v>22036</v>
      </c>
      <c r="M33" s="172">
        <v>108626</v>
      </c>
      <c r="N33" s="177">
        <v>22995</v>
      </c>
      <c r="O33" s="177">
        <v>62286</v>
      </c>
      <c r="P33" s="178">
        <v>23345</v>
      </c>
    </row>
    <row r="34" spans="1:16" x14ac:dyDescent="0.3">
      <c r="A34" s="208">
        <v>15</v>
      </c>
      <c r="B34" s="176" t="s">
        <v>304</v>
      </c>
      <c r="C34" s="176">
        <v>15001</v>
      </c>
      <c r="D34" s="175" t="s">
        <v>305</v>
      </c>
      <c r="E34" s="172">
        <v>88751</v>
      </c>
      <c r="F34" s="177">
        <v>12984</v>
      </c>
      <c r="G34" s="177">
        <v>57539</v>
      </c>
      <c r="H34" s="178">
        <v>18228</v>
      </c>
      <c r="I34" s="172">
        <v>93482</v>
      </c>
      <c r="J34" s="177">
        <v>16574</v>
      </c>
      <c r="K34" s="177">
        <v>58881</v>
      </c>
      <c r="L34" s="178">
        <v>18027</v>
      </c>
      <c r="M34" s="172">
        <v>93305</v>
      </c>
      <c r="N34" s="177">
        <v>14348</v>
      </c>
      <c r="O34" s="177">
        <v>60217</v>
      </c>
      <c r="P34" s="178">
        <v>18740</v>
      </c>
    </row>
    <row r="35" spans="1:16" x14ac:dyDescent="0.3">
      <c r="A35" s="208">
        <v>85</v>
      </c>
      <c r="B35" s="176" t="s">
        <v>1105</v>
      </c>
      <c r="C35" s="176">
        <v>85001</v>
      </c>
      <c r="D35" s="175" t="s">
        <v>1106</v>
      </c>
      <c r="E35" s="172">
        <v>71166</v>
      </c>
      <c r="F35" s="177">
        <v>7439</v>
      </c>
      <c r="G35" s="177">
        <v>49847</v>
      </c>
      <c r="H35" s="178">
        <v>13880</v>
      </c>
      <c r="I35" s="172">
        <v>70670</v>
      </c>
      <c r="J35" s="177">
        <v>7710</v>
      </c>
      <c r="K35" s="177">
        <v>49540</v>
      </c>
      <c r="L35" s="178">
        <v>13420</v>
      </c>
      <c r="M35" s="172">
        <v>72503</v>
      </c>
      <c r="N35" s="177">
        <v>7883</v>
      </c>
      <c r="O35" s="177">
        <v>50147</v>
      </c>
      <c r="P35" s="178">
        <v>14473</v>
      </c>
    </row>
    <row r="36" spans="1:16" x14ac:dyDescent="0.3">
      <c r="A36" s="208">
        <v>25</v>
      </c>
      <c r="B36" s="176" t="s">
        <v>558</v>
      </c>
      <c r="C36" s="176">
        <v>25001</v>
      </c>
      <c r="D36" s="175" t="s">
        <v>559</v>
      </c>
      <c r="E36" s="172">
        <v>71309</v>
      </c>
      <c r="F36" s="177">
        <v>1501</v>
      </c>
      <c r="G36" s="177">
        <v>69260</v>
      </c>
      <c r="H36" s="178">
        <v>548</v>
      </c>
      <c r="I36" s="172">
        <v>68559</v>
      </c>
      <c r="J36" s="177">
        <v>1481</v>
      </c>
      <c r="K36" s="177">
        <v>66514</v>
      </c>
      <c r="L36" s="178">
        <v>564</v>
      </c>
      <c r="M36" s="172">
        <v>71091</v>
      </c>
      <c r="N36" s="177">
        <v>1733</v>
      </c>
      <c r="O36" s="177">
        <v>68732</v>
      </c>
      <c r="P36" s="178">
        <v>626</v>
      </c>
    </row>
    <row r="37" spans="1:16" x14ac:dyDescent="0.3">
      <c r="A37" s="208">
        <v>5</v>
      </c>
      <c r="B37" s="176" t="s">
        <v>107</v>
      </c>
      <c r="C37" s="176">
        <v>5266</v>
      </c>
      <c r="D37" s="175" t="s">
        <v>154</v>
      </c>
      <c r="E37" s="172">
        <v>71182</v>
      </c>
      <c r="F37" s="177">
        <v>6747</v>
      </c>
      <c r="G37" s="177">
        <v>42333</v>
      </c>
      <c r="H37" s="178">
        <v>22102</v>
      </c>
      <c r="I37" s="172">
        <v>71023</v>
      </c>
      <c r="J37" s="177">
        <v>7928</v>
      </c>
      <c r="K37" s="177">
        <v>41711</v>
      </c>
      <c r="L37" s="178">
        <v>21384</v>
      </c>
      <c r="M37" s="172">
        <v>71730</v>
      </c>
      <c r="N37" s="177">
        <v>7334</v>
      </c>
      <c r="O37" s="177">
        <v>42260</v>
      </c>
      <c r="P37" s="178">
        <v>22136</v>
      </c>
    </row>
    <row r="38" spans="1:16" x14ac:dyDescent="0.3">
      <c r="A38" s="208">
        <v>5</v>
      </c>
      <c r="B38" s="176" t="s">
        <v>107</v>
      </c>
      <c r="C38" s="175">
        <v>5360</v>
      </c>
      <c r="D38" s="175" t="s">
        <v>166</v>
      </c>
      <c r="E38" s="172">
        <v>69674</v>
      </c>
      <c r="F38" s="177">
        <v>4823</v>
      </c>
      <c r="G38" s="177">
        <v>51519</v>
      </c>
      <c r="H38" s="178">
        <v>13332</v>
      </c>
      <c r="I38" s="172">
        <v>69718</v>
      </c>
      <c r="J38" s="177">
        <v>5128</v>
      </c>
      <c r="K38" s="177">
        <v>51613</v>
      </c>
      <c r="L38" s="178">
        <v>12977</v>
      </c>
      <c r="M38" s="179">
        <v>71340</v>
      </c>
      <c r="N38" s="180">
        <v>5272</v>
      </c>
      <c r="O38" s="180">
        <v>52694</v>
      </c>
      <c r="P38" s="181">
        <v>13374</v>
      </c>
    </row>
    <row r="39" spans="1:16" x14ac:dyDescent="0.3">
      <c r="A39" s="208">
        <v>5</v>
      </c>
      <c r="B39" s="176" t="s">
        <v>107</v>
      </c>
      <c r="C39" s="176">
        <v>5615</v>
      </c>
      <c r="D39" s="176" t="s">
        <v>192</v>
      </c>
      <c r="E39" s="172">
        <v>69064</v>
      </c>
      <c r="F39" s="177">
        <v>4070</v>
      </c>
      <c r="G39" s="177">
        <v>52600</v>
      </c>
      <c r="H39" s="178">
        <v>12394</v>
      </c>
      <c r="I39" s="172">
        <v>68628</v>
      </c>
      <c r="J39" s="177">
        <v>4728</v>
      </c>
      <c r="K39" s="177">
        <v>51819</v>
      </c>
      <c r="L39" s="178">
        <v>12081</v>
      </c>
      <c r="M39" s="172">
        <v>69780</v>
      </c>
      <c r="N39" s="177">
        <v>4389</v>
      </c>
      <c r="O39" s="177">
        <v>52885</v>
      </c>
      <c r="P39" s="178">
        <v>12506</v>
      </c>
    </row>
    <row r="40" spans="1:16" x14ac:dyDescent="0.3">
      <c r="A40" s="208">
        <v>76</v>
      </c>
      <c r="B40" s="176" t="s">
        <v>1062</v>
      </c>
      <c r="C40" s="176">
        <v>76520</v>
      </c>
      <c r="D40" s="175" t="s">
        <v>1084</v>
      </c>
      <c r="E40" s="172">
        <v>65678</v>
      </c>
      <c r="F40" s="177">
        <v>6221</v>
      </c>
      <c r="G40" s="177">
        <v>41794</v>
      </c>
      <c r="H40" s="178">
        <v>17663</v>
      </c>
      <c r="I40" s="172">
        <v>64559</v>
      </c>
      <c r="J40" s="177">
        <v>6380</v>
      </c>
      <c r="K40" s="177">
        <v>40950</v>
      </c>
      <c r="L40" s="178">
        <v>17229</v>
      </c>
      <c r="M40" s="172">
        <v>66715</v>
      </c>
      <c r="N40" s="177">
        <v>6637</v>
      </c>
      <c r="O40" s="177">
        <v>42482</v>
      </c>
      <c r="P40" s="178">
        <v>17596</v>
      </c>
    </row>
    <row r="41" spans="1:16" x14ac:dyDescent="0.3">
      <c r="A41" s="208">
        <v>5</v>
      </c>
      <c r="B41" s="176" t="s">
        <v>107</v>
      </c>
      <c r="C41" s="176">
        <v>5088</v>
      </c>
      <c r="D41" s="175" t="s">
        <v>126</v>
      </c>
      <c r="E41" s="172">
        <v>61469</v>
      </c>
      <c r="F41" s="177">
        <v>6095</v>
      </c>
      <c r="G41" s="177">
        <v>38622</v>
      </c>
      <c r="H41" s="178">
        <v>16752</v>
      </c>
      <c r="I41" s="172">
        <v>62455</v>
      </c>
      <c r="J41" s="177">
        <v>7088</v>
      </c>
      <c r="K41" s="177">
        <v>38621</v>
      </c>
      <c r="L41" s="178">
        <v>16746</v>
      </c>
      <c r="M41" s="172">
        <v>62810</v>
      </c>
      <c r="N41" s="177">
        <v>6696</v>
      </c>
      <c r="O41" s="177">
        <v>38952</v>
      </c>
      <c r="P41" s="178">
        <v>17162</v>
      </c>
    </row>
    <row r="42" spans="1:16" x14ac:dyDescent="0.3">
      <c r="A42" s="208">
        <v>70</v>
      </c>
      <c r="B42" s="176" t="s">
        <v>498</v>
      </c>
      <c r="C42" s="176">
        <v>70001</v>
      </c>
      <c r="D42" s="175" t="s">
        <v>993</v>
      </c>
      <c r="E42" s="172">
        <v>59259</v>
      </c>
      <c r="F42" s="177">
        <v>9384</v>
      </c>
      <c r="G42" s="177">
        <v>40078</v>
      </c>
      <c r="H42" s="178">
        <v>9797</v>
      </c>
      <c r="I42" s="172">
        <v>60886</v>
      </c>
      <c r="J42" s="177">
        <v>11670</v>
      </c>
      <c r="K42" s="177">
        <v>39039</v>
      </c>
      <c r="L42" s="178">
        <v>10177</v>
      </c>
      <c r="M42" s="172">
        <v>61445</v>
      </c>
      <c r="N42" s="177">
        <v>10016</v>
      </c>
      <c r="O42" s="177">
        <v>40736</v>
      </c>
      <c r="P42" s="178">
        <v>10693</v>
      </c>
    </row>
    <row r="43" spans="1:16" x14ac:dyDescent="0.3">
      <c r="A43" s="208">
        <v>81</v>
      </c>
      <c r="B43" s="176" t="s">
        <v>1098</v>
      </c>
      <c r="C43" s="176">
        <v>81001</v>
      </c>
      <c r="D43" s="175" t="s">
        <v>1098</v>
      </c>
      <c r="E43" s="172">
        <v>57174</v>
      </c>
      <c r="F43" s="177">
        <v>10235</v>
      </c>
      <c r="G43" s="177">
        <v>42596</v>
      </c>
      <c r="H43" s="178">
        <v>4343</v>
      </c>
      <c r="I43" s="172">
        <v>57336</v>
      </c>
      <c r="J43" s="177">
        <v>10991</v>
      </c>
      <c r="K43" s="177">
        <v>41906</v>
      </c>
      <c r="L43" s="178">
        <v>4439</v>
      </c>
      <c r="M43" s="172">
        <v>57023</v>
      </c>
      <c r="N43" s="177">
        <v>9592</v>
      </c>
      <c r="O43" s="177">
        <v>42681</v>
      </c>
      <c r="P43" s="178">
        <v>4750</v>
      </c>
    </row>
    <row r="44" spans="1:16" x14ac:dyDescent="0.3">
      <c r="A44" s="208">
        <v>68</v>
      </c>
      <c r="B44" s="176" t="s">
        <v>918</v>
      </c>
      <c r="C44" s="176">
        <v>68081</v>
      </c>
      <c r="D44" s="176" t="s">
        <v>923</v>
      </c>
      <c r="E44" s="172">
        <v>52557</v>
      </c>
      <c r="F44" s="177">
        <v>7378</v>
      </c>
      <c r="G44" s="177">
        <v>36464</v>
      </c>
      <c r="H44" s="178">
        <v>8715</v>
      </c>
      <c r="I44" s="172">
        <v>53130</v>
      </c>
      <c r="J44" s="177">
        <v>8260</v>
      </c>
      <c r="K44" s="177">
        <v>36311</v>
      </c>
      <c r="L44" s="178">
        <v>8559</v>
      </c>
      <c r="M44" s="172">
        <v>55087</v>
      </c>
      <c r="N44" s="177">
        <v>8102</v>
      </c>
      <c r="O44" s="177">
        <v>37636</v>
      </c>
      <c r="P44" s="178">
        <v>9349</v>
      </c>
    </row>
    <row r="45" spans="1:16" x14ac:dyDescent="0.3">
      <c r="A45" s="208">
        <v>99</v>
      </c>
      <c r="B45" s="176" t="s">
        <v>1153</v>
      </c>
      <c r="C45" s="176">
        <v>99773</v>
      </c>
      <c r="D45" s="175" t="s">
        <v>1157</v>
      </c>
      <c r="E45" s="172">
        <v>54238</v>
      </c>
      <c r="F45" s="177">
        <v>930</v>
      </c>
      <c r="G45" s="177">
        <v>52783</v>
      </c>
      <c r="H45" s="178">
        <v>525</v>
      </c>
      <c r="I45" s="172">
        <v>53453</v>
      </c>
      <c r="J45" s="177">
        <v>987</v>
      </c>
      <c r="K45" s="177">
        <v>51902</v>
      </c>
      <c r="L45" s="178">
        <v>564</v>
      </c>
      <c r="M45" s="172">
        <v>53841</v>
      </c>
      <c r="N45" s="177">
        <v>976</v>
      </c>
      <c r="O45" s="177">
        <v>52228</v>
      </c>
      <c r="P45" s="178">
        <v>637</v>
      </c>
    </row>
    <row r="46" spans="1:16" x14ac:dyDescent="0.3">
      <c r="A46" s="208">
        <v>25</v>
      </c>
      <c r="B46" s="176" t="s">
        <v>558</v>
      </c>
      <c r="C46" s="176">
        <v>25175</v>
      </c>
      <c r="D46" s="175" t="s">
        <v>574</v>
      </c>
      <c r="E46" s="172">
        <v>50190</v>
      </c>
      <c r="F46" s="177">
        <v>5908</v>
      </c>
      <c r="G46" s="177">
        <v>31417</v>
      </c>
      <c r="H46" s="178">
        <v>12865</v>
      </c>
      <c r="I46" s="172">
        <v>50871</v>
      </c>
      <c r="J46" s="177">
        <v>6912</v>
      </c>
      <c r="K46" s="177">
        <v>31538</v>
      </c>
      <c r="L46" s="178">
        <v>12421</v>
      </c>
      <c r="M46" s="172">
        <v>50921</v>
      </c>
      <c r="N46" s="177">
        <v>7057</v>
      </c>
      <c r="O46" s="177">
        <v>30882</v>
      </c>
      <c r="P46" s="178">
        <v>12982</v>
      </c>
    </row>
    <row r="47" spans="1:16" x14ac:dyDescent="0.3">
      <c r="A47" s="208">
        <v>44</v>
      </c>
      <c r="B47" s="176" t="s">
        <v>734</v>
      </c>
      <c r="C47" s="176">
        <v>44001</v>
      </c>
      <c r="D47" s="175" t="s">
        <v>735</v>
      </c>
      <c r="E47" s="172">
        <v>43868</v>
      </c>
      <c r="F47" s="177">
        <v>8003</v>
      </c>
      <c r="G47" s="177">
        <v>29130</v>
      </c>
      <c r="H47" s="178">
        <v>6735</v>
      </c>
      <c r="I47" s="172">
        <v>46172</v>
      </c>
      <c r="J47" s="177">
        <v>8695</v>
      </c>
      <c r="K47" s="177">
        <v>30146</v>
      </c>
      <c r="L47" s="178">
        <v>7331</v>
      </c>
      <c r="M47" s="172">
        <v>51210</v>
      </c>
      <c r="N47" s="177">
        <v>9418</v>
      </c>
      <c r="O47" s="177">
        <v>32256</v>
      </c>
      <c r="P47" s="178">
        <v>9536</v>
      </c>
    </row>
    <row r="48" spans="1:16" x14ac:dyDescent="0.3">
      <c r="A48" s="208">
        <v>18</v>
      </c>
      <c r="B48" s="176" t="s">
        <v>451</v>
      </c>
      <c r="C48" s="176">
        <v>18001</v>
      </c>
      <c r="D48" s="175" t="s">
        <v>452</v>
      </c>
      <c r="E48" s="172">
        <v>45783</v>
      </c>
      <c r="F48" s="177">
        <v>8979</v>
      </c>
      <c r="G48" s="177">
        <v>28131</v>
      </c>
      <c r="H48" s="178">
        <v>8673</v>
      </c>
      <c r="I48" s="172">
        <v>47428</v>
      </c>
      <c r="J48" s="177">
        <v>10333</v>
      </c>
      <c r="K48" s="177">
        <v>27884</v>
      </c>
      <c r="L48" s="178">
        <v>9211</v>
      </c>
      <c r="M48" s="172">
        <v>46646</v>
      </c>
      <c r="N48" s="177">
        <v>7997</v>
      </c>
      <c r="O48" s="177">
        <v>28844</v>
      </c>
      <c r="P48" s="178">
        <v>9805</v>
      </c>
    </row>
    <row r="49" spans="1:16" x14ac:dyDescent="0.3">
      <c r="A49" s="208">
        <v>25</v>
      </c>
      <c r="B49" s="176" t="s">
        <v>558</v>
      </c>
      <c r="C49" s="176">
        <v>25269</v>
      </c>
      <c r="D49" s="175" t="s">
        <v>583</v>
      </c>
      <c r="E49" s="172">
        <v>46094</v>
      </c>
      <c r="F49" s="177">
        <v>2888</v>
      </c>
      <c r="G49" s="177">
        <v>37285</v>
      </c>
      <c r="H49" s="178">
        <v>5921</v>
      </c>
      <c r="I49" s="172">
        <v>45521</v>
      </c>
      <c r="J49" s="177">
        <v>2898</v>
      </c>
      <c r="K49" s="177">
        <v>36814</v>
      </c>
      <c r="L49" s="178">
        <v>5809</v>
      </c>
      <c r="M49" s="172">
        <v>44897</v>
      </c>
      <c r="N49" s="177">
        <v>3276</v>
      </c>
      <c r="O49" s="177">
        <v>35559</v>
      </c>
      <c r="P49" s="178">
        <v>6062</v>
      </c>
    </row>
    <row r="50" spans="1:16" x14ac:dyDescent="0.3">
      <c r="A50" s="208">
        <v>5</v>
      </c>
      <c r="B50" s="176" t="s">
        <v>107</v>
      </c>
      <c r="C50" s="176">
        <v>5045</v>
      </c>
      <c r="D50" s="175" t="s">
        <v>120</v>
      </c>
      <c r="E50" s="172">
        <v>42992</v>
      </c>
      <c r="F50" s="177">
        <v>3609</v>
      </c>
      <c r="G50" s="177">
        <v>35675</v>
      </c>
      <c r="H50" s="178">
        <v>3708</v>
      </c>
      <c r="I50" s="172">
        <v>43111</v>
      </c>
      <c r="J50" s="177">
        <v>3726</v>
      </c>
      <c r="K50" s="177">
        <v>35176</v>
      </c>
      <c r="L50" s="178">
        <v>4209</v>
      </c>
      <c r="M50" s="172">
        <v>43393</v>
      </c>
      <c r="N50" s="177">
        <v>3665</v>
      </c>
      <c r="O50" s="177">
        <v>35552</v>
      </c>
      <c r="P50" s="178">
        <v>4176</v>
      </c>
    </row>
    <row r="51" spans="1:16" x14ac:dyDescent="0.3">
      <c r="A51" s="208">
        <v>25</v>
      </c>
      <c r="B51" s="176" t="s">
        <v>558</v>
      </c>
      <c r="C51" s="176">
        <v>25754</v>
      </c>
      <c r="D51" s="175" t="s">
        <v>639</v>
      </c>
      <c r="E51" s="172">
        <v>42044</v>
      </c>
      <c r="F51" s="177">
        <v>3984</v>
      </c>
      <c r="G51" s="177">
        <v>23067</v>
      </c>
      <c r="H51" s="178">
        <v>14993</v>
      </c>
      <c r="I51" s="172">
        <v>43593</v>
      </c>
      <c r="J51" s="177">
        <v>4272</v>
      </c>
      <c r="K51" s="177">
        <v>24372</v>
      </c>
      <c r="L51" s="178">
        <v>14949</v>
      </c>
      <c r="M51" s="172">
        <v>43285</v>
      </c>
      <c r="N51" s="177">
        <v>4147</v>
      </c>
      <c r="O51" s="177">
        <v>23779</v>
      </c>
      <c r="P51" s="178">
        <v>15359</v>
      </c>
    </row>
    <row r="52" spans="1:16" x14ac:dyDescent="0.3">
      <c r="A52" s="208">
        <v>68</v>
      </c>
      <c r="B52" s="176" t="s">
        <v>918</v>
      </c>
      <c r="C52" s="176">
        <v>68276</v>
      </c>
      <c r="D52" s="175" t="s">
        <v>944</v>
      </c>
      <c r="E52" s="172">
        <v>40123</v>
      </c>
      <c r="F52" s="177">
        <v>3235</v>
      </c>
      <c r="G52" s="177">
        <v>23896</v>
      </c>
      <c r="H52" s="178">
        <v>12992</v>
      </c>
      <c r="I52" s="172">
        <v>40616</v>
      </c>
      <c r="J52" s="177">
        <v>3611</v>
      </c>
      <c r="K52" s="177">
        <v>24155</v>
      </c>
      <c r="L52" s="178">
        <v>12850</v>
      </c>
      <c r="M52" s="172">
        <v>40552</v>
      </c>
      <c r="N52" s="177">
        <v>3311</v>
      </c>
      <c r="O52" s="177">
        <v>24123</v>
      </c>
      <c r="P52" s="178">
        <v>13118</v>
      </c>
    </row>
    <row r="53" spans="1:16" x14ac:dyDescent="0.3">
      <c r="A53" s="208">
        <v>76</v>
      </c>
      <c r="B53" s="176" t="s">
        <v>1062</v>
      </c>
      <c r="C53" s="176">
        <v>76892</v>
      </c>
      <c r="D53" s="175" t="s">
        <v>1096</v>
      </c>
      <c r="E53" s="172">
        <v>37179</v>
      </c>
      <c r="F53" s="177">
        <v>2202</v>
      </c>
      <c r="G53" s="177">
        <v>30484</v>
      </c>
      <c r="H53" s="178">
        <v>4493</v>
      </c>
      <c r="I53" s="172">
        <v>38537</v>
      </c>
      <c r="J53" s="177">
        <v>2235</v>
      </c>
      <c r="K53" s="177">
        <v>30648</v>
      </c>
      <c r="L53" s="178">
        <v>5654</v>
      </c>
      <c r="M53" s="172">
        <v>39876</v>
      </c>
      <c r="N53" s="177">
        <v>3123</v>
      </c>
      <c r="O53" s="177">
        <v>31029</v>
      </c>
      <c r="P53" s="178">
        <v>5724</v>
      </c>
    </row>
    <row r="54" spans="1:16" x14ac:dyDescent="0.3">
      <c r="A54" s="208">
        <v>5</v>
      </c>
      <c r="B54" s="176" t="s">
        <v>107</v>
      </c>
      <c r="C54" s="176">
        <v>5631</v>
      </c>
      <c r="D54" s="175" t="s">
        <v>194</v>
      </c>
      <c r="E54" s="172">
        <v>37977</v>
      </c>
      <c r="F54" s="177">
        <v>2307</v>
      </c>
      <c r="G54" s="177">
        <v>25980</v>
      </c>
      <c r="H54" s="178">
        <v>9690</v>
      </c>
      <c r="I54" s="172">
        <v>38637</v>
      </c>
      <c r="J54" s="177">
        <v>3193</v>
      </c>
      <c r="K54" s="177">
        <v>25872</v>
      </c>
      <c r="L54" s="178">
        <v>9572</v>
      </c>
      <c r="M54" s="172">
        <v>39116</v>
      </c>
      <c r="N54" s="177">
        <v>3327</v>
      </c>
      <c r="O54" s="177">
        <v>26102</v>
      </c>
      <c r="P54" s="178">
        <v>9687</v>
      </c>
    </row>
    <row r="55" spans="1:16" x14ac:dyDescent="0.3">
      <c r="A55" s="208">
        <v>88</v>
      </c>
      <c r="B55" s="176" t="s">
        <v>1133</v>
      </c>
      <c r="C55" s="176">
        <v>88564</v>
      </c>
      <c r="D55" s="175" t="s">
        <v>841</v>
      </c>
      <c r="E55" s="172">
        <v>35389</v>
      </c>
      <c r="F55" s="177">
        <v>246</v>
      </c>
      <c r="G55" s="177">
        <v>33887</v>
      </c>
      <c r="H55" s="178">
        <v>1256</v>
      </c>
      <c r="I55" s="172">
        <v>35215</v>
      </c>
      <c r="J55" s="177">
        <v>227</v>
      </c>
      <c r="K55" s="177">
        <v>33814</v>
      </c>
      <c r="L55" s="178">
        <v>1174</v>
      </c>
      <c r="M55" s="172">
        <v>36286</v>
      </c>
      <c r="N55" s="177">
        <v>220</v>
      </c>
      <c r="O55" s="177">
        <v>35080</v>
      </c>
      <c r="P55" s="178">
        <v>986</v>
      </c>
    </row>
    <row r="56" spans="1:16" x14ac:dyDescent="0.3">
      <c r="A56" s="208">
        <v>25</v>
      </c>
      <c r="B56" s="176" t="s">
        <v>558</v>
      </c>
      <c r="C56" s="176">
        <v>25473</v>
      </c>
      <c r="D56" s="175" t="s">
        <v>613</v>
      </c>
      <c r="E56" s="172">
        <v>36563</v>
      </c>
      <c r="F56" s="177">
        <v>2103</v>
      </c>
      <c r="G56" s="177">
        <v>27381</v>
      </c>
      <c r="H56" s="178">
        <v>7079</v>
      </c>
      <c r="I56" s="172">
        <v>36709</v>
      </c>
      <c r="J56" s="177">
        <v>2319</v>
      </c>
      <c r="K56" s="177">
        <v>27381</v>
      </c>
      <c r="L56" s="178">
        <v>7009</v>
      </c>
      <c r="M56" s="172">
        <v>36567</v>
      </c>
      <c r="N56" s="177">
        <v>2087</v>
      </c>
      <c r="O56" s="177">
        <v>27325</v>
      </c>
      <c r="P56" s="178">
        <v>7155</v>
      </c>
    </row>
    <row r="57" spans="1:16" x14ac:dyDescent="0.3">
      <c r="A57" s="208">
        <v>76</v>
      </c>
      <c r="B57" s="176" t="s">
        <v>1062</v>
      </c>
      <c r="C57" s="176">
        <v>76834</v>
      </c>
      <c r="D57" s="175" t="s">
        <v>1091</v>
      </c>
      <c r="E57" s="172">
        <v>35165</v>
      </c>
      <c r="F57" s="177">
        <v>3649</v>
      </c>
      <c r="G57" s="177">
        <v>21594</v>
      </c>
      <c r="H57" s="178">
        <v>9922</v>
      </c>
      <c r="I57" s="172">
        <v>36410</v>
      </c>
      <c r="J57" s="177">
        <v>5150</v>
      </c>
      <c r="K57" s="177">
        <v>21375</v>
      </c>
      <c r="L57" s="178">
        <v>9885</v>
      </c>
      <c r="M57" s="172">
        <v>36556</v>
      </c>
      <c r="N57" s="177">
        <v>4414</v>
      </c>
      <c r="O57" s="177">
        <v>21985</v>
      </c>
      <c r="P57" s="178">
        <v>10157</v>
      </c>
    </row>
    <row r="58" spans="1:16" x14ac:dyDescent="0.3">
      <c r="A58" s="208">
        <v>76</v>
      </c>
      <c r="B58" s="176" t="s">
        <v>1062</v>
      </c>
      <c r="C58" s="176">
        <v>76109</v>
      </c>
      <c r="D58" s="175" t="s">
        <v>1067</v>
      </c>
      <c r="E58" s="172">
        <v>33267</v>
      </c>
      <c r="F58" s="177">
        <v>6606</v>
      </c>
      <c r="G58" s="177">
        <v>21925</v>
      </c>
      <c r="H58" s="178">
        <v>4736</v>
      </c>
      <c r="I58" s="172">
        <v>33683</v>
      </c>
      <c r="J58" s="177">
        <v>6624</v>
      </c>
      <c r="K58" s="177">
        <v>21942</v>
      </c>
      <c r="L58" s="178">
        <v>5117</v>
      </c>
      <c r="M58" s="172">
        <v>35720</v>
      </c>
      <c r="N58" s="177">
        <v>6975</v>
      </c>
      <c r="O58" s="177">
        <v>22925</v>
      </c>
      <c r="P58" s="178">
        <v>5820</v>
      </c>
    </row>
    <row r="59" spans="1:16" x14ac:dyDescent="0.3">
      <c r="A59" s="208">
        <v>27</v>
      </c>
      <c r="B59" s="176" t="s">
        <v>669</v>
      </c>
      <c r="C59" s="176">
        <v>27001</v>
      </c>
      <c r="D59" s="175" t="s">
        <v>670</v>
      </c>
      <c r="E59" s="172">
        <v>30020</v>
      </c>
      <c r="F59" s="177">
        <v>6367</v>
      </c>
      <c r="G59" s="177">
        <v>17151</v>
      </c>
      <c r="H59" s="178">
        <v>6502</v>
      </c>
      <c r="I59" s="172">
        <v>32855</v>
      </c>
      <c r="J59" s="177">
        <v>6863</v>
      </c>
      <c r="K59" s="177">
        <v>17910</v>
      </c>
      <c r="L59" s="178">
        <v>8082</v>
      </c>
      <c r="M59" s="172">
        <v>34705</v>
      </c>
      <c r="N59" s="177">
        <v>6776</v>
      </c>
      <c r="O59" s="177">
        <v>19605</v>
      </c>
      <c r="P59" s="178">
        <v>8324</v>
      </c>
    </row>
    <row r="60" spans="1:16" x14ac:dyDescent="0.3">
      <c r="A60" s="208">
        <v>66</v>
      </c>
      <c r="B60" s="176" t="s">
        <v>443</v>
      </c>
      <c r="C60" s="176">
        <v>66170</v>
      </c>
      <c r="D60" s="175" t="s">
        <v>908</v>
      </c>
      <c r="E60" s="172">
        <v>33720</v>
      </c>
      <c r="F60" s="177">
        <v>3183</v>
      </c>
      <c r="G60" s="177">
        <v>21562</v>
      </c>
      <c r="H60" s="178">
        <v>8975</v>
      </c>
      <c r="I60" s="172">
        <v>33741</v>
      </c>
      <c r="J60" s="177">
        <v>3206</v>
      </c>
      <c r="K60" s="177">
        <v>21700</v>
      </c>
      <c r="L60" s="178">
        <v>8835</v>
      </c>
      <c r="M60" s="172">
        <v>33522</v>
      </c>
      <c r="N60" s="177">
        <v>3047</v>
      </c>
      <c r="O60" s="177">
        <v>21518</v>
      </c>
      <c r="P60" s="178">
        <v>8957</v>
      </c>
    </row>
    <row r="61" spans="1:16" x14ac:dyDescent="0.3">
      <c r="A61" s="208">
        <v>25</v>
      </c>
      <c r="B61" s="176" t="s">
        <v>558</v>
      </c>
      <c r="C61" s="176">
        <v>25286</v>
      </c>
      <c r="D61" s="175" t="s">
        <v>586</v>
      </c>
      <c r="E61" s="172">
        <v>33044</v>
      </c>
      <c r="F61" s="177">
        <v>1376</v>
      </c>
      <c r="G61" s="177">
        <v>26127</v>
      </c>
      <c r="H61" s="178">
        <v>5541</v>
      </c>
      <c r="I61" s="172">
        <v>32678</v>
      </c>
      <c r="J61" s="177">
        <v>1428</v>
      </c>
      <c r="K61" s="177">
        <v>25767</v>
      </c>
      <c r="L61" s="178">
        <v>5483</v>
      </c>
      <c r="M61" s="172">
        <v>32676</v>
      </c>
      <c r="N61" s="177">
        <v>1343</v>
      </c>
      <c r="O61" s="177">
        <v>25874</v>
      </c>
      <c r="P61" s="178">
        <v>5459</v>
      </c>
    </row>
    <row r="62" spans="1:16" x14ac:dyDescent="0.3">
      <c r="A62" s="208">
        <v>25</v>
      </c>
      <c r="B62" s="176" t="s">
        <v>558</v>
      </c>
      <c r="C62" s="176">
        <v>25899</v>
      </c>
      <c r="D62" s="175" t="s">
        <v>668</v>
      </c>
      <c r="E62" s="172">
        <v>31305</v>
      </c>
      <c r="F62" s="177">
        <v>2158</v>
      </c>
      <c r="G62" s="177">
        <v>20279</v>
      </c>
      <c r="H62" s="178">
        <v>8868</v>
      </c>
      <c r="I62" s="172">
        <v>30950</v>
      </c>
      <c r="J62" s="177">
        <v>2203</v>
      </c>
      <c r="K62" s="177">
        <v>20142</v>
      </c>
      <c r="L62" s="178">
        <v>8605</v>
      </c>
      <c r="M62" s="172">
        <v>31786</v>
      </c>
      <c r="N62" s="177">
        <v>2308</v>
      </c>
      <c r="O62" s="177">
        <v>20573</v>
      </c>
      <c r="P62" s="178">
        <v>8905</v>
      </c>
    </row>
    <row r="63" spans="1:16" x14ac:dyDescent="0.3">
      <c r="A63" s="208">
        <v>15</v>
      </c>
      <c r="B63" s="176" t="s">
        <v>304</v>
      </c>
      <c r="C63" s="176">
        <v>15238</v>
      </c>
      <c r="D63" s="175" t="s">
        <v>333</v>
      </c>
      <c r="E63" s="172">
        <v>30762</v>
      </c>
      <c r="F63" s="177">
        <v>2986</v>
      </c>
      <c r="G63" s="177">
        <v>19908</v>
      </c>
      <c r="H63" s="178">
        <v>7868</v>
      </c>
      <c r="I63" s="172">
        <v>30486</v>
      </c>
      <c r="J63" s="177">
        <v>3037</v>
      </c>
      <c r="K63" s="177">
        <v>19724</v>
      </c>
      <c r="L63" s="178">
        <v>7725</v>
      </c>
      <c r="M63" s="172">
        <v>30947</v>
      </c>
      <c r="N63" s="177">
        <v>2694</v>
      </c>
      <c r="O63" s="177">
        <v>20080</v>
      </c>
      <c r="P63" s="178">
        <v>8173</v>
      </c>
    </row>
    <row r="64" spans="1:16" x14ac:dyDescent="0.3">
      <c r="A64" s="208">
        <v>25</v>
      </c>
      <c r="B64" s="176" t="s">
        <v>558</v>
      </c>
      <c r="C64" s="176">
        <v>25290</v>
      </c>
      <c r="D64" s="175" t="s">
        <v>588</v>
      </c>
      <c r="E64" s="172">
        <v>29558</v>
      </c>
      <c r="F64" s="177">
        <v>3991</v>
      </c>
      <c r="G64" s="177">
        <v>15851</v>
      </c>
      <c r="H64" s="178">
        <v>9716</v>
      </c>
      <c r="I64" s="172">
        <v>30000</v>
      </c>
      <c r="J64" s="177">
        <v>4729</v>
      </c>
      <c r="K64" s="177">
        <v>15734</v>
      </c>
      <c r="L64" s="178">
        <v>9537</v>
      </c>
      <c r="M64" s="172">
        <v>30190</v>
      </c>
      <c r="N64" s="177">
        <v>4248</v>
      </c>
      <c r="O64" s="177">
        <v>16200</v>
      </c>
      <c r="P64" s="178">
        <v>9742</v>
      </c>
    </row>
    <row r="65" spans="1:16" x14ac:dyDescent="0.3">
      <c r="A65" s="208">
        <v>88</v>
      </c>
      <c r="B65" s="176" t="s">
        <v>1133</v>
      </c>
      <c r="C65" s="176">
        <v>88001</v>
      </c>
      <c r="D65" s="175" t="s">
        <v>976</v>
      </c>
      <c r="E65" s="172">
        <v>28884</v>
      </c>
      <c r="F65" s="177">
        <v>2362</v>
      </c>
      <c r="G65" s="177">
        <v>21845</v>
      </c>
      <c r="H65" s="178">
        <v>4677</v>
      </c>
      <c r="I65" s="172">
        <v>28076</v>
      </c>
      <c r="J65" s="177">
        <v>2338</v>
      </c>
      <c r="K65" s="177">
        <v>20874</v>
      </c>
      <c r="L65" s="178">
        <v>4864</v>
      </c>
      <c r="M65" s="172">
        <v>28933</v>
      </c>
      <c r="N65" s="177">
        <v>2405</v>
      </c>
      <c r="O65" s="177">
        <v>21831</v>
      </c>
      <c r="P65" s="178">
        <v>4697</v>
      </c>
    </row>
    <row r="66" spans="1:16" x14ac:dyDescent="0.3">
      <c r="A66" s="208">
        <v>25</v>
      </c>
      <c r="B66" s="176" t="s">
        <v>558</v>
      </c>
      <c r="C66" s="176">
        <v>25126</v>
      </c>
      <c r="D66" s="175" t="s">
        <v>569</v>
      </c>
      <c r="E66" s="172">
        <v>28857</v>
      </c>
      <c r="F66" s="177">
        <v>1381</v>
      </c>
      <c r="G66" s="177">
        <v>19725</v>
      </c>
      <c r="H66" s="178">
        <v>7751</v>
      </c>
      <c r="I66" s="172">
        <v>28800</v>
      </c>
      <c r="J66" s="177">
        <v>1451</v>
      </c>
      <c r="K66" s="177">
        <v>19722</v>
      </c>
      <c r="L66" s="178">
        <v>7627</v>
      </c>
      <c r="M66" s="172">
        <v>28824</v>
      </c>
      <c r="N66" s="177">
        <v>1483</v>
      </c>
      <c r="O66" s="177">
        <v>19665</v>
      </c>
      <c r="P66" s="178">
        <v>7676</v>
      </c>
    </row>
    <row r="67" spans="1:16" x14ac:dyDescent="0.3">
      <c r="A67" s="208">
        <v>25</v>
      </c>
      <c r="B67" s="176" t="s">
        <v>558</v>
      </c>
      <c r="C67" s="176">
        <v>25430</v>
      </c>
      <c r="D67" s="175" t="s">
        <v>610</v>
      </c>
      <c r="E67" s="172">
        <v>29519</v>
      </c>
      <c r="F67" s="177">
        <v>1364</v>
      </c>
      <c r="G67" s="177">
        <v>23019</v>
      </c>
      <c r="H67" s="178">
        <v>5136</v>
      </c>
      <c r="I67" s="172">
        <v>28577</v>
      </c>
      <c r="J67" s="177">
        <v>1335</v>
      </c>
      <c r="K67" s="177">
        <v>21993</v>
      </c>
      <c r="L67" s="178">
        <v>5249</v>
      </c>
      <c r="M67" s="172">
        <v>28681</v>
      </c>
      <c r="N67" s="177">
        <v>1477</v>
      </c>
      <c r="O67" s="177">
        <v>21986</v>
      </c>
      <c r="P67" s="178">
        <v>5218</v>
      </c>
    </row>
    <row r="68" spans="1:16" x14ac:dyDescent="0.3">
      <c r="A68" s="208">
        <v>15</v>
      </c>
      <c r="B68" s="176" t="s">
        <v>304</v>
      </c>
      <c r="C68" s="176">
        <v>15759</v>
      </c>
      <c r="D68" s="175" t="s">
        <v>398</v>
      </c>
      <c r="E68" s="172">
        <v>28432</v>
      </c>
      <c r="F68" s="177">
        <v>3571</v>
      </c>
      <c r="G68" s="177">
        <v>16721</v>
      </c>
      <c r="H68" s="178">
        <v>8140</v>
      </c>
      <c r="I68" s="172">
        <v>27706</v>
      </c>
      <c r="J68" s="177">
        <v>3279</v>
      </c>
      <c r="K68" s="177">
        <v>16517</v>
      </c>
      <c r="L68" s="178">
        <v>7910</v>
      </c>
      <c r="M68" s="172">
        <v>28483</v>
      </c>
      <c r="N68" s="177">
        <v>3103</v>
      </c>
      <c r="O68" s="177">
        <v>17214</v>
      </c>
      <c r="P68" s="178">
        <v>8166</v>
      </c>
    </row>
    <row r="69" spans="1:16" x14ac:dyDescent="0.3">
      <c r="A69" s="208">
        <v>76</v>
      </c>
      <c r="B69" s="176" t="s">
        <v>1062</v>
      </c>
      <c r="C69" s="176">
        <v>76111</v>
      </c>
      <c r="D69" s="175" t="s">
        <v>1068</v>
      </c>
      <c r="E69" s="172">
        <v>26409</v>
      </c>
      <c r="F69" s="177">
        <v>3009</v>
      </c>
      <c r="G69" s="177">
        <v>17361</v>
      </c>
      <c r="H69" s="178">
        <v>6039</v>
      </c>
      <c r="I69" s="172">
        <v>27111</v>
      </c>
      <c r="J69" s="177">
        <v>3071</v>
      </c>
      <c r="K69" s="177">
        <v>17317</v>
      </c>
      <c r="L69" s="178">
        <v>6723</v>
      </c>
      <c r="M69" s="172">
        <v>27301</v>
      </c>
      <c r="N69" s="177">
        <v>3098</v>
      </c>
      <c r="O69" s="177">
        <v>17667</v>
      </c>
      <c r="P69" s="178">
        <v>6536</v>
      </c>
    </row>
    <row r="70" spans="1:16" x14ac:dyDescent="0.3">
      <c r="A70" s="208">
        <v>25</v>
      </c>
      <c r="B70" s="176" t="s">
        <v>558</v>
      </c>
      <c r="C70" s="176">
        <v>25214</v>
      </c>
      <c r="D70" s="175" t="s">
        <v>579</v>
      </c>
      <c r="E70" s="172">
        <v>25879</v>
      </c>
      <c r="F70" s="177">
        <v>902</v>
      </c>
      <c r="G70" s="177">
        <v>21226</v>
      </c>
      <c r="H70" s="178">
        <v>3751</v>
      </c>
      <c r="I70" s="172">
        <v>25924</v>
      </c>
      <c r="J70" s="177">
        <v>888</v>
      </c>
      <c r="K70" s="177">
        <v>21429</v>
      </c>
      <c r="L70" s="178">
        <v>3607</v>
      </c>
      <c r="M70" s="172">
        <v>25746</v>
      </c>
      <c r="N70" s="177">
        <v>862</v>
      </c>
      <c r="O70" s="177">
        <v>21193</v>
      </c>
      <c r="P70" s="178">
        <v>3691</v>
      </c>
    </row>
    <row r="71" spans="1:16" x14ac:dyDescent="0.3">
      <c r="A71" s="208">
        <v>76</v>
      </c>
      <c r="B71" s="176" t="s">
        <v>1062</v>
      </c>
      <c r="C71" s="176">
        <v>76147</v>
      </c>
      <c r="D71" s="175" t="s">
        <v>1072</v>
      </c>
      <c r="E71" s="172">
        <v>24881</v>
      </c>
      <c r="F71" s="177">
        <v>2660</v>
      </c>
      <c r="G71" s="177">
        <v>14970</v>
      </c>
      <c r="H71" s="178">
        <v>7251</v>
      </c>
      <c r="I71" s="172">
        <v>25531</v>
      </c>
      <c r="J71" s="177">
        <v>3742</v>
      </c>
      <c r="K71" s="177">
        <v>14779</v>
      </c>
      <c r="L71" s="178">
        <v>7010</v>
      </c>
      <c r="M71" s="172">
        <v>25371</v>
      </c>
      <c r="N71" s="177">
        <v>2816</v>
      </c>
      <c r="O71" s="177">
        <v>15195</v>
      </c>
      <c r="P71" s="178">
        <v>7360</v>
      </c>
    </row>
    <row r="72" spans="1:16" x14ac:dyDescent="0.3">
      <c r="A72" s="208">
        <v>8</v>
      </c>
      <c r="B72" s="176" t="s">
        <v>233</v>
      </c>
      <c r="C72" s="176">
        <v>8758</v>
      </c>
      <c r="D72" s="175" t="s">
        <v>252</v>
      </c>
      <c r="E72" s="172">
        <v>23755</v>
      </c>
      <c r="F72" s="177">
        <v>4719</v>
      </c>
      <c r="G72" s="177">
        <v>13027</v>
      </c>
      <c r="H72" s="178">
        <v>6009</v>
      </c>
      <c r="I72" s="172">
        <v>24684</v>
      </c>
      <c r="J72" s="177">
        <v>5137</v>
      </c>
      <c r="K72" s="177">
        <v>13149</v>
      </c>
      <c r="L72" s="178">
        <v>6398</v>
      </c>
      <c r="M72" s="172">
        <v>24986</v>
      </c>
      <c r="N72" s="177">
        <v>4990</v>
      </c>
      <c r="O72" s="177">
        <v>13554</v>
      </c>
      <c r="P72" s="178">
        <v>6442</v>
      </c>
    </row>
    <row r="73" spans="1:16" x14ac:dyDescent="0.3">
      <c r="A73" s="208">
        <v>25</v>
      </c>
      <c r="B73" s="176" t="s">
        <v>558</v>
      </c>
      <c r="C73" s="176">
        <v>25307</v>
      </c>
      <c r="D73" s="175" t="s">
        <v>593</v>
      </c>
      <c r="E73" s="172">
        <v>23800</v>
      </c>
      <c r="F73" s="177">
        <v>1910</v>
      </c>
      <c r="G73" s="177">
        <v>16203</v>
      </c>
      <c r="H73" s="178">
        <v>5687</v>
      </c>
      <c r="I73" s="172">
        <v>24222</v>
      </c>
      <c r="J73" s="177">
        <v>2424</v>
      </c>
      <c r="K73" s="177">
        <v>16130</v>
      </c>
      <c r="L73" s="178">
        <v>5668</v>
      </c>
      <c r="M73" s="172">
        <v>25030</v>
      </c>
      <c r="N73" s="177">
        <v>2465</v>
      </c>
      <c r="O73" s="177">
        <v>16607</v>
      </c>
      <c r="P73" s="178">
        <v>5958</v>
      </c>
    </row>
    <row r="74" spans="1:16" x14ac:dyDescent="0.3">
      <c r="A74" s="208">
        <v>95</v>
      </c>
      <c r="B74" s="176" t="s">
        <v>1146</v>
      </c>
      <c r="C74" s="176">
        <v>95001</v>
      </c>
      <c r="D74" s="175" t="s">
        <v>1147</v>
      </c>
      <c r="E74" s="172">
        <v>22701</v>
      </c>
      <c r="F74" s="177">
        <v>2937</v>
      </c>
      <c r="G74" s="177">
        <v>16135</v>
      </c>
      <c r="H74" s="178">
        <v>3629</v>
      </c>
      <c r="I74" s="172">
        <v>22617</v>
      </c>
      <c r="J74" s="177">
        <v>3061</v>
      </c>
      <c r="K74" s="177">
        <v>15688</v>
      </c>
      <c r="L74" s="178">
        <v>3868</v>
      </c>
      <c r="M74" s="172">
        <v>23116</v>
      </c>
      <c r="N74" s="177">
        <v>2928</v>
      </c>
      <c r="O74" s="177">
        <v>16186</v>
      </c>
      <c r="P74" s="178">
        <v>4002</v>
      </c>
    </row>
    <row r="75" spans="1:16" x14ac:dyDescent="0.3">
      <c r="A75" s="208">
        <v>5</v>
      </c>
      <c r="B75" s="176" t="s">
        <v>107</v>
      </c>
      <c r="C75" s="176">
        <v>5380</v>
      </c>
      <c r="D75" s="175" t="s">
        <v>171</v>
      </c>
      <c r="E75" s="172">
        <v>22371</v>
      </c>
      <c r="F75" s="177">
        <v>1293</v>
      </c>
      <c r="G75" s="177">
        <v>17113</v>
      </c>
      <c r="H75" s="178">
        <v>3965</v>
      </c>
      <c r="I75" s="172">
        <v>22768</v>
      </c>
      <c r="J75" s="177">
        <v>1369</v>
      </c>
      <c r="K75" s="177">
        <v>17489</v>
      </c>
      <c r="L75" s="178">
        <v>3910</v>
      </c>
      <c r="M75" s="172">
        <v>22551</v>
      </c>
      <c r="N75" s="177">
        <v>1446</v>
      </c>
      <c r="O75" s="177">
        <v>17157</v>
      </c>
      <c r="P75" s="178">
        <v>3948</v>
      </c>
    </row>
    <row r="76" spans="1:16" x14ac:dyDescent="0.3">
      <c r="A76" s="208">
        <v>81</v>
      </c>
      <c r="B76" s="176" t="s">
        <v>1098</v>
      </c>
      <c r="C76" s="176">
        <v>81300</v>
      </c>
      <c r="D76" s="175" t="s">
        <v>1101</v>
      </c>
      <c r="E76" s="172">
        <v>21827</v>
      </c>
      <c r="F76" s="177">
        <v>444</v>
      </c>
      <c r="G76" s="177">
        <v>20823</v>
      </c>
      <c r="H76" s="178">
        <v>560</v>
      </c>
      <c r="I76" s="172">
        <v>22523</v>
      </c>
      <c r="J76" s="177">
        <v>1827</v>
      </c>
      <c r="K76" s="177">
        <v>20051</v>
      </c>
      <c r="L76" s="178">
        <v>645</v>
      </c>
      <c r="M76" s="172">
        <v>22279</v>
      </c>
      <c r="N76" s="177">
        <v>442</v>
      </c>
      <c r="O76" s="177">
        <v>21069</v>
      </c>
      <c r="P76" s="178">
        <v>768</v>
      </c>
    </row>
    <row r="77" spans="1:16" x14ac:dyDescent="0.3">
      <c r="A77" s="208">
        <v>68</v>
      </c>
      <c r="B77" s="176" t="s">
        <v>918</v>
      </c>
      <c r="C77" s="176">
        <v>68307</v>
      </c>
      <c r="D77" s="175" t="s">
        <v>947</v>
      </c>
      <c r="E77" s="172">
        <v>22323</v>
      </c>
      <c r="F77" s="177">
        <v>2298</v>
      </c>
      <c r="G77" s="177">
        <v>15592</v>
      </c>
      <c r="H77" s="178">
        <v>4433</v>
      </c>
      <c r="I77" s="172">
        <v>22330</v>
      </c>
      <c r="J77" s="177">
        <v>2119</v>
      </c>
      <c r="K77" s="177">
        <v>15777</v>
      </c>
      <c r="L77" s="178">
        <v>4434</v>
      </c>
      <c r="M77" s="172">
        <v>22056</v>
      </c>
      <c r="N77" s="177">
        <v>2181</v>
      </c>
      <c r="O77" s="177">
        <v>15331</v>
      </c>
      <c r="P77" s="178">
        <v>4544</v>
      </c>
    </row>
    <row r="78" spans="1:16" x14ac:dyDescent="0.3">
      <c r="A78" s="208">
        <v>5</v>
      </c>
      <c r="B78" s="176" t="s">
        <v>107</v>
      </c>
      <c r="C78" s="176">
        <v>5376</v>
      </c>
      <c r="D78" s="175" t="s">
        <v>170</v>
      </c>
      <c r="E78" s="172">
        <v>20121</v>
      </c>
      <c r="F78" s="177">
        <v>1517</v>
      </c>
      <c r="G78" s="177">
        <v>13620</v>
      </c>
      <c r="H78" s="178">
        <v>4984</v>
      </c>
      <c r="I78" s="172">
        <v>19963</v>
      </c>
      <c r="J78" s="177">
        <v>1573</v>
      </c>
      <c r="K78" s="177">
        <v>13533</v>
      </c>
      <c r="L78" s="178">
        <v>4857</v>
      </c>
      <c r="M78" s="172">
        <v>20207</v>
      </c>
      <c r="N78" s="177">
        <v>1625</v>
      </c>
      <c r="O78" s="177">
        <v>13587</v>
      </c>
      <c r="P78" s="178">
        <v>4995</v>
      </c>
    </row>
    <row r="79" spans="1:16" x14ac:dyDescent="0.3">
      <c r="A79" s="208">
        <v>25</v>
      </c>
      <c r="B79" s="176" t="s">
        <v>558</v>
      </c>
      <c r="C79" s="176">
        <v>25817</v>
      </c>
      <c r="D79" s="175" t="s">
        <v>653</v>
      </c>
      <c r="E79" s="172">
        <v>20095</v>
      </c>
      <c r="F79" s="177">
        <v>1114</v>
      </c>
      <c r="G79" s="177">
        <v>16389</v>
      </c>
      <c r="H79" s="178">
        <v>2592</v>
      </c>
      <c r="I79" s="172">
        <v>20023</v>
      </c>
      <c r="J79" s="177">
        <v>1144</v>
      </c>
      <c r="K79" s="177">
        <v>16281</v>
      </c>
      <c r="L79" s="178">
        <v>2598</v>
      </c>
      <c r="M79" s="172">
        <v>19986</v>
      </c>
      <c r="N79" s="177">
        <v>1161</v>
      </c>
      <c r="O79" s="177">
        <v>16216</v>
      </c>
      <c r="P79" s="178">
        <v>2609</v>
      </c>
    </row>
    <row r="80" spans="1:16" x14ac:dyDescent="0.3">
      <c r="A80" s="208">
        <v>50</v>
      </c>
      <c r="B80" s="176" t="s">
        <v>777</v>
      </c>
      <c r="C80" s="176">
        <v>50006</v>
      </c>
      <c r="D80" s="175" t="s">
        <v>779</v>
      </c>
      <c r="E80" s="172">
        <v>19256</v>
      </c>
      <c r="F80" s="177">
        <v>2066</v>
      </c>
      <c r="G80" s="177">
        <v>13685</v>
      </c>
      <c r="H80" s="178">
        <v>3505</v>
      </c>
      <c r="I80" s="172">
        <v>18966</v>
      </c>
      <c r="J80" s="177">
        <v>2058</v>
      </c>
      <c r="K80" s="177">
        <v>13443</v>
      </c>
      <c r="L80" s="178">
        <v>3465</v>
      </c>
      <c r="M80" s="172">
        <v>20042</v>
      </c>
      <c r="N80" s="177">
        <v>2167</v>
      </c>
      <c r="O80" s="177">
        <v>14145</v>
      </c>
      <c r="P80" s="178">
        <v>3730</v>
      </c>
    </row>
    <row r="81" spans="1:16" x14ac:dyDescent="0.3">
      <c r="A81" s="208">
        <v>68</v>
      </c>
      <c r="B81" s="176" t="s">
        <v>918</v>
      </c>
      <c r="C81" s="176">
        <v>68547</v>
      </c>
      <c r="D81" s="175" t="s">
        <v>970</v>
      </c>
      <c r="E81" s="172">
        <v>18883</v>
      </c>
      <c r="F81" s="177">
        <v>2458</v>
      </c>
      <c r="G81" s="177">
        <v>10497</v>
      </c>
      <c r="H81" s="178">
        <v>5928</v>
      </c>
      <c r="I81" s="172">
        <v>19500</v>
      </c>
      <c r="J81" s="177">
        <v>2575</v>
      </c>
      <c r="K81" s="177">
        <v>10895</v>
      </c>
      <c r="L81" s="178">
        <v>6030</v>
      </c>
      <c r="M81" s="172">
        <v>19216</v>
      </c>
      <c r="N81" s="177">
        <v>2504</v>
      </c>
      <c r="O81" s="177">
        <v>10529</v>
      </c>
      <c r="P81" s="178">
        <v>6183</v>
      </c>
    </row>
    <row r="82" spans="1:16" x14ac:dyDescent="0.3">
      <c r="A82" s="208">
        <v>41</v>
      </c>
      <c r="B82" s="176" t="s">
        <v>699</v>
      </c>
      <c r="C82" s="176">
        <v>41551</v>
      </c>
      <c r="D82" s="175" t="s">
        <v>722</v>
      </c>
      <c r="E82" s="172">
        <v>18141</v>
      </c>
      <c r="F82" s="177">
        <v>2910</v>
      </c>
      <c r="G82" s="177">
        <v>9538</v>
      </c>
      <c r="H82" s="178">
        <v>5693</v>
      </c>
      <c r="I82" s="172">
        <v>18263</v>
      </c>
      <c r="J82" s="177">
        <v>2924</v>
      </c>
      <c r="K82" s="177">
        <v>9597</v>
      </c>
      <c r="L82" s="178">
        <v>5742</v>
      </c>
      <c r="M82" s="172">
        <v>18684</v>
      </c>
      <c r="N82" s="177">
        <v>2933</v>
      </c>
      <c r="O82" s="177">
        <v>9738</v>
      </c>
      <c r="P82" s="178">
        <v>6013</v>
      </c>
    </row>
    <row r="83" spans="1:16" x14ac:dyDescent="0.3">
      <c r="A83" s="208">
        <v>76</v>
      </c>
      <c r="B83" s="176" t="s">
        <v>1062</v>
      </c>
      <c r="C83" s="176">
        <v>76364</v>
      </c>
      <c r="D83" s="175" t="s">
        <v>1081</v>
      </c>
      <c r="E83" s="172">
        <v>17170</v>
      </c>
      <c r="F83" s="177">
        <v>2650</v>
      </c>
      <c r="G83" s="177">
        <v>8500</v>
      </c>
      <c r="H83" s="178">
        <v>6020</v>
      </c>
      <c r="I83" s="172">
        <v>17253</v>
      </c>
      <c r="J83" s="177">
        <v>2641</v>
      </c>
      <c r="K83" s="177">
        <v>8491</v>
      </c>
      <c r="L83" s="178">
        <v>6121</v>
      </c>
      <c r="M83" s="172">
        <v>17533</v>
      </c>
      <c r="N83" s="177">
        <v>2632</v>
      </c>
      <c r="O83" s="177">
        <v>8685</v>
      </c>
      <c r="P83" s="178">
        <v>6216</v>
      </c>
    </row>
    <row r="84" spans="1:16" x14ac:dyDescent="0.3">
      <c r="A84" s="208">
        <v>52</v>
      </c>
      <c r="B84" s="176" t="s">
        <v>180</v>
      </c>
      <c r="C84" s="176">
        <v>52835</v>
      </c>
      <c r="D84" s="175" t="s">
        <v>853</v>
      </c>
      <c r="E84" s="172">
        <v>15027</v>
      </c>
      <c r="F84" s="177">
        <v>3462</v>
      </c>
      <c r="G84" s="177">
        <v>7882</v>
      </c>
      <c r="H84" s="178">
        <v>3683</v>
      </c>
      <c r="I84" s="172">
        <v>16391</v>
      </c>
      <c r="J84" s="177">
        <v>3567</v>
      </c>
      <c r="K84" s="177">
        <v>7564</v>
      </c>
      <c r="L84" s="178">
        <v>5260</v>
      </c>
      <c r="M84" s="172">
        <v>16120</v>
      </c>
      <c r="N84" s="177">
        <v>3527</v>
      </c>
      <c r="O84" s="177">
        <v>8395</v>
      </c>
      <c r="P84" s="178">
        <v>4198</v>
      </c>
    </row>
    <row r="85" spans="1:16" x14ac:dyDescent="0.3">
      <c r="A85" s="208">
        <v>20</v>
      </c>
      <c r="B85" s="176" t="s">
        <v>504</v>
      </c>
      <c r="C85" s="176">
        <v>20011</v>
      </c>
      <c r="D85" s="175" t="s">
        <v>506</v>
      </c>
      <c r="E85" s="172">
        <v>16598</v>
      </c>
      <c r="F85" s="177">
        <v>2320</v>
      </c>
      <c r="G85" s="177">
        <v>10626</v>
      </c>
      <c r="H85" s="178">
        <v>3652</v>
      </c>
      <c r="I85" s="172">
        <v>16832</v>
      </c>
      <c r="J85" s="177">
        <v>2487</v>
      </c>
      <c r="K85" s="177">
        <v>10540</v>
      </c>
      <c r="L85" s="178">
        <v>3805</v>
      </c>
      <c r="M85" s="172">
        <v>17006</v>
      </c>
      <c r="N85" s="177">
        <v>2693</v>
      </c>
      <c r="O85" s="177">
        <v>10621</v>
      </c>
      <c r="P85" s="178">
        <v>3692</v>
      </c>
    </row>
    <row r="86" spans="1:16" x14ac:dyDescent="0.3">
      <c r="A86" s="208">
        <v>54</v>
      </c>
      <c r="B86" s="176" t="s">
        <v>856</v>
      </c>
      <c r="C86" s="176">
        <v>54498</v>
      </c>
      <c r="D86" s="175" t="s">
        <v>881</v>
      </c>
      <c r="E86" s="172">
        <v>15742</v>
      </c>
      <c r="F86" s="177">
        <v>3632</v>
      </c>
      <c r="G86" s="177">
        <v>7133</v>
      </c>
      <c r="H86" s="178">
        <v>4977</v>
      </c>
      <c r="I86" s="172">
        <v>16771</v>
      </c>
      <c r="J86" s="177">
        <v>4506</v>
      </c>
      <c r="K86" s="177">
        <v>7169</v>
      </c>
      <c r="L86" s="178">
        <v>5096</v>
      </c>
      <c r="M86" s="172">
        <v>17491</v>
      </c>
      <c r="N86" s="177">
        <v>4579</v>
      </c>
      <c r="O86" s="177">
        <v>7407</v>
      </c>
      <c r="P86" s="178">
        <v>5505</v>
      </c>
    </row>
    <row r="87" spans="1:16" x14ac:dyDescent="0.3">
      <c r="A87" s="208">
        <v>19</v>
      </c>
      <c r="B87" s="176" t="s">
        <v>467</v>
      </c>
      <c r="C87" s="176">
        <v>19698</v>
      </c>
      <c r="D87" s="175" t="s">
        <v>494</v>
      </c>
      <c r="E87" s="172">
        <v>14989</v>
      </c>
      <c r="F87" s="177">
        <v>2331</v>
      </c>
      <c r="G87" s="177">
        <v>9483</v>
      </c>
      <c r="H87" s="178">
        <v>3175</v>
      </c>
      <c r="I87" s="172">
        <v>15156</v>
      </c>
      <c r="J87" s="177">
        <v>2516</v>
      </c>
      <c r="K87" s="177">
        <v>9388</v>
      </c>
      <c r="L87" s="178">
        <v>3252</v>
      </c>
      <c r="M87" s="172">
        <v>16647</v>
      </c>
      <c r="N87" s="177">
        <v>2562</v>
      </c>
      <c r="O87" s="177">
        <v>10444</v>
      </c>
      <c r="P87" s="178">
        <v>3641</v>
      </c>
    </row>
    <row r="88" spans="1:16" x14ac:dyDescent="0.3">
      <c r="A88" s="208">
        <v>52</v>
      </c>
      <c r="B88" s="176" t="s">
        <v>180</v>
      </c>
      <c r="C88" s="176">
        <v>52356</v>
      </c>
      <c r="D88" s="175" t="s">
        <v>826</v>
      </c>
      <c r="E88" s="172">
        <v>14948</v>
      </c>
      <c r="F88" s="177">
        <v>3236</v>
      </c>
      <c r="G88" s="177">
        <v>6950</v>
      </c>
      <c r="H88" s="178">
        <v>4762</v>
      </c>
      <c r="I88" s="172">
        <v>15546</v>
      </c>
      <c r="J88" s="177">
        <v>3710</v>
      </c>
      <c r="K88" s="177">
        <v>6913</v>
      </c>
      <c r="L88" s="178">
        <v>4923</v>
      </c>
      <c r="M88" s="172">
        <v>16537</v>
      </c>
      <c r="N88" s="177">
        <v>3448</v>
      </c>
      <c r="O88" s="177">
        <v>7658</v>
      </c>
      <c r="P88" s="178">
        <v>5431</v>
      </c>
    </row>
    <row r="89" spans="1:16" x14ac:dyDescent="0.3">
      <c r="A89" s="208">
        <v>5</v>
      </c>
      <c r="B89" s="176" t="s">
        <v>107</v>
      </c>
      <c r="C89" s="176">
        <v>5440</v>
      </c>
      <c r="D89" s="175" t="s">
        <v>176</v>
      </c>
      <c r="E89" s="172">
        <v>15880</v>
      </c>
      <c r="F89" s="177">
        <v>1782</v>
      </c>
      <c r="G89" s="177">
        <v>10711</v>
      </c>
      <c r="H89" s="178">
        <v>3387</v>
      </c>
      <c r="I89" s="172">
        <v>15628</v>
      </c>
      <c r="J89" s="177">
        <v>1776</v>
      </c>
      <c r="K89" s="177">
        <v>10491</v>
      </c>
      <c r="L89" s="178">
        <v>3361</v>
      </c>
      <c r="M89" s="172">
        <v>15903</v>
      </c>
      <c r="N89" s="177">
        <v>1874</v>
      </c>
      <c r="O89" s="177">
        <v>10656</v>
      </c>
      <c r="P89" s="178">
        <v>3373</v>
      </c>
    </row>
    <row r="90" spans="1:16" x14ac:dyDescent="0.3">
      <c r="A90" s="208">
        <v>50</v>
      </c>
      <c r="B90" s="176" t="s">
        <v>777</v>
      </c>
      <c r="C90" s="176">
        <v>50568</v>
      </c>
      <c r="D90" s="175" t="s">
        <v>795</v>
      </c>
      <c r="E90" s="172">
        <v>16090</v>
      </c>
      <c r="F90" s="177">
        <v>1074</v>
      </c>
      <c r="G90" s="177">
        <v>13328</v>
      </c>
      <c r="H90" s="178">
        <v>1688</v>
      </c>
      <c r="I90" s="172">
        <v>16419</v>
      </c>
      <c r="J90" s="177">
        <v>1285</v>
      </c>
      <c r="K90" s="177">
        <v>13384</v>
      </c>
      <c r="L90" s="178">
        <v>1750</v>
      </c>
      <c r="M90" s="172">
        <v>15842</v>
      </c>
      <c r="N90" s="177">
        <v>1247</v>
      </c>
      <c r="O90" s="177">
        <v>12878</v>
      </c>
      <c r="P90" s="178">
        <v>1717</v>
      </c>
    </row>
    <row r="91" spans="1:16" x14ac:dyDescent="0.3">
      <c r="A91" s="208">
        <v>86</v>
      </c>
      <c r="B91" s="176" t="s">
        <v>1123</v>
      </c>
      <c r="C91" s="176">
        <v>86001</v>
      </c>
      <c r="D91" s="175" t="s">
        <v>1124</v>
      </c>
      <c r="E91" s="172">
        <v>15988</v>
      </c>
      <c r="F91" s="177">
        <v>3841</v>
      </c>
      <c r="G91" s="177">
        <v>8162</v>
      </c>
      <c r="H91" s="178">
        <v>3985</v>
      </c>
      <c r="I91" s="172">
        <v>16545</v>
      </c>
      <c r="J91" s="177">
        <v>4136</v>
      </c>
      <c r="K91" s="177">
        <v>8184</v>
      </c>
      <c r="L91" s="178">
        <v>4225</v>
      </c>
      <c r="M91" s="172">
        <v>16065</v>
      </c>
      <c r="N91" s="177">
        <v>2989</v>
      </c>
      <c r="O91" s="177">
        <v>8540</v>
      </c>
      <c r="P91" s="178">
        <v>4536</v>
      </c>
    </row>
    <row r="92" spans="1:16" x14ac:dyDescent="0.3">
      <c r="A92" s="208">
        <v>5</v>
      </c>
      <c r="B92" s="176" t="s">
        <v>107</v>
      </c>
      <c r="C92" s="176">
        <v>5318</v>
      </c>
      <c r="D92" s="175" t="s">
        <v>162</v>
      </c>
      <c r="E92" s="172">
        <v>15619</v>
      </c>
      <c r="F92" s="177">
        <v>1066</v>
      </c>
      <c r="G92" s="177">
        <v>12169</v>
      </c>
      <c r="H92" s="178">
        <v>2384</v>
      </c>
      <c r="I92" s="172">
        <v>15634</v>
      </c>
      <c r="J92" s="177">
        <v>1122</v>
      </c>
      <c r="K92" s="177">
        <v>12019</v>
      </c>
      <c r="L92" s="178">
        <v>2493</v>
      </c>
      <c r="M92" s="172">
        <v>15397</v>
      </c>
      <c r="N92" s="177">
        <v>1143</v>
      </c>
      <c r="O92" s="177">
        <v>11787</v>
      </c>
      <c r="P92" s="178">
        <v>2467</v>
      </c>
    </row>
    <row r="93" spans="1:16" x14ac:dyDescent="0.3">
      <c r="A93" s="208">
        <v>5</v>
      </c>
      <c r="B93" s="176" t="s">
        <v>107</v>
      </c>
      <c r="C93" s="176">
        <v>5308</v>
      </c>
      <c r="D93" s="175" t="s">
        <v>158</v>
      </c>
      <c r="E93" s="172">
        <v>15623</v>
      </c>
      <c r="F93" s="177">
        <v>996</v>
      </c>
      <c r="G93" s="177">
        <v>12808</v>
      </c>
      <c r="H93" s="178">
        <v>1819</v>
      </c>
      <c r="I93" s="172">
        <v>15404</v>
      </c>
      <c r="J93" s="177">
        <v>1000</v>
      </c>
      <c r="K93" s="177">
        <v>12499</v>
      </c>
      <c r="L93" s="178">
        <v>1905</v>
      </c>
      <c r="M93" s="172">
        <v>15275</v>
      </c>
      <c r="N93" s="177">
        <v>1051</v>
      </c>
      <c r="O93" s="177">
        <v>12290</v>
      </c>
      <c r="P93" s="178">
        <v>1934</v>
      </c>
    </row>
    <row r="94" spans="1:16" x14ac:dyDescent="0.3">
      <c r="A94" s="208">
        <v>91</v>
      </c>
      <c r="B94" s="176" t="s">
        <v>1134</v>
      </c>
      <c r="C94" s="176">
        <v>91001</v>
      </c>
      <c r="D94" s="175" t="s">
        <v>1135</v>
      </c>
      <c r="E94" s="172">
        <v>14443</v>
      </c>
      <c r="F94" s="177">
        <v>2504</v>
      </c>
      <c r="G94" s="177">
        <v>8122</v>
      </c>
      <c r="H94" s="178">
        <v>3817</v>
      </c>
      <c r="I94" s="172">
        <v>14302</v>
      </c>
      <c r="J94" s="177">
        <v>2566</v>
      </c>
      <c r="K94" s="177">
        <v>7850</v>
      </c>
      <c r="L94" s="178">
        <v>3886</v>
      </c>
      <c r="M94" s="172">
        <v>14641</v>
      </c>
      <c r="N94" s="177">
        <v>2491</v>
      </c>
      <c r="O94" s="177">
        <v>8330</v>
      </c>
      <c r="P94" s="178">
        <v>3820</v>
      </c>
    </row>
    <row r="95" spans="1:16" x14ac:dyDescent="0.3">
      <c r="A95" s="208">
        <v>5</v>
      </c>
      <c r="B95" s="176" t="s">
        <v>107</v>
      </c>
      <c r="C95" s="176">
        <v>5148</v>
      </c>
      <c r="D95" s="175" t="s">
        <v>140</v>
      </c>
      <c r="E95" s="172">
        <v>14570</v>
      </c>
      <c r="F95" s="177">
        <v>1329</v>
      </c>
      <c r="G95" s="177">
        <v>10180</v>
      </c>
      <c r="H95" s="178">
        <v>3061</v>
      </c>
      <c r="I95" s="172">
        <v>14361</v>
      </c>
      <c r="J95" s="177">
        <v>1490</v>
      </c>
      <c r="K95" s="177">
        <v>9775</v>
      </c>
      <c r="L95" s="178">
        <v>3096</v>
      </c>
      <c r="M95" s="172">
        <v>14730</v>
      </c>
      <c r="N95" s="177">
        <v>1468</v>
      </c>
      <c r="O95" s="177">
        <v>10125</v>
      </c>
      <c r="P95" s="178">
        <v>3137</v>
      </c>
    </row>
    <row r="96" spans="1:16" x14ac:dyDescent="0.3">
      <c r="A96" s="208">
        <v>68</v>
      </c>
      <c r="B96" s="176" t="s">
        <v>918</v>
      </c>
      <c r="C96" s="176">
        <v>68679</v>
      </c>
      <c r="D96" s="175" t="s">
        <v>978</v>
      </c>
      <c r="E96" s="172">
        <v>14097</v>
      </c>
      <c r="F96" s="177">
        <v>1604</v>
      </c>
      <c r="G96" s="177">
        <v>7798</v>
      </c>
      <c r="H96" s="178">
        <v>4695</v>
      </c>
      <c r="I96" s="172">
        <v>14259</v>
      </c>
      <c r="J96" s="177">
        <v>1846</v>
      </c>
      <c r="K96" s="177">
        <v>7695</v>
      </c>
      <c r="L96" s="178">
        <v>4718</v>
      </c>
      <c r="M96" s="172">
        <v>14531</v>
      </c>
      <c r="N96" s="177">
        <v>1723</v>
      </c>
      <c r="O96" s="177">
        <v>8003</v>
      </c>
      <c r="P96" s="178">
        <v>4805</v>
      </c>
    </row>
    <row r="97" spans="1:16" x14ac:dyDescent="0.3">
      <c r="A97" s="208">
        <v>5</v>
      </c>
      <c r="B97" s="176" t="s">
        <v>107</v>
      </c>
      <c r="C97" s="176">
        <v>5212</v>
      </c>
      <c r="D97" s="175" t="s">
        <v>148</v>
      </c>
      <c r="E97" s="172">
        <v>13646</v>
      </c>
      <c r="F97" s="177">
        <v>1291</v>
      </c>
      <c r="G97" s="177">
        <v>9313</v>
      </c>
      <c r="H97" s="178">
        <v>3042</v>
      </c>
      <c r="I97" s="172">
        <v>13348</v>
      </c>
      <c r="J97" s="177">
        <v>1388</v>
      </c>
      <c r="K97" s="177">
        <v>8866</v>
      </c>
      <c r="L97" s="178">
        <v>3094</v>
      </c>
      <c r="M97" s="172">
        <v>13965</v>
      </c>
      <c r="N97" s="177">
        <v>1410</v>
      </c>
      <c r="O97" s="177">
        <v>9433</v>
      </c>
      <c r="P97" s="178">
        <v>3122</v>
      </c>
    </row>
    <row r="98" spans="1:16" x14ac:dyDescent="0.3">
      <c r="A98" s="208">
        <v>44</v>
      </c>
      <c r="B98" s="176" t="s">
        <v>734</v>
      </c>
      <c r="C98" s="176">
        <v>44430</v>
      </c>
      <c r="D98" s="175" t="s">
        <v>743</v>
      </c>
      <c r="E98" s="172">
        <v>11996</v>
      </c>
      <c r="F98" s="177">
        <v>3638</v>
      </c>
      <c r="G98" s="177">
        <v>5296</v>
      </c>
      <c r="H98" s="178">
        <v>3062</v>
      </c>
      <c r="I98" s="172">
        <v>12757</v>
      </c>
      <c r="J98" s="177">
        <v>4086</v>
      </c>
      <c r="K98" s="177">
        <v>5365</v>
      </c>
      <c r="L98" s="178">
        <v>3306</v>
      </c>
      <c r="M98" s="172">
        <v>14734</v>
      </c>
      <c r="N98" s="177">
        <v>3698</v>
      </c>
      <c r="O98" s="177">
        <v>6853</v>
      </c>
      <c r="P98" s="178">
        <v>4183</v>
      </c>
    </row>
    <row r="99" spans="1:16" x14ac:dyDescent="0.3">
      <c r="A99" s="208">
        <v>5</v>
      </c>
      <c r="B99" s="176" t="s">
        <v>107</v>
      </c>
      <c r="C99" s="176">
        <v>5129</v>
      </c>
      <c r="D99" s="175" t="s">
        <v>134</v>
      </c>
      <c r="E99" s="172">
        <v>13826</v>
      </c>
      <c r="F99" s="177">
        <v>1779</v>
      </c>
      <c r="G99" s="177">
        <v>8697</v>
      </c>
      <c r="H99" s="178">
        <v>3350</v>
      </c>
      <c r="I99" s="172">
        <v>13796</v>
      </c>
      <c r="J99" s="177">
        <v>1926</v>
      </c>
      <c r="K99" s="177">
        <v>8590</v>
      </c>
      <c r="L99" s="178">
        <v>3280</v>
      </c>
      <c r="M99" s="172">
        <v>13725</v>
      </c>
      <c r="N99" s="177">
        <v>1935</v>
      </c>
      <c r="O99" s="177">
        <v>8390</v>
      </c>
      <c r="P99" s="178">
        <v>3400</v>
      </c>
    </row>
    <row r="100" spans="1:16" x14ac:dyDescent="0.3">
      <c r="A100" s="208">
        <v>5</v>
      </c>
      <c r="B100" s="176" t="s">
        <v>107</v>
      </c>
      <c r="C100" s="176">
        <v>5837</v>
      </c>
      <c r="D100" s="175" t="s">
        <v>220</v>
      </c>
      <c r="E100" s="172">
        <v>12847</v>
      </c>
      <c r="F100" s="177">
        <v>2991</v>
      </c>
      <c r="G100" s="177">
        <v>8392</v>
      </c>
      <c r="H100" s="178">
        <v>1464</v>
      </c>
      <c r="I100" s="172">
        <v>12696</v>
      </c>
      <c r="J100" s="177">
        <v>2709</v>
      </c>
      <c r="K100" s="177">
        <v>8281</v>
      </c>
      <c r="L100" s="178">
        <v>1706</v>
      </c>
      <c r="M100" s="172">
        <v>12904</v>
      </c>
      <c r="N100" s="177">
        <v>3144</v>
      </c>
      <c r="O100" s="177">
        <v>8021</v>
      </c>
      <c r="P100" s="178">
        <v>1739</v>
      </c>
    </row>
    <row r="101" spans="1:16" x14ac:dyDescent="0.3">
      <c r="A101" s="208">
        <v>94</v>
      </c>
      <c r="B101" s="176" t="s">
        <v>1141</v>
      </c>
      <c r="C101" s="176">
        <v>94001</v>
      </c>
      <c r="D101" s="175" t="s">
        <v>1142</v>
      </c>
      <c r="E101" s="172">
        <v>12842</v>
      </c>
      <c r="F101" s="177">
        <v>1269</v>
      </c>
      <c r="G101" s="177">
        <v>9864</v>
      </c>
      <c r="H101" s="178">
        <v>1709</v>
      </c>
      <c r="I101" s="172">
        <v>12815</v>
      </c>
      <c r="J101" s="177">
        <v>1352</v>
      </c>
      <c r="K101" s="177">
        <v>9649</v>
      </c>
      <c r="L101" s="178">
        <v>1814</v>
      </c>
      <c r="M101" s="172">
        <v>12944</v>
      </c>
      <c r="N101" s="177">
        <v>1355</v>
      </c>
      <c r="O101" s="177">
        <v>9597</v>
      </c>
      <c r="P101" s="178">
        <v>1992</v>
      </c>
    </row>
    <row r="102" spans="1:16" x14ac:dyDescent="0.3">
      <c r="A102" s="208">
        <v>5</v>
      </c>
      <c r="B102" s="176" t="s">
        <v>107</v>
      </c>
      <c r="C102" s="176">
        <v>5154</v>
      </c>
      <c r="D102" s="175" t="s">
        <v>142</v>
      </c>
      <c r="E102" s="172">
        <v>12484</v>
      </c>
      <c r="F102" s="177">
        <v>1830</v>
      </c>
      <c r="G102" s="177">
        <v>8687</v>
      </c>
      <c r="H102" s="178">
        <v>1967</v>
      </c>
      <c r="I102" s="172">
        <v>12372</v>
      </c>
      <c r="J102" s="177">
        <v>1908</v>
      </c>
      <c r="K102" s="177">
        <v>8382</v>
      </c>
      <c r="L102" s="178">
        <v>2082</v>
      </c>
      <c r="M102" s="172">
        <v>12830</v>
      </c>
      <c r="N102" s="177">
        <v>2040</v>
      </c>
      <c r="O102" s="177">
        <v>8621</v>
      </c>
      <c r="P102" s="178">
        <v>2169</v>
      </c>
    </row>
    <row r="103" spans="1:16" x14ac:dyDescent="0.3">
      <c r="A103" s="208">
        <v>76</v>
      </c>
      <c r="B103" s="176" t="s">
        <v>1062</v>
      </c>
      <c r="C103" s="176">
        <v>76130</v>
      </c>
      <c r="D103" s="175" t="s">
        <v>237</v>
      </c>
      <c r="E103" s="172">
        <v>11399</v>
      </c>
      <c r="F103" s="177">
        <v>1461</v>
      </c>
      <c r="G103" s="177">
        <v>7221</v>
      </c>
      <c r="H103" s="178">
        <v>2717</v>
      </c>
      <c r="I103" s="172">
        <v>11815</v>
      </c>
      <c r="J103" s="177">
        <v>1492</v>
      </c>
      <c r="K103" s="177">
        <v>7287</v>
      </c>
      <c r="L103" s="178">
        <v>3036</v>
      </c>
      <c r="M103" s="172">
        <v>11961</v>
      </c>
      <c r="N103" s="177">
        <v>1524</v>
      </c>
      <c r="O103" s="177">
        <v>7499</v>
      </c>
      <c r="P103" s="178">
        <v>2938</v>
      </c>
    </row>
    <row r="104" spans="1:16" x14ac:dyDescent="0.3">
      <c r="A104" s="208">
        <v>73</v>
      </c>
      <c r="B104" s="176" t="s">
        <v>1016</v>
      </c>
      <c r="C104" s="176">
        <v>73268</v>
      </c>
      <c r="D104" s="175" t="s">
        <v>1032</v>
      </c>
      <c r="E104" s="172">
        <v>10910</v>
      </c>
      <c r="F104" s="177">
        <v>2242</v>
      </c>
      <c r="G104" s="177">
        <v>5673</v>
      </c>
      <c r="H104" s="178">
        <v>2995</v>
      </c>
      <c r="I104" s="172">
        <v>11532</v>
      </c>
      <c r="J104" s="177">
        <v>2539</v>
      </c>
      <c r="K104" s="177">
        <v>5806</v>
      </c>
      <c r="L104" s="178">
        <v>3187</v>
      </c>
      <c r="M104" s="172">
        <v>11513</v>
      </c>
      <c r="N104" s="177">
        <v>2283</v>
      </c>
      <c r="O104" s="177">
        <v>6100</v>
      </c>
      <c r="P104" s="178">
        <v>3130</v>
      </c>
    </row>
    <row r="105" spans="1:16" x14ac:dyDescent="0.3">
      <c r="A105" s="208">
        <v>44</v>
      </c>
      <c r="B105" s="176" t="s">
        <v>734</v>
      </c>
      <c r="C105" s="176">
        <v>44035</v>
      </c>
      <c r="D105" s="175" t="s">
        <v>453</v>
      </c>
      <c r="E105" s="172">
        <v>10584</v>
      </c>
      <c r="F105" s="177">
        <v>576</v>
      </c>
      <c r="G105" s="177">
        <v>9703</v>
      </c>
      <c r="H105" s="178">
        <v>305</v>
      </c>
      <c r="I105" s="172">
        <v>10341</v>
      </c>
      <c r="J105" s="177">
        <v>589</v>
      </c>
      <c r="K105" s="177">
        <v>9460</v>
      </c>
      <c r="L105" s="178">
        <v>292</v>
      </c>
      <c r="M105" s="172">
        <v>11385</v>
      </c>
      <c r="N105" s="177">
        <v>729</v>
      </c>
      <c r="O105" s="177">
        <v>10194</v>
      </c>
      <c r="P105" s="178">
        <v>462</v>
      </c>
    </row>
    <row r="106" spans="1:16" x14ac:dyDescent="0.3">
      <c r="A106" s="208">
        <v>17</v>
      </c>
      <c r="B106" s="176" t="s">
        <v>134</v>
      </c>
      <c r="C106" s="176">
        <v>17380</v>
      </c>
      <c r="D106" s="175" t="s">
        <v>431</v>
      </c>
      <c r="E106" s="172">
        <v>11034</v>
      </c>
      <c r="F106" s="177">
        <v>1739</v>
      </c>
      <c r="G106" s="177">
        <v>6314</v>
      </c>
      <c r="H106" s="178">
        <v>2981</v>
      </c>
      <c r="I106" s="172">
        <v>11494</v>
      </c>
      <c r="J106" s="177">
        <v>2356</v>
      </c>
      <c r="K106" s="177">
        <v>6156</v>
      </c>
      <c r="L106" s="178">
        <v>2982</v>
      </c>
      <c r="M106" s="172">
        <v>11274</v>
      </c>
      <c r="N106" s="177">
        <v>1586</v>
      </c>
      <c r="O106" s="177">
        <v>6607</v>
      </c>
      <c r="P106" s="178">
        <v>3081</v>
      </c>
    </row>
    <row r="107" spans="1:16" x14ac:dyDescent="0.3">
      <c r="A107" s="208">
        <v>86</v>
      </c>
      <c r="B107" s="176" t="s">
        <v>1123</v>
      </c>
      <c r="C107" s="176">
        <v>86568</v>
      </c>
      <c r="D107" s="175" t="s">
        <v>1126</v>
      </c>
      <c r="E107" s="172">
        <v>10205</v>
      </c>
      <c r="F107" s="177">
        <v>1937</v>
      </c>
      <c r="G107" s="177">
        <v>6247</v>
      </c>
      <c r="H107" s="178">
        <v>2021</v>
      </c>
      <c r="I107" s="172">
        <v>10486</v>
      </c>
      <c r="J107" s="177">
        <v>1939</v>
      </c>
      <c r="K107" s="177">
        <v>6340</v>
      </c>
      <c r="L107" s="178">
        <v>2207</v>
      </c>
      <c r="M107" s="172">
        <v>11098</v>
      </c>
      <c r="N107" s="177">
        <v>1958</v>
      </c>
      <c r="O107" s="177">
        <v>6696</v>
      </c>
      <c r="P107" s="178">
        <v>2444</v>
      </c>
    </row>
    <row r="108" spans="1:16" x14ac:dyDescent="0.3">
      <c r="A108" s="208">
        <v>5</v>
      </c>
      <c r="B108" s="176" t="s">
        <v>107</v>
      </c>
      <c r="C108" s="176">
        <v>5736</v>
      </c>
      <c r="D108" s="175" t="s">
        <v>212</v>
      </c>
      <c r="E108" s="172">
        <v>10887</v>
      </c>
      <c r="F108" s="177">
        <v>634</v>
      </c>
      <c r="G108" s="177">
        <v>9010</v>
      </c>
      <c r="H108" s="178">
        <v>1243</v>
      </c>
      <c r="I108" s="172">
        <v>10939</v>
      </c>
      <c r="J108" s="177">
        <v>657</v>
      </c>
      <c r="K108" s="177">
        <v>9025</v>
      </c>
      <c r="L108" s="178">
        <v>1257</v>
      </c>
      <c r="M108" s="172">
        <v>10728</v>
      </c>
      <c r="N108" s="177">
        <v>552</v>
      </c>
      <c r="O108" s="177">
        <v>8911</v>
      </c>
      <c r="P108" s="178">
        <v>1265</v>
      </c>
    </row>
    <row r="109" spans="1:16" x14ac:dyDescent="0.3">
      <c r="A109" s="208">
        <v>66</v>
      </c>
      <c r="B109" s="176" t="s">
        <v>443</v>
      </c>
      <c r="C109" s="176">
        <v>66682</v>
      </c>
      <c r="D109" s="175" t="s">
        <v>916</v>
      </c>
      <c r="E109" s="172">
        <v>10673</v>
      </c>
      <c r="F109" s="177">
        <v>1499</v>
      </c>
      <c r="G109" s="177">
        <v>5995</v>
      </c>
      <c r="H109" s="178">
        <v>3179</v>
      </c>
      <c r="I109" s="172">
        <v>10922</v>
      </c>
      <c r="J109" s="177">
        <v>2071</v>
      </c>
      <c r="K109" s="177">
        <v>5798</v>
      </c>
      <c r="L109" s="178">
        <v>3053</v>
      </c>
      <c r="M109" s="172">
        <v>10784</v>
      </c>
      <c r="N109" s="177">
        <v>1617</v>
      </c>
      <c r="O109" s="177">
        <v>5977</v>
      </c>
      <c r="P109" s="178">
        <v>3190</v>
      </c>
    </row>
    <row r="110" spans="1:16" x14ac:dyDescent="0.3">
      <c r="A110" s="208">
        <v>54</v>
      </c>
      <c r="B110" s="176" t="s">
        <v>856</v>
      </c>
      <c r="C110" s="176">
        <v>54518</v>
      </c>
      <c r="D110" s="175" t="s">
        <v>882</v>
      </c>
      <c r="E110" s="172">
        <v>7380</v>
      </c>
      <c r="F110" s="177">
        <v>2105</v>
      </c>
      <c r="G110" s="177">
        <v>2900</v>
      </c>
      <c r="H110" s="178">
        <v>2375</v>
      </c>
      <c r="I110" s="172">
        <v>7956</v>
      </c>
      <c r="J110" s="177">
        <v>2456</v>
      </c>
      <c r="K110" s="177">
        <v>2888</v>
      </c>
      <c r="L110" s="178">
        <v>2612</v>
      </c>
      <c r="M110" s="172">
        <v>10127</v>
      </c>
      <c r="N110" s="177">
        <v>4368</v>
      </c>
      <c r="O110" s="177">
        <v>3049</v>
      </c>
      <c r="P110" s="178">
        <v>2710</v>
      </c>
    </row>
    <row r="111" spans="1:16" x14ac:dyDescent="0.3">
      <c r="A111" s="208">
        <v>13</v>
      </c>
      <c r="B111" s="176" t="s">
        <v>257</v>
      </c>
      <c r="C111" s="176">
        <v>13430</v>
      </c>
      <c r="D111" s="175" t="s">
        <v>274</v>
      </c>
      <c r="E111" s="172">
        <v>8696</v>
      </c>
      <c r="F111" s="177">
        <v>1905</v>
      </c>
      <c r="G111" s="177">
        <v>5149</v>
      </c>
      <c r="H111" s="178">
        <v>1642</v>
      </c>
      <c r="I111" s="172">
        <v>8994</v>
      </c>
      <c r="J111" s="177">
        <v>1997</v>
      </c>
      <c r="K111" s="177">
        <v>5079</v>
      </c>
      <c r="L111" s="178">
        <v>1918</v>
      </c>
      <c r="M111" s="172">
        <v>9504</v>
      </c>
      <c r="N111" s="177">
        <v>2781</v>
      </c>
      <c r="O111" s="177">
        <v>5191</v>
      </c>
      <c r="P111" s="178">
        <v>1532</v>
      </c>
    </row>
    <row r="112" spans="1:16" x14ac:dyDescent="0.3">
      <c r="A112" s="208">
        <v>50</v>
      </c>
      <c r="B112" s="176" t="s">
        <v>777</v>
      </c>
      <c r="C112" s="176">
        <v>50313</v>
      </c>
      <c r="D112" s="175" t="s">
        <v>160</v>
      </c>
      <c r="E112" s="172">
        <v>9539</v>
      </c>
      <c r="F112" s="177">
        <v>1184</v>
      </c>
      <c r="G112" s="177">
        <v>5715</v>
      </c>
      <c r="H112" s="178">
        <v>2640</v>
      </c>
      <c r="I112" s="172">
        <v>9588</v>
      </c>
      <c r="J112" s="177">
        <v>1202</v>
      </c>
      <c r="K112" s="177">
        <v>5688</v>
      </c>
      <c r="L112" s="178">
        <v>2698</v>
      </c>
      <c r="M112" s="172">
        <v>9901</v>
      </c>
      <c r="N112" s="177">
        <v>1309</v>
      </c>
      <c r="O112" s="177">
        <v>5846</v>
      </c>
      <c r="P112" s="178">
        <v>2746</v>
      </c>
    </row>
    <row r="113" spans="1:16" x14ac:dyDescent="0.3">
      <c r="A113" s="208">
        <v>25</v>
      </c>
      <c r="B113" s="176" t="s">
        <v>558</v>
      </c>
      <c r="C113" s="176">
        <v>25799</v>
      </c>
      <c r="D113" s="175" t="s">
        <v>649</v>
      </c>
      <c r="E113" s="172">
        <v>9543</v>
      </c>
      <c r="F113" s="177">
        <v>455</v>
      </c>
      <c r="G113" s="177">
        <v>7458</v>
      </c>
      <c r="H113" s="178">
        <v>1630</v>
      </c>
      <c r="I113" s="172">
        <v>9899</v>
      </c>
      <c r="J113" s="177">
        <v>488</v>
      </c>
      <c r="K113" s="177">
        <v>7736</v>
      </c>
      <c r="L113" s="178">
        <v>1675</v>
      </c>
      <c r="M113" s="172">
        <v>9654</v>
      </c>
      <c r="N113" s="177">
        <v>469</v>
      </c>
      <c r="O113" s="177">
        <v>7485</v>
      </c>
      <c r="P113" s="178">
        <v>1700</v>
      </c>
    </row>
    <row r="114" spans="1:16" x14ac:dyDescent="0.3">
      <c r="A114" s="208">
        <v>5</v>
      </c>
      <c r="B114" s="176" t="s">
        <v>107</v>
      </c>
      <c r="C114" s="176">
        <v>5686</v>
      </c>
      <c r="D114" s="175" t="s">
        <v>209</v>
      </c>
      <c r="E114" s="172">
        <v>9518</v>
      </c>
      <c r="F114" s="177">
        <v>769</v>
      </c>
      <c r="G114" s="177">
        <v>6307</v>
      </c>
      <c r="H114" s="178">
        <v>2442</v>
      </c>
      <c r="I114" s="172">
        <v>9613</v>
      </c>
      <c r="J114" s="177">
        <v>955</v>
      </c>
      <c r="K114" s="177">
        <v>6244</v>
      </c>
      <c r="L114" s="178">
        <v>2414</v>
      </c>
      <c r="M114" s="172">
        <v>9532</v>
      </c>
      <c r="N114" s="177">
        <v>731</v>
      </c>
      <c r="O114" s="177">
        <v>6415</v>
      </c>
      <c r="P114" s="178">
        <v>2386</v>
      </c>
    </row>
    <row r="115" spans="1:16" x14ac:dyDescent="0.3">
      <c r="A115" s="208">
        <v>47</v>
      </c>
      <c r="B115" s="176" t="s">
        <v>748</v>
      </c>
      <c r="C115" s="176">
        <v>47189</v>
      </c>
      <c r="D115" s="175" t="s">
        <v>755</v>
      </c>
      <c r="E115" s="172">
        <v>8702</v>
      </c>
      <c r="F115" s="177">
        <v>2052</v>
      </c>
      <c r="G115" s="177">
        <v>4901</v>
      </c>
      <c r="H115" s="178">
        <v>1749</v>
      </c>
      <c r="I115" s="172">
        <v>8777</v>
      </c>
      <c r="J115" s="177">
        <v>2568</v>
      </c>
      <c r="K115" s="177">
        <v>4464</v>
      </c>
      <c r="L115" s="178">
        <v>1745</v>
      </c>
      <c r="M115" s="172">
        <v>9298</v>
      </c>
      <c r="N115" s="177">
        <v>2714</v>
      </c>
      <c r="O115" s="177">
        <v>4873</v>
      </c>
      <c r="P115" s="178">
        <v>1711</v>
      </c>
    </row>
    <row r="116" spans="1:16" x14ac:dyDescent="0.3">
      <c r="A116" s="208">
        <v>25</v>
      </c>
      <c r="B116" s="176" t="s">
        <v>558</v>
      </c>
      <c r="C116" s="176">
        <v>25843</v>
      </c>
      <c r="D116" s="175" t="s">
        <v>657</v>
      </c>
      <c r="E116" s="172">
        <v>8887</v>
      </c>
      <c r="F116" s="177">
        <v>685</v>
      </c>
      <c r="G116" s="177">
        <v>5701</v>
      </c>
      <c r="H116" s="178">
        <v>2501</v>
      </c>
      <c r="I116" s="172">
        <v>8777</v>
      </c>
      <c r="J116" s="177">
        <v>767</v>
      </c>
      <c r="K116" s="177">
        <v>5453</v>
      </c>
      <c r="L116" s="178">
        <v>2557</v>
      </c>
      <c r="M116" s="172">
        <v>9195</v>
      </c>
      <c r="N116" s="177">
        <v>709</v>
      </c>
      <c r="O116" s="177">
        <v>5894</v>
      </c>
      <c r="P116" s="178">
        <v>2592</v>
      </c>
    </row>
    <row r="117" spans="1:16" x14ac:dyDescent="0.3">
      <c r="A117" s="208">
        <v>19</v>
      </c>
      <c r="B117" s="176" t="s">
        <v>467</v>
      </c>
      <c r="C117" s="176">
        <v>19364</v>
      </c>
      <c r="D117" s="175" t="s">
        <v>480</v>
      </c>
      <c r="E117" s="172">
        <v>471</v>
      </c>
      <c r="F117" s="177">
        <v>325</v>
      </c>
      <c r="G117" s="177">
        <v>53</v>
      </c>
      <c r="H117" s="178">
        <v>93</v>
      </c>
      <c r="I117" s="172">
        <v>560</v>
      </c>
      <c r="J117" s="177">
        <v>331</v>
      </c>
      <c r="K117" s="177">
        <v>40</v>
      </c>
      <c r="L117" s="178">
        <v>189</v>
      </c>
      <c r="M117" s="172">
        <v>9174</v>
      </c>
      <c r="N117" s="177">
        <v>8861</v>
      </c>
      <c r="O117" s="177">
        <v>78</v>
      </c>
      <c r="P117" s="178">
        <v>235</v>
      </c>
    </row>
    <row r="118" spans="1:16" x14ac:dyDescent="0.3">
      <c r="A118" s="208">
        <v>8</v>
      </c>
      <c r="B118" s="176" t="s">
        <v>233</v>
      </c>
      <c r="C118" s="176">
        <v>8433</v>
      </c>
      <c r="D118" s="175" t="s">
        <v>241</v>
      </c>
      <c r="E118" s="172">
        <v>8713</v>
      </c>
      <c r="F118" s="177">
        <v>1039</v>
      </c>
      <c r="G118" s="177">
        <v>6691</v>
      </c>
      <c r="H118" s="178">
        <v>983</v>
      </c>
      <c r="I118" s="172">
        <v>9020</v>
      </c>
      <c r="J118" s="177">
        <v>1076</v>
      </c>
      <c r="K118" s="177">
        <v>6889</v>
      </c>
      <c r="L118" s="178">
        <v>1055</v>
      </c>
      <c r="M118" s="172">
        <v>9201</v>
      </c>
      <c r="N118" s="177">
        <v>993</v>
      </c>
      <c r="O118" s="177">
        <v>7045</v>
      </c>
      <c r="P118" s="178">
        <v>1163</v>
      </c>
    </row>
    <row r="119" spans="1:16" x14ac:dyDescent="0.3">
      <c r="A119" s="208">
        <v>15</v>
      </c>
      <c r="B119" s="176" t="s">
        <v>304</v>
      </c>
      <c r="C119" s="176">
        <v>15572</v>
      </c>
      <c r="D119" s="175" t="s">
        <v>374</v>
      </c>
      <c r="E119" s="172">
        <v>8279</v>
      </c>
      <c r="F119" s="177">
        <v>1198</v>
      </c>
      <c r="G119" s="177">
        <v>5933</v>
      </c>
      <c r="H119" s="178">
        <v>1148</v>
      </c>
      <c r="I119" s="172">
        <v>8041</v>
      </c>
      <c r="J119" s="177">
        <v>1214</v>
      </c>
      <c r="K119" s="177">
        <v>5605</v>
      </c>
      <c r="L119" s="178">
        <v>1222</v>
      </c>
      <c r="M119" s="172">
        <v>8733</v>
      </c>
      <c r="N119" s="177">
        <v>1233</v>
      </c>
      <c r="O119" s="177">
        <v>6216</v>
      </c>
      <c r="P119" s="178">
        <v>1284</v>
      </c>
    </row>
    <row r="120" spans="1:16" x14ac:dyDescent="0.3">
      <c r="A120" s="208">
        <v>23</v>
      </c>
      <c r="B120" s="176" t="s">
        <v>268</v>
      </c>
      <c r="C120" s="176">
        <v>23466</v>
      </c>
      <c r="D120" s="175" t="s">
        <v>542</v>
      </c>
      <c r="E120" s="172">
        <v>8128</v>
      </c>
      <c r="F120" s="177">
        <v>1453</v>
      </c>
      <c r="G120" s="177">
        <v>5082</v>
      </c>
      <c r="H120" s="178">
        <v>1593</v>
      </c>
      <c r="I120" s="172">
        <v>7919</v>
      </c>
      <c r="J120" s="177">
        <v>1476</v>
      </c>
      <c r="K120" s="177">
        <v>4839</v>
      </c>
      <c r="L120" s="178">
        <v>1604</v>
      </c>
      <c r="M120" s="172">
        <v>8717</v>
      </c>
      <c r="N120" s="177">
        <v>1512</v>
      </c>
      <c r="O120" s="177">
        <v>5493</v>
      </c>
      <c r="P120" s="178">
        <v>1712</v>
      </c>
    </row>
    <row r="121" spans="1:16" x14ac:dyDescent="0.3">
      <c r="A121" s="208">
        <v>5</v>
      </c>
      <c r="B121" s="176" t="s">
        <v>107</v>
      </c>
      <c r="C121" s="176">
        <v>5042</v>
      </c>
      <c r="D121" s="176" t="s">
        <v>118</v>
      </c>
      <c r="E121" s="172">
        <v>8110</v>
      </c>
      <c r="F121" s="177">
        <v>1203</v>
      </c>
      <c r="G121" s="177">
        <v>5971</v>
      </c>
      <c r="H121" s="178">
        <v>936</v>
      </c>
      <c r="I121" s="172">
        <v>8021</v>
      </c>
      <c r="J121" s="177">
        <v>1234</v>
      </c>
      <c r="K121" s="177">
        <v>5840</v>
      </c>
      <c r="L121" s="178">
        <v>947</v>
      </c>
      <c r="M121" s="172">
        <v>8549</v>
      </c>
      <c r="N121" s="177">
        <v>1180</v>
      </c>
      <c r="O121" s="177">
        <v>6416</v>
      </c>
      <c r="P121" s="178">
        <v>953</v>
      </c>
    </row>
    <row r="122" spans="1:16" x14ac:dyDescent="0.3">
      <c r="A122" s="208">
        <v>85</v>
      </c>
      <c r="B122" s="176" t="s">
        <v>1105</v>
      </c>
      <c r="C122" s="176">
        <v>85440</v>
      </c>
      <c r="D122" s="175" t="s">
        <v>302</v>
      </c>
      <c r="E122" s="172">
        <v>8532</v>
      </c>
      <c r="F122" s="177">
        <v>599</v>
      </c>
      <c r="G122" s="177">
        <v>6545</v>
      </c>
      <c r="H122" s="178">
        <v>1388</v>
      </c>
      <c r="I122" s="172">
        <v>8688</v>
      </c>
      <c r="J122" s="177">
        <v>621</v>
      </c>
      <c r="K122" s="177">
        <v>6713</v>
      </c>
      <c r="L122" s="178">
        <v>1354</v>
      </c>
      <c r="M122" s="172">
        <v>8576</v>
      </c>
      <c r="N122" s="177">
        <v>607</v>
      </c>
      <c r="O122" s="177">
        <v>6518</v>
      </c>
      <c r="P122" s="178">
        <v>1451</v>
      </c>
    </row>
    <row r="123" spans="1:16" x14ac:dyDescent="0.3">
      <c r="A123" s="208">
        <v>44</v>
      </c>
      <c r="B123" s="176" t="s">
        <v>734</v>
      </c>
      <c r="C123" s="176">
        <v>44847</v>
      </c>
      <c r="D123" s="175" t="s">
        <v>746</v>
      </c>
      <c r="E123" s="172">
        <v>4566</v>
      </c>
      <c r="F123" s="177">
        <v>1811</v>
      </c>
      <c r="G123" s="177">
        <v>2176</v>
      </c>
      <c r="H123" s="178">
        <v>579</v>
      </c>
      <c r="I123" s="172">
        <v>7378</v>
      </c>
      <c r="J123" s="177">
        <v>2515</v>
      </c>
      <c r="K123" s="177">
        <v>4043</v>
      </c>
      <c r="L123" s="178">
        <v>820</v>
      </c>
      <c r="M123" s="172">
        <v>9344</v>
      </c>
      <c r="N123" s="177">
        <v>1871</v>
      </c>
      <c r="O123" s="177">
        <v>5736</v>
      </c>
      <c r="P123" s="178">
        <v>1737</v>
      </c>
    </row>
    <row r="124" spans="1:16" x14ac:dyDescent="0.3">
      <c r="A124" s="208">
        <v>13</v>
      </c>
      <c r="B124" s="176" t="s">
        <v>257</v>
      </c>
      <c r="C124" s="176">
        <v>13836</v>
      </c>
      <c r="D124" s="175" t="s">
        <v>300</v>
      </c>
      <c r="E124" s="172">
        <v>8347</v>
      </c>
      <c r="F124" s="177">
        <v>1092</v>
      </c>
      <c r="G124" s="177">
        <v>5648</v>
      </c>
      <c r="H124" s="178">
        <v>1607</v>
      </c>
      <c r="I124" s="172">
        <v>8569</v>
      </c>
      <c r="J124" s="177">
        <v>1171</v>
      </c>
      <c r="K124" s="177">
        <v>5738</v>
      </c>
      <c r="L124" s="178">
        <v>1660</v>
      </c>
      <c r="M124" s="172">
        <v>8304</v>
      </c>
      <c r="N124" s="177">
        <v>1140</v>
      </c>
      <c r="O124" s="177">
        <v>5624</v>
      </c>
      <c r="P124" s="178">
        <v>1540</v>
      </c>
    </row>
    <row r="125" spans="1:16" x14ac:dyDescent="0.3">
      <c r="A125" s="208">
        <v>41</v>
      </c>
      <c r="B125" s="176" t="s">
        <v>699</v>
      </c>
      <c r="C125" s="176">
        <v>41298</v>
      </c>
      <c r="D125" s="175" t="s">
        <v>710</v>
      </c>
      <c r="E125" s="172">
        <v>7691</v>
      </c>
      <c r="F125" s="177">
        <v>2076</v>
      </c>
      <c r="G125" s="177">
        <v>3247</v>
      </c>
      <c r="H125" s="178">
        <v>2368</v>
      </c>
      <c r="I125" s="172">
        <v>7927</v>
      </c>
      <c r="J125" s="177">
        <v>2190</v>
      </c>
      <c r="K125" s="177">
        <v>3287</v>
      </c>
      <c r="L125" s="178">
        <v>2450</v>
      </c>
      <c r="M125" s="172">
        <v>8123</v>
      </c>
      <c r="N125" s="177">
        <v>2086</v>
      </c>
      <c r="O125" s="177">
        <v>3572</v>
      </c>
      <c r="P125" s="178">
        <v>2465</v>
      </c>
    </row>
    <row r="126" spans="1:16" x14ac:dyDescent="0.3">
      <c r="A126" s="208">
        <v>15</v>
      </c>
      <c r="B126" s="176" t="s">
        <v>304</v>
      </c>
      <c r="C126" s="176">
        <v>15176</v>
      </c>
      <c r="D126" s="175" t="s">
        <v>318</v>
      </c>
      <c r="E126" s="172">
        <v>8339</v>
      </c>
      <c r="F126" s="177">
        <v>1313</v>
      </c>
      <c r="G126" s="177">
        <v>4267</v>
      </c>
      <c r="H126" s="178">
        <v>2759</v>
      </c>
      <c r="I126" s="172">
        <v>8060</v>
      </c>
      <c r="J126" s="177">
        <v>1388</v>
      </c>
      <c r="K126" s="177">
        <v>3883</v>
      </c>
      <c r="L126" s="178">
        <v>2789</v>
      </c>
      <c r="M126" s="172">
        <v>8162</v>
      </c>
      <c r="N126" s="177">
        <v>1297</v>
      </c>
      <c r="O126" s="177">
        <v>3896</v>
      </c>
      <c r="P126" s="178">
        <v>2969</v>
      </c>
    </row>
    <row r="127" spans="1:16" x14ac:dyDescent="0.3">
      <c r="A127" s="208">
        <v>19</v>
      </c>
      <c r="B127" s="176" t="s">
        <v>467</v>
      </c>
      <c r="C127" s="176">
        <v>19573</v>
      </c>
      <c r="D127" s="175" t="s">
        <v>490</v>
      </c>
      <c r="E127" s="172">
        <v>7435</v>
      </c>
      <c r="F127" s="177">
        <v>844</v>
      </c>
      <c r="G127" s="177">
        <v>5765</v>
      </c>
      <c r="H127" s="178">
        <v>826</v>
      </c>
      <c r="I127" s="172">
        <v>7556</v>
      </c>
      <c r="J127" s="177">
        <v>847</v>
      </c>
      <c r="K127" s="177">
        <v>5711</v>
      </c>
      <c r="L127" s="178">
        <v>998</v>
      </c>
      <c r="M127" s="172">
        <v>7727</v>
      </c>
      <c r="N127" s="177">
        <v>922</v>
      </c>
      <c r="O127" s="177">
        <v>5899</v>
      </c>
      <c r="P127" s="178">
        <v>906</v>
      </c>
    </row>
    <row r="128" spans="1:16" x14ac:dyDescent="0.3">
      <c r="A128" s="208">
        <v>8</v>
      </c>
      <c r="B128" s="176" t="s">
        <v>233</v>
      </c>
      <c r="C128" s="176">
        <v>8638</v>
      </c>
      <c r="D128" s="175" t="s">
        <v>193</v>
      </c>
      <c r="E128" s="172">
        <v>7424</v>
      </c>
      <c r="F128" s="177">
        <v>1377</v>
      </c>
      <c r="G128" s="177">
        <v>4551</v>
      </c>
      <c r="H128" s="178">
        <v>1496</v>
      </c>
      <c r="I128" s="172">
        <v>7586</v>
      </c>
      <c r="J128" s="177">
        <v>1427</v>
      </c>
      <c r="K128" s="177">
        <v>4348</v>
      </c>
      <c r="L128" s="178">
        <v>1811</v>
      </c>
      <c r="M128" s="172">
        <v>7713</v>
      </c>
      <c r="N128" s="177">
        <v>1515</v>
      </c>
      <c r="O128" s="177">
        <v>4476</v>
      </c>
      <c r="P128" s="178">
        <v>1722</v>
      </c>
    </row>
    <row r="129" spans="1:16" x14ac:dyDescent="0.3">
      <c r="A129" s="208">
        <v>63</v>
      </c>
      <c r="B129" s="176" t="s">
        <v>895</v>
      </c>
      <c r="C129" s="176">
        <v>63130</v>
      </c>
      <c r="D129" s="175" t="s">
        <v>896</v>
      </c>
      <c r="E129" s="172">
        <v>7515</v>
      </c>
      <c r="F129" s="177">
        <v>1532</v>
      </c>
      <c r="G129" s="177">
        <v>3515</v>
      </c>
      <c r="H129" s="178">
        <v>2468</v>
      </c>
      <c r="I129" s="172">
        <v>7300</v>
      </c>
      <c r="J129" s="177">
        <v>1503</v>
      </c>
      <c r="K129" s="177">
        <v>3377</v>
      </c>
      <c r="L129" s="178">
        <v>2420</v>
      </c>
      <c r="M129" s="172">
        <v>7594</v>
      </c>
      <c r="N129" s="177">
        <v>1593</v>
      </c>
      <c r="O129" s="177">
        <v>3604</v>
      </c>
      <c r="P129" s="178">
        <v>2397</v>
      </c>
    </row>
    <row r="130" spans="1:16" x14ac:dyDescent="0.3">
      <c r="A130" s="208">
        <v>23</v>
      </c>
      <c r="B130" s="176" t="s">
        <v>268</v>
      </c>
      <c r="C130" s="176">
        <v>23162</v>
      </c>
      <c r="D130" s="175" t="s">
        <v>533</v>
      </c>
      <c r="E130" s="172">
        <v>7333</v>
      </c>
      <c r="F130" s="177">
        <v>1416</v>
      </c>
      <c r="G130" s="177">
        <v>4345</v>
      </c>
      <c r="H130" s="178">
        <v>1572</v>
      </c>
      <c r="I130" s="172">
        <v>7460</v>
      </c>
      <c r="J130" s="177">
        <v>1391</v>
      </c>
      <c r="K130" s="177">
        <v>4430</v>
      </c>
      <c r="L130" s="178">
        <v>1639</v>
      </c>
      <c r="M130" s="172">
        <v>7658</v>
      </c>
      <c r="N130" s="177">
        <v>1470</v>
      </c>
      <c r="O130" s="177">
        <v>4500</v>
      </c>
      <c r="P130" s="178">
        <v>1688</v>
      </c>
    </row>
    <row r="131" spans="1:16" x14ac:dyDescent="0.3">
      <c r="A131" s="208">
        <v>8</v>
      </c>
      <c r="B131" s="176" t="s">
        <v>233</v>
      </c>
      <c r="C131" s="176">
        <v>8296</v>
      </c>
      <c r="D131" s="175" t="s">
        <v>238</v>
      </c>
      <c r="E131" s="172">
        <v>7315</v>
      </c>
      <c r="F131" s="177">
        <v>662</v>
      </c>
      <c r="G131" s="177">
        <v>5642</v>
      </c>
      <c r="H131" s="178">
        <v>1011</v>
      </c>
      <c r="I131" s="172">
        <v>7267</v>
      </c>
      <c r="J131" s="177">
        <v>640</v>
      </c>
      <c r="K131" s="177">
        <v>5571</v>
      </c>
      <c r="L131" s="178">
        <v>1056</v>
      </c>
      <c r="M131" s="172">
        <v>7528</v>
      </c>
      <c r="N131" s="177">
        <v>664</v>
      </c>
      <c r="O131" s="177">
        <v>5816</v>
      </c>
      <c r="P131" s="178">
        <v>1048</v>
      </c>
    </row>
    <row r="132" spans="1:16" x14ac:dyDescent="0.3">
      <c r="A132" s="208">
        <v>25</v>
      </c>
      <c r="B132" s="176" t="s">
        <v>558</v>
      </c>
      <c r="C132" s="176">
        <v>25758</v>
      </c>
      <c r="D132" s="175" t="s">
        <v>640</v>
      </c>
      <c r="E132" s="172">
        <v>7481</v>
      </c>
      <c r="F132" s="177">
        <v>556</v>
      </c>
      <c r="G132" s="177">
        <v>4849</v>
      </c>
      <c r="H132" s="178">
        <v>2076</v>
      </c>
      <c r="I132" s="172">
        <v>7591</v>
      </c>
      <c r="J132" s="177">
        <v>569</v>
      </c>
      <c r="K132" s="177">
        <v>4909</v>
      </c>
      <c r="L132" s="178">
        <v>2113</v>
      </c>
      <c r="M132" s="172">
        <v>7568</v>
      </c>
      <c r="N132" s="177">
        <v>563</v>
      </c>
      <c r="O132" s="177">
        <v>4854</v>
      </c>
      <c r="P132" s="178">
        <v>2151</v>
      </c>
    </row>
    <row r="133" spans="1:16" x14ac:dyDescent="0.3">
      <c r="A133" s="208">
        <v>5</v>
      </c>
      <c r="B133" s="176" t="s">
        <v>107</v>
      </c>
      <c r="C133" s="176">
        <v>5607</v>
      </c>
      <c r="D133" s="175" t="s">
        <v>191</v>
      </c>
      <c r="E133" s="172">
        <v>7586</v>
      </c>
      <c r="F133" s="177">
        <v>905</v>
      </c>
      <c r="G133" s="177">
        <v>4552</v>
      </c>
      <c r="H133" s="178">
        <v>2129</v>
      </c>
      <c r="I133" s="172">
        <v>7500</v>
      </c>
      <c r="J133" s="177">
        <v>921</v>
      </c>
      <c r="K133" s="177">
        <v>4450</v>
      </c>
      <c r="L133" s="178">
        <v>2129</v>
      </c>
      <c r="M133" s="172">
        <v>7549</v>
      </c>
      <c r="N133" s="177">
        <v>907</v>
      </c>
      <c r="O133" s="177">
        <v>4478</v>
      </c>
      <c r="P133" s="178">
        <v>2164</v>
      </c>
    </row>
    <row r="134" spans="1:16" x14ac:dyDescent="0.3">
      <c r="A134" s="208">
        <v>17</v>
      </c>
      <c r="B134" s="176" t="s">
        <v>134</v>
      </c>
      <c r="C134" s="176">
        <v>17174</v>
      </c>
      <c r="D134" s="175" t="s">
        <v>429</v>
      </c>
      <c r="E134" s="172">
        <v>7333</v>
      </c>
      <c r="F134" s="177">
        <v>735</v>
      </c>
      <c r="G134" s="177">
        <v>4383</v>
      </c>
      <c r="H134" s="178">
        <v>2215</v>
      </c>
      <c r="I134" s="172">
        <v>7301</v>
      </c>
      <c r="J134" s="177">
        <v>718</v>
      </c>
      <c r="K134" s="177">
        <v>4400</v>
      </c>
      <c r="L134" s="178">
        <v>2183</v>
      </c>
      <c r="M134" s="172">
        <v>7403</v>
      </c>
      <c r="N134" s="177">
        <v>790</v>
      </c>
      <c r="O134" s="177">
        <v>4365</v>
      </c>
      <c r="P134" s="178">
        <v>2248</v>
      </c>
    </row>
    <row r="135" spans="1:16" x14ac:dyDescent="0.3">
      <c r="A135" s="208">
        <v>5</v>
      </c>
      <c r="B135" s="176" t="s">
        <v>107</v>
      </c>
      <c r="C135" s="176">
        <v>5172</v>
      </c>
      <c r="D135" s="175" t="s">
        <v>143</v>
      </c>
      <c r="E135" s="172">
        <v>7039</v>
      </c>
      <c r="F135" s="177">
        <v>1643</v>
      </c>
      <c r="G135" s="177">
        <v>4508</v>
      </c>
      <c r="H135" s="178">
        <v>888</v>
      </c>
      <c r="I135" s="172">
        <v>7087</v>
      </c>
      <c r="J135" s="177">
        <v>1650</v>
      </c>
      <c r="K135" s="177">
        <v>4383</v>
      </c>
      <c r="L135" s="178">
        <v>1054</v>
      </c>
      <c r="M135" s="172">
        <v>7250</v>
      </c>
      <c r="N135" s="177">
        <v>1606</v>
      </c>
      <c r="O135" s="177">
        <v>4552</v>
      </c>
      <c r="P135" s="178">
        <v>1092</v>
      </c>
    </row>
    <row r="136" spans="1:16" x14ac:dyDescent="0.3">
      <c r="A136" s="208">
        <v>97</v>
      </c>
      <c r="B136" s="176" t="s">
        <v>1149</v>
      </c>
      <c r="C136" s="176">
        <v>97001</v>
      </c>
      <c r="D136" s="176" t="s">
        <v>1150</v>
      </c>
      <c r="E136" s="172">
        <v>6889</v>
      </c>
      <c r="F136" s="177">
        <v>1052</v>
      </c>
      <c r="G136" s="177">
        <v>4281</v>
      </c>
      <c r="H136" s="178">
        <v>1556</v>
      </c>
      <c r="I136" s="172">
        <v>7357</v>
      </c>
      <c r="J136" s="177">
        <v>1098</v>
      </c>
      <c r="K136" s="177">
        <v>4625</v>
      </c>
      <c r="L136" s="178">
        <v>1634</v>
      </c>
      <c r="M136" s="172">
        <v>7379</v>
      </c>
      <c r="N136" s="177">
        <v>1310</v>
      </c>
      <c r="O136" s="177">
        <v>4205</v>
      </c>
      <c r="P136" s="178">
        <v>1864</v>
      </c>
    </row>
    <row r="137" spans="1:16" x14ac:dyDescent="0.3">
      <c r="A137" s="208">
        <v>5</v>
      </c>
      <c r="B137" s="176" t="s">
        <v>107</v>
      </c>
      <c r="C137" s="176">
        <v>5579</v>
      </c>
      <c r="D137" s="175" t="s">
        <v>187</v>
      </c>
      <c r="E137" s="172">
        <v>7112</v>
      </c>
      <c r="F137" s="177">
        <v>1065</v>
      </c>
      <c r="G137" s="177">
        <v>5062</v>
      </c>
      <c r="H137" s="178">
        <v>985</v>
      </c>
      <c r="I137" s="172">
        <v>7087</v>
      </c>
      <c r="J137" s="177">
        <v>1089</v>
      </c>
      <c r="K137" s="177">
        <v>5022</v>
      </c>
      <c r="L137" s="178">
        <v>976</v>
      </c>
      <c r="M137" s="172">
        <v>7187</v>
      </c>
      <c r="N137" s="177">
        <v>1089</v>
      </c>
      <c r="O137" s="177">
        <v>5051</v>
      </c>
      <c r="P137" s="178">
        <v>1047</v>
      </c>
    </row>
    <row r="138" spans="1:16" x14ac:dyDescent="0.3">
      <c r="A138" s="208">
        <v>5</v>
      </c>
      <c r="B138" s="176" t="s">
        <v>107</v>
      </c>
      <c r="C138" s="176">
        <v>5697</v>
      </c>
      <c r="D138" s="175" t="s">
        <v>211</v>
      </c>
      <c r="E138" s="172">
        <v>7092</v>
      </c>
      <c r="F138" s="177">
        <v>1005</v>
      </c>
      <c r="G138" s="177">
        <v>4221</v>
      </c>
      <c r="H138" s="178">
        <v>1866</v>
      </c>
      <c r="I138" s="172">
        <v>7035</v>
      </c>
      <c r="J138" s="177">
        <v>992</v>
      </c>
      <c r="K138" s="177">
        <v>4202</v>
      </c>
      <c r="L138" s="178">
        <v>1841</v>
      </c>
      <c r="M138" s="172">
        <v>7059</v>
      </c>
      <c r="N138" s="177">
        <v>989</v>
      </c>
      <c r="O138" s="177">
        <v>4188</v>
      </c>
      <c r="P138" s="178">
        <v>1882</v>
      </c>
    </row>
    <row r="139" spans="1:16" x14ac:dyDescent="0.3">
      <c r="A139" s="208">
        <v>25</v>
      </c>
      <c r="B139" s="176" t="s">
        <v>558</v>
      </c>
      <c r="C139" s="176">
        <v>25377</v>
      </c>
      <c r="D139" s="175" t="s">
        <v>604</v>
      </c>
      <c r="E139" s="172">
        <v>7203</v>
      </c>
      <c r="F139" s="177">
        <v>537</v>
      </c>
      <c r="G139" s="177">
        <v>4274</v>
      </c>
      <c r="H139" s="178">
        <v>2392</v>
      </c>
      <c r="I139" s="172">
        <v>7107</v>
      </c>
      <c r="J139" s="177">
        <v>556</v>
      </c>
      <c r="K139" s="177">
        <v>4238</v>
      </c>
      <c r="L139" s="178">
        <v>2313</v>
      </c>
      <c r="M139" s="172">
        <v>7065</v>
      </c>
      <c r="N139" s="177">
        <v>552</v>
      </c>
      <c r="O139" s="177">
        <v>4139</v>
      </c>
      <c r="P139" s="178">
        <v>2374</v>
      </c>
    </row>
    <row r="140" spans="1:16" x14ac:dyDescent="0.3">
      <c r="A140" s="208">
        <v>5</v>
      </c>
      <c r="B140" s="176" t="s">
        <v>107</v>
      </c>
      <c r="C140" s="176">
        <v>5664</v>
      </c>
      <c r="D140" s="175" t="s">
        <v>203</v>
      </c>
      <c r="E140" s="172">
        <v>6969</v>
      </c>
      <c r="F140" s="177">
        <v>741</v>
      </c>
      <c r="G140" s="177">
        <v>4706</v>
      </c>
      <c r="H140" s="178">
        <v>1522</v>
      </c>
      <c r="I140" s="172">
        <v>6993</v>
      </c>
      <c r="J140" s="177">
        <v>789</v>
      </c>
      <c r="K140" s="177">
        <v>4703</v>
      </c>
      <c r="L140" s="178">
        <v>1501</v>
      </c>
      <c r="M140" s="172">
        <v>6948</v>
      </c>
      <c r="N140" s="177">
        <v>744</v>
      </c>
      <c r="O140" s="177">
        <v>4685</v>
      </c>
      <c r="P140" s="178">
        <v>1519</v>
      </c>
    </row>
    <row r="141" spans="1:16" x14ac:dyDescent="0.3">
      <c r="A141" s="208">
        <v>81</v>
      </c>
      <c r="B141" s="176" t="s">
        <v>1098</v>
      </c>
      <c r="C141" s="176">
        <v>81736</v>
      </c>
      <c r="D141" s="175" t="s">
        <v>1103</v>
      </c>
      <c r="E141" s="172">
        <v>6682</v>
      </c>
      <c r="F141" s="177">
        <v>1900</v>
      </c>
      <c r="G141" s="177">
        <v>2974</v>
      </c>
      <c r="H141" s="178">
        <v>1808</v>
      </c>
      <c r="I141" s="172">
        <v>6702</v>
      </c>
      <c r="J141" s="177">
        <v>1956</v>
      </c>
      <c r="K141" s="177">
        <v>2802</v>
      </c>
      <c r="L141" s="178">
        <v>1944</v>
      </c>
      <c r="M141" s="172">
        <v>7190</v>
      </c>
      <c r="N141" s="177">
        <v>1907</v>
      </c>
      <c r="O141" s="177">
        <v>3047</v>
      </c>
      <c r="P141" s="178">
        <v>2236</v>
      </c>
    </row>
    <row r="142" spans="1:16" x14ac:dyDescent="0.3">
      <c r="A142" s="208">
        <v>8</v>
      </c>
      <c r="B142" s="176" t="s">
        <v>233</v>
      </c>
      <c r="C142" s="176">
        <v>8573</v>
      </c>
      <c r="D142" s="175" t="s">
        <v>247</v>
      </c>
      <c r="E142" s="172">
        <v>6603</v>
      </c>
      <c r="F142" s="177">
        <v>1727</v>
      </c>
      <c r="G142" s="177">
        <v>3264</v>
      </c>
      <c r="H142" s="178">
        <v>1612</v>
      </c>
      <c r="I142" s="172">
        <v>6666</v>
      </c>
      <c r="J142" s="177">
        <v>1918</v>
      </c>
      <c r="K142" s="177">
        <v>3139</v>
      </c>
      <c r="L142" s="178">
        <v>1609</v>
      </c>
      <c r="M142" s="172">
        <v>6834</v>
      </c>
      <c r="N142" s="177">
        <v>1966</v>
      </c>
      <c r="O142" s="177">
        <v>3283</v>
      </c>
      <c r="P142" s="178">
        <v>1585</v>
      </c>
    </row>
    <row r="143" spans="1:16" x14ac:dyDescent="0.3">
      <c r="A143" s="208">
        <v>54</v>
      </c>
      <c r="B143" s="176" t="s">
        <v>856</v>
      </c>
      <c r="C143" s="176">
        <v>54874</v>
      </c>
      <c r="D143" s="175" t="s">
        <v>894</v>
      </c>
      <c r="E143" s="172">
        <v>6151</v>
      </c>
      <c r="F143" s="177">
        <v>1572</v>
      </c>
      <c r="G143" s="177">
        <v>3271</v>
      </c>
      <c r="H143" s="178">
        <v>1308</v>
      </c>
      <c r="I143" s="172">
        <v>6348</v>
      </c>
      <c r="J143" s="177">
        <v>1575</v>
      </c>
      <c r="K143" s="177">
        <v>3438</v>
      </c>
      <c r="L143" s="178">
        <v>1335</v>
      </c>
      <c r="M143" s="172">
        <v>6779</v>
      </c>
      <c r="N143" s="177">
        <v>2005</v>
      </c>
      <c r="O143" s="177">
        <v>3374</v>
      </c>
      <c r="P143" s="178">
        <v>1400</v>
      </c>
    </row>
    <row r="144" spans="1:16" x14ac:dyDescent="0.3">
      <c r="A144" s="208">
        <v>5</v>
      </c>
      <c r="B144" s="176" t="s">
        <v>107</v>
      </c>
      <c r="C144" s="176">
        <v>5002</v>
      </c>
      <c r="D144" s="175" t="s">
        <v>109</v>
      </c>
      <c r="E144" s="172">
        <v>6551</v>
      </c>
      <c r="F144" s="177">
        <v>446</v>
      </c>
      <c r="G144" s="177">
        <v>5612</v>
      </c>
      <c r="H144" s="178">
        <v>493</v>
      </c>
      <c r="I144" s="172">
        <v>6217</v>
      </c>
      <c r="J144" s="177">
        <v>447</v>
      </c>
      <c r="K144" s="177">
        <v>5268</v>
      </c>
      <c r="L144" s="178">
        <v>502</v>
      </c>
      <c r="M144" s="172">
        <v>6604</v>
      </c>
      <c r="N144" s="177">
        <v>403</v>
      </c>
      <c r="O144" s="177">
        <v>5654</v>
      </c>
      <c r="P144" s="178">
        <v>547</v>
      </c>
    </row>
    <row r="145" spans="1:16" x14ac:dyDescent="0.3">
      <c r="A145" s="208">
        <v>15</v>
      </c>
      <c r="B145" s="176" t="s">
        <v>304</v>
      </c>
      <c r="C145" s="176">
        <v>15516</v>
      </c>
      <c r="D145" s="175" t="s">
        <v>366</v>
      </c>
      <c r="E145" s="172">
        <v>6233</v>
      </c>
      <c r="F145" s="177">
        <v>1002</v>
      </c>
      <c r="G145" s="177">
        <v>3616</v>
      </c>
      <c r="H145" s="178">
        <v>1615</v>
      </c>
      <c r="I145" s="172">
        <v>6254</v>
      </c>
      <c r="J145" s="177">
        <v>991</v>
      </c>
      <c r="K145" s="177">
        <v>3641</v>
      </c>
      <c r="L145" s="178">
        <v>1622</v>
      </c>
      <c r="M145" s="172">
        <v>6536</v>
      </c>
      <c r="N145" s="177">
        <v>1071</v>
      </c>
      <c r="O145" s="177">
        <v>3851</v>
      </c>
      <c r="P145" s="178">
        <v>1614</v>
      </c>
    </row>
    <row r="146" spans="1:16" x14ac:dyDescent="0.3">
      <c r="A146" s="208">
        <v>23</v>
      </c>
      <c r="B146" s="176" t="s">
        <v>268</v>
      </c>
      <c r="C146" s="176">
        <v>23417</v>
      </c>
      <c r="D146" s="176" t="s">
        <v>539</v>
      </c>
      <c r="E146" s="172">
        <v>6248</v>
      </c>
      <c r="F146" s="177">
        <v>1785</v>
      </c>
      <c r="G146" s="177">
        <v>2942</v>
      </c>
      <c r="H146" s="178">
        <v>1521</v>
      </c>
      <c r="I146" s="172">
        <v>6595</v>
      </c>
      <c r="J146" s="177">
        <v>2080</v>
      </c>
      <c r="K146" s="177">
        <v>2919</v>
      </c>
      <c r="L146" s="178">
        <v>1596</v>
      </c>
      <c r="M146" s="172">
        <v>6566</v>
      </c>
      <c r="N146" s="177">
        <v>1831</v>
      </c>
      <c r="O146" s="177">
        <v>3111</v>
      </c>
      <c r="P146" s="178">
        <v>1624</v>
      </c>
    </row>
    <row r="147" spans="1:16" x14ac:dyDescent="0.3">
      <c r="A147" s="208">
        <v>5</v>
      </c>
      <c r="B147" s="176" t="s">
        <v>107</v>
      </c>
      <c r="C147" s="176">
        <v>5147</v>
      </c>
      <c r="D147" s="175" t="s">
        <v>139</v>
      </c>
      <c r="E147" s="172">
        <v>6316</v>
      </c>
      <c r="F147" s="177">
        <v>949</v>
      </c>
      <c r="G147" s="177">
        <v>4907</v>
      </c>
      <c r="H147" s="178">
        <v>460</v>
      </c>
      <c r="I147" s="172">
        <v>6456</v>
      </c>
      <c r="J147" s="177">
        <v>983</v>
      </c>
      <c r="K147" s="177">
        <v>4840</v>
      </c>
      <c r="L147" s="178">
        <v>633</v>
      </c>
      <c r="M147" s="172">
        <v>6510</v>
      </c>
      <c r="N147" s="177">
        <v>935</v>
      </c>
      <c r="O147" s="177">
        <v>4955</v>
      </c>
      <c r="P147" s="178">
        <v>620</v>
      </c>
    </row>
    <row r="148" spans="1:16" x14ac:dyDescent="0.3">
      <c r="A148" s="208">
        <v>5</v>
      </c>
      <c r="B148" s="176" t="s">
        <v>107</v>
      </c>
      <c r="C148" s="176">
        <v>5237</v>
      </c>
      <c r="D148" s="175" t="s">
        <v>150</v>
      </c>
      <c r="E148" s="172">
        <v>6517</v>
      </c>
      <c r="F148" s="177">
        <v>379</v>
      </c>
      <c r="G148" s="177">
        <v>4159</v>
      </c>
      <c r="H148" s="178">
        <v>1979</v>
      </c>
      <c r="I148" s="172">
        <v>6594</v>
      </c>
      <c r="J148" s="177">
        <v>359</v>
      </c>
      <c r="K148" s="177">
        <v>4298</v>
      </c>
      <c r="L148" s="178">
        <v>1937</v>
      </c>
      <c r="M148" s="172">
        <v>6548</v>
      </c>
      <c r="N148" s="177">
        <v>361</v>
      </c>
      <c r="O148" s="177">
        <v>4221</v>
      </c>
      <c r="P148" s="178">
        <v>1966</v>
      </c>
    </row>
    <row r="149" spans="1:16" x14ac:dyDescent="0.3">
      <c r="A149" s="208">
        <v>85</v>
      </c>
      <c r="B149" s="176" t="s">
        <v>1105</v>
      </c>
      <c r="C149" s="176">
        <v>85010</v>
      </c>
      <c r="D149" s="175" t="s">
        <v>1107</v>
      </c>
      <c r="E149" s="172">
        <v>6477</v>
      </c>
      <c r="F149" s="177">
        <v>730</v>
      </c>
      <c r="G149" s="177">
        <v>4005</v>
      </c>
      <c r="H149" s="178">
        <v>1742</v>
      </c>
      <c r="I149" s="172">
        <v>6253</v>
      </c>
      <c r="J149" s="177">
        <v>709</v>
      </c>
      <c r="K149" s="177">
        <v>3847</v>
      </c>
      <c r="L149" s="178">
        <v>1697</v>
      </c>
      <c r="M149" s="172">
        <v>6574</v>
      </c>
      <c r="N149" s="177">
        <v>772</v>
      </c>
      <c r="O149" s="177">
        <v>4013</v>
      </c>
      <c r="P149" s="178">
        <v>1789</v>
      </c>
    </row>
    <row r="150" spans="1:16" x14ac:dyDescent="0.3">
      <c r="A150" s="208">
        <v>5</v>
      </c>
      <c r="B150" s="176" t="s">
        <v>107</v>
      </c>
      <c r="C150" s="176">
        <v>5079</v>
      </c>
      <c r="D150" s="175" t="s">
        <v>124</v>
      </c>
      <c r="E150" s="172">
        <v>6289</v>
      </c>
      <c r="F150" s="177">
        <v>728</v>
      </c>
      <c r="G150" s="177">
        <v>4235</v>
      </c>
      <c r="H150" s="178">
        <v>1326</v>
      </c>
      <c r="I150" s="172">
        <v>6258</v>
      </c>
      <c r="J150" s="177">
        <v>759</v>
      </c>
      <c r="K150" s="177">
        <v>4139</v>
      </c>
      <c r="L150" s="178">
        <v>1360</v>
      </c>
      <c r="M150" s="172">
        <v>6435</v>
      </c>
      <c r="N150" s="177">
        <v>752</v>
      </c>
      <c r="O150" s="177">
        <v>4357</v>
      </c>
      <c r="P150" s="178">
        <v>1326</v>
      </c>
    </row>
    <row r="151" spans="1:16" x14ac:dyDescent="0.3">
      <c r="A151" s="208">
        <v>20</v>
      </c>
      <c r="B151" s="176" t="s">
        <v>504</v>
      </c>
      <c r="C151" s="176">
        <v>20060</v>
      </c>
      <c r="D151" s="175" t="s">
        <v>510</v>
      </c>
      <c r="E151" s="172">
        <v>6265</v>
      </c>
      <c r="F151" s="177">
        <v>528</v>
      </c>
      <c r="G151" s="177">
        <v>5232</v>
      </c>
      <c r="H151" s="178">
        <v>505</v>
      </c>
      <c r="I151" s="172">
        <v>5769</v>
      </c>
      <c r="J151" s="177">
        <v>526</v>
      </c>
      <c r="K151" s="177">
        <v>4624</v>
      </c>
      <c r="L151" s="178">
        <v>619</v>
      </c>
      <c r="M151" s="172">
        <v>6363</v>
      </c>
      <c r="N151" s="177">
        <v>565</v>
      </c>
      <c r="O151" s="177">
        <v>5245</v>
      </c>
      <c r="P151" s="178">
        <v>553</v>
      </c>
    </row>
    <row r="152" spans="1:16" x14ac:dyDescent="0.3">
      <c r="A152" s="208">
        <v>23</v>
      </c>
      <c r="B152" s="176" t="s">
        <v>268</v>
      </c>
      <c r="C152" s="176">
        <v>23660</v>
      </c>
      <c r="D152" s="175" t="s">
        <v>549</v>
      </c>
      <c r="E152" s="172">
        <v>5742</v>
      </c>
      <c r="F152" s="177">
        <v>1327</v>
      </c>
      <c r="G152" s="177">
        <v>2852</v>
      </c>
      <c r="H152" s="178">
        <v>1563</v>
      </c>
      <c r="I152" s="172">
        <v>5655</v>
      </c>
      <c r="J152" s="177">
        <v>1355</v>
      </c>
      <c r="K152" s="177">
        <v>2733</v>
      </c>
      <c r="L152" s="178">
        <v>1567</v>
      </c>
      <c r="M152" s="172">
        <v>6288</v>
      </c>
      <c r="N152" s="177">
        <v>1377</v>
      </c>
      <c r="O152" s="177">
        <v>3384</v>
      </c>
      <c r="P152" s="178">
        <v>1527</v>
      </c>
    </row>
    <row r="153" spans="1:16" x14ac:dyDescent="0.3">
      <c r="A153" s="208">
        <v>5</v>
      </c>
      <c r="B153" s="176" t="s">
        <v>107</v>
      </c>
      <c r="C153" s="176">
        <v>5887</v>
      </c>
      <c r="D153" s="175" t="s">
        <v>229</v>
      </c>
      <c r="E153" s="172">
        <v>6102</v>
      </c>
      <c r="F153" s="177">
        <v>1257</v>
      </c>
      <c r="G153" s="177">
        <v>3120</v>
      </c>
      <c r="H153" s="178">
        <v>1725</v>
      </c>
      <c r="I153" s="172">
        <v>6110</v>
      </c>
      <c r="J153" s="177">
        <v>1340</v>
      </c>
      <c r="K153" s="177">
        <v>3073</v>
      </c>
      <c r="L153" s="178">
        <v>1697</v>
      </c>
      <c r="M153" s="172">
        <v>6296</v>
      </c>
      <c r="N153" s="177">
        <v>1305</v>
      </c>
      <c r="O153" s="177">
        <v>3177</v>
      </c>
      <c r="P153" s="178">
        <v>1814</v>
      </c>
    </row>
    <row r="154" spans="1:16" x14ac:dyDescent="0.3">
      <c r="A154" s="208">
        <v>68</v>
      </c>
      <c r="B154" s="176" t="s">
        <v>918</v>
      </c>
      <c r="C154" s="176">
        <v>68655</v>
      </c>
      <c r="D154" s="176" t="s">
        <v>975</v>
      </c>
      <c r="E154" s="172">
        <v>5992</v>
      </c>
      <c r="F154" s="177">
        <v>510</v>
      </c>
      <c r="G154" s="177">
        <v>4418</v>
      </c>
      <c r="H154" s="178">
        <v>1064</v>
      </c>
      <c r="I154" s="172">
        <v>6080</v>
      </c>
      <c r="J154" s="177">
        <v>504</v>
      </c>
      <c r="K154" s="177">
        <v>4430</v>
      </c>
      <c r="L154" s="178">
        <v>1146</v>
      </c>
      <c r="M154" s="172">
        <v>6130</v>
      </c>
      <c r="N154" s="177">
        <v>516</v>
      </c>
      <c r="O154" s="177">
        <v>4450</v>
      </c>
      <c r="P154" s="178">
        <v>1164</v>
      </c>
    </row>
    <row r="155" spans="1:16" x14ac:dyDescent="0.3">
      <c r="A155" s="208">
        <v>5</v>
      </c>
      <c r="B155" s="176" t="s">
        <v>107</v>
      </c>
      <c r="C155" s="176">
        <v>5030</v>
      </c>
      <c r="D155" s="175" t="s">
        <v>112</v>
      </c>
      <c r="E155" s="172">
        <v>6053</v>
      </c>
      <c r="F155" s="177">
        <v>678</v>
      </c>
      <c r="G155" s="177">
        <v>4546</v>
      </c>
      <c r="H155" s="178">
        <v>829</v>
      </c>
      <c r="I155" s="172">
        <v>5911</v>
      </c>
      <c r="J155" s="177">
        <v>702</v>
      </c>
      <c r="K155" s="177">
        <v>4374</v>
      </c>
      <c r="L155" s="178">
        <v>835</v>
      </c>
      <c r="M155" s="172">
        <v>6081</v>
      </c>
      <c r="N155" s="177">
        <v>718</v>
      </c>
      <c r="O155" s="177">
        <v>4512</v>
      </c>
      <c r="P155" s="178">
        <v>851</v>
      </c>
    </row>
    <row r="156" spans="1:16" x14ac:dyDescent="0.3">
      <c r="A156" s="208">
        <v>68</v>
      </c>
      <c r="B156" s="176" t="s">
        <v>918</v>
      </c>
      <c r="C156" s="176">
        <v>68755</v>
      </c>
      <c r="D156" s="175" t="s">
        <v>985</v>
      </c>
      <c r="E156" s="172">
        <v>5852</v>
      </c>
      <c r="F156" s="177">
        <v>746</v>
      </c>
      <c r="G156" s="177">
        <v>3083</v>
      </c>
      <c r="H156" s="178">
        <v>2023</v>
      </c>
      <c r="I156" s="172">
        <v>5970</v>
      </c>
      <c r="J156" s="177">
        <v>807</v>
      </c>
      <c r="K156" s="177">
        <v>3192</v>
      </c>
      <c r="L156" s="178">
        <v>1971</v>
      </c>
      <c r="M156" s="172">
        <v>6199</v>
      </c>
      <c r="N156" s="177">
        <v>806</v>
      </c>
      <c r="O156" s="177">
        <v>3233</v>
      </c>
      <c r="P156" s="178">
        <v>2160</v>
      </c>
    </row>
    <row r="157" spans="1:16" x14ac:dyDescent="0.3">
      <c r="A157" s="208">
        <v>54</v>
      </c>
      <c r="B157" s="176" t="s">
        <v>856</v>
      </c>
      <c r="C157" s="176">
        <v>54405</v>
      </c>
      <c r="D157" s="175" t="s">
        <v>878</v>
      </c>
      <c r="E157" s="172">
        <v>5903</v>
      </c>
      <c r="F157" s="177">
        <v>1176</v>
      </c>
      <c r="G157" s="177">
        <v>3250</v>
      </c>
      <c r="H157" s="178">
        <v>1477</v>
      </c>
      <c r="I157" s="172">
        <v>5944</v>
      </c>
      <c r="J157" s="177">
        <v>1147</v>
      </c>
      <c r="K157" s="177">
        <v>3320</v>
      </c>
      <c r="L157" s="178">
        <v>1477</v>
      </c>
      <c r="M157" s="172">
        <v>6066</v>
      </c>
      <c r="N157" s="177">
        <v>1209</v>
      </c>
      <c r="O157" s="177">
        <v>3298</v>
      </c>
      <c r="P157" s="178">
        <v>1559</v>
      </c>
    </row>
    <row r="158" spans="1:16" x14ac:dyDescent="0.3">
      <c r="A158" s="208">
        <v>76</v>
      </c>
      <c r="B158" s="176" t="s">
        <v>1062</v>
      </c>
      <c r="C158" s="176">
        <v>76895</v>
      </c>
      <c r="D158" s="175" t="s">
        <v>1097</v>
      </c>
      <c r="E158" s="172">
        <v>5808</v>
      </c>
      <c r="F158" s="177">
        <v>975</v>
      </c>
      <c r="G158" s="177">
        <v>3759</v>
      </c>
      <c r="H158" s="178">
        <v>1074</v>
      </c>
      <c r="I158" s="172">
        <v>5854</v>
      </c>
      <c r="J158" s="177">
        <v>1040</v>
      </c>
      <c r="K158" s="177">
        <v>3666</v>
      </c>
      <c r="L158" s="178">
        <v>1148</v>
      </c>
      <c r="M158" s="172">
        <v>5947</v>
      </c>
      <c r="N158" s="177">
        <v>1113</v>
      </c>
      <c r="O158" s="177">
        <v>3590</v>
      </c>
      <c r="P158" s="178">
        <v>1244</v>
      </c>
    </row>
    <row r="159" spans="1:16" x14ac:dyDescent="0.3">
      <c r="A159" s="208">
        <v>15</v>
      </c>
      <c r="B159" s="176" t="s">
        <v>304</v>
      </c>
      <c r="C159" s="176">
        <v>15646</v>
      </c>
      <c r="D159" s="175" t="s">
        <v>381</v>
      </c>
      <c r="E159" s="172">
        <v>5760</v>
      </c>
      <c r="F159" s="177">
        <v>469</v>
      </c>
      <c r="G159" s="177">
        <v>4583</v>
      </c>
      <c r="H159" s="178">
        <v>708</v>
      </c>
      <c r="I159" s="172">
        <v>5660</v>
      </c>
      <c r="J159" s="177">
        <v>465</v>
      </c>
      <c r="K159" s="177">
        <v>4464</v>
      </c>
      <c r="L159" s="178">
        <v>731</v>
      </c>
      <c r="M159" s="172">
        <v>5769</v>
      </c>
      <c r="N159" s="177">
        <v>425</v>
      </c>
      <c r="O159" s="177">
        <v>4591</v>
      </c>
      <c r="P159" s="178">
        <v>753</v>
      </c>
    </row>
    <row r="160" spans="1:16" x14ac:dyDescent="0.3">
      <c r="A160" s="208">
        <v>54</v>
      </c>
      <c r="B160" s="176" t="s">
        <v>856</v>
      </c>
      <c r="C160" s="176">
        <v>54810</v>
      </c>
      <c r="D160" s="175" t="s">
        <v>892</v>
      </c>
      <c r="E160" s="172">
        <v>5360</v>
      </c>
      <c r="F160" s="177">
        <v>1428</v>
      </c>
      <c r="G160" s="177">
        <v>2910</v>
      </c>
      <c r="H160" s="178">
        <v>1022</v>
      </c>
      <c r="I160" s="172">
        <v>5514</v>
      </c>
      <c r="J160" s="177">
        <v>1372</v>
      </c>
      <c r="K160" s="177">
        <v>3016</v>
      </c>
      <c r="L160" s="178">
        <v>1126</v>
      </c>
      <c r="M160" s="172">
        <v>5774</v>
      </c>
      <c r="N160" s="177">
        <v>1332</v>
      </c>
      <c r="O160" s="177">
        <v>3249</v>
      </c>
      <c r="P160" s="178">
        <v>1193</v>
      </c>
    </row>
    <row r="161" spans="1:16" x14ac:dyDescent="0.3">
      <c r="A161" s="208">
        <v>50</v>
      </c>
      <c r="B161" s="176" t="s">
        <v>777</v>
      </c>
      <c r="C161" s="176">
        <v>50573</v>
      </c>
      <c r="D161" s="175" t="s">
        <v>796</v>
      </c>
      <c r="E161" s="172">
        <v>5453</v>
      </c>
      <c r="F161" s="177">
        <v>1213</v>
      </c>
      <c r="G161" s="177">
        <v>3429</v>
      </c>
      <c r="H161" s="178">
        <v>811</v>
      </c>
      <c r="I161" s="172">
        <v>5382</v>
      </c>
      <c r="J161" s="177">
        <v>1229</v>
      </c>
      <c r="K161" s="177">
        <v>3290</v>
      </c>
      <c r="L161" s="178">
        <v>863</v>
      </c>
      <c r="M161" s="172">
        <v>5640</v>
      </c>
      <c r="N161" s="177">
        <v>1239</v>
      </c>
      <c r="O161" s="177">
        <v>3576</v>
      </c>
      <c r="P161" s="178">
        <v>825</v>
      </c>
    </row>
    <row r="162" spans="1:16" x14ac:dyDescent="0.3">
      <c r="A162" s="208">
        <v>17</v>
      </c>
      <c r="B162" s="176" t="s">
        <v>134</v>
      </c>
      <c r="C162" s="176">
        <v>17873</v>
      </c>
      <c r="D162" s="175" t="s">
        <v>449</v>
      </c>
      <c r="E162" s="172">
        <v>5538</v>
      </c>
      <c r="F162" s="177">
        <v>750</v>
      </c>
      <c r="G162" s="177">
        <v>3064</v>
      </c>
      <c r="H162" s="178">
        <v>1724</v>
      </c>
      <c r="I162" s="172">
        <v>5332</v>
      </c>
      <c r="J162" s="177">
        <v>751</v>
      </c>
      <c r="K162" s="177">
        <v>2809</v>
      </c>
      <c r="L162" s="178">
        <v>1772</v>
      </c>
      <c r="M162" s="172">
        <v>5653</v>
      </c>
      <c r="N162" s="177">
        <v>776</v>
      </c>
      <c r="O162" s="177">
        <v>3101</v>
      </c>
      <c r="P162" s="178">
        <v>1776</v>
      </c>
    </row>
    <row r="163" spans="1:16" x14ac:dyDescent="0.3">
      <c r="A163" s="208">
        <v>76</v>
      </c>
      <c r="B163" s="176" t="s">
        <v>1062</v>
      </c>
      <c r="C163" s="176">
        <v>76318</v>
      </c>
      <c r="D163" s="175" t="s">
        <v>1080</v>
      </c>
      <c r="E163" s="172">
        <v>5098</v>
      </c>
      <c r="F163" s="177">
        <v>562</v>
      </c>
      <c r="G163" s="177">
        <v>3620</v>
      </c>
      <c r="H163" s="178">
        <v>916</v>
      </c>
      <c r="I163" s="172">
        <v>5010</v>
      </c>
      <c r="J163" s="177">
        <v>549</v>
      </c>
      <c r="K163" s="177">
        <v>3544</v>
      </c>
      <c r="L163" s="178">
        <v>917</v>
      </c>
      <c r="M163" s="172">
        <v>5471</v>
      </c>
      <c r="N163" s="177">
        <v>961</v>
      </c>
      <c r="O163" s="177">
        <v>3613</v>
      </c>
      <c r="P163" s="178">
        <v>897</v>
      </c>
    </row>
    <row r="164" spans="1:16" x14ac:dyDescent="0.3">
      <c r="A164" s="208">
        <v>23</v>
      </c>
      <c r="B164" s="176" t="s">
        <v>268</v>
      </c>
      <c r="C164" s="176">
        <v>23555</v>
      </c>
      <c r="D164" s="175" t="s">
        <v>544</v>
      </c>
      <c r="E164" s="172">
        <v>5167</v>
      </c>
      <c r="F164" s="177">
        <v>952</v>
      </c>
      <c r="G164" s="177">
        <v>3283</v>
      </c>
      <c r="H164" s="178">
        <v>932</v>
      </c>
      <c r="I164" s="172">
        <v>5255</v>
      </c>
      <c r="J164" s="177">
        <v>962</v>
      </c>
      <c r="K164" s="177">
        <v>3349</v>
      </c>
      <c r="L164" s="178">
        <v>944</v>
      </c>
      <c r="M164" s="172">
        <v>5591</v>
      </c>
      <c r="N164" s="177">
        <v>981</v>
      </c>
      <c r="O164" s="177">
        <v>3524</v>
      </c>
      <c r="P164" s="178">
        <v>1086</v>
      </c>
    </row>
    <row r="165" spans="1:16" x14ac:dyDescent="0.3">
      <c r="A165" s="208">
        <v>81</v>
      </c>
      <c r="B165" s="176" t="s">
        <v>1098</v>
      </c>
      <c r="C165" s="176">
        <v>81794</v>
      </c>
      <c r="D165" s="175" t="s">
        <v>1104</v>
      </c>
      <c r="E165" s="172">
        <v>5035</v>
      </c>
      <c r="F165" s="177">
        <v>1180</v>
      </c>
      <c r="G165" s="177">
        <v>2124</v>
      </c>
      <c r="H165" s="178">
        <v>1731</v>
      </c>
      <c r="I165" s="172">
        <v>5358</v>
      </c>
      <c r="J165" s="177">
        <v>1198</v>
      </c>
      <c r="K165" s="177">
        <v>2165</v>
      </c>
      <c r="L165" s="178">
        <v>1995</v>
      </c>
      <c r="M165" s="172">
        <v>5438</v>
      </c>
      <c r="N165" s="177">
        <v>1230</v>
      </c>
      <c r="O165" s="177">
        <v>2208</v>
      </c>
      <c r="P165" s="178">
        <v>2000</v>
      </c>
    </row>
    <row r="166" spans="1:16" x14ac:dyDescent="0.3">
      <c r="A166" s="208">
        <v>25</v>
      </c>
      <c r="B166" s="176" t="s">
        <v>558</v>
      </c>
      <c r="C166" s="176">
        <v>25875</v>
      </c>
      <c r="D166" s="175" t="s">
        <v>664</v>
      </c>
      <c r="E166" s="172">
        <v>5415</v>
      </c>
      <c r="F166" s="177">
        <v>697</v>
      </c>
      <c r="G166" s="177">
        <v>2555</v>
      </c>
      <c r="H166" s="178">
        <v>2163</v>
      </c>
      <c r="I166" s="172">
        <v>5292</v>
      </c>
      <c r="J166" s="177">
        <v>686</v>
      </c>
      <c r="K166" s="177">
        <v>2542</v>
      </c>
      <c r="L166" s="178">
        <v>2064</v>
      </c>
      <c r="M166" s="172">
        <v>5508</v>
      </c>
      <c r="N166" s="177">
        <v>735</v>
      </c>
      <c r="O166" s="177">
        <v>2605</v>
      </c>
      <c r="P166" s="178">
        <v>2168</v>
      </c>
    </row>
    <row r="167" spans="1:16" x14ac:dyDescent="0.3">
      <c r="A167" s="208">
        <v>19</v>
      </c>
      <c r="B167" s="176" t="s">
        <v>467</v>
      </c>
      <c r="C167" s="176">
        <v>19142</v>
      </c>
      <c r="D167" s="175" t="s">
        <v>474</v>
      </c>
      <c r="E167" s="172">
        <v>5284</v>
      </c>
      <c r="F167" s="177">
        <v>774</v>
      </c>
      <c r="G167" s="177">
        <v>4170</v>
      </c>
      <c r="H167" s="178">
        <v>340</v>
      </c>
      <c r="I167" s="172">
        <v>5364</v>
      </c>
      <c r="J167" s="177">
        <v>789</v>
      </c>
      <c r="K167" s="177">
        <v>4165</v>
      </c>
      <c r="L167" s="178">
        <v>410</v>
      </c>
      <c r="M167" s="172">
        <v>5299</v>
      </c>
      <c r="N167" s="177">
        <v>809</v>
      </c>
      <c r="O167" s="177">
        <v>4050</v>
      </c>
      <c r="P167" s="178">
        <v>440</v>
      </c>
    </row>
    <row r="168" spans="1:16" x14ac:dyDescent="0.3">
      <c r="A168" s="208">
        <v>15</v>
      </c>
      <c r="B168" s="176" t="s">
        <v>304</v>
      </c>
      <c r="C168" s="176">
        <v>15104</v>
      </c>
      <c r="D168" s="175" t="s">
        <v>304</v>
      </c>
      <c r="E168" s="172">
        <v>5495</v>
      </c>
      <c r="F168" s="177">
        <v>806</v>
      </c>
      <c r="G168" s="177">
        <v>4324</v>
      </c>
      <c r="H168" s="178">
        <v>365</v>
      </c>
      <c r="I168" s="172">
        <v>5649</v>
      </c>
      <c r="J168" s="177">
        <v>798</v>
      </c>
      <c r="K168" s="177">
        <v>4481</v>
      </c>
      <c r="L168" s="178">
        <v>370</v>
      </c>
      <c r="M168" s="172">
        <v>5264</v>
      </c>
      <c r="N168" s="177">
        <v>797</v>
      </c>
      <c r="O168" s="177">
        <v>4038</v>
      </c>
      <c r="P168" s="178">
        <v>429</v>
      </c>
    </row>
    <row r="169" spans="1:16" x14ac:dyDescent="0.3">
      <c r="A169" s="208">
        <v>13</v>
      </c>
      <c r="B169" s="176" t="s">
        <v>257</v>
      </c>
      <c r="C169" s="176">
        <v>13688</v>
      </c>
      <c r="D169" s="175" t="s">
        <v>295</v>
      </c>
      <c r="E169" s="172">
        <v>5113</v>
      </c>
      <c r="F169" s="177">
        <v>670</v>
      </c>
      <c r="G169" s="177">
        <v>3579</v>
      </c>
      <c r="H169" s="178">
        <v>864</v>
      </c>
      <c r="I169" s="172">
        <v>5435</v>
      </c>
      <c r="J169" s="177">
        <v>675</v>
      </c>
      <c r="K169" s="177">
        <v>3832</v>
      </c>
      <c r="L169" s="178">
        <v>928</v>
      </c>
      <c r="M169" s="172">
        <v>5225</v>
      </c>
      <c r="N169" s="177">
        <v>712</v>
      </c>
      <c r="O169" s="177">
        <v>3497</v>
      </c>
      <c r="P169" s="178">
        <v>1016</v>
      </c>
    </row>
    <row r="170" spans="1:16" x14ac:dyDescent="0.3">
      <c r="A170" s="208">
        <v>20</v>
      </c>
      <c r="B170" s="176" t="s">
        <v>504</v>
      </c>
      <c r="C170" s="176">
        <v>20013</v>
      </c>
      <c r="D170" s="175" t="s">
        <v>507</v>
      </c>
      <c r="E170" s="172">
        <v>4519</v>
      </c>
      <c r="F170" s="177">
        <v>1025</v>
      </c>
      <c r="G170" s="177">
        <v>2413</v>
      </c>
      <c r="H170" s="178">
        <v>1081</v>
      </c>
      <c r="I170" s="172">
        <v>4858</v>
      </c>
      <c r="J170" s="177">
        <v>1143</v>
      </c>
      <c r="K170" s="177">
        <v>2400</v>
      </c>
      <c r="L170" s="178">
        <v>1315</v>
      </c>
      <c r="M170" s="172">
        <v>5237</v>
      </c>
      <c r="N170" s="177">
        <v>1179</v>
      </c>
      <c r="O170" s="177">
        <v>2595</v>
      </c>
      <c r="P170" s="178">
        <v>1463</v>
      </c>
    </row>
    <row r="171" spans="1:16" x14ac:dyDescent="0.3">
      <c r="A171" s="208">
        <v>68</v>
      </c>
      <c r="B171" s="176" t="s">
        <v>918</v>
      </c>
      <c r="C171" s="176">
        <v>68077</v>
      </c>
      <c r="D171" s="175" t="s">
        <v>124</v>
      </c>
      <c r="E171" s="172">
        <v>4943</v>
      </c>
      <c r="F171" s="177">
        <v>505</v>
      </c>
      <c r="G171" s="177">
        <v>2629</v>
      </c>
      <c r="H171" s="178">
        <v>1809</v>
      </c>
      <c r="I171" s="172">
        <v>5173</v>
      </c>
      <c r="J171" s="177">
        <v>511</v>
      </c>
      <c r="K171" s="177">
        <v>2883</v>
      </c>
      <c r="L171" s="178">
        <v>1779</v>
      </c>
      <c r="M171" s="172">
        <v>5184</v>
      </c>
      <c r="N171" s="177">
        <v>531</v>
      </c>
      <c r="O171" s="177">
        <v>2771</v>
      </c>
      <c r="P171" s="178">
        <v>1882</v>
      </c>
    </row>
    <row r="172" spans="1:16" x14ac:dyDescent="0.3">
      <c r="A172" s="208">
        <v>5</v>
      </c>
      <c r="B172" s="176" t="s">
        <v>107</v>
      </c>
      <c r="C172" s="176">
        <v>5400</v>
      </c>
      <c r="D172" s="175" t="s">
        <v>173</v>
      </c>
      <c r="E172" s="172">
        <v>5129</v>
      </c>
      <c r="F172" s="177">
        <v>512</v>
      </c>
      <c r="G172" s="177">
        <v>3106</v>
      </c>
      <c r="H172" s="178">
        <v>1511</v>
      </c>
      <c r="I172" s="172">
        <v>5030</v>
      </c>
      <c r="J172" s="177">
        <v>544</v>
      </c>
      <c r="K172" s="177">
        <v>3006</v>
      </c>
      <c r="L172" s="178">
        <v>1480</v>
      </c>
      <c r="M172" s="172">
        <v>5081</v>
      </c>
      <c r="N172" s="177">
        <v>512</v>
      </c>
      <c r="O172" s="177">
        <v>3078</v>
      </c>
      <c r="P172" s="178">
        <v>1491</v>
      </c>
    </row>
    <row r="173" spans="1:16" x14ac:dyDescent="0.3">
      <c r="A173" s="208">
        <v>76</v>
      </c>
      <c r="B173" s="176" t="s">
        <v>1062</v>
      </c>
      <c r="C173" s="176">
        <v>76248</v>
      </c>
      <c r="D173" s="175" t="s">
        <v>1076</v>
      </c>
      <c r="E173" s="172">
        <v>4867</v>
      </c>
      <c r="F173" s="177">
        <v>671</v>
      </c>
      <c r="G173" s="177">
        <v>2662</v>
      </c>
      <c r="H173" s="178">
        <v>1534</v>
      </c>
      <c r="I173" s="172">
        <v>4908</v>
      </c>
      <c r="J173" s="177">
        <v>686</v>
      </c>
      <c r="K173" s="177">
        <v>2548</v>
      </c>
      <c r="L173" s="178">
        <v>1674</v>
      </c>
      <c r="M173" s="172">
        <v>5073</v>
      </c>
      <c r="N173" s="177">
        <v>717</v>
      </c>
      <c r="O173" s="177">
        <v>2668</v>
      </c>
      <c r="P173" s="178">
        <v>1688</v>
      </c>
    </row>
    <row r="174" spans="1:16" x14ac:dyDescent="0.3">
      <c r="A174" s="208">
        <v>68</v>
      </c>
      <c r="B174" s="176" t="s">
        <v>918</v>
      </c>
      <c r="C174" s="176">
        <v>68575</v>
      </c>
      <c r="D174" s="175" t="s">
        <v>974</v>
      </c>
      <c r="E174" s="172">
        <v>4987</v>
      </c>
      <c r="F174" s="177">
        <v>596</v>
      </c>
      <c r="G174" s="177">
        <v>3974</v>
      </c>
      <c r="H174" s="178">
        <v>417</v>
      </c>
      <c r="I174" s="172">
        <v>4852</v>
      </c>
      <c r="J174" s="177">
        <v>607</v>
      </c>
      <c r="K174" s="177">
        <v>3756</v>
      </c>
      <c r="L174" s="178">
        <v>489</v>
      </c>
      <c r="M174" s="172">
        <v>5007</v>
      </c>
      <c r="N174" s="177">
        <v>635</v>
      </c>
      <c r="O174" s="177">
        <v>3919</v>
      </c>
      <c r="P174" s="178">
        <v>453</v>
      </c>
    </row>
    <row r="175" spans="1:16" x14ac:dyDescent="0.3">
      <c r="A175" s="208">
        <v>47</v>
      </c>
      <c r="B175" s="176" t="s">
        <v>748</v>
      </c>
      <c r="C175" s="176">
        <v>47288</v>
      </c>
      <c r="D175" s="175" t="s">
        <v>759</v>
      </c>
      <c r="E175" s="172">
        <v>4924</v>
      </c>
      <c r="F175" s="177">
        <v>968</v>
      </c>
      <c r="G175" s="177">
        <v>2481</v>
      </c>
      <c r="H175" s="178">
        <v>1475</v>
      </c>
      <c r="I175" s="172">
        <v>4714</v>
      </c>
      <c r="J175" s="177">
        <v>958</v>
      </c>
      <c r="K175" s="177">
        <v>2199</v>
      </c>
      <c r="L175" s="178">
        <v>1557</v>
      </c>
      <c r="M175" s="172">
        <v>5026</v>
      </c>
      <c r="N175" s="177">
        <v>975</v>
      </c>
      <c r="O175" s="177">
        <v>2495</v>
      </c>
      <c r="P175" s="178">
        <v>1556</v>
      </c>
    </row>
    <row r="176" spans="1:16" x14ac:dyDescent="0.3">
      <c r="A176" s="208">
        <v>41</v>
      </c>
      <c r="B176" s="176" t="s">
        <v>699</v>
      </c>
      <c r="C176" s="176">
        <v>41396</v>
      </c>
      <c r="D176" s="175" t="s">
        <v>716</v>
      </c>
      <c r="E176" s="172">
        <v>4810</v>
      </c>
      <c r="F176" s="177">
        <v>1508</v>
      </c>
      <c r="G176" s="177">
        <v>1635</v>
      </c>
      <c r="H176" s="178">
        <v>1667</v>
      </c>
      <c r="I176" s="172">
        <v>5240</v>
      </c>
      <c r="J176" s="177">
        <v>1709</v>
      </c>
      <c r="K176" s="177">
        <v>1754</v>
      </c>
      <c r="L176" s="178">
        <v>1777</v>
      </c>
      <c r="M176" s="172">
        <v>4990</v>
      </c>
      <c r="N176" s="177">
        <v>1425</v>
      </c>
      <c r="O176" s="177">
        <v>1817</v>
      </c>
      <c r="P176" s="178">
        <v>1748</v>
      </c>
    </row>
    <row r="177" spans="1:16" x14ac:dyDescent="0.3">
      <c r="A177" s="208">
        <v>18</v>
      </c>
      <c r="B177" s="176" t="s">
        <v>451</v>
      </c>
      <c r="C177" s="176">
        <v>18753</v>
      </c>
      <c r="D177" s="175" t="s">
        <v>464</v>
      </c>
      <c r="E177" s="172">
        <v>4517</v>
      </c>
      <c r="F177" s="177">
        <v>1169</v>
      </c>
      <c r="G177" s="177">
        <v>2122</v>
      </c>
      <c r="H177" s="178">
        <v>1226</v>
      </c>
      <c r="I177" s="172">
        <v>4803</v>
      </c>
      <c r="J177" s="177">
        <v>1194</v>
      </c>
      <c r="K177" s="177">
        <v>2148</v>
      </c>
      <c r="L177" s="178">
        <v>1461</v>
      </c>
      <c r="M177" s="172">
        <v>5064</v>
      </c>
      <c r="N177" s="177">
        <v>1200</v>
      </c>
      <c r="O177" s="177">
        <v>2356</v>
      </c>
      <c r="P177" s="178">
        <v>1508</v>
      </c>
    </row>
    <row r="178" spans="1:16" x14ac:dyDescent="0.3">
      <c r="A178" s="208">
        <v>25</v>
      </c>
      <c r="B178" s="176" t="s">
        <v>558</v>
      </c>
      <c r="C178" s="176">
        <v>25386</v>
      </c>
      <c r="D178" s="176" t="s">
        <v>605</v>
      </c>
      <c r="E178" s="172">
        <v>5126</v>
      </c>
      <c r="F178" s="177">
        <v>607</v>
      </c>
      <c r="G178" s="177">
        <v>2464</v>
      </c>
      <c r="H178" s="178">
        <v>2055</v>
      </c>
      <c r="I178" s="172">
        <v>5026</v>
      </c>
      <c r="J178" s="177">
        <v>638</v>
      </c>
      <c r="K178" s="177">
        <v>2422</v>
      </c>
      <c r="L178" s="178">
        <v>1966</v>
      </c>
      <c r="M178" s="172">
        <v>5153</v>
      </c>
      <c r="N178" s="177">
        <v>632</v>
      </c>
      <c r="O178" s="177">
        <v>2418</v>
      </c>
      <c r="P178" s="178">
        <v>2103</v>
      </c>
    </row>
    <row r="179" spans="1:16" x14ac:dyDescent="0.3">
      <c r="A179" s="208">
        <v>76</v>
      </c>
      <c r="B179" s="176" t="s">
        <v>1062</v>
      </c>
      <c r="C179" s="176">
        <v>76622</v>
      </c>
      <c r="D179" s="175" t="s">
        <v>1087</v>
      </c>
      <c r="E179" s="172">
        <v>4154</v>
      </c>
      <c r="F179" s="177">
        <v>943</v>
      </c>
      <c r="G179" s="177">
        <v>1905</v>
      </c>
      <c r="H179" s="178">
        <v>1306</v>
      </c>
      <c r="I179" s="172">
        <v>5202</v>
      </c>
      <c r="J179" s="177">
        <v>1806</v>
      </c>
      <c r="K179" s="177">
        <v>2055</v>
      </c>
      <c r="L179" s="178">
        <v>1341</v>
      </c>
      <c r="M179" s="172">
        <v>4939</v>
      </c>
      <c r="N179" s="177">
        <v>1386</v>
      </c>
      <c r="O179" s="177">
        <v>2134</v>
      </c>
      <c r="P179" s="178">
        <v>1419</v>
      </c>
    </row>
    <row r="180" spans="1:16" x14ac:dyDescent="0.3">
      <c r="A180" s="208">
        <v>68</v>
      </c>
      <c r="B180" s="176" t="s">
        <v>918</v>
      </c>
      <c r="C180" s="176">
        <v>68406</v>
      </c>
      <c r="D180" s="175" t="s">
        <v>957</v>
      </c>
      <c r="E180" s="172">
        <v>4699</v>
      </c>
      <c r="F180" s="177">
        <v>657</v>
      </c>
      <c r="G180" s="177">
        <v>2701</v>
      </c>
      <c r="H180" s="178">
        <v>1341</v>
      </c>
      <c r="I180" s="172">
        <v>4739</v>
      </c>
      <c r="J180" s="177">
        <v>671</v>
      </c>
      <c r="K180" s="177">
        <v>2729</v>
      </c>
      <c r="L180" s="178">
        <v>1339</v>
      </c>
      <c r="M180" s="172">
        <v>4799</v>
      </c>
      <c r="N180" s="177">
        <v>660</v>
      </c>
      <c r="O180" s="177">
        <v>2762</v>
      </c>
      <c r="P180" s="178">
        <v>1377</v>
      </c>
    </row>
    <row r="181" spans="1:16" x14ac:dyDescent="0.3">
      <c r="A181" s="208">
        <v>27</v>
      </c>
      <c r="B181" s="176" t="s">
        <v>669</v>
      </c>
      <c r="C181" s="176">
        <v>27361</v>
      </c>
      <c r="D181" s="175" t="s">
        <v>684</v>
      </c>
      <c r="E181" s="172">
        <v>4550</v>
      </c>
      <c r="F181" s="177">
        <v>765</v>
      </c>
      <c r="G181" s="177">
        <v>2752</v>
      </c>
      <c r="H181" s="178">
        <v>1033</v>
      </c>
      <c r="I181" s="172">
        <v>4591</v>
      </c>
      <c r="J181" s="177">
        <v>695</v>
      </c>
      <c r="K181" s="177">
        <v>2631</v>
      </c>
      <c r="L181" s="178">
        <v>1265</v>
      </c>
      <c r="M181" s="172">
        <v>4665</v>
      </c>
      <c r="N181" s="177">
        <v>813</v>
      </c>
      <c r="O181" s="177">
        <v>2663</v>
      </c>
      <c r="P181" s="178">
        <v>1189</v>
      </c>
    </row>
    <row r="182" spans="1:16" x14ac:dyDescent="0.3">
      <c r="A182" s="208">
        <v>73</v>
      </c>
      <c r="B182" s="176" t="s">
        <v>1016</v>
      </c>
      <c r="C182" s="176">
        <v>73449</v>
      </c>
      <c r="D182" s="175" t="s">
        <v>1043</v>
      </c>
      <c r="E182" s="172">
        <v>4560</v>
      </c>
      <c r="F182" s="177">
        <v>980</v>
      </c>
      <c r="G182" s="177">
        <v>2074</v>
      </c>
      <c r="H182" s="178">
        <v>1506</v>
      </c>
      <c r="I182" s="172">
        <v>4444</v>
      </c>
      <c r="J182" s="177">
        <v>1009</v>
      </c>
      <c r="K182" s="177">
        <v>1910</v>
      </c>
      <c r="L182" s="178">
        <v>1525</v>
      </c>
      <c r="M182" s="172">
        <v>4780</v>
      </c>
      <c r="N182" s="177">
        <v>992</v>
      </c>
      <c r="O182" s="177">
        <v>2206</v>
      </c>
      <c r="P182" s="178">
        <v>1582</v>
      </c>
    </row>
    <row r="183" spans="1:16" x14ac:dyDescent="0.3">
      <c r="A183" s="208">
        <v>86</v>
      </c>
      <c r="B183" s="176" t="s">
        <v>1123</v>
      </c>
      <c r="C183" s="176">
        <v>86320</v>
      </c>
      <c r="D183" s="175" t="s">
        <v>1125</v>
      </c>
      <c r="E183" s="172">
        <v>4212</v>
      </c>
      <c r="F183" s="177">
        <v>1003</v>
      </c>
      <c r="G183" s="177">
        <v>2314</v>
      </c>
      <c r="H183" s="178">
        <v>895</v>
      </c>
      <c r="I183" s="172">
        <v>4397</v>
      </c>
      <c r="J183" s="177">
        <v>1006</v>
      </c>
      <c r="K183" s="177">
        <v>2340</v>
      </c>
      <c r="L183" s="178">
        <v>1051</v>
      </c>
      <c r="M183" s="172">
        <v>4858</v>
      </c>
      <c r="N183" s="177">
        <v>1031</v>
      </c>
      <c r="O183" s="177">
        <v>2634</v>
      </c>
      <c r="P183" s="178">
        <v>1193</v>
      </c>
    </row>
    <row r="184" spans="1:16" x14ac:dyDescent="0.3">
      <c r="A184" s="208">
        <v>44</v>
      </c>
      <c r="B184" s="176" t="s">
        <v>734</v>
      </c>
      <c r="C184" s="176">
        <v>44650</v>
      </c>
      <c r="D184" s="175" t="s">
        <v>745</v>
      </c>
      <c r="E184" s="172">
        <v>4003</v>
      </c>
      <c r="F184" s="177">
        <v>1167</v>
      </c>
      <c r="G184" s="177">
        <v>1766</v>
      </c>
      <c r="H184" s="178">
        <v>1070</v>
      </c>
      <c r="I184" s="172">
        <v>4419</v>
      </c>
      <c r="J184" s="177">
        <v>1306</v>
      </c>
      <c r="K184" s="177">
        <v>1972</v>
      </c>
      <c r="L184" s="178">
        <v>1141</v>
      </c>
      <c r="M184" s="172">
        <v>4679</v>
      </c>
      <c r="N184" s="177">
        <v>1374</v>
      </c>
      <c r="O184" s="177">
        <v>2189</v>
      </c>
      <c r="P184" s="178">
        <v>1116</v>
      </c>
    </row>
    <row r="185" spans="1:16" x14ac:dyDescent="0.3">
      <c r="A185" s="208">
        <v>25</v>
      </c>
      <c r="B185" s="176" t="s">
        <v>558</v>
      </c>
      <c r="C185" s="176">
        <v>25740</v>
      </c>
      <c r="D185" s="175" t="s">
        <v>636</v>
      </c>
      <c r="E185" s="172">
        <v>4621</v>
      </c>
      <c r="F185" s="177">
        <v>812</v>
      </c>
      <c r="G185" s="177">
        <v>2518</v>
      </c>
      <c r="H185" s="178">
        <v>1291</v>
      </c>
      <c r="I185" s="172">
        <v>4605</v>
      </c>
      <c r="J185" s="177">
        <v>838</v>
      </c>
      <c r="K185" s="177">
        <v>2365</v>
      </c>
      <c r="L185" s="178">
        <v>1402</v>
      </c>
      <c r="M185" s="172">
        <v>4569</v>
      </c>
      <c r="N185" s="177">
        <v>655</v>
      </c>
      <c r="O185" s="177">
        <v>2601</v>
      </c>
      <c r="P185" s="178">
        <v>1313</v>
      </c>
    </row>
    <row r="186" spans="1:16" x14ac:dyDescent="0.3">
      <c r="A186" s="208">
        <v>66</v>
      </c>
      <c r="B186" s="176" t="s">
        <v>443</v>
      </c>
      <c r="C186" s="176">
        <v>66400</v>
      </c>
      <c r="D186" s="175" t="s">
        <v>911</v>
      </c>
      <c r="E186" s="172">
        <v>4624</v>
      </c>
      <c r="F186" s="177">
        <v>728</v>
      </c>
      <c r="G186" s="177">
        <v>2954</v>
      </c>
      <c r="H186" s="178">
        <v>942</v>
      </c>
      <c r="I186" s="172">
        <v>4573</v>
      </c>
      <c r="J186" s="177">
        <v>742</v>
      </c>
      <c r="K186" s="177">
        <v>2889</v>
      </c>
      <c r="L186" s="178">
        <v>942</v>
      </c>
      <c r="M186" s="172">
        <v>4666</v>
      </c>
      <c r="N186" s="177">
        <v>756</v>
      </c>
      <c r="O186" s="177">
        <v>2944</v>
      </c>
      <c r="P186" s="178">
        <v>966</v>
      </c>
    </row>
    <row r="187" spans="1:16" x14ac:dyDescent="0.3">
      <c r="A187" s="208">
        <v>5</v>
      </c>
      <c r="B187" s="176" t="s">
        <v>107</v>
      </c>
      <c r="C187" s="176">
        <v>5034</v>
      </c>
      <c r="D187" s="175" t="s">
        <v>114</v>
      </c>
      <c r="E187" s="172">
        <v>4648</v>
      </c>
      <c r="F187" s="177">
        <v>852</v>
      </c>
      <c r="G187" s="177">
        <v>2381</v>
      </c>
      <c r="H187" s="178">
        <v>1415</v>
      </c>
      <c r="I187" s="172">
        <v>4725</v>
      </c>
      <c r="J187" s="177">
        <v>964</v>
      </c>
      <c r="K187" s="177">
        <v>2319</v>
      </c>
      <c r="L187" s="178">
        <v>1442</v>
      </c>
      <c r="M187" s="172">
        <v>4662</v>
      </c>
      <c r="N187" s="177">
        <v>866</v>
      </c>
      <c r="O187" s="177">
        <v>2326</v>
      </c>
      <c r="P187" s="178">
        <v>1470</v>
      </c>
    </row>
    <row r="188" spans="1:16" x14ac:dyDescent="0.3">
      <c r="A188" s="208">
        <v>85</v>
      </c>
      <c r="B188" s="176" t="s">
        <v>1105</v>
      </c>
      <c r="C188" s="176">
        <v>85410</v>
      </c>
      <c r="D188" s="175" t="s">
        <v>1121</v>
      </c>
      <c r="E188" s="172">
        <v>4400</v>
      </c>
      <c r="F188" s="177">
        <v>711</v>
      </c>
      <c r="G188" s="177">
        <v>2696</v>
      </c>
      <c r="H188" s="178">
        <v>993</v>
      </c>
      <c r="I188" s="172">
        <v>4403</v>
      </c>
      <c r="J188" s="177">
        <v>708</v>
      </c>
      <c r="K188" s="177">
        <v>2744</v>
      </c>
      <c r="L188" s="178">
        <v>951</v>
      </c>
      <c r="M188" s="172">
        <v>4646</v>
      </c>
      <c r="N188" s="177">
        <v>754</v>
      </c>
      <c r="O188" s="177">
        <v>2871</v>
      </c>
      <c r="P188" s="178">
        <v>1021</v>
      </c>
    </row>
    <row r="189" spans="1:16" x14ac:dyDescent="0.3">
      <c r="A189" s="208">
        <v>23</v>
      </c>
      <c r="B189" s="176" t="s">
        <v>268</v>
      </c>
      <c r="C189" s="176">
        <v>23807</v>
      </c>
      <c r="D189" s="175" t="s">
        <v>555</v>
      </c>
      <c r="E189" s="172">
        <v>3657</v>
      </c>
      <c r="F189" s="177">
        <v>1530</v>
      </c>
      <c r="G189" s="177">
        <v>1161</v>
      </c>
      <c r="H189" s="178">
        <v>966</v>
      </c>
      <c r="I189" s="172">
        <v>4039</v>
      </c>
      <c r="J189" s="177">
        <v>1609</v>
      </c>
      <c r="K189" s="177">
        <v>1206</v>
      </c>
      <c r="L189" s="178">
        <v>1224</v>
      </c>
      <c r="M189" s="172">
        <v>4640</v>
      </c>
      <c r="N189" s="177">
        <v>1790</v>
      </c>
      <c r="O189" s="177">
        <v>1521</v>
      </c>
      <c r="P189" s="178">
        <v>1329</v>
      </c>
    </row>
    <row r="190" spans="1:16" x14ac:dyDescent="0.3">
      <c r="A190" s="208">
        <v>25</v>
      </c>
      <c r="B190" s="176" t="s">
        <v>558</v>
      </c>
      <c r="C190" s="176">
        <v>25200</v>
      </c>
      <c r="D190" s="175" t="s">
        <v>578</v>
      </c>
      <c r="E190" s="172">
        <v>4587</v>
      </c>
      <c r="F190" s="177">
        <v>695</v>
      </c>
      <c r="G190" s="177">
        <v>2985</v>
      </c>
      <c r="H190" s="178">
        <v>907</v>
      </c>
      <c r="I190" s="172">
        <v>4481</v>
      </c>
      <c r="J190" s="177">
        <v>646</v>
      </c>
      <c r="K190" s="177">
        <v>2944</v>
      </c>
      <c r="L190" s="178">
        <v>891</v>
      </c>
      <c r="M190" s="172">
        <v>4464</v>
      </c>
      <c r="N190" s="177">
        <v>712</v>
      </c>
      <c r="O190" s="177">
        <v>2866</v>
      </c>
      <c r="P190" s="178">
        <v>886</v>
      </c>
    </row>
    <row r="191" spans="1:16" x14ac:dyDescent="0.3">
      <c r="A191" s="208">
        <v>50</v>
      </c>
      <c r="B191" s="176" t="s">
        <v>777</v>
      </c>
      <c r="C191" s="176">
        <v>50226</v>
      </c>
      <c r="D191" s="175" t="s">
        <v>784</v>
      </c>
      <c r="E191" s="172">
        <v>4535</v>
      </c>
      <c r="F191" s="177">
        <v>390</v>
      </c>
      <c r="G191" s="177">
        <v>3448</v>
      </c>
      <c r="H191" s="178">
        <v>697</v>
      </c>
      <c r="I191" s="172">
        <v>4707</v>
      </c>
      <c r="J191" s="177">
        <v>414</v>
      </c>
      <c r="K191" s="177">
        <v>3532</v>
      </c>
      <c r="L191" s="178">
        <v>761</v>
      </c>
      <c r="M191" s="172">
        <v>4461</v>
      </c>
      <c r="N191" s="177">
        <v>419</v>
      </c>
      <c r="O191" s="177">
        <v>3276</v>
      </c>
      <c r="P191" s="178">
        <v>766</v>
      </c>
    </row>
    <row r="192" spans="1:16" x14ac:dyDescent="0.3">
      <c r="A192" s="208">
        <v>76</v>
      </c>
      <c r="B192" s="176" t="s">
        <v>1062</v>
      </c>
      <c r="C192" s="176">
        <v>76275</v>
      </c>
      <c r="D192" s="175" t="s">
        <v>1078</v>
      </c>
      <c r="E192" s="172">
        <v>4647</v>
      </c>
      <c r="F192" s="177">
        <v>708</v>
      </c>
      <c r="G192" s="177">
        <v>2620</v>
      </c>
      <c r="H192" s="178">
        <v>1319</v>
      </c>
      <c r="I192" s="172">
        <v>4472</v>
      </c>
      <c r="J192" s="177">
        <v>706</v>
      </c>
      <c r="K192" s="177">
        <v>2336</v>
      </c>
      <c r="L192" s="178">
        <v>1430</v>
      </c>
      <c r="M192" s="172">
        <v>4402</v>
      </c>
      <c r="N192" s="177">
        <v>730</v>
      </c>
      <c r="O192" s="177">
        <v>2290</v>
      </c>
      <c r="P192" s="178">
        <v>1382</v>
      </c>
    </row>
    <row r="193" spans="1:16" x14ac:dyDescent="0.3">
      <c r="A193" s="208">
        <v>73</v>
      </c>
      <c r="B193" s="176" t="s">
        <v>1016</v>
      </c>
      <c r="C193" s="176">
        <v>73443</v>
      </c>
      <c r="D193" s="175" t="s">
        <v>1042</v>
      </c>
      <c r="E193" s="172">
        <v>4280</v>
      </c>
      <c r="F193" s="177">
        <v>551</v>
      </c>
      <c r="G193" s="177">
        <v>2614</v>
      </c>
      <c r="H193" s="178">
        <v>1115</v>
      </c>
      <c r="I193" s="172">
        <v>4154</v>
      </c>
      <c r="J193" s="177">
        <v>575</v>
      </c>
      <c r="K193" s="177">
        <v>2425</v>
      </c>
      <c r="L193" s="178">
        <v>1154</v>
      </c>
      <c r="M193" s="172">
        <v>4428</v>
      </c>
      <c r="N193" s="177">
        <v>578</v>
      </c>
      <c r="O193" s="177">
        <v>2694</v>
      </c>
      <c r="P193" s="178">
        <v>1156</v>
      </c>
    </row>
    <row r="194" spans="1:16" x14ac:dyDescent="0.3">
      <c r="A194" s="208">
        <v>25</v>
      </c>
      <c r="B194" s="176" t="s">
        <v>558</v>
      </c>
      <c r="C194" s="176">
        <v>25320</v>
      </c>
      <c r="D194" s="175" t="s">
        <v>595</v>
      </c>
      <c r="E194" s="172">
        <v>4197</v>
      </c>
      <c r="F194" s="177">
        <v>634</v>
      </c>
      <c r="G194" s="177">
        <v>2585</v>
      </c>
      <c r="H194" s="178">
        <v>978</v>
      </c>
      <c r="I194" s="172">
        <v>3917</v>
      </c>
      <c r="J194" s="177">
        <v>642</v>
      </c>
      <c r="K194" s="177">
        <v>2335</v>
      </c>
      <c r="L194" s="178">
        <v>940</v>
      </c>
      <c r="M194" s="172">
        <v>4457</v>
      </c>
      <c r="N194" s="177">
        <v>646</v>
      </c>
      <c r="O194" s="177">
        <v>2795</v>
      </c>
      <c r="P194" s="178">
        <v>1016</v>
      </c>
    </row>
    <row r="195" spans="1:16" x14ac:dyDescent="0.3">
      <c r="A195" s="208">
        <v>76</v>
      </c>
      <c r="B195" s="176" t="s">
        <v>1062</v>
      </c>
      <c r="C195" s="176">
        <v>76122</v>
      </c>
      <c r="D195" s="175" t="s">
        <v>1070</v>
      </c>
      <c r="E195" s="172">
        <v>3583</v>
      </c>
      <c r="F195" s="177">
        <v>543</v>
      </c>
      <c r="G195" s="177">
        <v>1716</v>
      </c>
      <c r="H195" s="178">
        <v>1324</v>
      </c>
      <c r="I195" s="172">
        <v>3341</v>
      </c>
      <c r="J195" s="177">
        <v>595</v>
      </c>
      <c r="K195" s="177">
        <v>1680</v>
      </c>
      <c r="L195" s="178">
        <v>1066</v>
      </c>
      <c r="M195" s="172">
        <v>4661</v>
      </c>
      <c r="N195" s="177">
        <v>1696</v>
      </c>
      <c r="O195" s="177">
        <v>1614</v>
      </c>
      <c r="P195" s="178">
        <v>1351</v>
      </c>
    </row>
    <row r="196" spans="1:16" x14ac:dyDescent="0.3">
      <c r="A196" s="208">
        <v>5</v>
      </c>
      <c r="B196" s="176" t="s">
        <v>107</v>
      </c>
      <c r="C196" s="176">
        <v>5264</v>
      </c>
      <c r="D196" s="175" t="s">
        <v>153</v>
      </c>
      <c r="E196" s="172">
        <v>4343</v>
      </c>
      <c r="F196" s="177">
        <v>275</v>
      </c>
      <c r="G196" s="177">
        <v>2788</v>
      </c>
      <c r="H196" s="178">
        <v>1280</v>
      </c>
      <c r="I196" s="172">
        <v>4330</v>
      </c>
      <c r="J196" s="177">
        <v>289</v>
      </c>
      <c r="K196" s="177">
        <v>2792</v>
      </c>
      <c r="L196" s="178">
        <v>1249</v>
      </c>
      <c r="M196" s="172">
        <v>4311</v>
      </c>
      <c r="N196" s="177">
        <v>263</v>
      </c>
      <c r="O196" s="177">
        <v>2759</v>
      </c>
      <c r="P196" s="178">
        <v>1289</v>
      </c>
    </row>
    <row r="197" spans="1:16" x14ac:dyDescent="0.3">
      <c r="A197" s="208">
        <v>25</v>
      </c>
      <c r="B197" s="176" t="s">
        <v>558</v>
      </c>
      <c r="C197" s="176">
        <v>25260</v>
      </c>
      <c r="D197" s="175" t="s">
        <v>582</v>
      </c>
      <c r="E197" s="172">
        <v>4327</v>
      </c>
      <c r="F197" s="177">
        <v>298</v>
      </c>
      <c r="G197" s="177">
        <v>3289</v>
      </c>
      <c r="H197" s="178">
        <v>740</v>
      </c>
      <c r="I197" s="172">
        <v>4293</v>
      </c>
      <c r="J197" s="177">
        <v>296</v>
      </c>
      <c r="K197" s="177">
        <v>3264</v>
      </c>
      <c r="L197" s="178">
        <v>733</v>
      </c>
      <c r="M197" s="172">
        <v>4241</v>
      </c>
      <c r="N197" s="177">
        <v>313</v>
      </c>
      <c r="O197" s="177">
        <v>3177</v>
      </c>
      <c r="P197" s="178">
        <v>751</v>
      </c>
    </row>
    <row r="198" spans="1:16" x14ac:dyDescent="0.3">
      <c r="A198" s="208">
        <v>17</v>
      </c>
      <c r="B198" s="176" t="s">
        <v>134</v>
      </c>
      <c r="C198" s="176">
        <v>17614</v>
      </c>
      <c r="D198" s="175" t="s">
        <v>442</v>
      </c>
      <c r="E198" s="172">
        <v>4056</v>
      </c>
      <c r="F198" s="177">
        <v>1090</v>
      </c>
      <c r="G198" s="177">
        <v>1779</v>
      </c>
      <c r="H198" s="178">
        <v>1187</v>
      </c>
      <c r="I198" s="172">
        <v>4300</v>
      </c>
      <c r="J198" s="177">
        <v>1202</v>
      </c>
      <c r="K198" s="177">
        <v>1869</v>
      </c>
      <c r="L198" s="178">
        <v>1229</v>
      </c>
      <c r="M198" s="172">
        <v>4367</v>
      </c>
      <c r="N198" s="177">
        <v>1102</v>
      </c>
      <c r="O198" s="177">
        <v>1869</v>
      </c>
      <c r="P198" s="178">
        <v>1396</v>
      </c>
    </row>
    <row r="199" spans="1:16" x14ac:dyDescent="0.3">
      <c r="A199" s="208">
        <v>5</v>
      </c>
      <c r="B199" s="176" t="s">
        <v>107</v>
      </c>
      <c r="C199" s="176">
        <v>5756</v>
      </c>
      <c r="D199" s="175" t="s">
        <v>213</v>
      </c>
      <c r="E199" s="172">
        <v>4128</v>
      </c>
      <c r="F199" s="177">
        <v>999</v>
      </c>
      <c r="G199" s="177">
        <v>2155</v>
      </c>
      <c r="H199" s="178">
        <v>974</v>
      </c>
      <c r="I199" s="172">
        <v>4172</v>
      </c>
      <c r="J199" s="177">
        <v>1044</v>
      </c>
      <c r="K199" s="177">
        <v>2143</v>
      </c>
      <c r="L199" s="178">
        <v>985</v>
      </c>
      <c r="M199" s="172">
        <v>4109</v>
      </c>
      <c r="N199" s="177">
        <v>1044</v>
      </c>
      <c r="O199" s="177">
        <v>2171</v>
      </c>
      <c r="P199" s="178">
        <v>894</v>
      </c>
    </row>
    <row r="200" spans="1:16" x14ac:dyDescent="0.3">
      <c r="A200" s="208">
        <v>70</v>
      </c>
      <c r="B200" s="176" t="s">
        <v>498</v>
      </c>
      <c r="C200" s="176">
        <v>70215</v>
      </c>
      <c r="D200" s="175" t="s">
        <v>996</v>
      </c>
      <c r="E200" s="172">
        <v>3861</v>
      </c>
      <c r="F200" s="177">
        <v>1032</v>
      </c>
      <c r="G200" s="177">
        <v>1978</v>
      </c>
      <c r="H200" s="178">
        <v>851</v>
      </c>
      <c r="I200" s="172">
        <v>3974</v>
      </c>
      <c r="J200" s="177">
        <v>1085</v>
      </c>
      <c r="K200" s="177">
        <v>1965</v>
      </c>
      <c r="L200" s="178">
        <v>924</v>
      </c>
      <c r="M200" s="172">
        <v>4186</v>
      </c>
      <c r="N200" s="177">
        <v>1121</v>
      </c>
      <c r="O200" s="177">
        <v>2143</v>
      </c>
      <c r="P200" s="178">
        <v>922</v>
      </c>
    </row>
    <row r="201" spans="1:16" x14ac:dyDescent="0.3">
      <c r="A201" s="208">
        <v>63</v>
      </c>
      <c r="B201" s="176" t="s">
        <v>895</v>
      </c>
      <c r="C201" s="176">
        <v>63594</v>
      </c>
      <c r="D201" s="175" t="s">
        <v>903</v>
      </c>
      <c r="E201" s="172">
        <v>4128</v>
      </c>
      <c r="F201" s="177">
        <v>582</v>
      </c>
      <c r="G201" s="177">
        <v>2204</v>
      </c>
      <c r="H201" s="178">
        <v>1342</v>
      </c>
      <c r="I201" s="172">
        <v>4092</v>
      </c>
      <c r="J201" s="177">
        <v>523</v>
      </c>
      <c r="K201" s="177">
        <v>2231</v>
      </c>
      <c r="L201" s="178">
        <v>1338</v>
      </c>
      <c r="M201" s="172">
        <v>4089</v>
      </c>
      <c r="N201" s="177">
        <v>601</v>
      </c>
      <c r="O201" s="177">
        <v>2200</v>
      </c>
      <c r="P201" s="178">
        <v>1288</v>
      </c>
    </row>
    <row r="202" spans="1:16" x14ac:dyDescent="0.3">
      <c r="A202" s="208">
        <v>20</v>
      </c>
      <c r="B202" s="176" t="s">
        <v>504</v>
      </c>
      <c r="C202" s="176">
        <v>20250</v>
      </c>
      <c r="D202" s="175" t="s">
        <v>515</v>
      </c>
      <c r="E202" s="172">
        <v>3829</v>
      </c>
      <c r="F202" s="177">
        <v>597</v>
      </c>
      <c r="G202" s="177">
        <v>2943</v>
      </c>
      <c r="H202" s="178">
        <v>289</v>
      </c>
      <c r="I202" s="172">
        <v>3841</v>
      </c>
      <c r="J202" s="177">
        <v>629</v>
      </c>
      <c r="K202" s="177">
        <v>2764</v>
      </c>
      <c r="L202" s="178">
        <v>448</v>
      </c>
      <c r="M202" s="172">
        <v>4096</v>
      </c>
      <c r="N202" s="177">
        <v>644</v>
      </c>
      <c r="O202" s="177">
        <v>3005</v>
      </c>
      <c r="P202" s="178">
        <v>447</v>
      </c>
    </row>
    <row r="203" spans="1:16" x14ac:dyDescent="0.3">
      <c r="A203" s="208">
        <v>27</v>
      </c>
      <c r="B203" s="176" t="s">
        <v>669</v>
      </c>
      <c r="C203" s="176">
        <v>27006</v>
      </c>
      <c r="D203" s="175" t="s">
        <v>671</v>
      </c>
      <c r="E203" s="172">
        <v>4218</v>
      </c>
      <c r="F203" s="177">
        <v>255</v>
      </c>
      <c r="G203" s="177">
        <v>3795</v>
      </c>
      <c r="H203" s="178">
        <v>168</v>
      </c>
      <c r="I203" s="172">
        <v>4159</v>
      </c>
      <c r="J203" s="177">
        <v>330</v>
      </c>
      <c r="K203" s="177">
        <v>3635</v>
      </c>
      <c r="L203" s="178">
        <v>194</v>
      </c>
      <c r="M203" s="172">
        <v>4087</v>
      </c>
      <c r="N203" s="177">
        <v>269</v>
      </c>
      <c r="O203" s="177">
        <v>3618</v>
      </c>
      <c r="P203" s="178">
        <v>200</v>
      </c>
    </row>
    <row r="204" spans="1:16" x14ac:dyDescent="0.3">
      <c r="A204" s="208">
        <v>85</v>
      </c>
      <c r="B204" s="176" t="s">
        <v>1105</v>
      </c>
      <c r="C204" s="176">
        <v>85139</v>
      </c>
      <c r="D204" s="175" t="s">
        <v>1111</v>
      </c>
      <c r="E204" s="172">
        <v>4254</v>
      </c>
      <c r="F204" s="177">
        <v>303</v>
      </c>
      <c r="G204" s="177">
        <v>3474</v>
      </c>
      <c r="H204" s="178">
        <v>477</v>
      </c>
      <c r="I204" s="172">
        <v>4183</v>
      </c>
      <c r="J204" s="177">
        <v>309</v>
      </c>
      <c r="K204" s="177">
        <v>3390</v>
      </c>
      <c r="L204" s="178">
        <v>484</v>
      </c>
      <c r="M204" s="172">
        <v>4032</v>
      </c>
      <c r="N204" s="177">
        <v>316</v>
      </c>
      <c r="O204" s="177">
        <v>3222</v>
      </c>
      <c r="P204" s="178">
        <v>494</v>
      </c>
    </row>
    <row r="205" spans="1:16" x14ac:dyDescent="0.3">
      <c r="A205" s="208">
        <v>13</v>
      </c>
      <c r="B205" s="176" t="s">
        <v>257</v>
      </c>
      <c r="C205" s="176">
        <v>13244</v>
      </c>
      <c r="D205" s="175" t="s">
        <v>270</v>
      </c>
      <c r="E205" s="172">
        <v>3662</v>
      </c>
      <c r="F205" s="177">
        <v>1255</v>
      </c>
      <c r="G205" s="177">
        <v>1788</v>
      </c>
      <c r="H205" s="178">
        <v>619</v>
      </c>
      <c r="I205" s="172">
        <v>3952</v>
      </c>
      <c r="J205" s="177">
        <v>1274</v>
      </c>
      <c r="K205" s="177">
        <v>1909</v>
      </c>
      <c r="L205" s="178">
        <v>769</v>
      </c>
      <c r="M205" s="172">
        <v>3896</v>
      </c>
      <c r="N205" s="177">
        <v>1310</v>
      </c>
      <c r="O205" s="177">
        <v>1887</v>
      </c>
      <c r="P205" s="178">
        <v>699</v>
      </c>
    </row>
    <row r="206" spans="1:16" x14ac:dyDescent="0.3">
      <c r="A206" s="208">
        <v>73</v>
      </c>
      <c r="B206" s="176" t="s">
        <v>1016</v>
      </c>
      <c r="C206" s="176">
        <v>73168</v>
      </c>
      <c r="D206" s="175" t="s">
        <v>1027</v>
      </c>
      <c r="E206" s="172">
        <v>3590</v>
      </c>
      <c r="F206" s="177">
        <v>1314</v>
      </c>
      <c r="G206" s="177">
        <v>1414</v>
      </c>
      <c r="H206" s="178">
        <v>862</v>
      </c>
      <c r="I206" s="172">
        <v>3969</v>
      </c>
      <c r="J206" s="177">
        <v>1322</v>
      </c>
      <c r="K206" s="177">
        <v>1568</v>
      </c>
      <c r="L206" s="178">
        <v>1079</v>
      </c>
      <c r="M206" s="172">
        <v>3808</v>
      </c>
      <c r="N206" s="177">
        <v>1400</v>
      </c>
      <c r="O206" s="177">
        <v>1433</v>
      </c>
      <c r="P206" s="178">
        <v>975</v>
      </c>
    </row>
    <row r="207" spans="1:16" x14ac:dyDescent="0.3">
      <c r="A207" s="208">
        <v>50</v>
      </c>
      <c r="B207" s="176" t="s">
        <v>777</v>
      </c>
      <c r="C207" s="176">
        <v>50150</v>
      </c>
      <c r="D207" s="175" t="s">
        <v>782</v>
      </c>
      <c r="E207" s="172">
        <v>3701</v>
      </c>
      <c r="F207" s="177">
        <v>851</v>
      </c>
      <c r="G207" s="177">
        <v>2480</v>
      </c>
      <c r="H207" s="178">
        <v>370</v>
      </c>
      <c r="I207" s="172">
        <v>3720</v>
      </c>
      <c r="J207" s="177">
        <v>869</v>
      </c>
      <c r="K207" s="177">
        <v>2481</v>
      </c>
      <c r="L207" s="178">
        <v>370</v>
      </c>
      <c r="M207" s="172">
        <v>3924</v>
      </c>
      <c r="N207" s="177">
        <v>863</v>
      </c>
      <c r="O207" s="177">
        <v>2639</v>
      </c>
      <c r="P207" s="178">
        <v>422</v>
      </c>
    </row>
    <row r="208" spans="1:16" x14ac:dyDescent="0.3">
      <c r="A208" s="208">
        <v>73</v>
      </c>
      <c r="B208" s="176" t="s">
        <v>1016</v>
      </c>
      <c r="C208" s="176">
        <v>73411</v>
      </c>
      <c r="D208" s="175" t="s">
        <v>1041</v>
      </c>
      <c r="E208" s="172">
        <v>3764</v>
      </c>
      <c r="F208" s="177">
        <v>869</v>
      </c>
      <c r="G208" s="177">
        <v>1575</v>
      </c>
      <c r="H208" s="178">
        <v>1320</v>
      </c>
      <c r="I208" s="172">
        <v>3914</v>
      </c>
      <c r="J208" s="177">
        <v>894</v>
      </c>
      <c r="K208" s="177">
        <v>1676</v>
      </c>
      <c r="L208" s="178">
        <v>1344</v>
      </c>
      <c r="M208" s="172">
        <v>3943</v>
      </c>
      <c r="N208" s="177">
        <v>892</v>
      </c>
      <c r="O208" s="177">
        <v>1627</v>
      </c>
      <c r="P208" s="178">
        <v>1424</v>
      </c>
    </row>
    <row r="209" spans="1:16" x14ac:dyDescent="0.3">
      <c r="A209" s="208">
        <v>63</v>
      </c>
      <c r="B209" s="176" t="s">
        <v>895</v>
      </c>
      <c r="C209" s="176">
        <v>63401</v>
      </c>
      <c r="D209" s="175" t="s">
        <v>900</v>
      </c>
      <c r="E209" s="172">
        <v>3676</v>
      </c>
      <c r="F209" s="177">
        <v>586</v>
      </c>
      <c r="G209" s="177">
        <v>2151</v>
      </c>
      <c r="H209" s="178">
        <v>939</v>
      </c>
      <c r="I209" s="172">
        <v>3341</v>
      </c>
      <c r="J209" s="177">
        <v>577</v>
      </c>
      <c r="K209" s="177">
        <v>1820</v>
      </c>
      <c r="L209" s="178">
        <v>944</v>
      </c>
      <c r="M209" s="172">
        <v>3893</v>
      </c>
      <c r="N209" s="177">
        <v>619</v>
      </c>
      <c r="O209" s="177">
        <v>2299</v>
      </c>
      <c r="P209" s="178">
        <v>975</v>
      </c>
    </row>
    <row r="210" spans="1:16" x14ac:dyDescent="0.3">
      <c r="A210" s="208">
        <v>50</v>
      </c>
      <c r="B210" s="176" t="s">
        <v>777</v>
      </c>
      <c r="C210" s="176">
        <v>50689</v>
      </c>
      <c r="D210" s="175" t="s">
        <v>528</v>
      </c>
      <c r="E210" s="172">
        <v>3803</v>
      </c>
      <c r="F210" s="177">
        <v>446</v>
      </c>
      <c r="G210" s="177">
        <v>2659</v>
      </c>
      <c r="H210" s="178">
        <v>698</v>
      </c>
      <c r="I210" s="172">
        <v>3823</v>
      </c>
      <c r="J210" s="177">
        <v>445</v>
      </c>
      <c r="K210" s="177">
        <v>2653</v>
      </c>
      <c r="L210" s="178">
        <v>725</v>
      </c>
      <c r="M210" s="172">
        <v>3897</v>
      </c>
      <c r="N210" s="177">
        <v>450</v>
      </c>
      <c r="O210" s="177">
        <v>2683</v>
      </c>
      <c r="P210" s="178">
        <v>764</v>
      </c>
    </row>
    <row r="211" spans="1:16" x14ac:dyDescent="0.3">
      <c r="A211" s="208">
        <v>63</v>
      </c>
      <c r="B211" s="176" t="s">
        <v>895</v>
      </c>
      <c r="C211" s="176">
        <v>63470</v>
      </c>
      <c r="D211" s="175" t="s">
        <v>901</v>
      </c>
      <c r="E211" s="172">
        <v>3865</v>
      </c>
      <c r="F211" s="177">
        <v>678</v>
      </c>
      <c r="G211" s="177">
        <v>2245</v>
      </c>
      <c r="H211" s="178">
        <v>942</v>
      </c>
      <c r="I211" s="172">
        <v>3736</v>
      </c>
      <c r="J211" s="177">
        <v>641</v>
      </c>
      <c r="K211" s="177">
        <v>2194</v>
      </c>
      <c r="L211" s="178">
        <v>901</v>
      </c>
      <c r="M211" s="172">
        <v>3853</v>
      </c>
      <c r="N211" s="177">
        <v>704</v>
      </c>
      <c r="O211" s="177">
        <v>2231</v>
      </c>
      <c r="P211" s="178">
        <v>918</v>
      </c>
    </row>
    <row r="212" spans="1:16" x14ac:dyDescent="0.3">
      <c r="A212" s="208">
        <v>5</v>
      </c>
      <c r="B212" s="176" t="s">
        <v>107</v>
      </c>
      <c r="C212" s="176">
        <v>5101</v>
      </c>
      <c r="D212" s="175" t="s">
        <v>129</v>
      </c>
      <c r="E212" s="172">
        <v>3792</v>
      </c>
      <c r="F212" s="177">
        <v>640</v>
      </c>
      <c r="G212" s="177">
        <v>2088</v>
      </c>
      <c r="H212" s="178">
        <v>1064</v>
      </c>
      <c r="I212" s="172">
        <v>3821</v>
      </c>
      <c r="J212" s="177">
        <v>651</v>
      </c>
      <c r="K212" s="177">
        <v>2068</v>
      </c>
      <c r="L212" s="178">
        <v>1102</v>
      </c>
      <c r="M212" s="172">
        <v>3836</v>
      </c>
      <c r="N212" s="177">
        <v>609</v>
      </c>
      <c r="O212" s="177">
        <v>2119</v>
      </c>
      <c r="P212" s="178">
        <v>1108</v>
      </c>
    </row>
    <row r="213" spans="1:16" x14ac:dyDescent="0.3">
      <c r="A213" s="208">
        <v>5</v>
      </c>
      <c r="B213" s="176" t="s">
        <v>107</v>
      </c>
      <c r="C213" s="176">
        <v>5591</v>
      </c>
      <c r="D213" s="175" t="s">
        <v>189</v>
      </c>
      <c r="E213" s="172">
        <v>3814</v>
      </c>
      <c r="F213" s="177">
        <v>939</v>
      </c>
      <c r="G213" s="177">
        <v>2450</v>
      </c>
      <c r="H213" s="178">
        <v>425</v>
      </c>
      <c r="I213" s="172">
        <v>3790</v>
      </c>
      <c r="J213" s="177">
        <v>845</v>
      </c>
      <c r="K213" s="177">
        <v>2488</v>
      </c>
      <c r="L213" s="178">
        <v>457</v>
      </c>
      <c r="M213" s="172">
        <v>3795</v>
      </c>
      <c r="N213" s="177">
        <v>911</v>
      </c>
      <c r="O213" s="177">
        <v>2428</v>
      </c>
      <c r="P213" s="178">
        <v>456</v>
      </c>
    </row>
    <row r="214" spans="1:16" x14ac:dyDescent="0.3">
      <c r="A214" s="208">
        <v>76</v>
      </c>
      <c r="B214" s="176" t="s">
        <v>1062</v>
      </c>
      <c r="C214" s="176">
        <v>76400</v>
      </c>
      <c r="D214" s="175" t="s">
        <v>173</v>
      </c>
      <c r="E214" s="172">
        <v>3687</v>
      </c>
      <c r="F214" s="177">
        <v>487</v>
      </c>
      <c r="G214" s="177">
        <v>2025</v>
      </c>
      <c r="H214" s="178">
        <v>1175</v>
      </c>
      <c r="I214" s="172">
        <v>3635</v>
      </c>
      <c r="J214" s="177">
        <v>453</v>
      </c>
      <c r="K214" s="177">
        <v>2016</v>
      </c>
      <c r="L214" s="178">
        <v>1166</v>
      </c>
      <c r="M214" s="172">
        <v>3825</v>
      </c>
      <c r="N214" s="177">
        <v>507</v>
      </c>
      <c r="O214" s="177">
        <v>2111</v>
      </c>
      <c r="P214" s="178">
        <v>1207</v>
      </c>
    </row>
    <row r="215" spans="1:16" x14ac:dyDescent="0.3">
      <c r="A215" s="208">
        <v>15</v>
      </c>
      <c r="B215" s="176" t="s">
        <v>304</v>
      </c>
      <c r="C215" s="176">
        <v>15407</v>
      </c>
      <c r="D215" s="175" t="s">
        <v>351</v>
      </c>
      <c r="E215" s="172">
        <v>3815</v>
      </c>
      <c r="F215" s="177">
        <v>694</v>
      </c>
      <c r="G215" s="177">
        <v>2262</v>
      </c>
      <c r="H215" s="178">
        <v>859</v>
      </c>
      <c r="I215" s="172">
        <v>3646</v>
      </c>
      <c r="J215" s="177">
        <v>679</v>
      </c>
      <c r="K215" s="177">
        <v>2122</v>
      </c>
      <c r="L215" s="178">
        <v>845</v>
      </c>
      <c r="M215" s="172">
        <v>3827</v>
      </c>
      <c r="N215" s="177">
        <v>656</v>
      </c>
      <c r="O215" s="177">
        <v>2269</v>
      </c>
      <c r="P215" s="178">
        <v>902</v>
      </c>
    </row>
    <row r="216" spans="1:16" x14ac:dyDescent="0.3">
      <c r="A216" s="208">
        <v>47</v>
      </c>
      <c r="B216" s="176" t="s">
        <v>748</v>
      </c>
      <c r="C216" s="176">
        <v>47980</v>
      </c>
      <c r="D216" s="175" t="s">
        <v>776</v>
      </c>
      <c r="E216" s="172">
        <v>3628</v>
      </c>
      <c r="F216" s="177">
        <v>1344</v>
      </c>
      <c r="G216" s="177">
        <v>1956</v>
      </c>
      <c r="H216" s="178">
        <v>328</v>
      </c>
      <c r="I216" s="172">
        <v>3616</v>
      </c>
      <c r="J216" s="177">
        <v>1308</v>
      </c>
      <c r="K216" s="177">
        <v>1885</v>
      </c>
      <c r="L216" s="178">
        <v>423</v>
      </c>
      <c r="M216" s="172">
        <v>3711</v>
      </c>
      <c r="N216" s="177">
        <v>1408</v>
      </c>
      <c r="O216" s="177">
        <v>1936</v>
      </c>
      <c r="P216" s="178">
        <v>367</v>
      </c>
    </row>
    <row r="217" spans="1:16" x14ac:dyDescent="0.3">
      <c r="A217" s="208">
        <v>8</v>
      </c>
      <c r="B217" s="176" t="s">
        <v>233</v>
      </c>
      <c r="C217" s="176">
        <v>8078</v>
      </c>
      <c r="D217" s="175" t="s">
        <v>235</v>
      </c>
      <c r="E217" s="172">
        <v>3533</v>
      </c>
      <c r="F217" s="177">
        <v>746</v>
      </c>
      <c r="G217" s="177">
        <v>1698</v>
      </c>
      <c r="H217" s="178">
        <v>1089</v>
      </c>
      <c r="I217" s="172">
        <v>3623</v>
      </c>
      <c r="J217" s="177">
        <v>775</v>
      </c>
      <c r="K217" s="177">
        <v>1659</v>
      </c>
      <c r="L217" s="178">
        <v>1189</v>
      </c>
      <c r="M217" s="172">
        <v>3674</v>
      </c>
      <c r="N217" s="177">
        <v>752</v>
      </c>
      <c r="O217" s="177">
        <v>1734</v>
      </c>
      <c r="P217" s="178">
        <v>1188</v>
      </c>
    </row>
    <row r="218" spans="1:16" x14ac:dyDescent="0.3">
      <c r="A218" s="208">
        <v>5</v>
      </c>
      <c r="B218" s="176" t="s">
        <v>107</v>
      </c>
      <c r="C218" s="176">
        <v>5250</v>
      </c>
      <c r="D218" s="176" t="s">
        <v>152</v>
      </c>
      <c r="E218" s="172">
        <v>3641</v>
      </c>
      <c r="F218" s="177">
        <v>942</v>
      </c>
      <c r="G218" s="177">
        <v>2120</v>
      </c>
      <c r="H218" s="178">
        <v>579</v>
      </c>
      <c r="I218" s="172">
        <v>3800</v>
      </c>
      <c r="J218" s="177">
        <v>1035</v>
      </c>
      <c r="K218" s="177">
        <v>2109</v>
      </c>
      <c r="L218" s="178">
        <v>656</v>
      </c>
      <c r="M218" s="172">
        <v>3662</v>
      </c>
      <c r="N218" s="177">
        <v>862</v>
      </c>
      <c r="O218" s="177">
        <v>2149</v>
      </c>
      <c r="P218" s="178">
        <v>651</v>
      </c>
    </row>
    <row r="219" spans="1:16" x14ac:dyDescent="0.3">
      <c r="A219" s="208">
        <v>25</v>
      </c>
      <c r="B219" s="176" t="s">
        <v>558</v>
      </c>
      <c r="C219" s="176">
        <v>25769</v>
      </c>
      <c r="D219" s="175" t="s">
        <v>641</v>
      </c>
      <c r="E219" s="172">
        <v>3745</v>
      </c>
      <c r="F219" s="177">
        <v>256</v>
      </c>
      <c r="G219" s="177">
        <v>2742</v>
      </c>
      <c r="H219" s="178">
        <v>747</v>
      </c>
      <c r="I219" s="172">
        <v>3717</v>
      </c>
      <c r="J219" s="177">
        <v>238</v>
      </c>
      <c r="K219" s="177">
        <v>2748</v>
      </c>
      <c r="L219" s="178">
        <v>731</v>
      </c>
      <c r="M219" s="172">
        <v>3664</v>
      </c>
      <c r="N219" s="177">
        <v>280</v>
      </c>
      <c r="O219" s="177">
        <v>2644</v>
      </c>
      <c r="P219" s="178">
        <v>740</v>
      </c>
    </row>
    <row r="220" spans="1:16" x14ac:dyDescent="0.3">
      <c r="A220" s="208">
        <v>68</v>
      </c>
      <c r="B220" s="176" t="s">
        <v>918</v>
      </c>
      <c r="C220" s="176">
        <v>68190</v>
      </c>
      <c r="D220" s="175" t="s">
        <v>933</v>
      </c>
      <c r="E220" s="172">
        <v>3282</v>
      </c>
      <c r="F220" s="177">
        <v>592</v>
      </c>
      <c r="G220" s="177">
        <v>1846</v>
      </c>
      <c r="H220" s="178">
        <v>844</v>
      </c>
      <c r="I220" s="172">
        <v>3418</v>
      </c>
      <c r="J220" s="177">
        <v>607</v>
      </c>
      <c r="K220" s="177">
        <v>1917</v>
      </c>
      <c r="L220" s="178">
        <v>894</v>
      </c>
      <c r="M220" s="172">
        <v>3684</v>
      </c>
      <c r="N220" s="177">
        <v>622</v>
      </c>
      <c r="O220" s="177">
        <v>2047</v>
      </c>
      <c r="P220" s="178">
        <v>1015</v>
      </c>
    </row>
    <row r="221" spans="1:16" x14ac:dyDescent="0.3">
      <c r="A221" s="208">
        <v>76</v>
      </c>
      <c r="B221" s="176" t="s">
        <v>1062</v>
      </c>
      <c r="C221" s="176">
        <v>76113</v>
      </c>
      <c r="D221" s="175" t="s">
        <v>1069</v>
      </c>
      <c r="E221" s="172">
        <v>3280</v>
      </c>
      <c r="F221" s="177">
        <v>382</v>
      </c>
      <c r="G221" s="177">
        <v>2104</v>
      </c>
      <c r="H221" s="178">
        <v>794</v>
      </c>
      <c r="I221" s="172">
        <v>3211</v>
      </c>
      <c r="J221" s="177">
        <v>394</v>
      </c>
      <c r="K221" s="177">
        <v>2006</v>
      </c>
      <c r="L221" s="178">
        <v>811</v>
      </c>
      <c r="M221" s="172">
        <v>3595</v>
      </c>
      <c r="N221" s="177">
        <v>706</v>
      </c>
      <c r="O221" s="177">
        <v>2046</v>
      </c>
      <c r="P221" s="178">
        <v>843</v>
      </c>
    </row>
    <row r="222" spans="1:16" x14ac:dyDescent="0.3">
      <c r="A222" s="208">
        <v>47</v>
      </c>
      <c r="B222" s="176" t="s">
        <v>748</v>
      </c>
      <c r="C222" s="176">
        <v>47245</v>
      </c>
      <c r="D222" s="175" t="s">
        <v>756</v>
      </c>
      <c r="E222" s="172">
        <v>3279</v>
      </c>
      <c r="F222" s="177">
        <v>997</v>
      </c>
      <c r="G222" s="177">
        <v>1319</v>
      </c>
      <c r="H222" s="178">
        <v>963</v>
      </c>
      <c r="I222" s="172">
        <v>3496</v>
      </c>
      <c r="J222" s="177">
        <v>997</v>
      </c>
      <c r="K222" s="177">
        <v>1301</v>
      </c>
      <c r="L222" s="178">
        <v>1198</v>
      </c>
      <c r="M222" s="172">
        <v>3433</v>
      </c>
      <c r="N222" s="177">
        <v>1006</v>
      </c>
      <c r="O222" s="177">
        <v>1333</v>
      </c>
      <c r="P222" s="178">
        <v>1094</v>
      </c>
    </row>
    <row r="223" spans="1:16" x14ac:dyDescent="0.3">
      <c r="A223" s="208">
        <v>17</v>
      </c>
      <c r="B223" s="176" t="s">
        <v>134</v>
      </c>
      <c r="C223" s="176">
        <v>17442</v>
      </c>
      <c r="D223" s="175" t="s">
        <v>434</v>
      </c>
      <c r="E223" s="172">
        <v>3668</v>
      </c>
      <c r="F223" s="177">
        <v>224</v>
      </c>
      <c r="G223" s="177">
        <v>3099</v>
      </c>
      <c r="H223" s="178">
        <v>345</v>
      </c>
      <c r="I223" s="172">
        <v>3718</v>
      </c>
      <c r="J223" s="177">
        <v>243</v>
      </c>
      <c r="K223" s="177">
        <v>3090</v>
      </c>
      <c r="L223" s="178">
        <v>385</v>
      </c>
      <c r="M223" s="172">
        <v>3467</v>
      </c>
      <c r="N223" s="177">
        <v>221</v>
      </c>
      <c r="O223" s="177">
        <v>2903</v>
      </c>
      <c r="P223" s="178">
        <v>343</v>
      </c>
    </row>
    <row r="224" spans="1:16" x14ac:dyDescent="0.3">
      <c r="A224" s="208">
        <v>73</v>
      </c>
      <c r="B224" s="176" t="s">
        <v>1016</v>
      </c>
      <c r="C224" s="176">
        <v>73349</v>
      </c>
      <c r="D224" s="175" t="s">
        <v>1038</v>
      </c>
      <c r="E224" s="172">
        <v>3329</v>
      </c>
      <c r="F224" s="177">
        <v>626</v>
      </c>
      <c r="G224" s="177">
        <v>1652</v>
      </c>
      <c r="H224" s="178">
        <v>1051</v>
      </c>
      <c r="I224" s="172">
        <v>3315</v>
      </c>
      <c r="J224" s="177">
        <v>632</v>
      </c>
      <c r="K224" s="177">
        <v>1660</v>
      </c>
      <c r="L224" s="178">
        <v>1023</v>
      </c>
      <c r="M224" s="172">
        <v>3550</v>
      </c>
      <c r="N224" s="177">
        <v>654</v>
      </c>
      <c r="O224" s="177">
        <v>1821</v>
      </c>
      <c r="P224" s="178">
        <v>1075</v>
      </c>
    </row>
    <row r="225" spans="1:16" x14ac:dyDescent="0.3">
      <c r="A225" s="208">
        <v>5</v>
      </c>
      <c r="B225" s="176" t="s">
        <v>107</v>
      </c>
      <c r="C225" s="176">
        <v>5361</v>
      </c>
      <c r="D225" s="175" t="s">
        <v>167</v>
      </c>
      <c r="E225" s="172">
        <v>3526</v>
      </c>
      <c r="F225" s="177">
        <v>335</v>
      </c>
      <c r="G225" s="177">
        <v>2954</v>
      </c>
      <c r="H225" s="178">
        <v>237</v>
      </c>
      <c r="I225" s="172">
        <v>3804</v>
      </c>
      <c r="J225" s="177">
        <v>368</v>
      </c>
      <c r="K225" s="177">
        <v>3140</v>
      </c>
      <c r="L225" s="178">
        <v>296</v>
      </c>
      <c r="M225" s="172">
        <v>3501</v>
      </c>
      <c r="N225" s="177">
        <v>364</v>
      </c>
      <c r="O225" s="177">
        <v>2809</v>
      </c>
      <c r="P225" s="178">
        <v>328</v>
      </c>
    </row>
    <row r="226" spans="1:16" x14ac:dyDescent="0.3">
      <c r="A226" s="208">
        <v>68</v>
      </c>
      <c r="B226" s="176" t="s">
        <v>918</v>
      </c>
      <c r="C226" s="176">
        <v>68432</v>
      </c>
      <c r="D226" s="175" t="s">
        <v>960</v>
      </c>
      <c r="E226" s="172">
        <v>3315</v>
      </c>
      <c r="F226" s="177">
        <v>630</v>
      </c>
      <c r="G226" s="177">
        <v>1521</v>
      </c>
      <c r="H226" s="178">
        <v>1164</v>
      </c>
      <c r="I226" s="172">
        <v>3408</v>
      </c>
      <c r="J226" s="177">
        <v>729</v>
      </c>
      <c r="K226" s="177">
        <v>1533</v>
      </c>
      <c r="L226" s="178">
        <v>1146</v>
      </c>
      <c r="M226" s="172">
        <v>3560</v>
      </c>
      <c r="N226" s="177">
        <v>674</v>
      </c>
      <c r="O226" s="177">
        <v>1648</v>
      </c>
      <c r="P226" s="178">
        <v>1238</v>
      </c>
    </row>
    <row r="227" spans="1:16" x14ac:dyDescent="0.3">
      <c r="A227" s="208">
        <v>85</v>
      </c>
      <c r="B227" s="176" t="s">
        <v>1105</v>
      </c>
      <c r="C227" s="176">
        <v>85250</v>
      </c>
      <c r="D227" s="175" t="s">
        <v>1115</v>
      </c>
      <c r="E227" s="172">
        <v>3342</v>
      </c>
      <c r="F227" s="177">
        <v>722</v>
      </c>
      <c r="G227" s="177">
        <v>1654</v>
      </c>
      <c r="H227" s="178">
        <v>966</v>
      </c>
      <c r="I227" s="172">
        <v>3360</v>
      </c>
      <c r="J227" s="177">
        <v>712</v>
      </c>
      <c r="K227" s="177">
        <v>1697</v>
      </c>
      <c r="L227" s="178">
        <v>951</v>
      </c>
      <c r="M227" s="172">
        <v>3452</v>
      </c>
      <c r="N227" s="177">
        <v>736</v>
      </c>
      <c r="O227" s="177">
        <v>1723</v>
      </c>
      <c r="P227" s="178">
        <v>993</v>
      </c>
    </row>
    <row r="228" spans="1:16" x14ac:dyDescent="0.3">
      <c r="A228" s="208">
        <v>76</v>
      </c>
      <c r="B228" s="176" t="s">
        <v>1062</v>
      </c>
      <c r="C228" s="176">
        <v>76736</v>
      </c>
      <c r="D228" s="175" t="s">
        <v>1088</v>
      </c>
      <c r="E228" s="172">
        <v>3364</v>
      </c>
      <c r="F228" s="177">
        <v>593</v>
      </c>
      <c r="G228" s="177">
        <v>1730</v>
      </c>
      <c r="H228" s="178">
        <v>1041</v>
      </c>
      <c r="I228" s="172">
        <v>3283</v>
      </c>
      <c r="J228" s="177">
        <v>589</v>
      </c>
      <c r="K228" s="177">
        <v>1659</v>
      </c>
      <c r="L228" s="178">
        <v>1035</v>
      </c>
      <c r="M228" s="172">
        <v>3478</v>
      </c>
      <c r="N228" s="177">
        <v>610</v>
      </c>
      <c r="O228" s="177">
        <v>1755</v>
      </c>
      <c r="P228" s="178">
        <v>1113</v>
      </c>
    </row>
    <row r="229" spans="1:16" x14ac:dyDescent="0.3">
      <c r="A229" s="208">
        <v>44</v>
      </c>
      <c r="B229" s="176" t="s">
        <v>734</v>
      </c>
      <c r="C229" s="176">
        <v>44560</v>
      </c>
      <c r="D229" s="175" t="s">
        <v>744</v>
      </c>
      <c r="E229" s="172">
        <v>2487</v>
      </c>
      <c r="F229" s="177">
        <v>1738</v>
      </c>
      <c r="G229" s="177">
        <v>484</v>
      </c>
      <c r="H229" s="178">
        <v>265</v>
      </c>
      <c r="I229" s="172">
        <v>2968</v>
      </c>
      <c r="J229" s="177">
        <v>1879</v>
      </c>
      <c r="K229" s="177">
        <v>668</v>
      </c>
      <c r="L229" s="178">
        <v>421</v>
      </c>
      <c r="M229" s="172">
        <v>3814</v>
      </c>
      <c r="N229" s="177">
        <v>2165</v>
      </c>
      <c r="O229" s="177">
        <v>805</v>
      </c>
      <c r="P229" s="178">
        <v>844</v>
      </c>
    </row>
    <row r="230" spans="1:16" x14ac:dyDescent="0.3">
      <c r="A230" s="208">
        <v>25</v>
      </c>
      <c r="B230" s="176" t="s">
        <v>558</v>
      </c>
      <c r="C230" s="176">
        <v>25322</v>
      </c>
      <c r="D230" s="175" t="s">
        <v>596</v>
      </c>
      <c r="E230" s="172">
        <v>3442</v>
      </c>
      <c r="F230" s="177">
        <v>300</v>
      </c>
      <c r="G230" s="177">
        <v>2306</v>
      </c>
      <c r="H230" s="178">
        <v>836</v>
      </c>
      <c r="I230" s="172">
        <v>3495</v>
      </c>
      <c r="J230" s="177">
        <v>304</v>
      </c>
      <c r="K230" s="177">
        <v>2384</v>
      </c>
      <c r="L230" s="178">
        <v>807</v>
      </c>
      <c r="M230" s="172">
        <v>3393</v>
      </c>
      <c r="N230" s="177">
        <v>299</v>
      </c>
      <c r="O230" s="177">
        <v>2249</v>
      </c>
      <c r="P230" s="178">
        <v>845</v>
      </c>
    </row>
    <row r="231" spans="1:16" x14ac:dyDescent="0.3">
      <c r="A231" s="208">
        <v>47</v>
      </c>
      <c r="B231" s="176" t="s">
        <v>748</v>
      </c>
      <c r="C231" s="176">
        <v>47555</v>
      </c>
      <c r="D231" s="175" t="s">
        <v>765</v>
      </c>
      <c r="E231" s="172">
        <v>3061</v>
      </c>
      <c r="F231" s="177">
        <v>879</v>
      </c>
      <c r="G231" s="177">
        <v>1278</v>
      </c>
      <c r="H231" s="178">
        <v>904</v>
      </c>
      <c r="I231" s="172">
        <v>3234</v>
      </c>
      <c r="J231" s="177">
        <v>902</v>
      </c>
      <c r="K231" s="177">
        <v>1307</v>
      </c>
      <c r="L231" s="178">
        <v>1025</v>
      </c>
      <c r="M231" s="172">
        <v>3117</v>
      </c>
      <c r="N231" s="177">
        <v>921</v>
      </c>
      <c r="O231" s="177">
        <v>1400</v>
      </c>
      <c r="P231" s="178">
        <v>796</v>
      </c>
    </row>
    <row r="232" spans="1:16" x14ac:dyDescent="0.3">
      <c r="A232" s="208">
        <v>25</v>
      </c>
      <c r="B232" s="176" t="s">
        <v>558</v>
      </c>
      <c r="C232" s="176">
        <v>25035</v>
      </c>
      <c r="D232" s="175" t="s">
        <v>561</v>
      </c>
      <c r="E232" s="172">
        <v>3439</v>
      </c>
      <c r="F232" s="177">
        <v>394</v>
      </c>
      <c r="G232" s="177">
        <v>2375</v>
      </c>
      <c r="H232" s="178">
        <v>670</v>
      </c>
      <c r="I232" s="172">
        <v>3306</v>
      </c>
      <c r="J232" s="177">
        <v>398</v>
      </c>
      <c r="K232" s="177">
        <v>2274</v>
      </c>
      <c r="L232" s="178">
        <v>634</v>
      </c>
      <c r="M232" s="172">
        <v>3383</v>
      </c>
      <c r="N232" s="177">
        <v>401</v>
      </c>
      <c r="O232" s="177">
        <v>2287</v>
      </c>
      <c r="P232" s="178">
        <v>695</v>
      </c>
    </row>
    <row r="233" spans="1:16" x14ac:dyDescent="0.3">
      <c r="A233" s="208">
        <v>20</v>
      </c>
      <c r="B233" s="176" t="s">
        <v>504</v>
      </c>
      <c r="C233" s="176">
        <v>20770</v>
      </c>
      <c r="D233" s="175" t="s">
        <v>528</v>
      </c>
      <c r="E233" s="172">
        <v>3128</v>
      </c>
      <c r="F233" s="177">
        <v>434</v>
      </c>
      <c r="G233" s="177">
        <v>2103</v>
      </c>
      <c r="H233" s="178">
        <v>591</v>
      </c>
      <c r="I233" s="172">
        <v>3232</v>
      </c>
      <c r="J233" s="177">
        <v>451</v>
      </c>
      <c r="K233" s="177">
        <v>2140</v>
      </c>
      <c r="L233" s="178">
        <v>641</v>
      </c>
      <c r="M233" s="172">
        <v>3347</v>
      </c>
      <c r="N233" s="177">
        <v>472</v>
      </c>
      <c r="O233" s="177">
        <v>2201</v>
      </c>
      <c r="P233" s="178">
        <v>674</v>
      </c>
    </row>
    <row r="234" spans="1:16" x14ac:dyDescent="0.3">
      <c r="A234" s="208">
        <v>25</v>
      </c>
      <c r="B234" s="176" t="s">
        <v>558</v>
      </c>
      <c r="C234" s="176">
        <v>25772</v>
      </c>
      <c r="D234" s="175" t="s">
        <v>642</v>
      </c>
      <c r="E234" s="172">
        <v>3584</v>
      </c>
      <c r="F234" s="177">
        <v>230</v>
      </c>
      <c r="G234" s="177">
        <v>2816</v>
      </c>
      <c r="H234" s="178">
        <v>538</v>
      </c>
      <c r="I234" s="172">
        <v>3303</v>
      </c>
      <c r="J234" s="177">
        <v>227</v>
      </c>
      <c r="K234" s="177">
        <v>2544</v>
      </c>
      <c r="L234" s="178">
        <v>532</v>
      </c>
      <c r="M234" s="172">
        <v>3320</v>
      </c>
      <c r="N234" s="177">
        <v>229</v>
      </c>
      <c r="O234" s="177">
        <v>2548</v>
      </c>
      <c r="P234" s="178">
        <v>543</v>
      </c>
    </row>
    <row r="235" spans="1:16" x14ac:dyDescent="0.3">
      <c r="A235" s="208">
        <v>5</v>
      </c>
      <c r="B235" s="176" t="s">
        <v>107</v>
      </c>
      <c r="C235" s="176">
        <v>5847</v>
      </c>
      <c r="D235" s="175" t="s">
        <v>222</v>
      </c>
      <c r="E235" s="172">
        <v>3486</v>
      </c>
      <c r="F235" s="177">
        <v>780</v>
      </c>
      <c r="G235" s="177">
        <v>2082</v>
      </c>
      <c r="H235" s="178">
        <v>624</v>
      </c>
      <c r="I235" s="172">
        <v>3281</v>
      </c>
      <c r="J235" s="177">
        <v>770</v>
      </c>
      <c r="K235" s="177">
        <v>1863</v>
      </c>
      <c r="L235" s="178">
        <v>648</v>
      </c>
      <c r="M235" s="172">
        <v>3320</v>
      </c>
      <c r="N235" s="177">
        <v>669</v>
      </c>
      <c r="O235" s="177">
        <v>1985</v>
      </c>
      <c r="P235" s="178">
        <v>666</v>
      </c>
    </row>
    <row r="236" spans="1:16" x14ac:dyDescent="0.3">
      <c r="A236" s="208">
        <v>86</v>
      </c>
      <c r="B236" s="176" t="s">
        <v>1123</v>
      </c>
      <c r="C236" s="176">
        <v>86885</v>
      </c>
      <c r="D236" s="175" t="s">
        <v>1132</v>
      </c>
      <c r="E236" s="172">
        <v>3073</v>
      </c>
      <c r="F236" s="177">
        <v>623</v>
      </c>
      <c r="G236" s="177">
        <v>1674</v>
      </c>
      <c r="H236" s="178">
        <v>776</v>
      </c>
      <c r="I236" s="172">
        <v>3277</v>
      </c>
      <c r="J236" s="177">
        <v>640</v>
      </c>
      <c r="K236" s="177">
        <v>1687</v>
      </c>
      <c r="L236" s="178">
        <v>950</v>
      </c>
      <c r="M236" s="172">
        <v>3338</v>
      </c>
      <c r="N236" s="177">
        <v>625</v>
      </c>
      <c r="O236" s="177">
        <v>1721</v>
      </c>
      <c r="P236" s="178">
        <v>992</v>
      </c>
    </row>
    <row r="237" spans="1:16" x14ac:dyDescent="0.3">
      <c r="A237" s="208">
        <v>5</v>
      </c>
      <c r="B237" s="176" t="s">
        <v>107</v>
      </c>
      <c r="C237" s="176">
        <v>5541</v>
      </c>
      <c r="D237" s="175" t="s">
        <v>184</v>
      </c>
      <c r="E237" s="172">
        <v>3334</v>
      </c>
      <c r="F237" s="177">
        <v>406</v>
      </c>
      <c r="G237" s="177">
        <v>1868</v>
      </c>
      <c r="H237" s="178">
        <v>1060</v>
      </c>
      <c r="I237" s="172">
        <v>3238</v>
      </c>
      <c r="J237" s="177">
        <v>428</v>
      </c>
      <c r="K237" s="177">
        <v>1777</v>
      </c>
      <c r="L237" s="178">
        <v>1033</v>
      </c>
      <c r="M237" s="172">
        <v>3338</v>
      </c>
      <c r="N237" s="177">
        <v>388</v>
      </c>
      <c r="O237" s="177">
        <v>1872</v>
      </c>
      <c r="P237" s="178">
        <v>1078</v>
      </c>
    </row>
    <row r="238" spans="1:16" x14ac:dyDescent="0.3">
      <c r="A238" s="208">
        <v>95</v>
      </c>
      <c r="B238" s="176" t="s">
        <v>1146</v>
      </c>
      <c r="C238" s="176">
        <v>95015</v>
      </c>
      <c r="D238" s="175" t="s">
        <v>265</v>
      </c>
      <c r="E238" s="172">
        <v>3135</v>
      </c>
      <c r="F238" s="177">
        <v>202</v>
      </c>
      <c r="G238" s="177">
        <v>2731</v>
      </c>
      <c r="H238" s="178">
        <v>202</v>
      </c>
      <c r="I238" s="172">
        <v>2848</v>
      </c>
      <c r="J238" s="177">
        <v>208</v>
      </c>
      <c r="K238" s="177">
        <v>2407</v>
      </c>
      <c r="L238" s="178">
        <v>233</v>
      </c>
      <c r="M238" s="172">
        <v>3264</v>
      </c>
      <c r="N238" s="177">
        <v>254</v>
      </c>
      <c r="O238" s="177">
        <v>2779</v>
      </c>
      <c r="P238" s="178">
        <v>231</v>
      </c>
    </row>
    <row r="239" spans="1:16" x14ac:dyDescent="0.3">
      <c r="A239" s="208">
        <v>5</v>
      </c>
      <c r="B239" s="176" t="s">
        <v>107</v>
      </c>
      <c r="C239" s="176">
        <v>5490</v>
      </c>
      <c r="D239" s="175" t="s">
        <v>181</v>
      </c>
      <c r="E239" s="172">
        <v>3127</v>
      </c>
      <c r="F239" s="177">
        <v>1093</v>
      </c>
      <c r="G239" s="177">
        <v>1649</v>
      </c>
      <c r="H239" s="178">
        <v>385</v>
      </c>
      <c r="I239" s="172">
        <v>3054</v>
      </c>
      <c r="J239" s="177">
        <v>935</v>
      </c>
      <c r="K239" s="177">
        <v>1551</v>
      </c>
      <c r="L239" s="178">
        <v>568</v>
      </c>
      <c r="M239" s="172">
        <v>3251</v>
      </c>
      <c r="N239" s="177">
        <v>994</v>
      </c>
      <c r="O239" s="177">
        <v>1703</v>
      </c>
      <c r="P239" s="178">
        <v>554</v>
      </c>
    </row>
    <row r="240" spans="1:16" x14ac:dyDescent="0.3">
      <c r="A240" s="208">
        <v>76</v>
      </c>
      <c r="B240" s="176" t="s">
        <v>1062</v>
      </c>
      <c r="C240" s="176">
        <v>76563</v>
      </c>
      <c r="D240" s="175" t="s">
        <v>1085</v>
      </c>
      <c r="E240" s="172">
        <v>3203</v>
      </c>
      <c r="F240" s="177">
        <v>638</v>
      </c>
      <c r="G240" s="177">
        <v>1575</v>
      </c>
      <c r="H240" s="178">
        <v>990</v>
      </c>
      <c r="I240" s="172">
        <v>3182</v>
      </c>
      <c r="J240" s="177">
        <v>626</v>
      </c>
      <c r="K240" s="177">
        <v>1500</v>
      </c>
      <c r="L240" s="178">
        <v>1056</v>
      </c>
      <c r="M240" s="172">
        <v>3274</v>
      </c>
      <c r="N240" s="177">
        <v>649</v>
      </c>
      <c r="O240" s="177">
        <v>1550</v>
      </c>
      <c r="P240" s="178">
        <v>1075</v>
      </c>
    </row>
    <row r="241" spans="1:16" x14ac:dyDescent="0.3">
      <c r="A241" s="208">
        <v>13</v>
      </c>
      <c r="B241" s="176" t="s">
        <v>257</v>
      </c>
      <c r="C241" s="176">
        <v>13052</v>
      </c>
      <c r="D241" s="175" t="s">
        <v>262</v>
      </c>
      <c r="E241" s="172">
        <v>3101</v>
      </c>
      <c r="F241" s="177">
        <v>919</v>
      </c>
      <c r="G241" s="177">
        <v>1472</v>
      </c>
      <c r="H241" s="178">
        <v>710</v>
      </c>
      <c r="I241" s="172">
        <v>3208</v>
      </c>
      <c r="J241" s="177">
        <v>944</v>
      </c>
      <c r="K241" s="177">
        <v>1497</v>
      </c>
      <c r="L241" s="178">
        <v>767</v>
      </c>
      <c r="M241" s="172">
        <v>3158</v>
      </c>
      <c r="N241" s="177">
        <v>942</v>
      </c>
      <c r="O241" s="177">
        <v>1526</v>
      </c>
      <c r="P241" s="178">
        <v>690</v>
      </c>
    </row>
    <row r="242" spans="1:16" x14ac:dyDescent="0.3">
      <c r="A242" s="208">
        <v>99</v>
      </c>
      <c r="B242" s="176" t="s">
        <v>1153</v>
      </c>
      <c r="C242" s="176">
        <v>99524</v>
      </c>
      <c r="D242" s="175" t="s">
        <v>1155</v>
      </c>
      <c r="E242" s="172">
        <v>3250</v>
      </c>
      <c r="F242" s="177">
        <v>255</v>
      </c>
      <c r="G242" s="177">
        <v>2710</v>
      </c>
      <c r="H242" s="178">
        <v>285</v>
      </c>
      <c r="I242" s="172">
        <v>3114</v>
      </c>
      <c r="J242" s="177">
        <v>266</v>
      </c>
      <c r="K242" s="177">
        <v>2520</v>
      </c>
      <c r="L242" s="178">
        <v>328</v>
      </c>
      <c r="M242" s="172">
        <v>3267</v>
      </c>
      <c r="N242" s="177">
        <v>269</v>
      </c>
      <c r="O242" s="177">
        <v>2621</v>
      </c>
      <c r="P242" s="178">
        <v>377</v>
      </c>
    </row>
    <row r="243" spans="1:16" x14ac:dyDescent="0.3">
      <c r="A243" s="208">
        <v>17</v>
      </c>
      <c r="B243" s="176" t="s">
        <v>134</v>
      </c>
      <c r="C243" s="176">
        <v>17042</v>
      </c>
      <c r="D243" s="175" t="s">
        <v>426</v>
      </c>
      <c r="E243" s="172">
        <v>3069</v>
      </c>
      <c r="F243" s="177">
        <v>720</v>
      </c>
      <c r="G243" s="177">
        <v>1339</v>
      </c>
      <c r="H243" s="178">
        <v>1010</v>
      </c>
      <c r="I243" s="172">
        <v>3259</v>
      </c>
      <c r="J243" s="177">
        <v>794</v>
      </c>
      <c r="K243" s="177">
        <v>1376</v>
      </c>
      <c r="L243" s="178">
        <v>1089</v>
      </c>
      <c r="M243" s="172">
        <v>3173</v>
      </c>
      <c r="N243" s="177">
        <v>744</v>
      </c>
      <c r="O243" s="177">
        <v>1382</v>
      </c>
      <c r="P243" s="178">
        <v>1047</v>
      </c>
    </row>
    <row r="244" spans="1:16" x14ac:dyDescent="0.3">
      <c r="A244" s="208">
        <v>25</v>
      </c>
      <c r="B244" s="176" t="s">
        <v>558</v>
      </c>
      <c r="C244" s="176">
        <v>25513</v>
      </c>
      <c r="D244" s="175" t="s">
        <v>618</v>
      </c>
      <c r="E244" s="172">
        <v>3040</v>
      </c>
      <c r="F244" s="177">
        <v>539</v>
      </c>
      <c r="G244" s="177">
        <v>1277</v>
      </c>
      <c r="H244" s="178">
        <v>1224</v>
      </c>
      <c r="I244" s="172">
        <v>3048</v>
      </c>
      <c r="J244" s="177">
        <v>531</v>
      </c>
      <c r="K244" s="177">
        <v>1269</v>
      </c>
      <c r="L244" s="178">
        <v>1248</v>
      </c>
      <c r="M244" s="172">
        <v>3207</v>
      </c>
      <c r="N244" s="177">
        <v>557</v>
      </c>
      <c r="O244" s="177">
        <v>1366</v>
      </c>
      <c r="P244" s="178">
        <v>1284</v>
      </c>
    </row>
    <row r="245" spans="1:16" x14ac:dyDescent="0.3">
      <c r="A245" s="208">
        <v>41</v>
      </c>
      <c r="B245" s="176" t="s">
        <v>699</v>
      </c>
      <c r="C245" s="176">
        <v>41615</v>
      </c>
      <c r="D245" s="175" t="s">
        <v>723</v>
      </c>
      <c r="E245" s="172">
        <v>3208</v>
      </c>
      <c r="F245" s="177">
        <v>547</v>
      </c>
      <c r="G245" s="177">
        <v>2076</v>
      </c>
      <c r="H245" s="178">
        <v>585</v>
      </c>
      <c r="I245" s="172">
        <v>3330</v>
      </c>
      <c r="J245" s="177">
        <v>555</v>
      </c>
      <c r="K245" s="177">
        <v>2188</v>
      </c>
      <c r="L245" s="178">
        <v>587</v>
      </c>
      <c r="M245" s="172">
        <v>3133</v>
      </c>
      <c r="N245" s="177">
        <v>552</v>
      </c>
      <c r="O245" s="177">
        <v>2021</v>
      </c>
      <c r="P245" s="178">
        <v>560</v>
      </c>
    </row>
    <row r="246" spans="1:16" x14ac:dyDescent="0.3">
      <c r="A246" s="208">
        <v>44</v>
      </c>
      <c r="B246" s="176" t="s">
        <v>734</v>
      </c>
      <c r="C246" s="176">
        <v>44078</v>
      </c>
      <c r="D246" s="175" t="s">
        <v>736</v>
      </c>
      <c r="E246" s="172">
        <v>2834</v>
      </c>
      <c r="F246" s="177">
        <v>559</v>
      </c>
      <c r="G246" s="177">
        <v>1410</v>
      </c>
      <c r="H246" s="178">
        <v>865</v>
      </c>
      <c r="I246" s="172">
        <v>2880</v>
      </c>
      <c r="J246" s="177">
        <v>572</v>
      </c>
      <c r="K246" s="177">
        <v>1466</v>
      </c>
      <c r="L246" s="178">
        <v>842</v>
      </c>
      <c r="M246" s="172">
        <v>3566</v>
      </c>
      <c r="N246" s="177">
        <v>644</v>
      </c>
      <c r="O246" s="177">
        <v>1653</v>
      </c>
      <c r="P246" s="178">
        <v>1269</v>
      </c>
    </row>
    <row r="247" spans="1:16" x14ac:dyDescent="0.3">
      <c r="A247" s="208">
        <v>25</v>
      </c>
      <c r="B247" s="176" t="s">
        <v>558</v>
      </c>
      <c r="C247" s="176">
        <v>25785</v>
      </c>
      <c r="D247" s="175" t="s">
        <v>646</v>
      </c>
      <c r="E247" s="172">
        <v>3251</v>
      </c>
      <c r="F247" s="177">
        <v>237</v>
      </c>
      <c r="G247" s="177">
        <v>1671</v>
      </c>
      <c r="H247" s="178">
        <v>1343</v>
      </c>
      <c r="I247" s="172">
        <v>3236</v>
      </c>
      <c r="J247" s="177">
        <v>257</v>
      </c>
      <c r="K247" s="177">
        <v>1672</v>
      </c>
      <c r="L247" s="178">
        <v>1307</v>
      </c>
      <c r="M247" s="172">
        <v>3200</v>
      </c>
      <c r="N247" s="177">
        <v>246</v>
      </c>
      <c r="O247" s="177">
        <v>1580</v>
      </c>
      <c r="P247" s="178">
        <v>1374</v>
      </c>
    </row>
    <row r="248" spans="1:16" x14ac:dyDescent="0.3">
      <c r="A248" s="208">
        <v>68</v>
      </c>
      <c r="B248" s="176" t="s">
        <v>918</v>
      </c>
      <c r="C248" s="176">
        <v>68861</v>
      </c>
      <c r="D248" s="175" t="s">
        <v>990</v>
      </c>
      <c r="E248" s="172">
        <v>2998</v>
      </c>
      <c r="F248" s="177">
        <v>490</v>
      </c>
      <c r="G248" s="177">
        <v>1541</v>
      </c>
      <c r="H248" s="178">
        <v>967</v>
      </c>
      <c r="I248" s="172">
        <v>3037</v>
      </c>
      <c r="J248" s="177">
        <v>538</v>
      </c>
      <c r="K248" s="177">
        <v>1550</v>
      </c>
      <c r="L248" s="178">
        <v>949</v>
      </c>
      <c r="M248" s="172">
        <v>3126</v>
      </c>
      <c r="N248" s="177">
        <v>554</v>
      </c>
      <c r="O248" s="177">
        <v>1561</v>
      </c>
      <c r="P248" s="178">
        <v>1011</v>
      </c>
    </row>
    <row r="249" spans="1:16" x14ac:dyDescent="0.3">
      <c r="A249" s="208">
        <v>63</v>
      </c>
      <c r="B249" s="176" t="s">
        <v>895</v>
      </c>
      <c r="C249" s="176">
        <v>63190</v>
      </c>
      <c r="D249" s="175" t="s">
        <v>897</v>
      </c>
      <c r="E249" s="172">
        <v>3144</v>
      </c>
      <c r="F249" s="177">
        <v>429</v>
      </c>
      <c r="G249" s="177">
        <v>1615</v>
      </c>
      <c r="H249" s="178">
        <v>1100</v>
      </c>
      <c r="I249" s="172">
        <v>3172</v>
      </c>
      <c r="J249" s="177">
        <v>433</v>
      </c>
      <c r="K249" s="177">
        <v>1661</v>
      </c>
      <c r="L249" s="178">
        <v>1078</v>
      </c>
      <c r="M249" s="172">
        <v>3009</v>
      </c>
      <c r="N249" s="177">
        <v>443</v>
      </c>
      <c r="O249" s="177">
        <v>1489</v>
      </c>
      <c r="P249" s="178">
        <v>1077</v>
      </c>
    </row>
    <row r="250" spans="1:16" x14ac:dyDescent="0.3">
      <c r="A250" s="208">
        <v>70</v>
      </c>
      <c r="B250" s="176" t="s">
        <v>498</v>
      </c>
      <c r="C250" s="176">
        <v>70708</v>
      </c>
      <c r="D250" s="175" t="s">
        <v>1010</v>
      </c>
      <c r="E250" s="172">
        <v>2815</v>
      </c>
      <c r="F250" s="177">
        <v>957</v>
      </c>
      <c r="G250" s="177">
        <v>1319</v>
      </c>
      <c r="H250" s="178">
        <v>539</v>
      </c>
      <c r="I250" s="172">
        <v>2929</v>
      </c>
      <c r="J250" s="177">
        <v>999</v>
      </c>
      <c r="K250" s="177">
        <v>1296</v>
      </c>
      <c r="L250" s="178">
        <v>634</v>
      </c>
      <c r="M250" s="172">
        <v>2951</v>
      </c>
      <c r="N250" s="177">
        <v>972</v>
      </c>
      <c r="O250" s="177">
        <v>1385</v>
      </c>
      <c r="P250" s="178">
        <v>594</v>
      </c>
    </row>
    <row r="251" spans="1:16" x14ac:dyDescent="0.3">
      <c r="A251" s="208">
        <v>41</v>
      </c>
      <c r="B251" s="176" t="s">
        <v>699</v>
      </c>
      <c r="C251" s="176">
        <v>41524</v>
      </c>
      <c r="D251" s="175" t="s">
        <v>720</v>
      </c>
      <c r="E251" s="172">
        <v>2877</v>
      </c>
      <c r="F251" s="177">
        <v>475</v>
      </c>
      <c r="G251" s="177">
        <v>1868</v>
      </c>
      <c r="H251" s="178">
        <v>534</v>
      </c>
      <c r="I251" s="172">
        <v>2882</v>
      </c>
      <c r="J251" s="177">
        <v>493</v>
      </c>
      <c r="K251" s="177">
        <v>1831</v>
      </c>
      <c r="L251" s="178">
        <v>558</v>
      </c>
      <c r="M251" s="172">
        <v>2982</v>
      </c>
      <c r="N251" s="177">
        <v>479</v>
      </c>
      <c r="O251" s="177">
        <v>1921</v>
      </c>
      <c r="P251" s="178">
        <v>582</v>
      </c>
    </row>
    <row r="252" spans="1:16" x14ac:dyDescent="0.3">
      <c r="A252" s="208">
        <v>44</v>
      </c>
      <c r="B252" s="176" t="s">
        <v>734</v>
      </c>
      <c r="C252" s="176">
        <v>44279</v>
      </c>
      <c r="D252" s="175" t="s">
        <v>740</v>
      </c>
      <c r="E252" s="172">
        <v>2749</v>
      </c>
      <c r="F252" s="177">
        <v>754</v>
      </c>
      <c r="G252" s="177">
        <v>1074</v>
      </c>
      <c r="H252" s="178">
        <v>921</v>
      </c>
      <c r="I252" s="172">
        <v>2831</v>
      </c>
      <c r="J252" s="177">
        <v>746</v>
      </c>
      <c r="K252" s="177">
        <v>1118</v>
      </c>
      <c r="L252" s="178">
        <v>967</v>
      </c>
      <c r="M252" s="172">
        <v>3326</v>
      </c>
      <c r="N252" s="177">
        <v>874</v>
      </c>
      <c r="O252" s="177">
        <v>1113</v>
      </c>
      <c r="P252" s="178">
        <v>1339</v>
      </c>
    </row>
    <row r="253" spans="1:16" x14ac:dyDescent="0.3">
      <c r="A253" s="208">
        <v>73</v>
      </c>
      <c r="B253" s="176" t="s">
        <v>1016</v>
      </c>
      <c r="C253" s="176">
        <v>73124</v>
      </c>
      <c r="D253" s="175" t="s">
        <v>1024</v>
      </c>
      <c r="E253" s="172">
        <v>2621</v>
      </c>
      <c r="F253" s="177">
        <v>318</v>
      </c>
      <c r="G253" s="177">
        <v>1825</v>
      </c>
      <c r="H253" s="178">
        <v>478</v>
      </c>
      <c r="I253" s="172">
        <v>2707</v>
      </c>
      <c r="J253" s="177">
        <v>319</v>
      </c>
      <c r="K253" s="177">
        <v>1874</v>
      </c>
      <c r="L253" s="178">
        <v>514</v>
      </c>
      <c r="M253" s="172">
        <v>2899</v>
      </c>
      <c r="N253" s="177">
        <v>331</v>
      </c>
      <c r="O253" s="177">
        <v>2071</v>
      </c>
      <c r="P253" s="178">
        <v>497</v>
      </c>
    </row>
    <row r="254" spans="1:16" x14ac:dyDescent="0.3">
      <c r="A254" s="208">
        <v>25</v>
      </c>
      <c r="B254" s="176" t="s">
        <v>558</v>
      </c>
      <c r="C254" s="176">
        <v>25317</v>
      </c>
      <c r="D254" s="175" t="s">
        <v>594</v>
      </c>
      <c r="E254" s="172">
        <v>3120</v>
      </c>
      <c r="F254" s="177">
        <v>186</v>
      </c>
      <c r="G254" s="177">
        <v>2468</v>
      </c>
      <c r="H254" s="178">
        <v>466</v>
      </c>
      <c r="I254" s="172">
        <v>2978</v>
      </c>
      <c r="J254" s="177">
        <v>187</v>
      </c>
      <c r="K254" s="177">
        <v>2321</v>
      </c>
      <c r="L254" s="178">
        <v>470</v>
      </c>
      <c r="M254" s="172">
        <v>2909</v>
      </c>
      <c r="N254" s="177">
        <v>188</v>
      </c>
      <c r="O254" s="177">
        <v>2256</v>
      </c>
      <c r="P254" s="178">
        <v>465</v>
      </c>
    </row>
    <row r="255" spans="1:16" x14ac:dyDescent="0.3">
      <c r="A255" s="208">
        <v>85</v>
      </c>
      <c r="B255" s="176" t="s">
        <v>1105</v>
      </c>
      <c r="C255" s="176">
        <v>85230</v>
      </c>
      <c r="D255" s="175" t="s">
        <v>1114</v>
      </c>
      <c r="E255" s="172">
        <v>2986</v>
      </c>
      <c r="F255" s="177">
        <v>280</v>
      </c>
      <c r="G255" s="177">
        <v>2349</v>
      </c>
      <c r="H255" s="178">
        <v>357</v>
      </c>
      <c r="I255" s="172">
        <v>2884</v>
      </c>
      <c r="J255" s="177">
        <v>274</v>
      </c>
      <c r="K255" s="177">
        <v>2236</v>
      </c>
      <c r="L255" s="178">
        <v>374</v>
      </c>
      <c r="M255" s="172">
        <v>2873</v>
      </c>
      <c r="N255" s="177">
        <v>279</v>
      </c>
      <c r="O255" s="177">
        <v>2237</v>
      </c>
      <c r="P255" s="178">
        <v>357</v>
      </c>
    </row>
    <row r="256" spans="1:16" x14ac:dyDescent="0.3">
      <c r="A256" s="208">
        <v>5</v>
      </c>
      <c r="B256" s="176" t="s">
        <v>107</v>
      </c>
      <c r="C256" s="176">
        <v>5604</v>
      </c>
      <c r="D256" s="175" t="s">
        <v>190</v>
      </c>
      <c r="E256" s="172">
        <v>2883</v>
      </c>
      <c r="F256" s="177">
        <v>512</v>
      </c>
      <c r="G256" s="177">
        <v>1981</v>
      </c>
      <c r="H256" s="178">
        <v>390</v>
      </c>
      <c r="I256" s="172">
        <v>2742</v>
      </c>
      <c r="J256" s="177">
        <v>541</v>
      </c>
      <c r="K256" s="177">
        <v>1732</v>
      </c>
      <c r="L256" s="178">
        <v>469</v>
      </c>
      <c r="M256" s="172">
        <v>2833</v>
      </c>
      <c r="N256" s="177">
        <v>435</v>
      </c>
      <c r="O256" s="177">
        <v>1983</v>
      </c>
      <c r="P256" s="178">
        <v>415</v>
      </c>
    </row>
    <row r="257" spans="1:16" x14ac:dyDescent="0.3">
      <c r="A257" s="208">
        <v>20</v>
      </c>
      <c r="B257" s="176" t="s">
        <v>504</v>
      </c>
      <c r="C257" s="176">
        <v>20400</v>
      </c>
      <c r="D257" s="175" t="s">
        <v>519</v>
      </c>
      <c r="E257" s="172">
        <v>2728</v>
      </c>
      <c r="F257" s="177">
        <v>708</v>
      </c>
      <c r="G257" s="177">
        <v>1495</v>
      </c>
      <c r="H257" s="178">
        <v>525</v>
      </c>
      <c r="I257" s="172">
        <v>2867</v>
      </c>
      <c r="J257" s="177">
        <v>722</v>
      </c>
      <c r="K257" s="177">
        <v>1489</v>
      </c>
      <c r="L257" s="178">
        <v>656</v>
      </c>
      <c r="M257" s="172">
        <v>2903</v>
      </c>
      <c r="N257" s="177">
        <v>745</v>
      </c>
      <c r="O257" s="177">
        <v>1469</v>
      </c>
      <c r="P257" s="178">
        <v>689</v>
      </c>
    </row>
    <row r="258" spans="1:16" x14ac:dyDescent="0.3">
      <c r="A258" s="208">
        <v>70</v>
      </c>
      <c r="B258" s="176" t="s">
        <v>498</v>
      </c>
      <c r="C258" s="176">
        <v>70820</v>
      </c>
      <c r="D258" s="175" t="s">
        <v>1014</v>
      </c>
      <c r="E258" s="172">
        <v>2699</v>
      </c>
      <c r="F258" s="177">
        <v>655</v>
      </c>
      <c r="G258" s="177">
        <v>1534</v>
      </c>
      <c r="H258" s="178">
        <v>510</v>
      </c>
      <c r="I258" s="172">
        <v>2786</v>
      </c>
      <c r="J258" s="177">
        <v>664</v>
      </c>
      <c r="K258" s="177">
        <v>1596</v>
      </c>
      <c r="L258" s="178">
        <v>526</v>
      </c>
      <c r="M258" s="172">
        <v>2899</v>
      </c>
      <c r="N258" s="177">
        <v>621</v>
      </c>
      <c r="O258" s="177">
        <v>1707</v>
      </c>
      <c r="P258" s="178">
        <v>571</v>
      </c>
    </row>
    <row r="259" spans="1:16" x14ac:dyDescent="0.3">
      <c r="A259" s="208">
        <v>17</v>
      </c>
      <c r="B259" s="176" t="s">
        <v>134</v>
      </c>
      <c r="C259" s="176">
        <v>17013</v>
      </c>
      <c r="D259" s="175" t="s">
        <v>425</v>
      </c>
      <c r="E259" s="172">
        <v>2734</v>
      </c>
      <c r="F259" s="177">
        <v>423</v>
      </c>
      <c r="G259" s="177">
        <v>1424</v>
      </c>
      <c r="H259" s="178">
        <v>887</v>
      </c>
      <c r="I259" s="172">
        <v>2845</v>
      </c>
      <c r="J259" s="177">
        <v>438</v>
      </c>
      <c r="K259" s="177">
        <v>1529</v>
      </c>
      <c r="L259" s="178">
        <v>878</v>
      </c>
      <c r="M259" s="172">
        <v>2917</v>
      </c>
      <c r="N259" s="177">
        <v>448</v>
      </c>
      <c r="O259" s="177">
        <v>1516</v>
      </c>
      <c r="P259" s="178">
        <v>953</v>
      </c>
    </row>
    <row r="260" spans="1:16" x14ac:dyDescent="0.3">
      <c r="A260" s="208">
        <v>76</v>
      </c>
      <c r="B260" s="176" t="s">
        <v>1062</v>
      </c>
      <c r="C260" s="176">
        <v>76233</v>
      </c>
      <c r="D260" s="175" t="s">
        <v>1073</v>
      </c>
      <c r="E260" s="172">
        <v>2201</v>
      </c>
      <c r="F260" s="177">
        <v>617</v>
      </c>
      <c r="G260" s="177">
        <v>950</v>
      </c>
      <c r="H260" s="178">
        <v>634</v>
      </c>
      <c r="I260" s="172">
        <v>2519</v>
      </c>
      <c r="J260" s="177">
        <v>657</v>
      </c>
      <c r="K260" s="177">
        <v>1180</v>
      </c>
      <c r="L260" s="178">
        <v>682</v>
      </c>
      <c r="M260" s="172">
        <v>2891</v>
      </c>
      <c r="N260" s="177">
        <v>1132</v>
      </c>
      <c r="O260" s="177">
        <v>1007</v>
      </c>
      <c r="P260" s="178">
        <v>752</v>
      </c>
    </row>
    <row r="261" spans="1:16" x14ac:dyDescent="0.3">
      <c r="A261" s="208">
        <v>86</v>
      </c>
      <c r="B261" s="176" t="s">
        <v>1123</v>
      </c>
      <c r="C261" s="176">
        <v>86865</v>
      </c>
      <c r="D261" s="175" t="s">
        <v>1131</v>
      </c>
      <c r="E261" s="172">
        <v>2645</v>
      </c>
      <c r="F261" s="177">
        <v>618</v>
      </c>
      <c r="G261" s="177">
        <v>1057</v>
      </c>
      <c r="H261" s="178">
        <v>970</v>
      </c>
      <c r="I261" s="172">
        <v>2756</v>
      </c>
      <c r="J261" s="177">
        <v>656</v>
      </c>
      <c r="K261" s="177">
        <v>1021</v>
      </c>
      <c r="L261" s="178">
        <v>1079</v>
      </c>
      <c r="M261" s="172">
        <v>2939</v>
      </c>
      <c r="N261" s="177">
        <v>672</v>
      </c>
      <c r="O261" s="177">
        <v>1039</v>
      </c>
      <c r="P261" s="178">
        <v>1228</v>
      </c>
    </row>
    <row r="262" spans="1:16" x14ac:dyDescent="0.3">
      <c r="A262" s="208">
        <v>25</v>
      </c>
      <c r="B262" s="176" t="s">
        <v>558</v>
      </c>
      <c r="C262" s="176">
        <v>25736</v>
      </c>
      <c r="D262" s="175" t="s">
        <v>635</v>
      </c>
      <c r="E262" s="172">
        <v>2852</v>
      </c>
      <c r="F262" s="177">
        <v>298</v>
      </c>
      <c r="G262" s="177">
        <v>1970</v>
      </c>
      <c r="H262" s="178">
        <v>584</v>
      </c>
      <c r="I262" s="172">
        <v>2792</v>
      </c>
      <c r="J262" s="177">
        <v>303</v>
      </c>
      <c r="K262" s="177">
        <v>1890</v>
      </c>
      <c r="L262" s="178">
        <v>599</v>
      </c>
      <c r="M262" s="172">
        <v>2771</v>
      </c>
      <c r="N262" s="177">
        <v>305</v>
      </c>
      <c r="O262" s="177">
        <v>1883</v>
      </c>
      <c r="P262" s="178">
        <v>583</v>
      </c>
    </row>
    <row r="263" spans="1:16" x14ac:dyDescent="0.3">
      <c r="A263" s="208">
        <v>20</v>
      </c>
      <c r="B263" s="176" t="s">
        <v>504</v>
      </c>
      <c r="C263" s="176">
        <v>20238</v>
      </c>
      <c r="D263" s="175" t="s">
        <v>514</v>
      </c>
      <c r="E263" s="172">
        <v>2741</v>
      </c>
      <c r="F263" s="177">
        <v>497</v>
      </c>
      <c r="G263" s="177">
        <v>1922</v>
      </c>
      <c r="H263" s="178">
        <v>322</v>
      </c>
      <c r="I263" s="172">
        <v>2880</v>
      </c>
      <c r="J263" s="177">
        <v>514</v>
      </c>
      <c r="K263" s="177">
        <v>1969</v>
      </c>
      <c r="L263" s="178">
        <v>397</v>
      </c>
      <c r="M263" s="172">
        <v>2811</v>
      </c>
      <c r="N263" s="177">
        <v>544</v>
      </c>
      <c r="O263" s="177">
        <v>1826</v>
      </c>
      <c r="P263" s="178">
        <v>441</v>
      </c>
    </row>
    <row r="264" spans="1:16" x14ac:dyDescent="0.3">
      <c r="A264" s="208">
        <v>50</v>
      </c>
      <c r="B264" s="176" t="s">
        <v>777</v>
      </c>
      <c r="C264" s="176">
        <v>50110</v>
      </c>
      <c r="D264" s="175" t="s">
        <v>780</v>
      </c>
      <c r="E264" s="172">
        <v>2916</v>
      </c>
      <c r="F264" s="177">
        <v>156</v>
      </c>
      <c r="G264" s="177">
        <v>2603</v>
      </c>
      <c r="H264" s="178">
        <v>157</v>
      </c>
      <c r="I264" s="172">
        <v>2999</v>
      </c>
      <c r="J264" s="177">
        <v>151</v>
      </c>
      <c r="K264" s="177">
        <v>2676</v>
      </c>
      <c r="L264" s="178">
        <v>172</v>
      </c>
      <c r="M264" s="172">
        <v>2776</v>
      </c>
      <c r="N264" s="177">
        <v>162</v>
      </c>
      <c r="O264" s="177">
        <v>2431</v>
      </c>
      <c r="P264" s="178">
        <v>183</v>
      </c>
    </row>
    <row r="265" spans="1:16" x14ac:dyDescent="0.3">
      <c r="A265" s="208">
        <v>81</v>
      </c>
      <c r="B265" s="176" t="s">
        <v>1098</v>
      </c>
      <c r="C265" s="176">
        <v>81065</v>
      </c>
      <c r="D265" s="175" t="s">
        <v>1099</v>
      </c>
      <c r="E265" s="172">
        <v>2782</v>
      </c>
      <c r="F265" s="177">
        <v>833</v>
      </c>
      <c r="G265" s="177">
        <v>1150</v>
      </c>
      <c r="H265" s="178">
        <v>799</v>
      </c>
      <c r="I265" s="172">
        <v>2607</v>
      </c>
      <c r="J265" s="177">
        <v>839</v>
      </c>
      <c r="K265" s="177">
        <v>973</v>
      </c>
      <c r="L265" s="178">
        <v>795</v>
      </c>
      <c r="M265" s="172">
        <v>2965</v>
      </c>
      <c r="N265" s="177">
        <v>859</v>
      </c>
      <c r="O265" s="177">
        <v>1072</v>
      </c>
      <c r="P265" s="178">
        <v>1034</v>
      </c>
    </row>
    <row r="266" spans="1:16" x14ac:dyDescent="0.3">
      <c r="A266" s="208">
        <v>25</v>
      </c>
      <c r="B266" s="176" t="s">
        <v>558</v>
      </c>
      <c r="C266" s="176">
        <v>25183</v>
      </c>
      <c r="D266" s="175" t="s">
        <v>577</v>
      </c>
      <c r="E266" s="172">
        <v>2715</v>
      </c>
      <c r="F266" s="177">
        <v>412</v>
      </c>
      <c r="G266" s="177">
        <v>1241</v>
      </c>
      <c r="H266" s="178">
        <v>1062</v>
      </c>
      <c r="I266" s="172">
        <v>2629</v>
      </c>
      <c r="J266" s="177">
        <v>425</v>
      </c>
      <c r="K266" s="177">
        <v>1139</v>
      </c>
      <c r="L266" s="178">
        <v>1065</v>
      </c>
      <c r="M266" s="172">
        <v>2717</v>
      </c>
      <c r="N266" s="177">
        <v>419</v>
      </c>
      <c r="O266" s="177">
        <v>1241</v>
      </c>
      <c r="P266" s="178">
        <v>1057</v>
      </c>
    </row>
    <row r="267" spans="1:16" x14ac:dyDescent="0.3">
      <c r="A267" s="208">
        <v>25</v>
      </c>
      <c r="B267" s="176" t="s">
        <v>558</v>
      </c>
      <c r="C267" s="176">
        <v>25295</v>
      </c>
      <c r="D267" s="175" t="s">
        <v>590</v>
      </c>
      <c r="E267" s="172">
        <v>2328</v>
      </c>
      <c r="F267" s="177">
        <v>222</v>
      </c>
      <c r="G267" s="177">
        <v>1495</v>
      </c>
      <c r="H267" s="178">
        <v>611</v>
      </c>
      <c r="I267" s="172">
        <v>2324</v>
      </c>
      <c r="J267" s="177">
        <v>244</v>
      </c>
      <c r="K267" s="177">
        <v>1481</v>
      </c>
      <c r="L267" s="178">
        <v>599</v>
      </c>
      <c r="M267" s="172">
        <v>2740</v>
      </c>
      <c r="N267" s="177">
        <v>229</v>
      </c>
      <c r="O267" s="177">
        <v>1897</v>
      </c>
      <c r="P267" s="178">
        <v>614</v>
      </c>
    </row>
    <row r="268" spans="1:16" x14ac:dyDescent="0.3">
      <c r="A268" s="208">
        <v>5</v>
      </c>
      <c r="B268" s="176" t="s">
        <v>107</v>
      </c>
      <c r="C268" s="176">
        <v>5321</v>
      </c>
      <c r="D268" s="175" t="s">
        <v>163</v>
      </c>
      <c r="E268" s="172">
        <v>2733</v>
      </c>
      <c r="F268" s="177">
        <v>391</v>
      </c>
      <c r="G268" s="177">
        <v>1623</v>
      </c>
      <c r="H268" s="178">
        <v>719</v>
      </c>
      <c r="I268" s="172">
        <v>2683</v>
      </c>
      <c r="J268" s="177">
        <v>379</v>
      </c>
      <c r="K268" s="177">
        <v>1620</v>
      </c>
      <c r="L268" s="178">
        <v>684</v>
      </c>
      <c r="M268" s="172">
        <v>2747</v>
      </c>
      <c r="N268" s="177">
        <v>386</v>
      </c>
      <c r="O268" s="177">
        <v>1644</v>
      </c>
      <c r="P268" s="178">
        <v>717</v>
      </c>
    </row>
    <row r="269" spans="1:16" x14ac:dyDescent="0.3">
      <c r="A269" s="208">
        <v>20</v>
      </c>
      <c r="B269" s="176" t="s">
        <v>504</v>
      </c>
      <c r="C269" s="176">
        <v>20228</v>
      </c>
      <c r="D269" s="175" t="s">
        <v>513</v>
      </c>
      <c r="E269" s="172">
        <v>2452</v>
      </c>
      <c r="F269" s="177">
        <v>506</v>
      </c>
      <c r="G269" s="177">
        <v>1321</v>
      </c>
      <c r="H269" s="178">
        <v>625</v>
      </c>
      <c r="I269" s="172">
        <v>2668</v>
      </c>
      <c r="J269" s="177">
        <v>513</v>
      </c>
      <c r="K269" s="177">
        <v>1382</v>
      </c>
      <c r="L269" s="178">
        <v>773</v>
      </c>
      <c r="M269" s="172">
        <v>2672</v>
      </c>
      <c r="N269" s="177">
        <v>547</v>
      </c>
      <c r="O269" s="177">
        <v>1368</v>
      </c>
      <c r="P269" s="178">
        <v>757</v>
      </c>
    </row>
    <row r="270" spans="1:16" x14ac:dyDescent="0.3">
      <c r="A270" s="208">
        <v>17</v>
      </c>
      <c r="B270" s="176" t="s">
        <v>134</v>
      </c>
      <c r="C270" s="176">
        <v>17777</v>
      </c>
      <c r="D270" s="175" t="s">
        <v>447</v>
      </c>
      <c r="E270" s="172">
        <v>2735</v>
      </c>
      <c r="F270" s="177">
        <v>568</v>
      </c>
      <c r="G270" s="177">
        <v>1550</v>
      </c>
      <c r="H270" s="178">
        <v>617</v>
      </c>
      <c r="I270" s="172">
        <v>2813</v>
      </c>
      <c r="J270" s="177">
        <v>613</v>
      </c>
      <c r="K270" s="177">
        <v>1592</v>
      </c>
      <c r="L270" s="178">
        <v>608</v>
      </c>
      <c r="M270" s="172">
        <v>2740</v>
      </c>
      <c r="N270" s="177">
        <v>596</v>
      </c>
      <c r="O270" s="177">
        <v>1479</v>
      </c>
      <c r="P270" s="178">
        <v>665</v>
      </c>
    </row>
    <row r="271" spans="1:16" x14ac:dyDescent="0.3">
      <c r="A271" s="208">
        <v>68</v>
      </c>
      <c r="B271" s="176" t="s">
        <v>918</v>
      </c>
      <c r="C271" s="176">
        <v>68689</v>
      </c>
      <c r="D271" s="175" t="s">
        <v>982</v>
      </c>
      <c r="E271" s="172">
        <v>2487</v>
      </c>
      <c r="F271" s="177">
        <v>590</v>
      </c>
      <c r="G271" s="177">
        <v>1215</v>
      </c>
      <c r="H271" s="178">
        <v>682</v>
      </c>
      <c r="I271" s="172">
        <v>2484</v>
      </c>
      <c r="J271" s="177">
        <v>607</v>
      </c>
      <c r="K271" s="177">
        <v>1162</v>
      </c>
      <c r="L271" s="178">
        <v>715</v>
      </c>
      <c r="M271" s="172">
        <v>2678</v>
      </c>
      <c r="N271" s="177">
        <v>623</v>
      </c>
      <c r="O271" s="177">
        <v>1324</v>
      </c>
      <c r="P271" s="178">
        <v>731</v>
      </c>
    </row>
    <row r="272" spans="1:16" x14ac:dyDescent="0.3">
      <c r="A272" s="208">
        <v>5</v>
      </c>
      <c r="B272" s="176" t="s">
        <v>107</v>
      </c>
      <c r="C272" s="176">
        <v>5282</v>
      </c>
      <c r="D272" s="176" t="s">
        <v>155</v>
      </c>
      <c r="E272" s="172">
        <v>2621</v>
      </c>
      <c r="F272" s="177">
        <v>421</v>
      </c>
      <c r="G272" s="177">
        <v>1796</v>
      </c>
      <c r="H272" s="178">
        <v>404</v>
      </c>
      <c r="I272" s="172">
        <v>2616</v>
      </c>
      <c r="J272" s="177">
        <v>430</v>
      </c>
      <c r="K272" s="177">
        <v>1731</v>
      </c>
      <c r="L272" s="178">
        <v>455</v>
      </c>
      <c r="M272" s="172">
        <v>2666</v>
      </c>
      <c r="N272" s="177">
        <v>391</v>
      </c>
      <c r="O272" s="177">
        <v>1815</v>
      </c>
      <c r="P272" s="178">
        <v>460</v>
      </c>
    </row>
    <row r="273" spans="1:16" x14ac:dyDescent="0.3">
      <c r="A273" s="208">
        <v>15</v>
      </c>
      <c r="B273" s="176" t="s">
        <v>304</v>
      </c>
      <c r="C273" s="176">
        <v>15491</v>
      </c>
      <c r="D273" s="175" t="s">
        <v>360</v>
      </c>
      <c r="E273" s="172">
        <v>2795</v>
      </c>
      <c r="F273" s="177">
        <v>506</v>
      </c>
      <c r="G273" s="177">
        <v>1811</v>
      </c>
      <c r="H273" s="178">
        <v>478</v>
      </c>
      <c r="I273" s="172">
        <v>2819</v>
      </c>
      <c r="J273" s="177">
        <v>520</v>
      </c>
      <c r="K273" s="177">
        <v>1809</v>
      </c>
      <c r="L273" s="178">
        <v>490</v>
      </c>
      <c r="M273" s="172">
        <v>2659</v>
      </c>
      <c r="N273" s="177">
        <v>402</v>
      </c>
      <c r="O273" s="177">
        <v>1752</v>
      </c>
      <c r="P273" s="178">
        <v>505</v>
      </c>
    </row>
    <row r="274" spans="1:16" x14ac:dyDescent="0.3">
      <c r="A274" s="208">
        <v>76</v>
      </c>
      <c r="B274" s="176" t="s">
        <v>1062</v>
      </c>
      <c r="C274" s="176">
        <v>76306</v>
      </c>
      <c r="D274" s="175" t="s">
        <v>1079</v>
      </c>
      <c r="E274" s="172">
        <v>2587</v>
      </c>
      <c r="F274" s="177">
        <v>362</v>
      </c>
      <c r="G274" s="177">
        <v>1574</v>
      </c>
      <c r="H274" s="178">
        <v>651</v>
      </c>
      <c r="I274" s="172">
        <v>2591</v>
      </c>
      <c r="J274" s="177">
        <v>357</v>
      </c>
      <c r="K274" s="177">
        <v>1575</v>
      </c>
      <c r="L274" s="178">
        <v>659</v>
      </c>
      <c r="M274" s="172">
        <v>2656</v>
      </c>
      <c r="N274" s="177">
        <v>376</v>
      </c>
      <c r="O274" s="177">
        <v>1584</v>
      </c>
      <c r="P274" s="178">
        <v>696</v>
      </c>
    </row>
    <row r="275" spans="1:16" x14ac:dyDescent="0.3">
      <c r="A275" s="208">
        <v>25</v>
      </c>
      <c r="B275" s="176" t="s">
        <v>558</v>
      </c>
      <c r="C275" s="176">
        <v>25486</v>
      </c>
      <c r="D275" s="175" t="s">
        <v>614</v>
      </c>
      <c r="E275" s="172">
        <v>2754</v>
      </c>
      <c r="F275" s="177">
        <v>243</v>
      </c>
      <c r="G275" s="177">
        <v>2061</v>
      </c>
      <c r="H275" s="178">
        <v>450</v>
      </c>
      <c r="I275" s="172">
        <v>2625</v>
      </c>
      <c r="J275" s="177">
        <v>263</v>
      </c>
      <c r="K275" s="177">
        <v>1913</v>
      </c>
      <c r="L275" s="178">
        <v>449</v>
      </c>
      <c r="M275" s="172">
        <v>2583</v>
      </c>
      <c r="N275" s="177">
        <v>245</v>
      </c>
      <c r="O275" s="177">
        <v>1896</v>
      </c>
      <c r="P275" s="178">
        <v>442</v>
      </c>
    </row>
    <row r="276" spans="1:16" x14ac:dyDescent="0.3">
      <c r="A276" s="208">
        <v>50</v>
      </c>
      <c r="B276" s="176" t="s">
        <v>777</v>
      </c>
      <c r="C276" s="176">
        <v>50606</v>
      </c>
      <c r="D276" s="175" t="s">
        <v>798</v>
      </c>
      <c r="E276" s="172">
        <v>2464</v>
      </c>
      <c r="F276" s="177">
        <v>469</v>
      </c>
      <c r="G276" s="177">
        <v>1232</v>
      </c>
      <c r="H276" s="178">
        <v>763</v>
      </c>
      <c r="I276" s="172">
        <v>2551</v>
      </c>
      <c r="J276" s="177">
        <v>496</v>
      </c>
      <c r="K276" s="177">
        <v>1249</v>
      </c>
      <c r="L276" s="178">
        <v>806</v>
      </c>
      <c r="M276" s="172">
        <v>2601</v>
      </c>
      <c r="N276" s="177">
        <v>489</v>
      </c>
      <c r="O276" s="177">
        <v>1291</v>
      </c>
      <c r="P276" s="178">
        <v>821</v>
      </c>
    </row>
    <row r="277" spans="1:16" x14ac:dyDescent="0.3">
      <c r="A277" s="208">
        <v>52</v>
      </c>
      <c r="B277" s="176" t="s">
        <v>180</v>
      </c>
      <c r="C277" s="176">
        <v>52838</v>
      </c>
      <c r="D277" s="175" t="s">
        <v>854</v>
      </c>
      <c r="E277" s="172">
        <v>2367</v>
      </c>
      <c r="F277" s="177">
        <v>740</v>
      </c>
      <c r="G277" s="177">
        <v>918</v>
      </c>
      <c r="H277" s="178">
        <v>709</v>
      </c>
      <c r="I277" s="172">
        <v>2447</v>
      </c>
      <c r="J277" s="177">
        <v>752</v>
      </c>
      <c r="K277" s="177">
        <v>924</v>
      </c>
      <c r="L277" s="178">
        <v>771</v>
      </c>
      <c r="M277" s="172">
        <v>2626</v>
      </c>
      <c r="N277" s="177">
        <v>781</v>
      </c>
      <c r="O277" s="177">
        <v>1032</v>
      </c>
      <c r="P277" s="178">
        <v>813</v>
      </c>
    </row>
    <row r="278" spans="1:16" x14ac:dyDescent="0.3">
      <c r="A278" s="208">
        <v>19</v>
      </c>
      <c r="B278" s="176" t="s">
        <v>467</v>
      </c>
      <c r="C278" s="176">
        <v>19548</v>
      </c>
      <c r="D278" s="175" t="s">
        <v>489</v>
      </c>
      <c r="E278" s="172">
        <v>2284</v>
      </c>
      <c r="F278" s="177">
        <v>774</v>
      </c>
      <c r="G278" s="177">
        <v>800</v>
      </c>
      <c r="H278" s="178">
        <v>710</v>
      </c>
      <c r="I278" s="172">
        <v>2584</v>
      </c>
      <c r="J278" s="177">
        <v>800</v>
      </c>
      <c r="K278" s="177">
        <v>900</v>
      </c>
      <c r="L278" s="178">
        <v>884</v>
      </c>
      <c r="M278" s="172">
        <v>2668</v>
      </c>
      <c r="N278" s="177">
        <v>805</v>
      </c>
      <c r="O278" s="177">
        <v>893</v>
      </c>
      <c r="P278" s="178">
        <v>970</v>
      </c>
    </row>
    <row r="279" spans="1:16" x14ac:dyDescent="0.3">
      <c r="A279" s="208">
        <v>52</v>
      </c>
      <c r="B279" s="176" t="s">
        <v>180</v>
      </c>
      <c r="C279" s="176">
        <v>52399</v>
      </c>
      <c r="D279" s="175" t="s">
        <v>173</v>
      </c>
      <c r="E279" s="172">
        <v>2416</v>
      </c>
      <c r="F279" s="177">
        <v>608</v>
      </c>
      <c r="G279" s="177">
        <v>880</v>
      </c>
      <c r="H279" s="178">
        <v>928</v>
      </c>
      <c r="I279" s="172">
        <v>2491</v>
      </c>
      <c r="J279" s="177">
        <v>626</v>
      </c>
      <c r="K279" s="177">
        <v>901</v>
      </c>
      <c r="L279" s="178">
        <v>964</v>
      </c>
      <c r="M279" s="172">
        <v>2630</v>
      </c>
      <c r="N279" s="177">
        <v>638</v>
      </c>
      <c r="O279" s="177">
        <v>970</v>
      </c>
      <c r="P279" s="178">
        <v>1022</v>
      </c>
    </row>
    <row r="280" spans="1:16" x14ac:dyDescent="0.3">
      <c r="A280" s="208">
        <v>23</v>
      </c>
      <c r="B280" s="176" t="s">
        <v>268</v>
      </c>
      <c r="C280" s="176">
        <v>23189</v>
      </c>
      <c r="D280" s="175" t="s">
        <v>536</v>
      </c>
      <c r="E280" s="172">
        <v>2384</v>
      </c>
      <c r="F280" s="177">
        <v>798</v>
      </c>
      <c r="G280" s="177">
        <v>1002</v>
      </c>
      <c r="H280" s="178">
        <v>584</v>
      </c>
      <c r="I280" s="172">
        <v>2514</v>
      </c>
      <c r="J280" s="177">
        <v>808</v>
      </c>
      <c r="K280" s="177">
        <v>1103</v>
      </c>
      <c r="L280" s="178">
        <v>603</v>
      </c>
      <c r="M280" s="172">
        <v>2467</v>
      </c>
      <c r="N280" s="177">
        <v>846</v>
      </c>
      <c r="O280" s="177">
        <v>1112</v>
      </c>
      <c r="P280" s="178">
        <v>509</v>
      </c>
    </row>
    <row r="281" spans="1:16" x14ac:dyDescent="0.3">
      <c r="A281" s="208">
        <v>23</v>
      </c>
      <c r="B281" s="176" t="s">
        <v>268</v>
      </c>
      <c r="C281" s="176">
        <v>23580</v>
      </c>
      <c r="D281" s="175" t="s">
        <v>547</v>
      </c>
      <c r="E281" s="172">
        <v>2494</v>
      </c>
      <c r="F281" s="177">
        <v>1005</v>
      </c>
      <c r="G281" s="177">
        <v>1306</v>
      </c>
      <c r="H281" s="178">
        <v>183</v>
      </c>
      <c r="I281" s="172">
        <v>2409</v>
      </c>
      <c r="J281" s="177">
        <v>1001</v>
      </c>
      <c r="K281" s="177">
        <v>1168</v>
      </c>
      <c r="L281" s="178">
        <v>240</v>
      </c>
      <c r="M281" s="172">
        <v>2561</v>
      </c>
      <c r="N281" s="177">
        <v>1002</v>
      </c>
      <c r="O281" s="177">
        <v>1304</v>
      </c>
      <c r="P281" s="178">
        <v>255</v>
      </c>
    </row>
    <row r="282" spans="1:16" x14ac:dyDescent="0.3">
      <c r="A282" s="208">
        <v>5</v>
      </c>
      <c r="B282" s="176" t="s">
        <v>107</v>
      </c>
      <c r="C282" s="176">
        <v>5364</v>
      </c>
      <c r="D282" s="175" t="s">
        <v>168</v>
      </c>
      <c r="E282" s="172">
        <v>2621</v>
      </c>
      <c r="F282" s="177">
        <v>414</v>
      </c>
      <c r="G282" s="177">
        <v>1493</v>
      </c>
      <c r="H282" s="178">
        <v>714</v>
      </c>
      <c r="I282" s="172">
        <v>2560</v>
      </c>
      <c r="J282" s="177">
        <v>429</v>
      </c>
      <c r="K282" s="177">
        <v>1403</v>
      </c>
      <c r="L282" s="178">
        <v>728</v>
      </c>
      <c r="M282" s="172">
        <v>2497</v>
      </c>
      <c r="N282" s="177">
        <v>408</v>
      </c>
      <c r="O282" s="177">
        <v>1372</v>
      </c>
      <c r="P282" s="178">
        <v>717</v>
      </c>
    </row>
    <row r="283" spans="1:16" x14ac:dyDescent="0.3">
      <c r="A283" s="208">
        <v>13</v>
      </c>
      <c r="B283" s="176" t="s">
        <v>257</v>
      </c>
      <c r="C283" s="176">
        <v>13468</v>
      </c>
      <c r="D283" s="175" t="s">
        <v>279</v>
      </c>
      <c r="E283" s="172">
        <v>2468</v>
      </c>
      <c r="F283" s="177">
        <v>778</v>
      </c>
      <c r="G283" s="177">
        <v>1042</v>
      </c>
      <c r="H283" s="178">
        <v>648</v>
      </c>
      <c r="I283" s="172">
        <v>2561</v>
      </c>
      <c r="J283" s="177">
        <v>800</v>
      </c>
      <c r="K283" s="177">
        <v>1012</v>
      </c>
      <c r="L283" s="178">
        <v>749</v>
      </c>
      <c r="M283" s="172">
        <v>2264</v>
      </c>
      <c r="N283" s="177">
        <v>811</v>
      </c>
      <c r="O283" s="177">
        <v>934</v>
      </c>
      <c r="P283" s="178">
        <v>519</v>
      </c>
    </row>
    <row r="284" spans="1:16" x14ac:dyDescent="0.3">
      <c r="A284" s="208">
        <v>50</v>
      </c>
      <c r="B284" s="176" t="s">
        <v>777</v>
      </c>
      <c r="C284" s="176">
        <v>50318</v>
      </c>
      <c r="D284" s="175" t="s">
        <v>760</v>
      </c>
      <c r="E284" s="172">
        <v>2368</v>
      </c>
      <c r="F284" s="177">
        <v>264</v>
      </c>
      <c r="G284" s="177">
        <v>1492</v>
      </c>
      <c r="H284" s="178">
        <v>612</v>
      </c>
      <c r="I284" s="172">
        <v>2330</v>
      </c>
      <c r="J284" s="177">
        <v>269</v>
      </c>
      <c r="K284" s="177">
        <v>1489</v>
      </c>
      <c r="L284" s="178">
        <v>572</v>
      </c>
      <c r="M284" s="172">
        <v>2475</v>
      </c>
      <c r="N284" s="177">
        <v>267</v>
      </c>
      <c r="O284" s="177">
        <v>1595</v>
      </c>
      <c r="P284" s="178">
        <v>613</v>
      </c>
    </row>
    <row r="285" spans="1:16" x14ac:dyDescent="0.3">
      <c r="A285" s="208">
        <v>70</v>
      </c>
      <c r="B285" s="176" t="s">
        <v>498</v>
      </c>
      <c r="C285" s="176">
        <v>70221</v>
      </c>
      <c r="D285" s="175" t="s">
        <v>997</v>
      </c>
      <c r="E285" s="172">
        <v>2335</v>
      </c>
      <c r="F285" s="177">
        <v>637</v>
      </c>
      <c r="G285" s="177">
        <v>1442</v>
      </c>
      <c r="H285" s="178">
        <v>256</v>
      </c>
      <c r="I285" s="172">
        <v>2330</v>
      </c>
      <c r="J285" s="177">
        <v>643</v>
      </c>
      <c r="K285" s="177">
        <v>1439</v>
      </c>
      <c r="L285" s="178">
        <v>248</v>
      </c>
      <c r="M285" s="172">
        <v>2459</v>
      </c>
      <c r="N285" s="177">
        <v>629</v>
      </c>
      <c r="O285" s="177">
        <v>1538</v>
      </c>
      <c r="P285" s="178">
        <v>292</v>
      </c>
    </row>
    <row r="286" spans="1:16" x14ac:dyDescent="0.3">
      <c r="A286" s="208">
        <v>73</v>
      </c>
      <c r="B286" s="176" t="s">
        <v>1016</v>
      </c>
      <c r="C286" s="176">
        <v>73319</v>
      </c>
      <c r="D286" s="175" t="s">
        <v>1036</v>
      </c>
      <c r="E286" s="172">
        <v>1995</v>
      </c>
      <c r="F286" s="177">
        <v>512</v>
      </c>
      <c r="G286" s="177">
        <v>841</v>
      </c>
      <c r="H286" s="178">
        <v>642</v>
      </c>
      <c r="I286" s="172">
        <v>2043</v>
      </c>
      <c r="J286" s="177">
        <v>531</v>
      </c>
      <c r="K286" s="177">
        <v>843</v>
      </c>
      <c r="L286" s="178">
        <v>669</v>
      </c>
      <c r="M286" s="172">
        <v>2379</v>
      </c>
      <c r="N286" s="177">
        <v>535</v>
      </c>
      <c r="O286" s="177">
        <v>1209</v>
      </c>
      <c r="P286" s="178">
        <v>635</v>
      </c>
    </row>
    <row r="287" spans="1:16" x14ac:dyDescent="0.3">
      <c r="A287" s="208">
        <v>15</v>
      </c>
      <c r="B287" s="176" t="s">
        <v>304</v>
      </c>
      <c r="C287" s="176">
        <v>15469</v>
      </c>
      <c r="D287" s="175" t="s">
        <v>357</v>
      </c>
      <c r="E287" s="172">
        <v>2441</v>
      </c>
      <c r="F287" s="177">
        <v>635</v>
      </c>
      <c r="G287" s="177">
        <v>889</v>
      </c>
      <c r="H287" s="178">
        <v>917</v>
      </c>
      <c r="I287" s="172">
        <v>2424</v>
      </c>
      <c r="J287" s="177">
        <v>640</v>
      </c>
      <c r="K287" s="177">
        <v>885</v>
      </c>
      <c r="L287" s="178">
        <v>899</v>
      </c>
      <c r="M287" s="172">
        <v>2447</v>
      </c>
      <c r="N287" s="177">
        <v>601</v>
      </c>
      <c r="O287" s="177">
        <v>909</v>
      </c>
      <c r="P287" s="178">
        <v>937</v>
      </c>
    </row>
    <row r="288" spans="1:16" x14ac:dyDescent="0.3">
      <c r="A288" s="208">
        <v>25</v>
      </c>
      <c r="B288" s="176" t="s">
        <v>558</v>
      </c>
      <c r="C288" s="176">
        <v>25612</v>
      </c>
      <c r="D288" s="175" t="s">
        <v>629</v>
      </c>
      <c r="E288" s="172">
        <v>2490</v>
      </c>
      <c r="F288" s="177">
        <v>319</v>
      </c>
      <c r="G288" s="177">
        <v>1537</v>
      </c>
      <c r="H288" s="178">
        <v>634</v>
      </c>
      <c r="I288" s="172">
        <v>2570</v>
      </c>
      <c r="J288" s="177">
        <v>323</v>
      </c>
      <c r="K288" s="177">
        <v>1594</v>
      </c>
      <c r="L288" s="178">
        <v>653</v>
      </c>
      <c r="M288" s="172">
        <v>2372</v>
      </c>
      <c r="N288" s="177">
        <v>318</v>
      </c>
      <c r="O288" s="177">
        <v>1415</v>
      </c>
      <c r="P288" s="178">
        <v>639</v>
      </c>
    </row>
    <row r="289" spans="1:16" x14ac:dyDescent="0.3">
      <c r="A289" s="208">
        <v>85</v>
      </c>
      <c r="B289" s="176" t="s">
        <v>1105</v>
      </c>
      <c r="C289" s="176">
        <v>85162</v>
      </c>
      <c r="D289" s="175" t="s">
        <v>1112</v>
      </c>
      <c r="E289" s="172">
        <v>2269</v>
      </c>
      <c r="F289" s="177">
        <v>353</v>
      </c>
      <c r="G289" s="177">
        <v>1199</v>
      </c>
      <c r="H289" s="178">
        <v>717</v>
      </c>
      <c r="I289" s="172">
        <v>2305</v>
      </c>
      <c r="J289" s="177">
        <v>401</v>
      </c>
      <c r="K289" s="177">
        <v>1210</v>
      </c>
      <c r="L289" s="178">
        <v>694</v>
      </c>
      <c r="M289" s="172">
        <v>2445</v>
      </c>
      <c r="N289" s="177">
        <v>357</v>
      </c>
      <c r="O289" s="177">
        <v>1334</v>
      </c>
      <c r="P289" s="178">
        <v>754</v>
      </c>
    </row>
    <row r="290" spans="1:16" x14ac:dyDescent="0.3">
      <c r="A290" s="208">
        <v>5</v>
      </c>
      <c r="B290" s="176" t="s">
        <v>107</v>
      </c>
      <c r="C290" s="176">
        <v>5368</v>
      </c>
      <c r="D290" s="175" t="s">
        <v>169</v>
      </c>
      <c r="E290" s="172">
        <v>2403</v>
      </c>
      <c r="F290" s="177">
        <v>427</v>
      </c>
      <c r="G290" s="177">
        <v>1390</v>
      </c>
      <c r="H290" s="178">
        <v>586</v>
      </c>
      <c r="I290" s="172">
        <v>2284</v>
      </c>
      <c r="J290" s="177">
        <v>429</v>
      </c>
      <c r="K290" s="177">
        <v>1259</v>
      </c>
      <c r="L290" s="178">
        <v>596</v>
      </c>
      <c r="M290" s="172">
        <v>2334</v>
      </c>
      <c r="N290" s="177">
        <v>403</v>
      </c>
      <c r="O290" s="177">
        <v>1362</v>
      </c>
      <c r="P290" s="178">
        <v>569</v>
      </c>
    </row>
    <row r="291" spans="1:16" x14ac:dyDescent="0.3">
      <c r="A291" s="208">
        <v>41</v>
      </c>
      <c r="B291" s="176" t="s">
        <v>699</v>
      </c>
      <c r="C291" s="176">
        <v>41132</v>
      </c>
      <c r="D291" s="175" t="s">
        <v>707</v>
      </c>
      <c r="E291" s="172">
        <v>2293</v>
      </c>
      <c r="F291" s="177">
        <v>540</v>
      </c>
      <c r="G291" s="177">
        <v>884</v>
      </c>
      <c r="H291" s="178">
        <v>869</v>
      </c>
      <c r="I291" s="172">
        <v>2331</v>
      </c>
      <c r="J291" s="177">
        <v>543</v>
      </c>
      <c r="K291" s="177">
        <v>894</v>
      </c>
      <c r="L291" s="178">
        <v>894</v>
      </c>
      <c r="M291" s="172">
        <v>2380</v>
      </c>
      <c r="N291" s="177">
        <v>562</v>
      </c>
      <c r="O291" s="177">
        <v>900</v>
      </c>
      <c r="P291" s="178">
        <v>918</v>
      </c>
    </row>
    <row r="292" spans="1:16" x14ac:dyDescent="0.3">
      <c r="A292" s="208">
        <v>5</v>
      </c>
      <c r="B292" s="176" t="s">
        <v>107</v>
      </c>
      <c r="C292" s="176">
        <v>5113</v>
      </c>
      <c r="D292" s="175" t="s">
        <v>131</v>
      </c>
      <c r="E292" s="172">
        <v>2372</v>
      </c>
      <c r="F292" s="177">
        <v>162</v>
      </c>
      <c r="G292" s="177">
        <v>2037</v>
      </c>
      <c r="H292" s="178">
        <v>173</v>
      </c>
      <c r="I292" s="172">
        <v>2617</v>
      </c>
      <c r="J292" s="177">
        <v>192</v>
      </c>
      <c r="K292" s="177">
        <v>2236</v>
      </c>
      <c r="L292" s="178">
        <v>189</v>
      </c>
      <c r="M292" s="172">
        <v>2371</v>
      </c>
      <c r="N292" s="177">
        <v>169</v>
      </c>
      <c r="O292" s="177">
        <v>1994</v>
      </c>
      <c r="P292" s="178">
        <v>208</v>
      </c>
    </row>
    <row r="293" spans="1:16" x14ac:dyDescent="0.3">
      <c r="A293" s="208">
        <v>94</v>
      </c>
      <c r="B293" s="176" t="s">
        <v>1141</v>
      </c>
      <c r="C293" s="176">
        <v>94343</v>
      </c>
      <c r="D293" s="175" t="s">
        <v>1143</v>
      </c>
      <c r="E293" s="172">
        <v>1949</v>
      </c>
      <c r="F293" s="177">
        <v>85</v>
      </c>
      <c r="G293" s="177">
        <v>1723</v>
      </c>
      <c r="H293" s="178">
        <v>141</v>
      </c>
      <c r="I293" s="172">
        <v>2072</v>
      </c>
      <c r="J293" s="177">
        <v>92</v>
      </c>
      <c r="K293" s="177">
        <v>1804</v>
      </c>
      <c r="L293" s="178">
        <v>176</v>
      </c>
      <c r="M293" s="172">
        <v>2275</v>
      </c>
      <c r="N293" s="177">
        <v>87</v>
      </c>
      <c r="O293" s="177">
        <v>2064</v>
      </c>
      <c r="P293" s="178">
        <v>124</v>
      </c>
    </row>
    <row r="294" spans="1:16" x14ac:dyDescent="0.3">
      <c r="A294" s="208">
        <v>19</v>
      </c>
      <c r="B294" s="176" t="s">
        <v>467</v>
      </c>
      <c r="C294" s="176">
        <v>19845</v>
      </c>
      <c r="D294" s="175" t="s">
        <v>503</v>
      </c>
      <c r="E294" s="172">
        <v>2211</v>
      </c>
      <c r="F294" s="177">
        <v>378</v>
      </c>
      <c r="G294" s="177">
        <v>1528</v>
      </c>
      <c r="H294" s="178">
        <v>305</v>
      </c>
      <c r="I294" s="172">
        <v>2357</v>
      </c>
      <c r="J294" s="177">
        <v>428</v>
      </c>
      <c r="K294" s="177">
        <v>1546</v>
      </c>
      <c r="L294" s="178">
        <v>383</v>
      </c>
      <c r="M294" s="172">
        <v>2285</v>
      </c>
      <c r="N294" s="177">
        <v>393</v>
      </c>
      <c r="O294" s="177">
        <v>1548</v>
      </c>
      <c r="P294" s="178">
        <v>344</v>
      </c>
    </row>
    <row r="295" spans="1:16" x14ac:dyDescent="0.3">
      <c r="A295" s="208">
        <v>25</v>
      </c>
      <c r="B295" s="176" t="s">
        <v>558</v>
      </c>
      <c r="C295" s="176">
        <v>25151</v>
      </c>
      <c r="D295" s="175" t="s">
        <v>571</v>
      </c>
      <c r="E295" s="172">
        <v>2296</v>
      </c>
      <c r="F295" s="177">
        <v>348</v>
      </c>
      <c r="G295" s="177">
        <v>1043</v>
      </c>
      <c r="H295" s="178">
        <v>905</v>
      </c>
      <c r="I295" s="172">
        <v>2413</v>
      </c>
      <c r="J295" s="177">
        <v>354</v>
      </c>
      <c r="K295" s="177">
        <v>1123</v>
      </c>
      <c r="L295" s="178">
        <v>936</v>
      </c>
      <c r="M295" s="172">
        <v>2314</v>
      </c>
      <c r="N295" s="177">
        <v>349</v>
      </c>
      <c r="O295" s="177">
        <v>1020</v>
      </c>
      <c r="P295" s="178">
        <v>945</v>
      </c>
    </row>
    <row r="296" spans="1:16" x14ac:dyDescent="0.3">
      <c r="A296" s="208">
        <v>44</v>
      </c>
      <c r="B296" s="176" t="s">
        <v>734</v>
      </c>
      <c r="C296" s="176">
        <v>44090</v>
      </c>
      <c r="D296" s="175" t="s">
        <v>737</v>
      </c>
      <c r="E296" s="172">
        <v>1955</v>
      </c>
      <c r="F296" s="177">
        <v>858</v>
      </c>
      <c r="G296" s="177">
        <v>866</v>
      </c>
      <c r="H296" s="178">
        <v>231</v>
      </c>
      <c r="I296" s="172">
        <v>1996</v>
      </c>
      <c r="J296" s="177">
        <v>787</v>
      </c>
      <c r="K296" s="177">
        <v>918</v>
      </c>
      <c r="L296" s="178">
        <v>291</v>
      </c>
      <c r="M296" s="172">
        <v>2453</v>
      </c>
      <c r="N296" s="177">
        <v>924</v>
      </c>
      <c r="O296" s="177">
        <v>1078</v>
      </c>
      <c r="P296" s="178">
        <v>451</v>
      </c>
    </row>
    <row r="297" spans="1:16" x14ac:dyDescent="0.3">
      <c r="A297" s="208">
        <v>50</v>
      </c>
      <c r="B297" s="176" t="s">
        <v>777</v>
      </c>
      <c r="C297" s="176">
        <v>50124</v>
      </c>
      <c r="D297" s="175" t="s">
        <v>781</v>
      </c>
      <c r="E297" s="172">
        <v>2333</v>
      </c>
      <c r="F297" s="177">
        <v>127</v>
      </c>
      <c r="G297" s="177">
        <v>1974</v>
      </c>
      <c r="H297" s="178">
        <v>232</v>
      </c>
      <c r="I297" s="172">
        <v>2393</v>
      </c>
      <c r="J297" s="177">
        <v>131</v>
      </c>
      <c r="K297" s="177">
        <v>2034</v>
      </c>
      <c r="L297" s="178">
        <v>228</v>
      </c>
      <c r="M297" s="172">
        <v>2306</v>
      </c>
      <c r="N297" s="177">
        <v>132</v>
      </c>
      <c r="O297" s="177">
        <v>1928</v>
      </c>
      <c r="P297" s="178">
        <v>246</v>
      </c>
    </row>
    <row r="298" spans="1:16" x14ac:dyDescent="0.3">
      <c r="A298" s="208">
        <v>25</v>
      </c>
      <c r="B298" s="176" t="s">
        <v>558</v>
      </c>
      <c r="C298" s="176">
        <v>25402</v>
      </c>
      <c r="D298" s="175" t="s">
        <v>482</v>
      </c>
      <c r="E298" s="172">
        <v>2241</v>
      </c>
      <c r="F298" s="177">
        <v>374</v>
      </c>
      <c r="G298" s="177">
        <v>985</v>
      </c>
      <c r="H298" s="178">
        <v>882</v>
      </c>
      <c r="I298" s="172">
        <v>2177</v>
      </c>
      <c r="J298" s="177">
        <v>371</v>
      </c>
      <c r="K298" s="177">
        <v>951</v>
      </c>
      <c r="L298" s="178">
        <v>855</v>
      </c>
      <c r="M298" s="172">
        <v>2335</v>
      </c>
      <c r="N298" s="177">
        <v>393</v>
      </c>
      <c r="O298" s="177">
        <v>1033</v>
      </c>
      <c r="P298" s="178">
        <v>909</v>
      </c>
    </row>
    <row r="299" spans="1:16" x14ac:dyDescent="0.3">
      <c r="A299" s="208">
        <v>5</v>
      </c>
      <c r="B299" s="176" t="s">
        <v>107</v>
      </c>
      <c r="C299" s="176">
        <v>5031</v>
      </c>
      <c r="D299" s="175" t="s">
        <v>113</v>
      </c>
      <c r="E299" s="172">
        <v>2180</v>
      </c>
      <c r="F299" s="177">
        <v>496</v>
      </c>
      <c r="G299" s="177">
        <v>1271</v>
      </c>
      <c r="H299" s="178">
        <v>413</v>
      </c>
      <c r="I299" s="172">
        <v>2246</v>
      </c>
      <c r="J299" s="177">
        <v>526</v>
      </c>
      <c r="K299" s="177">
        <v>1242</v>
      </c>
      <c r="L299" s="178">
        <v>478</v>
      </c>
      <c r="M299" s="172">
        <v>2268</v>
      </c>
      <c r="N299" s="177">
        <v>465</v>
      </c>
      <c r="O299" s="177">
        <v>1319</v>
      </c>
      <c r="P299" s="178">
        <v>484</v>
      </c>
    </row>
    <row r="300" spans="1:16" x14ac:dyDescent="0.3">
      <c r="A300" s="208">
        <v>99</v>
      </c>
      <c r="B300" s="176" t="s">
        <v>1153</v>
      </c>
      <c r="C300" s="176">
        <v>99624</v>
      </c>
      <c r="D300" s="175" t="s">
        <v>1156</v>
      </c>
      <c r="E300" s="172">
        <v>2488</v>
      </c>
      <c r="F300" s="177">
        <v>99</v>
      </c>
      <c r="G300" s="177">
        <v>2144</v>
      </c>
      <c r="H300" s="178">
        <v>245</v>
      </c>
      <c r="I300" s="172">
        <v>2418</v>
      </c>
      <c r="J300" s="177">
        <v>102</v>
      </c>
      <c r="K300" s="177">
        <v>2047</v>
      </c>
      <c r="L300" s="178">
        <v>269</v>
      </c>
      <c r="M300" s="172">
        <v>2188</v>
      </c>
      <c r="N300" s="177">
        <v>101</v>
      </c>
      <c r="O300" s="177">
        <v>1849</v>
      </c>
      <c r="P300" s="178">
        <v>238</v>
      </c>
    </row>
    <row r="301" spans="1:16" x14ac:dyDescent="0.3">
      <c r="A301" s="208">
        <v>19</v>
      </c>
      <c r="B301" s="176" t="s">
        <v>467</v>
      </c>
      <c r="C301" s="176">
        <v>19532</v>
      </c>
      <c r="D301" s="175" t="s">
        <v>487</v>
      </c>
      <c r="E301" s="172">
        <v>2180</v>
      </c>
      <c r="F301" s="177">
        <v>835</v>
      </c>
      <c r="G301" s="177">
        <v>920</v>
      </c>
      <c r="H301" s="178">
        <v>425</v>
      </c>
      <c r="I301" s="172">
        <v>2322</v>
      </c>
      <c r="J301" s="177">
        <v>866</v>
      </c>
      <c r="K301" s="177">
        <v>883</v>
      </c>
      <c r="L301" s="178">
        <v>573</v>
      </c>
      <c r="M301" s="172">
        <v>2204</v>
      </c>
      <c r="N301" s="177">
        <v>868</v>
      </c>
      <c r="O301" s="177">
        <v>771</v>
      </c>
      <c r="P301" s="178">
        <v>565</v>
      </c>
    </row>
    <row r="302" spans="1:16" x14ac:dyDescent="0.3">
      <c r="A302" s="208">
        <v>5</v>
      </c>
      <c r="B302" s="176" t="s">
        <v>107</v>
      </c>
      <c r="C302" s="176">
        <v>5670</v>
      </c>
      <c r="D302" s="175" t="s">
        <v>206</v>
      </c>
      <c r="E302" s="172">
        <v>2379</v>
      </c>
      <c r="F302" s="177">
        <v>560</v>
      </c>
      <c r="G302" s="177">
        <v>1491</v>
      </c>
      <c r="H302" s="178">
        <v>328</v>
      </c>
      <c r="I302" s="172">
        <v>2296</v>
      </c>
      <c r="J302" s="177">
        <v>600</v>
      </c>
      <c r="K302" s="177">
        <v>1366</v>
      </c>
      <c r="L302" s="178">
        <v>330</v>
      </c>
      <c r="M302" s="172">
        <v>2184</v>
      </c>
      <c r="N302" s="177">
        <v>503</v>
      </c>
      <c r="O302" s="177">
        <v>1337</v>
      </c>
      <c r="P302" s="178">
        <v>344</v>
      </c>
    </row>
    <row r="303" spans="1:16" x14ac:dyDescent="0.3">
      <c r="A303" s="208">
        <v>73</v>
      </c>
      <c r="B303" s="176" t="s">
        <v>1016</v>
      </c>
      <c r="C303" s="176">
        <v>73283</v>
      </c>
      <c r="D303" s="175" t="s">
        <v>1035</v>
      </c>
      <c r="E303" s="172">
        <v>1994</v>
      </c>
      <c r="F303" s="177">
        <v>566</v>
      </c>
      <c r="G303" s="177">
        <v>778</v>
      </c>
      <c r="H303" s="178">
        <v>650</v>
      </c>
      <c r="I303" s="172">
        <v>2060</v>
      </c>
      <c r="J303" s="177">
        <v>595</v>
      </c>
      <c r="K303" s="177">
        <v>798</v>
      </c>
      <c r="L303" s="178">
        <v>667</v>
      </c>
      <c r="M303" s="172">
        <v>2175</v>
      </c>
      <c r="N303" s="177">
        <v>616</v>
      </c>
      <c r="O303" s="177">
        <v>884</v>
      </c>
      <c r="P303" s="178">
        <v>675</v>
      </c>
    </row>
    <row r="304" spans="1:16" x14ac:dyDescent="0.3">
      <c r="A304" s="208">
        <v>19</v>
      </c>
      <c r="B304" s="176" t="s">
        <v>467</v>
      </c>
      <c r="C304" s="176">
        <v>19455</v>
      </c>
      <c r="D304" s="175" t="s">
        <v>485</v>
      </c>
      <c r="E304" s="172">
        <v>2063</v>
      </c>
      <c r="F304" s="177">
        <v>529</v>
      </c>
      <c r="G304" s="177">
        <v>946</v>
      </c>
      <c r="H304" s="178">
        <v>588</v>
      </c>
      <c r="I304" s="172">
        <v>2165</v>
      </c>
      <c r="J304" s="177">
        <v>523</v>
      </c>
      <c r="K304" s="177">
        <v>977</v>
      </c>
      <c r="L304" s="178">
        <v>665</v>
      </c>
      <c r="M304" s="172">
        <v>2168</v>
      </c>
      <c r="N304" s="177">
        <v>550</v>
      </c>
      <c r="O304" s="177">
        <v>950</v>
      </c>
      <c r="P304" s="178">
        <v>668</v>
      </c>
    </row>
    <row r="305" spans="1:16" x14ac:dyDescent="0.3">
      <c r="A305" s="208">
        <v>20</v>
      </c>
      <c r="B305" s="176" t="s">
        <v>504</v>
      </c>
      <c r="C305" s="176">
        <v>20710</v>
      </c>
      <c r="D305" s="175" t="s">
        <v>526</v>
      </c>
      <c r="E305" s="172">
        <v>2040</v>
      </c>
      <c r="F305" s="177">
        <v>388</v>
      </c>
      <c r="G305" s="177">
        <v>826</v>
      </c>
      <c r="H305" s="178">
        <v>826</v>
      </c>
      <c r="I305" s="172">
        <v>2074</v>
      </c>
      <c r="J305" s="177">
        <v>404</v>
      </c>
      <c r="K305" s="177">
        <v>813</v>
      </c>
      <c r="L305" s="178">
        <v>857</v>
      </c>
      <c r="M305" s="172">
        <v>2178</v>
      </c>
      <c r="N305" s="177">
        <v>395</v>
      </c>
      <c r="O305" s="177">
        <v>890</v>
      </c>
      <c r="P305" s="178">
        <v>893</v>
      </c>
    </row>
    <row r="306" spans="1:16" x14ac:dyDescent="0.3">
      <c r="A306" s="208">
        <v>23</v>
      </c>
      <c r="B306" s="176" t="s">
        <v>268</v>
      </c>
      <c r="C306" s="176">
        <v>23068</v>
      </c>
      <c r="D306" s="175" t="s">
        <v>531</v>
      </c>
      <c r="E306" s="172">
        <v>2085</v>
      </c>
      <c r="F306" s="177">
        <v>879</v>
      </c>
      <c r="G306" s="177">
        <v>894</v>
      </c>
      <c r="H306" s="178">
        <v>312</v>
      </c>
      <c r="I306" s="172">
        <v>2065</v>
      </c>
      <c r="J306" s="177">
        <v>796</v>
      </c>
      <c r="K306" s="177">
        <v>936</v>
      </c>
      <c r="L306" s="178">
        <v>333</v>
      </c>
      <c r="M306" s="172">
        <v>2277</v>
      </c>
      <c r="N306" s="177">
        <v>904</v>
      </c>
      <c r="O306" s="177">
        <v>904</v>
      </c>
      <c r="P306" s="178">
        <v>469</v>
      </c>
    </row>
    <row r="307" spans="1:16" x14ac:dyDescent="0.3">
      <c r="A307" s="208">
        <v>23</v>
      </c>
      <c r="B307" s="176" t="s">
        <v>268</v>
      </c>
      <c r="C307" s="176">
        <v>23182</v>
      </c>
      <c r="D307" s="175" t="s">
        <v>535</v>
      </c>
      <c r="E307" s="172">
        <v>1830</v>
      </c>
      <c r="F307" s="177">
        <v>638</v>
      </c>
      <c r="G307" s="177">
        <v>678</v>
      </c>
      <c r="H307" s="178">
        <v>514</v>
      </c>
      <c r="I307" s="172">
        <v>2046</v>
      </c>
      <c r="J307" s="177">
        <v>678</v>
      </c>
      <c r="K307" s="177">
        <v>729</v>
      </c>
      <c r="L307" s="178">
        <v>639</v>
      </c>
      <c r="M307" s="172">
        <v>2173</v>
      </c>
      <c r="N307" s="177">
        <v>709</v>
      </c>
      <c r="O307" s="177">
        <v>772</v>
      </c>
      <c r="P307" s="178">
        <v>692</v>
      </c>
    </row>
    <row r="308" spans="1:16" x14ac:dyDescent="0.3">
      <c r="A308" s="208">
        <v>50</v>
      </c>
      <c r="B308" s="176" t="s">
        <v>777</v>
      </c>
      <c r="C308" s="176">
        <v>50680</v>
      </c>
      <c r="D308" s="175" t="s">
        <v>799</v>
      </c>
      <c r="E308" s="172">
        <v>2160</v>
      </c>
      <c r="F308" s="177">
        <v>235</v>
      </c>
      <c r="G308" s="177">
        <v>1659</v>
      </c>
      <c r="H308" s="178">
        <v>266</v>
      </c>
      <c r="I308" s="172">
        <v>2239</v>
      </c>
      <c r="J308" s="177">
        <v>240</v>
      </c>
      <c r="K308" s="177">
        <v>1713</v>
      </c>
      <c r="L308" s="178">
        <v>286</v>
      </c>
      <c r="M308" s="172">
        <v>2054</v>
      </c>
      <c r="N308" s="177">
        <v>240</v>
      </c>
      <c r="O308" s="177">
        <v>1558</v>
      </c>
      <c r="P308" s="178">
        <v>256</v>
      </c>
    </row>
    <row r="309" spans="1:16" x14ac:dyDescent="0.3">
      <c r="A309" s="208">
        <v>8</v>
      </c>
      <c r="B309" s="176" t="s">
        <v>233</v>
      </c>
      <c r="C309" s="176">
        <v>8634</v>
      </c>
      <c r="D309" s="175" t="s">
        <v>249</v>
      </c>
      <c r="E309" s="172">
        <v>2271</v>
      </c>
      <c r="F309" s="177">
        <v>464</v>
      </c>
      <c r="G309" s="177">
        <v>1233</v>
      </c>
      <c r="H309" s="178">
        <v>574</v>
      </c>
      <c r="I309" s="172">
        <v>2188</v>
      </c>
      <c r="J309" s="177">
        <v>457</v>
      </c>
      <c r="K309" s="177">
        <v>1160</v>
      </c>
      <c r="L309" s="178">
        <v>571</v>
      </c>
      <c r="M309" s="172">
        <v>2066</v>
      </c>
      <c r="N309" s="177">
        <v>456</v>
      </c>
      <c r="O309" s="177">
        <v>1050</v>
      </c>
      <c r="P309" s="178">
        <v>560</v>
      </c>
    </row>
    <row r="310" spans="1:16" x14ac:dyDescent="0.3">
      <c r="A310" s="208">
        <v>20</v>
      </c>
      <c r="B310" s="176" t="s">
        <v>504</v>
      </c>
      <c r="C310" s="176">
        <v>20178</v>
      </c>
      <c r="D310" s="175" t="s">
        <v>512</v>
      </c>
      <c r="E310" s="172">
        <v>1676</v>
      </c>
      <c r="F310" s="177">
        <v>545</v>
      </c>
      <c r="G310" s="177">
        <v>818</v>
      </c>
      <c r="H310" s="178">
        <v>313</v>
      </c>
      <c r="I310" s="172">
        <v>1957</v>
      </c>
      <c r="J310" s="177">
        <v>536</v>
      </c>
      <c r="K310" s="177">
        <v>846</v>
      </c>
      <c r="L310" s="178">
        <v>575</v>
      </c>
      <c r="M310" s="172">
        <v>2008</v>
      </c>
      <c r="N310" s="177">
        <v>572</v>
      </c>
      <c r="O310" s="177">
        <v>926</v>
      </c>
      <c r="P310" s="178">
        <v>510</v>
      </c>
    </row>
    <row r="311" spans="1:16" x14ac:dyDescent="0.3">
      <c r="A311" s="208">
        <v>15</v>
      </c>
      <c r="B311" s="176" t="s">
        <v>304</v>
      </c>
      <c r="C311" s="176">
        <v>15757</v>
      </c>
      <c r="D311" s="175" t="s">
        <v>397</v>
      </c>
      <c r="E311" s="172">
        <v>2061</v>
      </c>
      <c r="F311" s="177">
        <v>250</v>
      </c>
      <c r="G311" s="177">
        <v>1623</v>
      </c>
      <c r="H311" s="178">
        <v>188</v>
      </c>
      <c r="I311" s="172">
        <v>2052</v>
      </c>
      <c r="J311" s="177">
        <v>246</v>
      </c>
      <c r="K311" s="177">
        <v>1618</v>
      </c>
      <c r="L311" s="178">
        <v>188</v>
      </c>
      <c r="M311" s="172">
        <v>2084</v>
      </c>
      <c r="N311" s="177">
        <v>249</v>
      </c>
      <c r="O311" s="177">
        <v>1634</v>
      </c>
      <c r="P311" s="178">
        <v>201</v>
      </c>
    </row>
    <row r="312" spans="1:16" x14ac:dyDescent="0.3">
      <c r="A312" s="208">
        <v>54</v>
      </c>
      <c r="B312" s="176" t="s">
        <v>856</v>
      </c>
      <c r="C312" s="176">
        <v>54003</v>
      </c>
      <c r="D312" s="175" t="s">
        <v>858</v>
      </c>
      <c r="E312" s="172">
        <v>2035</v>
      </c>
      <c r="F312" s="177">
        <v>775</v>
      </c>
      <c r="G312" s="177">
        <v>592</v>
      </c>
      <c r="H312" s="178">
        <v>668</v>
      </c>
      <c r="I312" s="172">
        <v>2070</v>
      </c>
      <c r="J312" s="177">
        <v>721</v>
      </c>
      <c r="K312" s="177">
        <v>597</v>
      </c>
      <c r="L312" s="178">
        <v>752</v>
      </c>
      <c r="M312" s="172">
        <v>2095</v>
      </c>
      <c r="N312" s="177">
        <v>692</v>
      </c>
      <c r="O312" s="177">
        <v>624</v>
      </c>
      <c r="P312" s="178">
        <v>779</v>
      </c>
    </row>
    <row r="313" spans="1:16" x14ac:dyDescent="0.3">
      <c r="A313" s="208">
        <v>19</v>
      </c>
      <c r="B313" s="176" t="s">
        <v>467</v>
      </c>
      <c r="C313" s="176">
        <v>19807</v>
      </c>
      <c r="D313" s="175" t="s">
        <v>499</v>
      </c>
      <c r="E313" s="172">
        <v>1917</v>
      </c>
      <c r="F313" s="177">
        <v>768</v>
      </c>
      <c r="G313" s="177">
        <v>662</v>
      </c>
      <c r="H313" s="178">
        <v>487</v>
      </c>
      <c r="I313" s="172">
        <v>1984</v>
      </c>
      <c r="J313" s="177">
        <v>794</v>
      </c>
      <c r="K313" s="177">
        <v>610</v>
      </c>
      <c r="L313" s="178">
        <v>580</v>
      </c>
      <c r="M313" s="172">
        <v>2079</v>
      </c>
      <c r="N313" s="177">
        <v>787</v>
      </c>
      <c r="O313" s="177">
        <v>675</v>
      </c>
      <c r="P313" s="178">
        <v>617</v>
      </c>
    </row>
    <row r="314" spans="1:16" x14ac:dyDescent="0.3">
      <c r="A314" s="208">
        <v>52</v>
      </c>
      <c r="B314" s="176" t="s">
        <v>180</v>
      </c>
      <c r="C314" s="176">
        <v>52480</v>
      </c>
      <c r="D314" s="175" t="s">
        <v>180</v>
      </c>
      <c r="E314" s="172">
        <v>1865</v>
      </c>
      <c r="F314" s="177">
        <v>114</v>
      </c>
      <c r="G314" s="177">
        <v>1210</v>
      </c>
      <c r="H314" s="178">
        <v>541</v>
      </c>
      <c r="I314" s="172">
        <v>1851</v>
      </c>
      <c r="J314" s="177">
        <v>119</v>
      </c>
      <c r="K314" s="177">
        <v>1184</v>
      </c>
      <c r="L314" s="178">
        <v>548</v>
      </c>
      <c r="M314" s="172">
        <v>2078</v>
      </c>
      <c r="N314" s="177">
        <v>121</v>
      </c>
      <c r="O314" s="177">
        <v>1359</v>
      </c>
      <c r="P314" s="178">
        <v>598</v>
      </c>
    </row>
    <row r="315" spans="1:16" x14ac:dyDescent="0.3">
      <c r="A315" s="208">
        <v>25</v>
      </c>
      <c r="B315" s="176" t="s">
        <v>558</v>
      </c>
      <c r="C315" s="176">
        <v>25407</v>
      </c>
      <c r="D315" s="175" t="s">
        <v>608</v>
      </c>
      <c r="E315" s="172">
        <v>2207</v>
      </c>
      <c r="F315" s="177">
        <v>131</v>
      </c>
      <c r="G315" s="177">
        <v>1831</v>
      </c>
      <c r="H315" s="178">
        <v>245</v>
      </c>
      <c r="I315" s="172">
        <v>2093</v>
      </c>
      <c r="J315" s="177">
        <v>134</v>
      </c>
      <c r="K315" s="177">
        <v>1712</v>
      </c>
      <c r="L315" s="178">
        <v>247</v>
      </c>
      <c r="M315" s="172">
        <v>2000</v>
      </c>
      <c r="N315" s="177">
        <v>134</v>
      </c>
      <c r="O315" s="177">
        <v>1619</v>
      </c>
      <c r="P315" s="178">
        <v>247</v>
      </c>
    </row>
    <row r="316" spans="1:16" x14ac:dyDescent="0.3">
      <c r="A316" s="208">
        <v>41</v>
      </c>
      <c r="B316" s="176" t="s">
        <v>699</v>
      </c>
      <c r="C316" s="176">
        <v>41016</v>
      </c>
      <c r="D316" s="175" t="s">
        <v>703</v>
      </c>
      <c r="E316" s="172">
        <v>1779</v>
      </c>
      <c r="F316" s="177">
        <v>478</v>
      </c>
      <c r="G316" s="177">
        <v>862</v>
      </c>
      <c r="H316" s="178">
        <v>439</v>
      </c>
      <c r="I316" s="172">
        <v>1826</v>
      </c>
      <c r="J316" s="177">
        <v>492</v>
      </c>
      <c r="K316" s="177">
        <v>867</v>
      </c>
      <c r="L316" s="178">
        <v>467</v>
      </c>
      <c r="M316" s="172">
        <v>1994</v>
      </c>
      <c r="N316" s="177">
        <v>494</v>
      </c>
      <c r="O316" s="177">
        <v>1037</v>
      </c>
      <c r="P316" s="178">
        <v>463</v>
      </c>
    </row>
    <row r="317" spans="1:16" x14ac:dyDescent="0.3">
      <c r="A317" s="208">
        <v>73</v>
      </c>
      <c r="B317" s="176" t="s">
        <v>1016</v>
      </c>
      <c r="C317" s="176">
        <v>73585</v>
      </c>
      <c r="D317" s="175" t="s">
        <v>1051</v>
      </c>
      <c r="E317" s="172">
        <v>1975</v>
      </c>
      <c r="F317" s="177">
        <v>388</v>
      </c>
      <c r="G317" s="177">
        <v>835</v>
      </c>
      <c r="H317" s="178">
        <v>752</v>
      </c>
      <c r="I317" s="172">
        <v>1886</v>
      </c>
      <c r="J317" s="177">
        <v>400</v>
      </c>
      <c r="K317" s="177">
        <v>732</v>
      </c>
      <c r="L317" s="178">
        <v>754</v>
      </c>
      <c r="M317" s="172">
        <v>2024</v>
      </c>
      <c r="N317" s="177">
        <v>399</v>
      </c>
      <c r="O317" s="177">
        <v>837</v>
      </c>
      <c r="P317" s="178">
        <v>788</v>
      </c>
    </row>
    <row r="318" spans="1:16" x14ac:dyDescent="0.3">
      <c r="A318" s="208">
        <v>68</v>
      </c>
      <c r="B318" s="176" t="s">
        <v>918</v>
      </c>
      <c r="C318" s="176">
        <v>68615</v>
      </c>
      <c r="D318" s="175" t="s">
        <v>192</v>
      </c>
      <c r="E318" s="172">
        <v>1941</v>
      </c>
      <c r="F318" s="177">
        <v>659</v>
      </c>
      <c r="G318" s="177">
        <v>929</v>
      </c>
      <c r="H318" s="178">
        <v>353</v>
      </c>
      <c r="I318" s="172">
        <v>1967</v>
      </c>
      <c r="J318" s="177">
        <v>670</v>
      </c>
      <c r="K318" s="177">
        <v>913</v>
      </c>
      <c r="L318" s="178">
        <v>384</v>
      </c>
      <c r="M318" s="172">
        <v>1970</v>
      </c>
      <c r="N318" s="177">
        <v>683</v>
      </c>
      <c r="O318" s="177">
        <v>921</v>
      </c>
      <c r="P318" s="178">
        <v>366</v>
      </c>
    </row>
    <row r="319" spans="1:16" x14ac:dyDescent="0.3">
      <c r="A319" s="208">
        <v>5</v>
      </c>
      <c r="B319" s="176" t="s">
        <v>107</v>
      </c>
      <c r="C319" s="176">
        <v>5674</v>
      </c>
      <c r="D319" s="175" t="s">
        <v>207</v>
      </c>
      <c r="E319" s="172">
        <v>1962</v>
      </c>
      <c r="F319" s="177">
        <v>377</v>
      </c>
      <c r="G319" s="177">
        <v>1137</v>
      </c>
      <c r="H319" s="178">
        <v>448</v>
      </c>
      <c r="I319" s="172">
        <v>1980</v>
      </c>
      <c r="J319" s="177">
        <v>383</v>
      </c>
      <c r="K319" s="177">
        <v>1140</v>
      </c>
      <c r="L319" s="178">
        <v>457</v>
      </c>
      <c r="M319" s="172">
        <v>1974</v>
      </c>
      <c r="N319" s="177">
        <v>397</v>
      </c>
      <c r="O319" s="177">
        <v>1128</v>
      </c>
      <c r="P319" s="178">
        <v>449</v>
      </c>
    </row>
    <row r="320" spans="1:16" x14ac:dyDescent="0.3">
      <c r="A320" s="208">
        <v>19</v>
      </c>
      <c r="B320" s="176" t="s">
        <v>467</v>
      </c>
      <c r="C320" s="176">
        <v>19256</v>
      </c>
      <c r="D320" s="175" t="s">
        <v>476</v>
      </c>
      <c r="E320" s="172">
        <v>1714</v>
      </c>
      <c r="F320" s="177">
        <v>901</v>
      </c>
      <c r="G320" s="177">
        <v>516</v>
      </c>
      <c r="H320" s="178">
        <v>297</v>
      </c>
      <c r="I320" s="172">
        <v>1842</v>
      </c>
      <c r="J320" s="177">
        <v>959</v>
      </c>
      <c r="K320" s="177">
        <v>522</v>
      </c>
      <c r="L320" s="178">
        <v>361</v>
      </c>
      <c r="M320" s="172">
        <v>1985</v>
      </c>
      <c r="N320" s="177">
        <v>996</v>
      </c>
      <c r="O320" s="177">
        <v>617</v>
      </c>
      <c r="P320" s="178">
        <v>372</v>
      </c>
    </row>
    <row r="321" spans="1:16" x14ac:dyDescent="0.3">
      <c r="A321" s="208">
        <v>25</v>
      </c>
      <c r="B321" s="176" t="s">
        <v>558</v>
      </c>
      <c r="C321" s="176">
        <v>25873</v>
      </c>
      <c r="D321" s="176" t="s">
        <v>663</v>
      </c>
      <c r="E321" s="172">
        <v>1956</v>
      </c>
      <c r="F321" s="177">
        <v>245</v>
      </c>
      <c r="G321" s="177">
        <v>1060</v>
      </c>
      <c r="H321" s="178">
        <v>651</v>
      </c>
      <c r="I321" s="172">
        <v>2019</v>
      </c>
      <c r="J321" s="177">
        <v>252</v>
      </c>
      <c r="K321" s="177">
        <v>1123</v>
      </c>
      <c r="L321" s="178">
        <v>644</v>
      </c>
      <c r="M321" s="172">
        <v>1994</v>
      </c>
      <c r="N321" s="177">
        <v>258</v>
      </c>
      <c r="O321" s="177">
        <v>1067</v>
      </c>
      <c r="P321" s="178">
        <v>669</v>
      </c>
    </row>
    <row r="322" spans="1:16" x14ac:dyDescent="0.3">
      <c r="A322" s="208">
        <v>25</v>
      </c>
      <c r="B322" s="176" t="s">
        <v>558</v>
      </c>
      <c r="C322" s="176">
        <v>25245</v>
      </c>
      <c r="D322" s="175" t="s">
        <v>581</v>
      </c>
      <c r="E322" s="172">
        <v>2009</v>
      </c>
      <c r="F322" s="177">
        <v>391</v>
      </c>
      <c r="G322" s="177">
        <v>887</v>
      </c>
      <c r="H322" s="178">
        <v>731</v>
      </c>
      <c r="I322" s="172">
        <v>1975</v>
      </c>
      <c r="J322" s="177">
        <v>402</v>
      </c>
      <c r="K322" s="177">
        <v>851</v>
      </c>
      <c r="L322" s="178">
        <v>722</v>
      </c>
      <c r="M322" s="172">
        <v>2038</v>
      </c>
      <c r="N322" s="177">
        <v>401</v>
      </c>
      <c r="O322" s="177">
        <v>843</v>
      </c>
      <c r="P322" s="178">
        <v>794</v>
      </c>
    </row>
    <row r="323" spans="1:16" x14ac:dyDescent="0.3">
      <c r="A323" s="208">
        <v>25</v>
      </c>
      <c r="B323" s="176" t="s">
        <v>558</v>
      </c>
      <c r="C323" s="176">
        <v>25099</v>
      </c>
      <c r="D323" s="175" t="s">
        <v>566</v>
      </c>
      <c r="E323" s="172">
        <v>1994</v>
      </c>
      <c r="F323" s="177">
        <v>162</v>
      </c>
      <c r="G323" s="177">
        <v>1453</v>
      </c>
      <c r="H323" s="178">
        <v>379</v>
      </c>
      <c r="I323" s="172">
        <v>1995</v>
      </c>
      <c r="J323" s="177">
        <v>166</v>
      </c>
      <c r="K323" s="177">
        <v>1468</v>
      </c>
      <c r="L323" s="178">
        <v>361</v>
      </c>
      <c r="M323" s="172">
        <v>1991</v>
      </c>
      <c r="N323" s="177">
        <v>174</v>
      </c>
      <c r="O323" s="177">
        <v>1415</v>
      </c>
      <c r="P323" s="178">
        <v>402</v>
      </c>
    </row>
    <row r="324" spans="1:16" x14ac:dyDescent="0.3">
      <c r="A324" s="208">
        <v>54</v>
      </c>
      <c r="B324" s="176" t="s">
        <v>856</v>
      </c>
      <c r="C324" s="176">
        <v>54261</v>
      </c>
      <c r="D324" s="175" t="s">
        <v>871</v>
      </c>
      <c r="E324" s="172">
        <v>1903</v>
      </c>
      <c r="F324" s="177">
        <v>578</v>
      </c>
      <c r="G324" s="177">
        <v>998</v>
      </c>
      <c r="H324" s="178">
        <v>327</v>
      </c>
      <c r="I324" s="172">
        <v>1883</v>
      </c>
      <c r="J324" s="177">
        <v>536</v>
      </c>
      <c r="K324" s="177">
        <v>1032</v>
      </c>
      <c r="L324" s="178">
        <v>315</v>
      </c>
      <c r="M324" s="172">
        <v>1966</v>
      </c>
      <c r="N324" s="177">
        <v>564</v>
      </c>
      <c r="O324" s="177">
        <v>1043</v>
      </c>
      <c r="P324" s="178">
        <v>359</v>
      </c>
    </row>
    <row r="325" spans="1:16" x14ac:dyDescent="0.3">
      <c r="A325" s="208">
        <v>5</v>
      </c>
      <c r="B325" s="176" t="s">
        <v>107</v>
      </c>
      <c r="C325" s="176">
        <v>5656</v>
      </c>
      <c r="D325" s="175" t="s">
        <v>199</v>
      </c>
      <c r="E325" s="172">
        <v>1877</v>
      </c>
      <c r="F325" s="177">
        <v>419</v>
      </c>
      <c r="G325" s="177">
        <v>1129</v>
      </c>
      <c r="H325" s="178">
        <v>329</v>
      </c>
      <c r="I325" s="172">
        <v>1864</v>
      </c>
      <c r="J325" s="177">
        <v>422</v>
      </c>
      <c r="K325" s="177">
        <v>1070</v>
      </c>
      <c r="L325" s="178">
        <v>372</v>
      </c>
      <c r="M325" s="172">
        <v>1915</v>
      </c>
      <c r="N325" s="177">
        <v>393</v>
      </c>
      <c r="O325" s="177">
        <v>1155</v>
      </c>
      <c r="P325" s="178">
        <v>367</v>
      </c>
    </row>
    <row r="326" spans="1:16" x14ac:dyDescent="0.3">
      <c r="A326" s="208">
        <v>19</v>
      </c>
      <c r="B326" s="176" t="s">
        <v>467</v>
      </c>
      <c r="C326" s="176">
        <v>19517</v>
      </c>
      <c r="D326" s="175" t="s">
        <v>365</v>
      </c>
      <c r="E326" s="172">
        <v>1678</v>
      </c>
      <c r="F326" s="177">
        <v>1228</v>
      </c>
      <c r="G326" s="177">
        <v>166</v>
      </c>
      <c r="H326" s="178">
        <v>284</v>
      </c>
      <c r="I326" s="172">
        <v>1867</v>
      </c>
      <c r="J326" s="177">
        <v>1380</v>
      </c>
      <c r="K326" s="177">
        <v>169</v>
      </c>
      <c r="L326" s="178">
        <v>318</v>
      </c>
      <c r="M326" s="172">
        <v>1928</v>
      </c>
      <c r="N326" s="177">
        <v>1416</v>
      </c>
      <c r="O326" s="177">
        <v>177</v>
      </c>
      <c r="P326" s="178">
        <v>335</v>
      </c>
    </row>
    <row r="327" spans="1:16" x14ac:dyDescent="0.3">
      <c r="A327" s="208">
        <v>17</v>
      </c>
      <c r="B327" s="176" t="s">
        <v>134</v>
      </c>
      <c r="C327" s="176">
        <v>17541</v>
      </c>
      <c r="D327" s="175" t="s">
        <v>441</v>
      </c>
      <c r="E327" s="172">
        <v>1834</v>
      </c>
      <c r="F327" s="177">
        <v>494</v>
      </c>
      <c r="G327" s="177">
        <v>934</v>
      </c>
      <c r="H327" s="178">
        <v>406</v>
      </c>
      <c r="I327" s="172">
        <v>1924</v>
      </c>
      <c r="J327" s="177">
        <v>521</v>
      </c>
      <c r="K327" s="177">
        <v>962</v>
      </c>
      <c r="L327" s="178">
        <v>441</v>
      </c>
      <c r="M327" s="172">
        <v>1936</v>
      </c>
      <c r="N327" s="177">
        <v>505</v>
      </c>
      <c r="O327" s="177">
        <v>965</v>
      </c>
      <c r="P327" s="178">
        <v>466</v>
      </c>
    </row>
    <row r="328" spans="1:16" x14ac:dyDescent="0.3">
      <c r="A328" s="208">
        <v>70</v>
      </c>
      <c r="B328" s="176" t="s">
        <v>498</v>
      </c>
      <c r="C328" s="176">
        <v>70713</v>
      </c>
      <c r="D328" s="175" t="s">
        <v>1011</v>
      </c>
      <c r="E328" s="172">
        <v>1782</v>
      </c>
      <c r="F328" s="177">
        <v>882</v>
      </c>
      <c r="G328" s="177">
        <v>749</v>
      </c>
      <c r="H328" s="178">
        <v>151</v>
      </c>
      <c r="I328" s="172">
        <v>1838</v>
      </c>
      <c r="J328" s="177">
        <v>919</v>
      </c>
      <c r="K328" s="177">
        <v>718</v>
      </c>
      <c r="L328" s="178">
        <v>201</v>
      </c>
      <c r="M328" s="172">
        <v>1845</v>
      </c>
      <c r="N328" s="177">
        <v>946</v>
      </c>
      <c r="O328" s="177">
        <v>740</v>
      </c>
      <c r="P328" s="178">
        <v>159</v>
      </c>
    </row>
    <row r="329" spans="1:16" x14ac:dyDescent="0.3">
      <c r="A329" s="208">
        <v>54</v>
      </c>
      <c r="B329" s="176" t="s">
        <v>856</v>
      </c>
      <c r="C329" s="176">
        <v>54720</v>
      </c>
      <c r="D329" s="175" t="s">
        <v>889</v>
      </c>
      <c r="E329" s="172">
        <v>1933</v>
      </c>
      <c r="F329" s="177">
        <v>642</v>
      </c>
      <c r="G329" s="177">
        <v>1028</v>
      </c>
      <c r="H329" s="178">
        <v>263</v>
      </c>
      <c r="I329" s="172">
        <v>2067</v>
      </c>
      <c r="J329" s="177">
        <v>603</v>
      </c>
      <c r="K329" s="177">
        <v>1117</v>
      </c>
      <c r="L329" s="178">
        <v>347</v>
      </c>
      <c r="M329" s="172">
        <v>1863</v>
      </c>
      <c r="N329" s="177">
        <v>574</v>
      </c>
      <c r="O329" s="177">
        <v>965</v>
      </c>
      <c r="P329" s="178">
        <v>324</v>
      </c>
    </row>
    <row r="330" spans="1:16" x14ac:dyDescent="0.3">
      <c r="A330" s="208">
        <v>19</v>
      </c>
      <c r="B330" s="176" t="s">
        <v>467</v>
      </c>
      <c r="C330" s="176">
        <v>19130</v>
      </c>
      <c r="D330" s="175" t="s">
        <v>472</v>
      </c>
      <c r="E330" s="172">
        <v>1203</v>
      </c>
      <c r="F330" s="177">
        <v>731</v>
      </c>
      <c r="G330" s="177">
        <v>296</v>
      </c>
      <c r="H330" s="178">
        <v>176</v>
      </c>
      <c r="I330" s="172">
        <v>1269</v>
      </c>
      <c r="J330" s="177">
        <v>744</v>
      </c>
      <c r="K330" s="177">
        <v>299</v>
      </c>
      <c r="L330" s="178">
        <v>226</v>
      </c>
      <c r="M330" s="172">
        <v>1905</v>
      </c>
      <c r="N330" s="177">
        <v>756</v>
      </c>
      <c r="O330" s="177">
        <v>896</v>
      </c>
      <c r="P330" s="178">
        <v>253</v>
      </c>
    </row>
    <row r="331" spans="1:16" x14ac:dyDescent="0.3">
      <c r="A331" s="208">
        <v>5</v>
      </c>
      <c r="B331" s="176" t="s">
        <v>107</v>
      </c>
      <c r="C331" s="176">
        <v>5761</v>
      </c>
      <c r="D331" s="175" t="s">
        <v>214</v>
      </c>
      <c r="E331" s="172">
        <v>1864</v>
      </c>
      <c r="F331" s="177">
        <v>371</v>
      </c>
      <c r="G331" s="177">
        <v>1109</v>
      </c>
      <c r="H331" s="178">
        <v>384</v>
      </c>
      <c r="I331" s="172">
        <v>1892</v>
      </c>
      <c r="J331" s="177">
        <v>377</v>
      </c>
      <c r="K331" s="177">
        <v>1101</v>
      </c>
      <c r="L331" s="178">
        <v>414</v>
      </c>
      <c r="M331" s="172">
        <v>1838</v>
      </c>
      <c r="N331" s="177">
        <v>346</v>
      </c>
      <c r="O331" s="177">
        <v>1112</v>
      </c>
      <c r="P331" s="178">
        <v>380</v>
      </c>
    </row>
    <row r="332" spans="1:16" x14ac:dyDescent="0.3">
      <c r="A332" s="208">
        <v>25</v>
      </c>
      <c r="B332" s="176" t="s">
        <v>558</v>
      </c>
      <c r="C332" s="176">
        <v>25572</v>
      </c>
      <c r="D332" s="175" t="s">
        <v>623</v>
      </c>
      <c r="E332" s="172">
        <v>1745</v>
      </c>
      <c r="F332" s="177">
        <v>353</v>
      </c>
      <c r="G332" s="177">
        <v>953</v>
      </c>
      <c r="H332" s="178">
        <v>439</v>
      </c>
      <c r="I332" s="172">
        <v>1831</v>
      </c>
      <c r="J332" s="177">
        <v>368</v>
      </c>
      <c r="K332" s="177">
        <v>964</v>
      </c>
      <c r="L332" s="178">
        <v>499</v>
      </c>
      <c r="M332" s="172">
        <v>1861</v>
      </c>
      <c r="N332" s="177">
        <v>354</v>
      </c>
      <c r="O332" s="177">
        <v>1018</v>
      </c>
      <c r="P332" s="178">
        <v>489</v>
      </c>
    </row>
    <row r="333" spans="1:16" x14ac:dyDescent="0.3">
      <c r="A333" s="208">
        <v>5</v>
      </c>
      <c r="B333" s="176" t="s">
        <v>107</v>
      </c>
      <c r="C333" s="176">
        <v>5890</v>
      </c>
      <c r="D333" s="175" t="s">
        <v>230</v>
      </c>
      <c r="E333" s="172">
        <v>1886</v>
      </c>
      <c r="F333" s="177">
        <v>476</v>
      </c>
      <c r="G333" s="177">
        <v>1045</v>
      </c>
      <c r="H333" s="178">
        <v>365</v>
      </c>
      <c r="I333" s="172">
        <v>1825</v>
      </c>
      <c r="J333" s="177">
        <v>494</v>
      </c>
      <c r="K333" s="177">
        <v>945</v>
      </c>
      <c r="L333" s="178">
        <v>386</v>
      </c>
      <c r="M333" s="172">
        <v>1905</v>
      </c>
      <c r="N333" s="177">
        <v>410</v>
      </c>
      <c r="O333" s="177">
        <v>1072</v>
      </c>
      <c r="P333" s="178">
        <v>423</v>
      </c>
    </row>
    <row r="334" spans="1:16" x14ac:dyDescent="0.3">
      <c r="A334" s="208">
        <v>76</v>
      </c>
      <c r="B334" s="176" t="s">
        <v>1062</v>
      </c>
      <c r="C334" s="176">
        <v>76126</v>
      </c>
      <c r="D334" s="175" t="s">
        <v>1071</v>
      </c>
      <c r="E334" s="172">
        <v>1755</v>
      </c>
      <c r="F334" s="177">
        <v>405</v>
      </c>
      <c r="G334" s="177">
        <v>850</v>
      </c>
      <c r="H334" s="178">
        <v>500</v>
      </c>
      <c r="I334" s="172">
        <v>1774</v>
      </c>
      <c r="J334" s="177">
        <v>417</v>
      </c>
      <c r="K334" s="177">
        <v>819</v>
      </c>
      <c r="L334" s="178">
        <v>538</v>
      </c>
      <c r="M334" s="172">
        <v>1840</v>
      </c>
      <c r="N334" s="177">
        <v>423</v>
      </c>
      <c r="O334" s="177">
        <v>902</v>
      </c>
      <c r="P334" s="178">
        <v>515</v>
      </c>
    </row>
    <row r="335" spans="1:16" x14ac:dyDescent="0.3">
      <c r="A335" s="208">
        <v>17</v>
      </c>
      <c r="B335" s="176" t="s">
        <v>134</v>
      </c>
      <c r="C335" s="176">
        <v>17653</v>
      </c>
      <c r="D335" s="175" t="s">
        <v>444</v>
      </c>
      <c r="E335" s="172">
        <v>1897</v>
      </c>
      <c r="F335" s="177">
        <v>571</v>
      </c>
      <c r="G335" s="177">
        <v>811</v>
      </c>
      <c r="H335" s="178">
        <v>515</v>
      </c>
      <c r="I335" s="172">
        <v>1919</v>
      </c>
      <c r="J335" s="177">
        <v>565</v>
      </c>
      <c r="K335" s="177">
        <v>858</v>
      </c>
      <c r="L335" s="178">
        <v>496</v>
      </c>
      <c r="M335" s="172">
        <v>1904</v>
      </c>
      <c r="N335" s="177">
        <v>588</v>
      </c>
      <c r="O335" s="177">
        <v>778</v>
      </c>
      <c r="P335" s="178">
        <v>538</v>
      </c>
    </row>
    <row r="336" spans="1:16" x14ac:dyDescent="0.3">
      <c r="A336" s="208">
        <v>5</v>
      </c>
      <c r="B336" s="176" t="s">
        <v>107</v>
      </c>
      <c r="C336" s="176">
        <v>5893</v>
      </c>
      <c r="D336" s="175" t="s">
        <v>231</v>
      </c>
      <c r="E336" s="172">
        <v>1743</v>
      </c>
      <c r="F336" s="177">
        <v>676</v>
      </c>
      <c r="G336" s="177">
        <v>806</v>
      </c>
      <c r="H336" s="178">
        <v>261</v>
      </c>
      <c r="I336" s="172">
        <v>1774</v>
      </c>
      <c r="J336" s="177">
        <v>682</v>
      </c>
      <c r="K336" s="177">
        <v>806</v>
      </c>
      <c r="L336" s="178">
        <v>286</v>
      </c>
      <c r="M336" s="172">
        <v>1894</v>
      </c>
      <c r="N336" s="177">
        <v>685</v>
      </c>
      <c r="O336" s="177">
        <v>887</v>
      </c>
      <c r="P336" s="178">
        <v>322</v>
      </c>
    </row>
    <row r="337" spans="1:16" x14ac:dyDescent="0.3">
      <c r="A337" s="208">
        <v>73</v>
      </c>
      <c r="B337" s="176" t="s">
        <v>1016</v>
      </c>
      <c r="C337" s="176">
        <v>73408</v>
      </c>
      <c r="D337" s="175" t="s">
        <v>1040</v>
      </c>
      <c r="E337" s="172">
        <v>1721</v>
      </c>
      <c r="F337" s="177">
        <v>381</v>
      </c>
      <c r="G337" s="177">
        <v>911</v>
      </c>
      <c r="H337" s="178">
        <v>429</v>
      </c>
      <c r="I337" s="172">
        <v>1732</v>
      </c>
      <c r="J337" s="177">
        <v>395</v>
      </c>
      <c r="K337" s="177">
        <v>866</v>
      </c>
      <c r="L337" s="178">
        <v>471</v>
      </c>
      <c r="M337" s="172">
        <v>1875</v>
      </c>
      <c r="N337" s="177">
        <v>389</v>
      </c>
      <c r="O337" s="177">
        <v>985</v>
      </c>
      <c r="P337" s="178">
        <v>501</v>
      </c>
    </row>
    <row r="338" spans="1:16" x14ac:dyDescent="0.3">
      <c r="A338" s="208">
        <v>8</v>
      </c>
      <c r="B338" s="176" t="s">
        <v>233</v>
      </c>
      <c r="C338" s="176">
        <v>8685</v>
      </c>
      <c r="D338" s="175" t="s">
        <v>251</v>
      </c>
      <c r="E338" s="172">
        <v>1769</v>
      </c>
      <c r="F338" s="177">
        <v>296</v>
      </c>
      <c r="G338" s="177">
        <v>827</v>
      </c>
      <c r="H338" s="178">
        <v>646</v>
      </c>
      <c r="I338" s="172">
        <v>1845</v>
      </c>
      <c r="J338" s="177">
        <v>302</v>
      </c>
      <c r="K338" s="177">
        <v>827</v>
      </c>
      <c r="L338" s="178">
        <v>716</v>
      </c>
      <c r="M338" s="172">
        <v>1799</v>
      </c>
      <c r="N338" s="177">
        <v>300</v>
      </c>
      <c r="O338" s="177">
        <v>826</v>
      </c>
      <c r="P338" s="178">
        <v>673</v>
      </c>
    </row>
    <row r="339" spans="1:16" x14ac:dyDescent="0.3">
      <c r="A339" s="208">
        <v>5</v>
      </c>
      <c r="B339" s="176" t="s">
        <v>107</v>
      </c>
      <c r="C339" s="176">
        <v>5861</v>
      </c>
      <c r="D339" s="175" t="s">
        <v>226</v>
      </c>
      <c r="E339" s="172">
        <v>1785</v>
      </c>
      <c r="F339" s="177">
        <v>310</v>
      </c>
      <c r="G339" s="177">
        <v>1181</v>
      </c>
      <c r="H339" s="178">
        <v>294</v>
      </c>
      <c r="I339" s="172">
        <v>1854</v>
      </c>
      <c r="J339" s="177">
        <v>295</v>
      </c>
      <c r="K339" s="177">
        <v>1196</v>
      </c>
      <c r="L339" s="178">
        <v>363</v>
      </c>
      <c r="M339" s="172">
        <v>1776</v>
      </c>
      <c r="N339" s="177">
        <v>293</v>
      </c>
      <c r="O339" s="177">
        <v>1184</v>
      </c>
      <c r="P339" s="178">
        <v>299</v>
      </c>
    </row>
    <row r="340" spans="1:16" x14ac:dyDescent="0.3">
      <c r="A340" s="208">
        <v>25</v>
      </c>
      <c r="B340" s="176" t="s">
        <v>558</v>
      </c>
      <c r="C340" s="176">
        <v>25279</v>
      </c>
      <c r="D340" s="175" t="s">
        <v>584</v>
      </c>
      <c r="E340" s="172">
        <v>1918</v>
      </c>
      <c r="F340" s="177">
        <v>334</v>
      </c>
      <c r="G340" s="177">
        <v>1011</v>
      </c>
      <c r="H340" s="178">
        <v>573</v>
      </c>
      <c r="I340" s="172">
        <v>1815</v>
      </c>
      <c r="J340" s="177">
        <v>319</v>
      </c>
      <c r="K340" s="177">
        <v>965</v>
      </c>
      <c r="L340" s="178">
        <v>531</v>
      </c>
      <c r="M340" s="172">
        <v>1857</v>
      </c>
      <c r="N340" s="177">
        <v>345</v>
      </c>
      <c r="O340" s="177">
        <v>959</v>
      </c>
      <c r="P340" s="178">
        <v>553</v>
      </c>
    </row>
    <row r="341" spans="1:16" x14ac:dyDescent="0.3">
      <c r="A341" s="208">
        <v>47</v>
      </c>
      <c r="B341" s="176" t="s">
        <v>748</v>
      </c>
      <c r="C341" s="176">
        <v>47053</v>
      </c>
      <c r="D341" s="175" t="s">
        <v>751</v>
      </c>
      <c r="E341" s="172">
        <v>1688</v>
      </c>
      <c r="F341" s="177">
        <v>605</v>
      </c>
      <c r="G341" s="177">
        <v>819</v>
      </c>
      <c r="H341" s="178">
        <v>264</v>
      </c>
      <c r="I341" s="172">
        <v>1768</v>
      </c>
      <c r="J341" s="177">
        <v>630</v>
      </c>
      <c r="K341" s="177">
        <v>748</v>
      </c>
      <c r="L341" s="178">
        <v>390</v>
      </c>
      <c r="M341" s="172">
        <v>1759</v>
      </c>
      <c r="N341" s="177">
        <v>639</v>
      </c>
      <c r="O341" s="177">
        <v>802</v>
      </c>
      <c r="P341" s="178">
        <v>318</v>
      </c>
    </row>
    <row r="342" spans="1:16" x14ac:dyDescent="0.3">
      <c r="A342" s="208">
        <v>63</v>
      </c>
      <c r="B342" s="176" t="s">
        <v>895</v>
      </c>
      <c r="C342" s="176">
        <v>63272</v>
      </c>
      <c r="D342" s="175" t="s">
        <v>898</v>
      </c>
      <c r="E342" s="172">
        <v>1708</v>
      </c>
      <c r="F342" s="177">
        <v>244</v>
      </c>
      <c r="G342" s="177">
        <v>852</v>
      </c>
      <c r="H342" s="178">
        <v>612</v>
      </c>
      <c r="I342" s="172">
        <v>1844</v>
      </c>
      <c r="J342" s="177">
        <v>258</v>
      </c>
      <c r="K342" s="177">
        <v>854</v>
      </c>
      <c r="L342" s="178">
        <v>732</v>
      </c>
      <c r="M342" s="172">
        <v>1700</v>
      </c>
      <c r="N342" s="177">
        <v>246</v>
      </c>
      <c r="O342" s="177">
        <v>852</v>
      </c>
      <c r="P342" s="178">
        <v>602</v>
      </c>
    </row>
    <row r="343" spans="1:16" x14ac:dyDescent="0.3">
      <c r="A343" s="208">
        <v>17</v>
      </c>
      <c r="B343" s="176" t="s">
        <v>134</v>
      </c>
      <c r="C343" s="176">
        <v>17486</v>
      </c>
      <c r="D343" s="175" t="s">
        <v>437</v>
      </c>
      <c r="E343" s="172">
        <v>1820</v>
      </c>
      <c r="F343" s="177">
        <v>404</v>
      </c>
      <c r="G343" s="177">
        <v>871</v>
      </c>
      <c r="H343" s="178">
        <v>545</v>
      </c>
      <c r="I343" s="172">
        <v>1849</v>
      </c>
      <c r="J343" s="177">
        <v>379</v>
      </c>
      <c r="K343" s="177">
        <v>927</v>
      </c>
      <c r="L343" s="178">
        <v>543</v>
      </c>
      <c r="M343" s="172">
        <v>1829</v>
      </c>
      <c r="N343" s="177">
        <v>414</v>
      </c>
      <c r="O343" s="177">
        <v>865</v>
      </c>
      <c r="P343" s="178">
        <v>550</v>
      </c>
    </row>
    <row r="344" spans="1:16" x14ac:dyDescent="0.3">
      <c r="A344" s="208">
        <v>5</v>
      </c>
      <c r="B344" s="176" t="s">
        <v>107</v>
      </c>
      <c r="C344" s="176">
        <v>5051</v>
      </c>
      <c r="D344" s="175" t="s">
        <v>121</v>
      </c>
      <c r="E344" s="172">
        <v>1771</v>
      </c>
      <c r="F344" s="177">
        <v>534</v>
      </c>
      <c r="G344" s="177">
        <v>927</v>
      </c>
      <c r="H344" s="178">
        <v>310</v>
      </c>
      <c r="I344" s="172">
        <v>1860</v>
      </c>
      <c r="J344" s="177">
        <v>598</v>
      </c>
      <c r="K344" s="177">
        <v>869</v>
      </c>
      <c r="L344" s="178">
        <v>393</v>
      </c>
      <c r="M344" s="172">
        <v>1862</v>
      </c>
      <c r="N344" s="177">
        <v>415</v>
      </c>
      <c r="O344" s="177">
        <v>1010</v>
      </c>
      <c r="P344" s="178">
        <v>437</v>
      </c>
    </row>
    <row r="345" spans="1:16" x14ac:dyDescent="0.3">
      <c r="A345" s="208">
        <v>25</v>
      </c>
      <c r="B345" s="176" t="s">
        <v>558</v>
      </c>
      <c r="C345" s="176">
        <v>25743</v>
      </c>
      <c r="D345" s="175" t="s">
        <v>637</v>
      </c>
      <c r="E345" s="172">
        <v>1751</v>
      </c>
      <c r="F345" s="177">
        <v>313</v>
      </c>
      <c r="G345" s="177">
        <v>874</v>
      </c>
      <c r="H345" s="178">
        <v>564</v>
      </c>
      <c r="I345" s="172">
        <v>1757</v>
      </c>
      <c r="J345" s="177">
        <v>320</v>
      </c>
      <c r="K345" s="177">
        <v>860</v>
      </c>
      <c r="L345" s="178">
        <v>577</v>
      </c>
      <c r="M345" s="172">
        <v>1817</v>
      </c>
      <c r="N345" s="177">
        <v>351</v>
      </c>
      <c r="O345" s="177">
        <v>883</v>
      </c>
      <c r="P345" s="178">
        <v>583</v>
      </c>
    </row>
    <row r="346" spans="1:16" x14ac:dyDescent="0.3">
      <c r="A346" s="208">
        <v>41</v>
      </c>
      <c r="B346" s="176" t="s">
        <v>699</v>
      </c>
      <c r="C346" s="176">
        <v>41668</v>
      </c>
      <c r="D346" s="175" t="s">
        <v>725</v>
      </c>
      <c r="E346" s="172">
        <v>1628</v>
      </c>
      <c r="F346" s="177">
        <v>576</v>
      </c>
      <c r="G346" s="177">
        <v>484</v>
      </c>
      <c r="H346" s="178">
        <v>568</v>
      </c>
      <c r="I346" s="172">
        <v>1941</v>
      </c>
      <c r="J346" s="177">
        <v>730</v>
      </c>
      <c r="K346" s="177">
        <v>504</v>
      </c>
      <c r="L346" s="178">
        <v>707</v>
      </c>
      <c r="M346" s="172">
        <v>1873</v>
      </c>
      <c r="N346" s="177">
        <v>572</v>
      </c>
      <c r="O346" s="177">
        <v>525</v>
      </c>
      <c r="P346" s="178">
        <v>776</v>
      </c>
    </row>
    <row r="347" spans="1:16" x14ac:dyDescent="0.3">
      <c r="A347" s="208">
        <v>13</v>
      </c>
      <c r="B347" s="176" t="s">
        <v>257</v>
      </c>
      <c r="C347" s="176">
        <v>13442</v>
      </c>
      <c r="D347" s="176" t="s">
        <v>277</v>
      </c>
      <c r="E347" s="172">
        <v>1675</v>
      </c>
      <c r="F347" s="177">
        <v>768</v>
      </c>
      <c r="G347" s="177">
        <v>739</v>
      </c>
      <c r="H347" s="178">
        <v>168</v>
      </c>
      <c r="I347" s="172">
        <v>1744</v>
      </c>
      <c r="J347" s="177">
        <v>732</v>
      </c>
      <c r="K347" s="177">
        <v>750</v>
      </c>
      <c r="L347" s="178">
        <v>262</v>
      </c>
      <c r="M347" s="172">
        <v>1741</v>
      </c>
      <c r="N347" s="177">
        <v>826</v>
      </c>
      <c r="O347" s="177">
        <v>715</v>
      </c>
      <c r="P347" s="178">
        <v>200</v>
      </c>
    </row>
    <row r="348" spans="1:16" x14ac:dyDescent="0.3">
      <c r="A348" s="208">
        <v>66</v>
      </c>
      <c r="B348" s="176" t="s">
        <v>443</v>
      </c>
      <c r="C348" s="176">
        <v>66088</v>
      </c>
      <c r="D348" s="175" t="s">
        <v>907</v>
      </c>
      <c r="E348" s="172">
        <v>1732</v>
      </c>
      <c r="F348" s="177">
        <v>447</v>
      </c>
      <c r="G348" s="177">
        <v>818</v>
      </c>
      <c r="H348" s="178">
        <v>467</v>
      </c>
      <c r="I348" s="172">
        <v>1705</v>
      </c>
      <c r="J348" s="177">
        <v>457</v>
      </c>
      <c r="K348" s="177">
        <v>790</v>
      </c>
      <c r="L348" s="178">
        <v>458</v>
      </c>
      <c r="M348" s="172">
        <v>1837</v>
      </c>
      <c r="N348" s="177">
        <v>518</v>
      </c>
      <c r="O348" s="177">
        <v>783</v>
      </c>
      <c r="P348" s="178">
        <v>536</v>
      </c>
    </row>
    <row r="349" spans="1:16" x14ac:dyDescent="0.3">
      <c r="A349" s="208">
        <v>52</v>
      </c>
      <c r="B349" s="176" t="s">
        <v>180</v>
      </c>
      <c r="C349" s="176">
        <v>52227</v>
      </c>
      <c r="D349" s="175" t="s">
        <v>813</v>
      </c>
      <c r="E349" s="172">
        <v>1520</v>
      </c>
      <c r="F349" s="177">
        <v>546</v>
      </c>
      <c r="G349" s="177">
        <v>355</v>
      </c>
      <c r="H349" s="178">
        <v>619</v>
      </c>
      <c r="I349" s="172">
        <v>1586</v>
      </c>
      <c r="J349" s="177">
        <v>565</v>
      </c>
      <c r="K349" s="177">
        <v>357</v>
      </c>
      <c r="L349" s="178">
        <v>664</v>
      </c>
      <c r="M349" s="172">
        <v>1702</v>
      </c>
      <c r="N349" s="177">
        <v>580</v>
      </c>
      <c r="O349" s="177">
        <v>481</v>
      </c>
      <c r="P349" s="178">
        <v>641</v>
      </c>
    </row>
    <row r="350" spans="1:16" x14ac:dyDescent="0.3">
      <c r="A350" s="208">
        <v>15</v>
      </c>
      <c r="B350" s="176" t="s">
        <v>304</v>
      </c>
      <c r="C350" s="176">
        <v>15299</v>
      </c>
      <c r="D350" s="175" t="s">
        <v>340</v>
      </c>
      <c r="E350" s="172">
        <v>1726</v>
      </c>
      <c r="F350" s="177">
        <v>455</v>
      </c>
      <c r="G350" s="177">
        <v>577</v>
      </c>
      <c r="H350" s="178">
        <v>694</v>
      </c>
      <c r="I350" s="172">
        <v>1757</v>
      </c>
      <c r="J350" s="177">
        <v>449</v>
      </c>
      <c r="K350" s="177">
        <v>605</v>
      </c>
      <c r="L350" s="178">
        <v>703</v>
      </c>
      <c r="M350" s="172">
        <v>1731</v>
      </c>
      <c r="N350" s="177">
        <v>415</v>
      </c>
      <c r="O350" s="177">
        <v>599</v>
      </c>
      <c r="P350" s="178">
        <v>717</v>
      </c>
    </row>
    <row r="351" spans="1:16" x14ac:dyDescent="0.3">
      <c r="A351" s="208">
        <v>15</v>
      </c>
      <c r="B351" s="176" t="s">
        <v>304</v>
      </c>
      <c r="C351" s="176">
        <v>15806</v>
      </c>
      <c r="D351" s="175" t="s">
        <v>409</v>
      </c>
      <c r="E351" s="172">
        <v>1680</v>
      </c>
      <c r="F351" s="177">
        <v>309</v>
      </c>
      <c r="G351" s="177">
        <v>1053</v>
      </c>
      <c r="H351" s="178">
        <v>318</v>
      </c>
      <c r="I351" s="172">
        <v>1722</v>
      </c>
      <c r="J351" s="177">
        <v>306</v>
      </c>
      <c r="K351" s="177">
        <v>1061</v>
      </c>
      <c r="L351" s="178">
        <v>355</v>
      </c>
      <c r="M351" s="172">
        <v>1748</v>
      </c>
      <c r="N351" s="177">
        <v>306</v>
      </c>
      <c r="O351" s="177">
        <v>1055</v>
      </c>
      <c r="P351" s="178">
        <v>387</v>
      </c>
    </row>
    <row r="352" spans="1:16" x14ac:dyDescent="0.3">
      <c r="A352" s="208">
        <v>41</v>
      </c>
      <c r="B352" s="176" t="s">
        <v>699</v>
      </c>
      <c r="C352" s="176">
        <v>41306</v>
      </c>
      <c r="D352" s="175" t="s">
        <v>711</v>
      </c>
      <c r="E352" s="172">
        <v>1639</v>
      </c>
      <c r="F352" s="177">
        <v>549</v>
      </c>
      <c r="G352" s="177">
        <v>599</v>
      </c>
      <c r="H352" s="178">
        <v>491</v>
      </c>
      <c r="I352" s="172">
        <v>1718</v>
      </c>
      <c r="J352" s="177">
        <v>614</v>
      </c>
      <c r="K352" s="177">
        <v>589</v>
      </c>
      <c r="L352" s="178">
        <v>515</v>
      </c>
      <c r="M352" s="172">
        <v>1706</v>
      </c>
      <c r="N352" s="177">
        <v>577</v>
      </c>
      <c r="O352" s="177">
        <v>616</v>
      </c>
      <c r="P352" s="178">
        <v>513</v>
      </c>
    </row>
    <row r="353" spans="1:16" x14ac:dyDescent="0.3">
      <c r="A353" s="208">
        <v>5</v>
      </c>
      <c r="B353" s="176" t="s">
        <v>107</v>
      </c>
      <c r="C353" s="176">
        <v>5789</v>
      </c>
      <c r="D353" s="175" t="s">
        <v>215</v>
      </c>
      <c r="E353" s="172">
        <v>1764</v>
      </c>
      <c r="F353" s="177">
        <v>482</v>
      </c>
      <c r="G353" s="177">
        <v>886</v>
      </c>
      <c r="H353" s="178">
        <v>396</v>
      </c>
      <c r="I353" s="172">
        <v>1791</v>
      </c>
      <c r="J353" s="177">
        <v>500</v>
      </c>
      <c r="K353" s="177">
        <v>897</v>
      </c>
      <c r="L353" s="178">
        <v>394</v>
      </c>
      <c r="M353" s="172">
        <v>1707</v>
      </c>
      <c r="N353" s="177">
        <v>458</v>
      </c>
      <c r="O353" s="177">
        <v>852</v>
      </c>
      <c r="P353" s="178">
        <v>397</v>
      </c>
    </row>
    <row r="354" spans="1:16" x14ac:dyDescent="0.3">
      <c r="A354" s="208">
        <v>5</v>
      </c>
      <c r="B354" s="176" t="s">
        <v>107</v>
      </c>
      <c r="C354" s="176">
        <v>5190</v>
      </c>
      <c r="D354" s="175" t="s">
        <v>144</v>
      </c>
      <c r="E354" s="172">
        <v>1664</v>
      </c>
      <c r="F354" s="177">
        <v>236</v>
      </c>
      <c r="G354" s="177">
        <v>1149</v>
      </c>
      <c r="H354" s="178">
        <v>279</v>
      </c>
      <c r="I354" s="172">
        <v>1673</v>
      </c>
      <c r="J354" s="177">
        <v>247</v>
      </c>
      <c r="K354" s="177">
        <v>1139</v>
      </c>
      <c r="L354" s="178">
        <v>287</v>
      </c>
      <c r="M354" s="172">
        <v>1698</v>
      </c>
      <c r="N354" s="177">
        <v>280</v>
      </c>
      <c r="O354" s="177">
        <v>1136</v>
      </c>
      <c r="P354" s="178">
        <v>282</v>
      </c>
    </row>
    <row r="355" spans="1:16" x14ac:dyDescent="0.3">
      <c r="A355" s="208">
        <v>70</v>
      </c>
      <c r="B355" s="176" t="s">
        <v>498</v>
      </c>
      <c r="C355" s="176">
        <v>70670</v>
      </c>
      <c r="D355" s="175" t="s">
        <v>1007</v>
      </c>
      <c r="E355" s="172">
        <v>1825</v>
      </c>
      <c r="F355" s="177">
        <v>761</v>
      </c>
      <c r="G355" s="177">
        <v>697</v>
      </c>
      <c r="H355" s="178">
        <v>367</v>
      </c>
      <c r="I355" s="172">
        <v>1721</v>
      </c>
      <c r="J355" s="177">
        <v>811</v>
      </c>
      <c r="K355" s="177">
        <v>536</v>
      </c>
      <c r="L355" s="178">
        <v>374</v>
      </c>
      <c r="M355" s="172">
        <v>1736</v>
      </c>
      <c r="N355" s="177">
        <v>795</v>
      </c>
      <c r="O355" s="177">
        <v>530</v>
      </c>
      <c r="P355" s="178">
        <v>411</v>
      </c>
    </row>
    <row r="356" spans="1:16" x14ac:dyDescent="0.3">
      <c r="A356" s="208">
        <v>5</v>
      </c>
      <c r="B356" s="176" t="s">
        <v>107</v>
      </c>
      <c r="C356" s="176">
        <v>5790</v>
      </c>
      <c r="D356" s="175" t="s">
        <v>216</v>
      </c>
      <c r="E356" s="172">
        <v>1696</v>
      </c>
      <c r="F356" s="177">
        <v>418</v>
      </c>
      <c r="G356" s="177">
        <v>852</v>
      </c>
      <c r="H356" s="178">
        <v>426</v>
      </c>
      <c r="I356" s="172">
        <v>1758</v>
      </c>
      <c r="J356" s="177">
        <v>425</v>
      </c>
      <c r="K356" s="177">
        <v>856</v>
      </c>
      <c r="L356" s="178">
        <v>477</v>
      </c>
      <c r="M356" s="172">
        <v>1689</v>
      </c>
      <c r="N356" s="177">
        <v>383</v>
      </c>
      <c r="O356" s="177">
        <v>838</v>
      </c>
      <c r="P356" s="178">
        <v>468</v>
      </c>
    </row>
    <row r="357" spans="1:16" x14ac:dyDescent="0.3">
      <c r="A357" s="208">
        <v>63</v>
      </c>
      <c r="B357" s="176" t="s">
        <v>895</v>
      </c>
      <c r="C357" s="176">
        <v>63690</v>
      </c>
      <c r="D357" s="175" t="s">
        <v>904</v>
      </c>
      <c r="E357" s="172">
        <v>1703</v>
      </c>
      <c r="F357" s="177">
        <v>252</v>
      </c>
      <c r="G357" s="177">
        <v>1121</v>
      </c>
      <c r="H357" s="178">
        <v>330</v>
      </c>
      <c r="I357" s="172">
        <v>1606</v>
      </c>
      <c r="J357" s="177">
        <v>241</v>
      </c>
      <c r="K357" s="177">
        <v>1053</v>
      </c>
      <c r="L357" s="178">
        <v>312</v>
      </c>
      <c r="M357" s="172">
        <v>1702</v>
      </c>
      <c r="N357" s="177">
        <v>260</v>
      </c>
      <c r="O357" s="177">
        <v>1115</v>
      </c>
      <c r="P357" s="178">
        <v>327</v>
      </c>
    </row>
    <row r="358" spans="1:16" x14ac:dyDescent="0.3">
      <c r="A358" s="208">
        <v>76</v>
      </c>
      <c r="B358" s="176" t="s">
        <v>1062</v>
      </c>
      <c r="C358" s="176">
        <v>76606</v>
      </c>
      <c r="D358" s="175" t="s">
        <v>798</v>
      </c>
      <c r="E358" s="172">
        <v>1603</v>
      </c>
      <c r="F358" s="177">
        <v>360</v>
      </c>
      <c r="G358" s="177">
        <v>839</v>
      </c>
      <c r="H358" s="178">
        <v>404</v>
      </c>
      <c r="I358" s="172">
        <v>1637</v>
      </c>
      <c r="J358" s="177">
        <v>365</v>
      </c>
      <c r="K358" s="177">
        <v>836</v>
      </c>
      <c r="L358" s="178">
        <v>436</v>
      </c>
      <c r="M358" s="172">
        <v>1726</v>
      </c>
      <c r="N358" s="177">
        <v>365</v>
      </c>
      <c r="O358" s="177">
        <v>884</v>
      </c>
      <c r="P358" s="178">
        <v>477</v>
      </c>
    </row>
    <row r="359" spans="1:16" x14ac:dyDescent="0.3">
      <c r="A359" s="208">
        <v>76</v>
      </c>
      <c r="B359" s="176" t="s">
        <v>1062</v>
      </c>
      <c r="C359" s="176">
        <v>76670</v>
      </c>
      <c r="D359" s="175" t="s">
        <v>1012</v>
      </c>
      <c r="E359" s="172">
        <v>1620</v>
      </c>
      <c r="F359" s="177">
        <v>243</v>
      </c>
      <c r="G359" s="177">
        <v>976</v>
      </c>
      <c r="H359" s="178">
        <v>401</v>
      </c>
      <c r="I359" s="172">
        <v>1623</v>
      </c>
      <c r="J359" s="177">
        <v>245</v>
      </c>
      <c r="K359" s="177">
        <v>961</v>
      </c>
      <c r="L359" s="178">
        <v>417</v>
      </c>
      <c r="M359" s="172">
        <v>1698</v>
      </c>
      <c r="N359" s="177">
        <v>258</v>
      </c>
      <c r="O359" s="177">
        <v>1000</v>
      </c>
      <c r="P359" s="178">
        <v>440</v>
      </c>
    </row>
    <row r="360" spans="1:16" x14ac:dyDescent="0.3">
      <c r="A360" s="208">
        <v>5</v>
      </c>
      <c r="B360" s="176" t="s">
        <v>107</v>
      </c>
      <c r="C360" s="176">
        <v>5234</v>
      </c>
      <c r="D360" s="175" t="s">
        <v>149</v>
      </c>
      <c r="E360" s="172">
        <v>1486</v>
      </c>
      <c r="F360" s="177">
        <v>507</v>
      </c>
      <c r="G360" s="177">
        <v>650</v>
      </c>
      <c r="H360" s="178">
        <v>329</v>
      </c>
      <c r="I360" s="172">
        <v>1674</v>
      </c>
      <c r="J360" s="177">
        <v>601</v>
      </c>
      <c r="K360" s="177">
        <v>675</v>
      </c>
      <c r="L360" s="178">
        <v>398</v>
      </c>
      <c r="M360" s="172">
        <v>1641</v>
      </c>
      <c r="N360" s="177">
        <v>526</v>
      </c>
      <c r="O360" s="177">
        <v>742</v>
      </c>
      <c r="P360" s="178">
        <v>373</v>
      </c>
    </row>
    <row r="361" spans="1:16" x14ac:dyDescent="0.3">
      <c r="A361" s="208">
        <v>20</v>
      </c>
      <c r="B361" s="176" t="s">
        <v>504</v>
      </c>
      <c r="C361" s="176">
        <v>20045</v>
      </c>
      <c r="D361" s="175" t="s">
        <v>509</v>
      </c>
      <c r="E361" s="172">
        <v>1578</v>
      </c>
      <c r="F361" s="177">
        <v>513</v>
      </c>
      <c r="G361" s="177">
        <v>758</v>
      </c>
      <c r="H361" s="178">
        <v>307</v>
      </c>
      <c r="I361" s="172">
        <v>1570</v>
      </c>
      <c r="J361" s="177">
        <v>545</v>
      </c>
      <c r="K361" s="177">
        <v>635</v>
      </c>
      <c r="L361" s="178">
        <v>390</v>
      </c>
      <c r="M361" s="172">
        <v>1699</v>
      </c>
      <c r="N361" s="177">
        <v>529</v>
      </c>
      <c r="O361" s="177">
        <v>745</v>
      </c>
      <c r="P361" s="178">
        <v>425</v>
      </c>
    </row>
    <row r="362" spans="1:16" x14ac:dyDescent="0.3">
      <c r="A362" s="208">
        <v>5</v>
      </c>
      <c r="B362" s="176" t="s">
        <v>107</v>
      </c>
      <c r="C362" s="176">
        <v>5642</v>
      </c>
      <c r="D362" s="176" t="s">
        <v>195</v>
      </c>
      <c r="E362" s="172">
        <v>1608</v>
      </c>
      <c r="F362" s="177">
        <v>337</v>
      </c>
      <c r="G362" s="177">
        <v>1011</v>
      </c>
      <c r="H362" s="178">
        <v>260</v>
      </c>
      <c r="I362" s="172">
        <v>1619</v>
      </c>
      <c r="J362" s="177">
        <v>344</v>
      </c>
      <c r="K362" s="177">
        <v>1002</v>
      </c>
      <c r="L362" s="178">
        <v>273</v>
      </c>
      <c r="M362" s="172">
        <v>1685</v>
      </c>
      <c r="N362" s="177">
        <v>316</v>
      </c>
      <c r="O362" s="177">
        <v>1072</v>
      </c>
      <c r="P362" s="178">
        <v>297</v>
      </c>
    </row>
    <row r="363" spans="1:16" x14ac:dyDescent="0.3">
      <c r="A363" s="208">
        <v>47</v>
      </c>
      <c r="B363" s="176" t="s">
        <v>748</v>
      </c>
      <c r="C363" s="176">
        <v>47551</v>
      </c>
      <c r="D363" s="175" t="s">
        <v>764</v>
      </c>
      <c r="E363" s="172">
        <v>1560</v>
      </c>
      <c r="F363" s="177">
        <v>611</v>
      </c>
      <c r="G363" s="177">
        <v>460</v>
      </c>
      <c r="H363" s="178">
        <v>489</v>
      </c>
      <c r="I363" s="172">
        <v>1595</v>
      </c>
      <c r="J363" s="177">
        <v>620</v>
      </c>
      <c r="K363" s="177">
        <v>425</v>
      </c>
      <c r="L363" s="178">
        <v>550</v>
      </c>
      <c r="M363" s="172">
        <v>1611</v>
      </c>
      <c r="N363" s="177">
        <v>642</v>
      </c>
      <c r="O363" s="177">
        <v>465</v>
      </c>
      <c r="P363" s="178">
        <v>504</v>
      </c>
    </row>
    <row r="364" spans="1:16" x14ac:dyDescent="0.3">
      <c r="A364" s="208">
        <v>73</v>
      </c>
      <c r="B364" s="176" t="s">
        <v>1016</v>
      </c>
      <c r="C364" s="176">
        <v>73555</v>
      </c>
      <c r="D364" s="175" t="s">
        <v>1049</v>
      </c>
      <c r="E364" s="172">
        <v>1481</v>
      </c>
      <c r="F364" s="177">
        <v>611</v>
      </c>
      <c r="G364" s="177">
        <v>449</v>
      </c>
      <c r="H364" s="178">
        <v>421</v>
      </c>
      <c r="I364" s="172">
        <v>1610</v>
      </c>
      <c r="J364" s="177">
        <v>621</v>
      </c>
      <c r="K364" s="177">
        <v>460</v>
      </c>
      <c r="L364" s="178">
        <v>529</v>
      </c>
      <c r="M364" s="172">
        <v>1619</v>
      </c>
      <c r="N364" s="177">
        <v>629</v>
      </c>
      <c r="O364" s="177">
        <v>488</v>
      </c>
      <c r="P364" s="178">
        <v>502</v>
      </c>
    </row>
    <row r="365" spans="1:16" x14ac:dyDescent="0.3">
      <c r="A365" s="208">
        <v>20</v>
      </c>
      <c r="B365" s="176" t="s">
        <v>504</v>
      </c>
      <c r="C365" s="176">
        <v>20621</v>
      </c>
      <c r="D365" s="175" t="s">
        <v>525</v>
      </c>
      <c r="E365" s="172">
        <v>1560</v>
      </c>
      <c r="F365" s="177">
        <v>608</v>
      </c>
      <c r="G365" s="177">
        <v>473</v>
      </c>
      <c r="H365" s="178">
        <v>479</v>
      </c>
      <c r="I365" s="172">
        <v>1696</v>
      </c>
      <c r="J365" s="177">
        <v>687</v>
      </c>
      <c r="K365" s="177">
        <v>480</v>
      </c>
      <c r="L365" s="178">
        <v>529</v>
      </c>
      <c r="M365" s="172">
        <v>1587</v>
      </c>
      <c r="N365" s="177">
        <v>698</v>
      </c>
      <c r="O365" s="177">
        <v>415</v>
      </c>
      <c r="P365" s="178">
        <v>474</v>
      </c>
    </row>
    <row r="366" spans="1:16" x14ac:dyDescent="0.3">
      <c r="A366" s="208">
        <v>19</v>
      </c>
      <c r="B366" s="176" t="s">
        <v>467</v>
      </c>
      <c r="C366" s="176">
        <v>19743</v>
      </c>
      <c r="D366" s="175" t="s">
        <v>495</v>
      </c>
      <c r="E366" s="172">
        <v>1248</v>
      </c>
      <c r="F366" s="177">
        <v>719</v>
      </c>
      <c r="G366" s="177">
        <v>120</v>
      </c>
      <c r="H366" s="178">
        <v>409</v>
      </c>
      <c r="I366" s="172">
        <v>1694</v>
      </c>
      <c r="J366" s="177">
        <v>891</v>
      </c>
      <c r="K366" s="177">
        <v>117</v>
      </c>
      <c r="L366" s="178">
        <v>686</v>
      </c>
      <c r="M366" s="172">
        <v>1778</v>
      </c>
      <c r="N366" s="177">
        <v>785</v>
      </c>
      <c r="O366" s="177">
        <v>153</v>
      </c>
      <c r="P366" s="178">
        <v>840</v>
      </c>
    </row>
    <row r="367" spans="1:16" x14ac:dyDescent="0.3">
      <c r="A367" s="208">
        <v>5</v>
      </c>
      <c r="B367" s="176" t="s">
        <v>107</v>
      </c>
      <c r="C367" s="176">
        <v>5667</v>
      </c>
      <c r="D367" s="175" t="s">
        <v>205</v>
      </c>
      <c r="E367" s="172">
        <v>1566</v>
      </c>
      <c r="F367" s="177">
        <v>392</v>
      </c>
      <c r="G367" s="177">
        <v>770</v>
      </c>
      <c r="H367" s="178">
        <v>404</v>
      </c>
      <c r="I367" s="172">
        <v>1537</v>
      </c>
      <c r="J367" s="177">
        <v>346</v>
      </c>
      <c r="K367" s="177">
        <v>763</v>
      </c>
      <c r="L367" s="178">
        <v>428</v>
      </c>
      <c r="M367" s="172">
        <v>1608</v>
      </c>
      <c r="N367" s="177">
        <v>337</v>
      </c>
      <c r="O367" s="177">
        <v>850</v>
      </c>
      <c r="P367" s="178">
        <v>421</v>
      </c>
    </row>
    <row r="368" spans="1:16" x14ac:dyDescent="0.3">
      <c r="A368" s="208">
        <v>76</v>
      </c>
      <c r="B368" s="176" t="s">
        <v>1062</v>
      </c>
      <c r="C368" s="176">
        <v>76616</v>
      </c>
      <c r="D368" s="175" t="s">
        <v>1086</v>
      </c>
      <c r="E368" s="172">
        <v>1529</v>
      </c>
      <c r="F368" s="177">
        <v>314</v>
      </c>
      <c r="G368" s="177">
        <v>981</v>
      </c>
      <c r="H368" s="178">
        <v>234</v>
      </c>
      <c r="I368" s="172">
        <v>1628</v>
      </c>
      <c r="J368" s="177">
        <v>325</v>
      </c>
      <c r="K368" s="177">
        <v>996</v>
      </c>
      <c r="L368" s="178">
        <v>307</v>
      </c>
      <c r="M368" s="172">
        <v>1585</v>
      </c>
      <c r="N368" s="177">
        <v>331</v>
      </c>
      <c r="O368" s="177">
        <v>974</v>
      </c>
      <c r="P368" s="178">
        <v>280</v>
      </c>
    </row>
    <row r="369" spans="1:16" x14ac:dyDescent="0.3">
      <c r="A369" s="208">
        <v>23</v>
      </c>
      <c r="B369" s="176" t="s">
        <v>268</v>
      </c>
      <c r="C369" s="176">
        <v>23570</v>
      </c>
      <c r="D369" s="175" t="s">
        <v>545</v>
      </c>
      <c r="E369" s="172">
        <v>1406</v>
      </c>
      <c r="F369" s="177">
        <v>596</v>
      </c>
      <c r="G369" s="177">
        <v>659</v>
      </c>
      <c r="H369" s="178">
        <v>151</v>
      </c>
      <c r="I369" s="172">
        <v>1510</v>
      </c>
      <c r="J369" s="177">
        <v>613</v>
      </c>
      <c r="K369" s="177">
        <v>706</v>
      </c>
      <c r="L369" s="178">
        <v>191</v>
      </c>
      <c r="M369" s="172">
        <v>1643</v>
      </c>
      <c r="N369" s="177">
        <v>634</v>
      </c>
      <c r="O369" s="177">
        <v>785</v>
      </c>
      <c r="P369" s="178">
        <v>224</v>
      </c>
    </row>
    <row r="370" spans="1:16" x14ac:dyDescent="0.3">
      <c r="A370" s="208">
        <v>5</v>
      </c>
      <c r="B370" s="176" t="s">
        <v>107</v>
      </c>
      <c r="C370" s="176">
        <v>5665</v>
      </c>
      <c r="D370" s="175" t="s">
        <v>204</v>
      </c>
      <c r="E370" s="172">
        <v>1504</v>
      </c>
      <c r="F370" s="177">
        <v>697</v>
      </c>
      <c r="G370" s="177">
        <v>514</v>
      </c>
      <c r="H370" s="178">
        <v>293</v>
      </c>
      <c r="I370" s="172">
        <v>1647</v>
      </c>
      <c r="J370" s="177">
        <v>724</v>
      </c>
      <c r="K370" s="177">
        <v>544</v>
      </c>
      <c r="L370" s="178">
        <v>379</v>
      </c>
      <c r="M370" s="172">
        <v>1657</v>
      </c>
      <c r="N370" s="177">
        <v>612</v>
      </c>
      <c r="O370" s="177">
        <v>617</v>
      </c>
      <c r="P370" s="178">
        <v>428</v>
      </c>
    </row>
    <row r="371" spans="1:16" x14ac:dyDescent="0.3">
      <c r="A371" s="208">
        <v>76</v>
      </c>
      <c r="B371" s="176" t="s">
        <v>1062</v>
      </c>
      <c r="C371" s="176">
        <v>76020</v>
      </c>
      <c r="D371" s="175" t="s">
        <v>1064</v>
      </c>
      <c r="E371" s="172">
        <v>1469</v>
      </c>
      <c r="F371" s="177">
        <v>288</v>
      </c>
      <c r="G371" s="177">
        <v>947</v>
      </c>
      <c r="H371" s="178">
        <v>234</v>
      </c>
      <c r="I371" s="172">
        <v>1427</v>
      </c>
      <c r="J371" s="177">
        <v>283</v>
      </c>
      <c r="K371" s="177">
        <v>897</v>
      </c>
      <c r="L371" s="178">
        <v>247</v>
      </c>
      <c r="M371" s="172">
        <v>1594</v>
      </c>
      <c r="N371" s="177">
        <v>270</v>
      </c>
      <c r="O371" s="177">
        <v>1069</v>
      </c>
      <c r="P371" s="178">
        <v>255</v>
      </c>
    </row>
    <row r="372" spans="1:16" x14ac:dyDescent="0.3">
      <c r="A372" s="208">
        <v>19</v>
      </c>
      <c r="B372" s="176" t="s">
        <v>467</v>
      </c>
      <c r="C372" s="176">
        <v>19300</v>
      </c>
      <c r="D372" s="175" t="s">
        <v>477</v>
      </c>
      <c r="E372" s="172">
        <v>1279</v>
      </c>
      <c r="F372" s="177">
        <v>244</v>
      </c>
      <c r="G372" s="177">
        <v>756</v>
      </c>
      <c r="H372" s="178">
        <v>279</v>
      </c>
      <c r="I372" s="172">
        <v>1308</v>
      </c>
      <c r="J372" s="177">
        <v>262</v>
      </c>
      <c r="K372" s="177">
        <v>731</v>
      </c>
      <c r="L372" s="178">
        <v>315</v>
      </c>
      <c r="M372" s="172">
        <v>1497</v>
      </c>
      <c r="N372" s="177">
        <v>271</v>
      </c>
      <c r="O372" s="177">
        <v>994</v>
      </c>
      <c r="P372" s="178">
        <v>232</v>
      </c>
    </row>
    <row r="373" spans="1:16" x14ac:dyDescent="0.3">
      <c r="A373" s="208">
        <v>18</v>
      </c>
      <c r="B373" s="176" t="s">
        <v>451</v>
      </c>
      <c r="C373" s="176">
        <v>18150</v>
      </c>
      <c r="D373" s="175" t="s">
        <v>455</v>
      </c>
      <c r="E373" s="172">
        <v>1473</v>
      </c>
      <c r="F373" s="177">
        <v>610</v>
      </c>
      <c r="G373" s="177">
        <v>518</v>
      </c>
      <c r="H373" s="178">
        <v>345</v>
      </c>
      <c r="I373" s="172">
        <v>1500</v>
      </c>
      <c r="J373" s="177">
        <v>606</v>
      </c>
      <c r="K373" s="177">
        <v>482</v>
      </c>
      <c r="L373" s="178">
        <v>412</v>
      </c>
      <c r="M373" s="172">
        <v>1612</v>
      </c>
      <c r="N373" s="177">
        <v>618</v>
      </c>
      <c r="O373" s="177">
        <v>549</v>
      </c>
      <c r="P373" s="178">
        <v>445</v>
      </c>
    </row>
    <row r="374" spans="1:16" x14ac:dyDescent="0.3">
      <c r="A374" s="208">
        <v>73</v>
      </c>
      <c r="B374" s="176" t="s">
        <v>1016</v>
      </c>
      <c r="C374" s="176">
        <v>73275</v>
      </c>
      <c r="D374" s="176" t="s">
        <v>1034</v>
      </c>
      <c r="E374" s="172">
        <v>1462</v>
      </c>
      <c r="F374" s="177">
        <v>332</v>
      </c>
      <c r="G374" s="177">
        <v>564</v>
      </c>
      <c r="H374" s="178">
        <v>566</v>
      </c>
      <c r="I374" s="172">
        <v>1478</v>
      </c>
      <c r="J374" s="177">
        <v>348</v>
      </c>
      <c r="K374" s="177">
        <v>536</v>
      </c>
      <c r="L374" s="178">
        <v>594</v>
      </c>
      <c r="M374" s="172">
        <v>1588</v>
      </c>
      <c r="N374" s="177">
        <v>347</v>
      </c>
      <c r="O374" s="177">
        <v>632</v>
      </c>
      <c r="P374" s="178">
        <v>609</v>
      </c>
    </row>
    <row r="375" spans="1:16" x14ac:dyDescent="0.3">
      <c r="A375" s="208">
        <v>5</v>
      </c>
      <c r="B375" s="176" t="s">
        <v>107</v>
      </c>
      <c r="C375" s="176">
        <v>5649</v>
      </c>
      <c r="D375" s="175" t="s">
        <v>197</v>
      </c>
      <c r="E375" s="172">
        <v>1550</v>
      </c>
      <c r="F375" s="177">
        <v>504</v>
      </c>
      <c r="G375" s="177">
        <v>649</v>
      </c>
      <c r="H375" s="178">
        <v>397</v>
      </c>
      <c r="I375" s="172">
        <v>1575</v>
      </c>
      <c r="J375" s="177">
        <v>504</v>
      </c>
      <c r="K375" s="177">
        <v>664</v>
      </c>
      <c r="L375" s="178">
        <v>407</v>
      </c>
      <c r="M375" s="172">
        <v>1578</v>
      </c>
      <c r="N375" s="177">
        <v>458</v>
      </c>
      <c r="O375" s="177">
        <v>699</v>
      </c>
      <c r="P375" s="178">
        <v>421</v>
      </c>
    </row>
    <row r="376" spans="1:16" x14ac:dyDescent="0.3">
      <c r="A376" s="208">
        <v>5</v>
      </c>
      <c r="B376" s="176" t="s">
        <v>107</v>
      </c>
      <c r="C376" s="176">
        <v>5480</v>
      </c>
      <c r="D376" s="175" t="s">
        <v>179</v>
      </c>
      <c r="E376" s="172">
        <v>1495</v>
      </c>
      <c r="F376" s="177">
        <v>404</v>
      </c>
      <c r="G376" s="177">
        <v>898</v>
      </c>
      <c r="H376" s="178">
        <v>193</v>
      </c>
      <c r="I376" s="172">
        <v>1673</v>
      </c>
      <c r="J376" s="177">
        <v>416</v>
      </c>
      <c r="K376" s="177">
        <v>927</v>
      </c>
      <c r="L376" s="178">
        <v>330</v>
      </c>
      <c r="M376" s="172">
        <v>1600</v>
      </c>
      <c r="N376" s="177">
        <v>366</v>
      </c>
      <c r="O376" s="177">
        <v>860</v>
      </c>
      <c r="P376" s="178">
        <v>374</v>
      </c>
    </row>
    <row r="377" spans="1:16" x14ac:dyDescent="0.3">
      <c r="A377" s="208">
        <v>23</v>
      </c>
      <c r="B377" s="176" t="s">
        <v>268</v>
      </c>
      <c r="C377" s="176">
        <v>23670</v>
      </c>
      <c r="D377" s="175" t="s">
        <v>550</v>
      </c>
      <c r="E377" s="172">
        <v>1662</v>
      </c>
      <c r="F377" s="177">
        <v>844</v>
      </c>
      <c r="G377" s="177">
        <v>242</v>
      </c>
      <c r="H377" s="178">
        <v>576</v>
      </c>
      <c r="I377" s="172">
        <v>1578</v>
      </c>
      <c r="J377" s="177">
        <v>641</v>
      </c>
      <c r="K377" s="177">
        <v>249</v>
      </c>
      <c r="L377" s="178">
        <v>688</v>
      </c>
      <c r="M377" s="172">
        <v>1463</v>
      </c>
      <c r="N377" s="177">
        <v>633</v>
      </c>
      <c r="O377" s="177">
        <v>229</v>
      </c>
      <c r="P377" s="178">
        <v>601</v>
      </c>
    </row>
    <row r="378" spans="1:16" x14ac:dyDescent="0.3">
      <c r="A378" s="208">
        <v>19</v>
      </c>
      <c r="B378" s="176" t="s">
        <v>467</v>
      </c>
      <c r="C378" s="176">
        <v>19318</v>
      </c>
      <c r="D378" s="175" t="s">
        <v>478</v>
      </c>
      <c r="E378" s="172">
        <v>1431</v>
      </c>
      <c r="F378" s="177">
        <v>733</v>
      </c>
      <c r="G378" s="177">
        <v>373</v>
      </c>
      <c r="H378" s="178">
        <v>325</v>
      </c>
      <c r="I378" s="172">
        <v>1559</v>
      </c>
      <c r="J378" s="177">
        <v>830</v>
      </c>
      <c r="K378" s="177">
        <v>384</v>
      </c>
      <c r="L378" s="178">
        <v>345</v>
      </c>
      <c r="M378" s="172">
        <v>1692</v>
      </c>
      <c r="N378" s="177">
        <v>790</v>
      </c>
      <c r="O378" s="177">
        <v>413</v>
      </c>
      <c r="P378" s="178">
        <v>489</v>
      </c>
    </row>
    <row r="379" spans="1:16" x14ac:dyDescent="0.3">
      <c r="A379" s="208">
        <v>76</v>
      </c>
      <c r="B379" s="176" t="s">
        <v>1062</v>
      </c>
      <c r="C379" s="176">
        <v>76036</v>
      </c>
      <c r="D379" s="175" t="s">
        <v>1065</v>
      </c>
      <c r="E379" s="172">
        <v>1520</v>
      </c>
      <c r="F379" s="177">
        <v>318</v>
      </c>
      <c r="G379" s="177">
        <v>675</v>
      </c>
      <c r="H379" s="178">
        <v>527</v>
      </c>
      <c r="I379" s="172">
        <v>1501</v>
      </c>
      <c r="J379" s="177">
        <v>285</v>
      </c>
      <c r="K379" s="177">
        <v>694</v>
      </c>
      <c r="L379" s="178">
        <v>522</v>
      </c>
      <c r="M379" s="172">
        <v>1547</v>
      </c>
      <c r="N379" s="177">
        <v>333</v>
      </c>
      <c r="O379" s="177">
        <v>692</v>
      </c>
      <c r="P379" s="178">
        <v>522</v>
      </c>
    </row>
    <row r="380" spans="1:16" x14ac:dyDescent="0.3">
      <c r="A380" s="208">
        <v>5</v>
      </c>
      <c r="B380" s="176" t="s">
        <v>107</v>
      </c>
      <c r="C380" s="176">
        <v>5425</v>
      </c>
      <c r="D380" s="175" t="s">
        <v>175</v>
      </c>
      <c r="E380" s="172">
        <v>1485</v>
      </c>
      <c r="F380" s="177">
        <v>206</v>
      </c>
      <c r="G380" s="177">
        <v>1049</v>
      </c>
      <c r="H380" s="178">
        <v>230</v>
      </c>
      <c r="I380" s="172">
        <v>1482</v>
      </c>
      <c r="J380" s="177">
        <v>200</v>
      </c>
      <c r="K380" s="177">
        <v>1036</v>
      </c>
      <c r="L380" s="178">
        <v>246</v>
      </c>
      <c r="M380" s="172">
        <v>1546</v>
      </c>
      <c r="N380" s="177">
        <v>226</v>
      </c>
      <c r="O380" s="177">
        <v>1073</v>
      </c>
      <c r="P380" s="178">
        <v>247</v>
      </c>
    </row>
    <row r="381" spans="1:16" x14ac:dyDescent="0.3">
      <c r="A381" s="208">
        <v>5</v>
      </c>
      <c r="B381" s="176" t="s">
        <v>107</v>
      </c>
      <c r="C381" s="176">
        <v>5209</v>
      </c>
      <c r="D381" s="175" t="s">
        <v>147</v>
      </c>
      <c r="E381" s="172">
        <v>1521</v>
      </c>
      <c r="F381" s="177">
        <v>414</v>
      </c>
      <c r="G381" s="177">
        <v>705</v>
      </c>
      <c r="H381" s="178">
        <v>402</v>
      </c>
      <c r="I381" s="172">
        <v>1566</v>
      </c>
      <c r="J381" s="177">
        <v>458</v>
      </c>
      <c r="K381" s="177">
        <v>674</v>
      </c>
      <c r="L381" s="178">
        <v>434</v>
      </c>
      <c r="M381" s="172">
        <v>1542</v>
      </c>
      <c r="N381" s="177">
        <v>409</v>
      </c>
      <c r="O381" s="177">
        <v>697</v>
      </c>
      <c r="P381" s="178">
        <v>436</v>
      </c>
    </row>
    <row r="382" spans="1:16" x14ac:dyDescent="0.3">
      <c r="A382" s="208">
        <v>68</v>
      </c>
      <c r="B382" s="176" t="s">
        <v>918</v>
      </c>
      <c r="C382" s="176">
        <v>68418</v>
      </c>
      <c r="D382" s="175" t="s">
        <v>958</v>
      </c>
      <c r="E382" s="172">
        <v>1559</v>
      </c>
      <c r="F382" s="177">
        <v>256</v>
      </c>
      <c r="G382" s="177">
        <v>977</v>
      </c>
      <c r="H382" s="178">
        <v>326</v>
      </c>
      <c r="I382" s="172">
        <v>1538</v>
      </c>
      <c r="J382" s="177">
        <v>268</v>
      </c>
      <c r="K382" s="177">
        <v>945</v>
      </c>
      <c r="L382" s="178">
        <v>325</v>
      </c>
      <c r="M382" s="172">
        <v>1538</v>
      </c>
      <c r="N382" s="177">
        <v>259</v>
      </c>
      <c r="O382" s="177">
        <v>950</v>
      </c>
      <c r="P382" s="178">
        <v>329</v>
      </c>
    </row>
    <row r="383" spans="1:16" x14ac:dyDescent="0.3">
      <c r="A383" s="208">
        <v>52</v>
      </c>
      <c r="B383" s="176" t="s">
        <v>180</v>
      </c>
      <c r="C383" s="176">
        <v>52079</v>
      </c>
      <c r="D383" s="175" t="s">
        <v>807</v>
      </c>
      <c r="E383" s="172">
        <v>1403</v>
      </c>
      <c r="F383" s="177">
        <v>792</v>
      </c>
      <c r="G383" s="177">
        <v>317</v>
      </c>
      <c r="H383" s="178">
        <v>294</v>
      </c>
      <c r="I383" s="172">
        <v>1472</v>
      </c>
      <c r="J383" s="177">
        <v>803</v>
      </c>
      <c r="K383" s="177">
        <v>287</v>
      </c>
      <c r="L383" s="178">
        <v>382</v>
      </c>
      <c r="M383" s="172">
        <v>1550</v>
      </c>
      <c r="N383" s="177">
        <v>854</v>
      </c>
      <c r="O383" s="177">
        <v>285</v>
      </c>
      <c r="P383" s="178">
        <v>411</v>
      </c>
    </row>
    <row r="384" spans="1:16" x14ac:dyDescent="0.3">
      <c r="A384" s="208">
        <v>70</v>
      </c>
      <c r="B384" s="176" t="s">
        <v>498</v>
      </c>
      <c r="C384" s="176">
        <v>70823</v>
      </c>
      <c r="D384" s="175" t="s">
        <v>1015</v>
      </c>
      <c r="E384" s="172">
        <v>1504</v>
      </c>
      <c r="F384" s="177">
        <v>397</v>
      </c>
      <c r="G384" s="177">
        <v>902</v>
      </c>
      <c r="H384" s="178">
        <v>205</v>
      </c>
      <c r="I384" s="172">
        <v>1460</v>
      </c>
      <c r="J384" s="177">
        <v>410</v>
      </c>
      <c r="K384" s="177">
        <v>846</v>
      </c>
      <c r="L384" s="178">
        <v>204</v>
      </c>
      <c r="M384" s="172">
        <v>1503</v>
      </c>
      <c r="N384" s="177">
        <v>388</v>
      </c>
      <c r="O384" s="177">
        <v>929</v>
      </c>
      <c r="P384" s="178">
        <v>186</v>
      </c>
    </row>
    <row r="385" spans="1:16" x14ac:dyDescent="0.3">
      <c r="A385" s="208">
        <v>68</v>
      </c>
      <c r="B385" s="176" t="s">
        <v>918</v>
      </c>
      <c r="C385" s="176">
        <v>68573</v>
      </c>
      <c r="D385" s="175" t="s">
        <v>973</v>
      </c>
      <c r="E385" s="172">
        <v>1575</v>
      </c>
      <c r="F385" s="177">
        <v>171</v>
      </c>
      <c r="G385" s="177">
        <v>1314</v>
      </c>
      <c r="H385" s="178">
        <v>90</v>
      </c>
      <c r="I385" s="172">
        <v>1617</v>
      </c>
      <c r="J385" s="177">
        <v>167</v>
      </c>
      <c r="K385" s="177">
        <v>1353</v>
      </c>
      <c r="L385" s="178">
        <v>97</v>
      </c>
      <c r="M385" s="172">
        <v>1517</v>
      </c>
      <c r="N385" s="177">
        <v>173</v>
      </c>
      <c r="O385" s="177">
        <v>1236</v>
      </c>
      <c r="P385" s="178">
        <v>108</v>
      </c>
    </row>
    <row r="386" spans="1:16" x14ac:dyDescent="0.3">
      <c r="A386" s="208">
        <v>18</v>
      </c>
      <c r="B386" s="176" t="s">
        <v>451</v>
      </c>
      <c r="C386" s="176">
        <v>18247</v>
      </c>
      <c r="D386" s="175" t="s">
        <v>457</v>
      </c>
      <c r="E386" s="172">
        <v>1437</v>
      </c>
      <c r="F386" s="177">
        <v>613</v>
      </c>
      <c r="G386" s="177">
        <v>457</v>
      </c>
      <c r="H386" s="178">
        <v>367</v>
      </c>
      <c r="I386" s="172">
        <v>1494</v>
      </c>
      <c r="J386" s="177">
        <v>621</v>
      </c>
      <c r="K386" s="177">
        <v>440</v>
      </c>
      <c r="L386" s="178">
        <v>433</v>
      </c>
      <c r="M386" s="172">
        <v>1511</v>
      </c>
      <c r="N386" s="177">
        <v>613</v>
      </c>
      <c r="O386" s="177">
        <v>459</v>
      </c>
      <c r="P386" s="178">
        <v>439</v>
      </c>
    </row>
    <row r="387" spans="1:16" x14ac:dyDescent="0.3">
      <c r="A387" s="208">
        <v>18</v>
      </c>
      <c r="B387" s="176" t="s">
        <v>451</v>
      </c>
      <c r="C387" s="176">
        <v>18592</v>
      </c>
      <c r="D387" s="175" t="s">
        <v>462</v>
      </c>
      <c r="E387" s="172">
        <v>1397</v>
      </c>
      <c r="F387" s="177">
        <v>520</v>
      </c>
      <c r="G387" s="177">
        <v>534</v>
      </c>
      <c r="H387" s="178">
        <v>343</v>
      </c>
      <c r="I387" s="172">
        <v>1468</v>
      </c>
      <c r="J387" s="177">
        <v>529</v>
      </c>
      <c r="K387" s="177">
        <v>546</v>
      </c>
      <c r="L387" s="178">
        <v>393</v>
      </c>
      <c r="M387" s="172">
        <v>1501</v>
      </c>
      <c r="N387" s="177">
        <v>525</v>
      </c>
      <c r="O387" s="177">
        <v>581</v>
      </c>
      <c r="P387" s="178">
        <v>395</v>
      </c>
    </row>
    <row r="388" spans="1:16" x14ac:dyDescent="0.3">
      <c r="A388" s="208">
        <v>44</v>
      </c>
      <c r="B388" s="176" t="s">
        <v>734</v>
      </c>
      <c r="C388" s="176">
        <v>44874</v>
      </c>
      <c r="D388" s="175" t="s">
        <v>302</v>
      </c>
      <c r="E388" s="172">
        <v>1311</v>
      </c>
      <c r="F388" s="177">
        <v>377</v>
      </c>
      <c r="G388" s="177">
        <v>510</v>
      </c>
      <c r="H388" s="178">
        <v>424</v>
      </c>
      <c r="I388" s="172">
        <v>1374</v>
      </c>
      <c r="J388" s="177">
        <v>421</v>
      </c>
      <c r="K388" s="177">
        <v>511</v>
      </c>
      <c r="L388" s="178">
        <v>442</v>
      </c>
      <c r="M388" s="172">
        <v>1430</v>
      </c>
      <c r="N388" s="177">
        <v>462</v>
      </c>
      <c r="O388" s="177">
        <v>592</v>
      </c>
      <c r="P388" s="178">
        <v>376</v>
      </c>
    </row>
    <row r="389" spans="1:16" x14ac:dyDescent="0.3">
      <c r="A389" s="208">
        <v>73</v>
      </c>
      <c r="B389" s="176" t="s">
        <v>1016</v>
      </c>
      <c r="C389" s="176">
        <v>73671</v>
      </c>
      <c r="D389" s="175" t="s">
        <v>1055</v>
      </c>
      <c r="E389" s="172">
        <v>1409</v>
      </c>
      <c r="F389" s="177">
        <v>307</v>
      </c>
      <c r="G389" s="177">
        <v>588</v>
      </c>
      <c r="H389" s="178">
        <v>514</v>
      </c>
      <c r="I389" s="172">
        <v>1417</v>
      </c>
      <c r="J389" s="177">
        <v>321</v>
      </c>
      <c r="K389" s="177">
        <v>558</v>
      </c>
      <c r="L389" s="178">
        <v>538</v>
      </c>
      <c r="M389" s="172">
        <v>1452</v>
      </c>
      <c r="N389" s="177">
        <v>311</v>
      </c>
      <c r="O389" s="177">
        <v>645</v>
      </c>
      <c r="P389" s="178">
        <v>496</v>
      </c>
    </row>
    <row r="390" spans="1:16" x14ac:dyDescent="0.3">
      <c r="A390" s="208">
        <v>41</v>
      </c>
      <c r="B390" s="176" t="s">
        <v>699</v>
      </c>
      <c r="C390" s="176">
        <v>41006</v>
      </c>
      <c r="D390" s="175" t="s">
        <v>701</v>
      </c>
      <c r="E390" s="172">
        <v>1317</v>
      </c>
      <c r="F390" s="177">
        <v>504</v>
      </c>
      <c r="G390" s="177">
        <v>407</v>
      </c>
      <c r="H390" s="178">
        <v>406</v>
      </c>
      <c r="I390" s="172">
        <v>1402</v>
      </c>
      <c r="J390" s="177">
        <v>528</v>
      </c>
      <c r="K390" s="177">
        <v>456</v>
      </c>
      <c r="L390" s="178">
        <v>418</v>
      </c>
      <c r="M390" s="172">
        <v>1511</v>
      </c>
      <c r="N390" s="177">
        <v>536</v>
      </c>
      <c r="O390" s="177">
        <v>528</v>
      </c>
      <c r="P390" s="178">
        <v>447</v>
      </c>
    </row>
    <row r="391" spans="1:16" x14ac:dyDescent="0.3">
      <c r="A391" s="208">
        <v>15</v>
      </c>
      <c r="B391" s="176" t="s">
        <v>304</v>
      </c>
      <c r="C391" s="176">
        <v>15814</v>
      </c>
      <c r="D391" s="175" t="s">
        <v>412</v>
      </c>
      <c r="E391" s="172">
        <v>1514</v>
      </c>
      <c r="F391" s="177">
        <v>301</v>
      </c>
      <c r="G391" s="177">
        <v>1111</v>
      </c>
      <c r="H391" s="178">
        <v>102</v>
      </c>
      <c r="I391" s="172">
        <v>1508</v>
      </c>
      <c r="J391" s="177">
        <v>304</v>
      </c>
      <c r="K391" s="177">
        <v>1090</v>
      </c>
      <c r="L391" s="178">
        <v>114</v>
      </c>
      <c r="M391" s="172">
        <v>1494</v>
      </c>
      <c r="N391" s="177">
        <v>263</v>
      </c>
      <c r="O391" s="177">
        <v>1104</v>
      </c>
      <c r="P391" s="178">
        <v>127</v>
      </c>
    </row>
    <row r="392" spans="1:16" x14ac:dyDescent="0.3">
      <c r="A392" s="208">
        <v>5</v>
      </c>
      <c r="B392" s="176" t="s">
        <v>107</v>
      </c>
      <c r="C392" s="176">
        <v>5895</v>
      </c>
      <c r="D392" s="175" t="s">
        <v>232</v>
      </c>
      <c r="E392" s="172">
        <v>1508</v>
      </c>
      <c r="F392" s="177">
        <v>504</v>
      </c>
      <c r="G392" s="177">
        <v>766</v>
      </c>
      <c r="H392" s="178">
        <v>238</v>
      </c>
      <c r="I392" s="172">
        <v>1615</v>
      </c>
      <c r="J392" s="177">
        <v>508</v>
      </c>
      <c r="K392" s="177">
        <v>779</v>
      </c>
      <c r="L392" s="178">
        <v>328</v>
      </c>
      <c r="M392" s="172">
        <v>1438</v>
      </c>
      <c r="N392" s="177">
        <v>416</v>
      </c>
      <c r="O392" s="177">
        <v>736</v>
      </c>
      <c r="P392" s="178">
        <v>286</v>
      </c>
    </row>
    <row r="393" spans="1:16" x14ac:dyDescent="0.3">
      <c r="A393" s="208">
        <v>5</v>
      </c>
      <c r="B393" s="176" t="s">
        <v>107</v>
      </c>
      <c r="C393" s="176">
        <v>5585</v>
      </c>
      <c r="D393" s="175" t="s">
        <v>188</v>
      </c>
      <c r="E393" s="172">
        <v>1587</v>
      </c>
      <c r="F393" s="177">
        <v>281</v>
      </c>
      <c r="G393" s="177">
        <v>972</v>
      </c>
      <c r="H393" s="178">
        <v>334</v>
      </c>
      <c r="I393" s="172">
        <v>1632</v>
      </c>
      <c r="J393" s="177">
        <v>281</v>
      </c>
      <c r="K393" s="177">
        <v>1022</v>
      </c>
      <c r="L393" s="178">
        <v>329</v>
      </c>
      <c r="M393" s="172">
        <v>1458</v>
      </c>
      <c r="N393" s="177">
        <v>262</v>
      </c>
      <c r="O393" s="177">
        <v>885</v>
      </c>
      <c r="P393" s="178">
        <v>311</v>
      </c>
    </row>
    <row r="394" spans="1:16" x14ac:dyDescent="0.3">
      <c r="A394" s="208">
        <v>76</v>
      </c>
      <c r="B394" s="176" t="s">
        <v>1062</v>
      </c>
      <c r="C394" s="176">
        <v>76890</v>
      </c>
      <c r="D394" s="175" t="s">
        <v>1095</v>
      </c>
      <c r="E394" s="172">
        <v>1335</v>
      </c>
      <c r="F394" s="177">
        <v>300</v>
      </c>
      <c r="G394" s="177">
        <v>652</v>
      </c>
      <c r="H394" s="178">
        <v>383</v>
      </c>
      <c r="I394" s="172">
        <v>1490</v>
      </c>
      <c r="J394" s="177">
        <v>304</v>
      </c>
      <c r="K394" s="177">
        <v>652</v>
      </c>
      <c r="L394" s="178">
        <v>534</v>
      </c>
      <c r="M394" s="172">
        <v>1488</v>
      </c>
      <c r="N394" s="177">
        <v>303</v>
      </c>
      <c r="O394" s="177">
        <v>637</v>
      </c>
      <c r="P394" s="178">
        <v>548</v>
      </c>
    </row>
    <row r="395" spans="1:16" x14ac:dyDescent="0.3">
      <c r="A395" s="208">
        <v>5</v>
      </c>
      <c r="B395" s="176" t="s">
        <v>107</v>
      </c>
      <c r="C395" s="176">
        <v>5679</v>
      </c>
      <c r="D395" s="175" t="s">
        <v>208</v>
      </c>
      <c r="E395" s="172">
        <v>1504</v>
      </c>
      <c r="F395" s="177">
        <v>412</v>
      </c>
      <c r="G395" s="177">
        <v>699</v>
      </c>
      <c r="H395" s="178">
        <v>393</v>
      </c>
      <c r="I395" s="172">
        <v>1422</v>
      </c>
      <c r="J395" s="177">
        <v>367</v>
      </c>
      <c r="K395" s="177">
        <v>647</v>
      </c>
      <c r="L395" s="178">
        <v>408</v>
      </c>
      <c r="M395" s="172">
        <v>1481</v>
      </c>
      <c r="N395" s="177">
        <v>376</v>
      </c>
      <c r="O395" s="177">
        <v>682</v>
      </c>
      <c r="P395" s="178">
        <v>423</v>
      </c>
    </row>
    <row r="396" spans="1:16" x14ac:dyDescent="0.3">
      <c r="A396" s="208">
        <v>5</v>
      </c>
      <c r="B396" s="176" t="s">
        <v>107</v>
      </c>
      <c r="C396" s="176">
        <v>5858</v>
      </c>
      <c r="D396" s="176" t="s">
        <v>225</v>
      </c>
      <c r="E396" s="172">
        <v>1403</v>
      </c>
      <c r="F396" s="177">
        <v>366</v>
      </c>
      <c r="G396" s="177">
        <v>801</v>
      </c>
      <c r="H396" s="178">
        <v>236</v>
      </c>
      <c r="I396" s="172">
        <v>1445</v>
      </c>
      <c r="J396" s="177">
        <v>357</v>
      </c>
      <c r="K396" s="177">
        <v>823</v>
      </c>
      <c r="L396" s="178">
        <v>265</v>
      </c>
      <c r="M396" s="172">
        <v>1462</v>
      </c>
      <c r="N396" s="177">
        <v>375</v>
      </c>
      <c r="O396" s="177">
        <v>818</v>
      </c>
      <c r="P396" s="178">
        <v>269</v>
      </c>
    </row>
    <row r="397" spans="1:16" x14ac:dyDescent="0.3">
      <c r="A397" s="208">
        <v>13</v>
      </c>
      <c r="B397" s="176" t="s">
        <v>257</v>
      </c>
      <c r="C397" s="176">
        <v>13657</v>
      </c>
      <c r="D397" s="175" t="s">
        <v>290</v>
      </c>
      <c r="E397" s="172">
        <v>1359</v>
      </c>
      <c r="F397" s="177">
        <v>499</v>
      </c>
      <c r="G397" s="177">
        <v>440</v>
      </c>
      <c r="H397" s="178">
        <v>420</v>
      </c>
      <c r="I397" s="172">
        <v>1412</v>
      </c>
      <c r="J397" s="177">
        <v>524</v>
      </c>
      <c r="K397" s="177">
        <v>433</v>
      </c>
      <c r="L397" s="178">
        <v>455</v>
      </c>
      <c r="M397" s="172">
        <v>1389</v>
      </c>
      <c r="N397" s="177">
        <v>529</v>
      </c>
      <c r="O397" s="177">
        <v>474</v>
      </c>
      <c r="P397" s="178">
        <v>386</v>
      </c>
    </row>
    <row r="398" spans="1:16" x14ac:dyDescent="0.3">
      <c r="A398" s="208">
        <v>54</v>
      </c>
      <c r="B398" s="176" t="s">
        <v>856</v>
      </c>
      <c r="C398" s="176">
        <v>54172</v>
      </c>
      <c r="D398" s="175" t="s">
        <v>864</v>
      </c>
      <c r="E398" s="172">
        <v>1459</v>
      </c>
      <c r="F398" s="177">
        <v>414</v>
      </c>
      <c r="G398" s="177">
        <v>684</v>
      </c>
      <c r="H398" s="178">
        <v>361</v>
      </c>
      <c r="I398" s="172">
        <v>1436</v>
      </c>
      <c r="J398" s="177">
        <v>427</v>
      </c>
      <c r="K398" s="177">
        <v>648</v>
      </c>
      <c r="L398" s="178">
        <v>361</v>
      </c>
      <c r="M398" s="172">
        <v>1524</v>
      </c>
      <c r="N398" s="177">
        <v>444</v>
      </c>
      <c r="O398" s="177">
        <v>650</v>
      </c>
      <c r="P398" s="178">
        <v>430</v>
      </c>
    </row>
    <row r="399" spans="1:16" x14ac:dyDescent="0.3">
      <c r="A399" s="208">
        <v>15</v>
      </c>
      <c r="B399" s="176" t="s">
        <v>304</v>
      </c>
      <c r="C399" s="176">
        <v>15322</v>
      </c>
      <c r="D399" s="175" t="s">
        <v>342</v>
      </c>
      <c r="E399" s="172">
        <v>1419</v>
      </c>
      <c r="F399" s="177">
        <v>289</v>
      </c>
      <c r="G399" s="177">
        <v>721</v>
      </c>
      <c r="H399" s="178">
        <v>409</v>
      </c>
      <c r="I399" s="172">
        <v>1425</v>
      </c>
      <c r="J399" s="177">
        <v>286</v>
      </c>
      <c r="K399" s="177">
        <v>728</v>
      </c>
      <c r="L399" s="178">
        <v>411</v>
      </c>
      <c r="M399" s="172">
        <v>1452</v>
      </c>
      <c r="N399" s="177">
        <v>288</v>
      </c>
      <c r="O399" s="177">
        <v>754</v>
      </c>
      <c r="P399" s="178">
        <v>410</v>
      </c>
    </row>
    <row r="400" spans="1:16" x14ac:dyDescent="0.3">
      <c r="A400" s="208">
        <v>5</v>
      </c>
      <c r="B400" s="176" t="s">
        <v>107</v>
      </c>
      <c r="C400" s="176">
        <v>5809</v>
      </c>
      <c r="D400" s="175" t="s">
        <v>218</v>
      </c>
      <c r="E400" s="172">
        <v>1473</v>
      </c>
      <c r="F400" s="177">
        <v>229</v>
      </c>
      <c r="G400" s="177">
        <v>995</v>
      </c>
      <c r="H400" s="178">
        <v>249</v>
      </c>
      <c r="I400" s="172">
        <v>1450</v>
      </c>
      <c r="J400" s="177">
        <v>232</v>
      </c>
      <c r="K400" s="177">
        <v>962</v>
      </c>
      <c r="L400" s="178">
        <v>256</v>
      </c>
      <c r="M400" s="172">
        <v>1438</v>
      </c>
      <c r="N400" s="177">
        <v>216</v>
      </c>
      <c r="O400" s="177">
        <v>978</v>
      </c>
      <c r="P400" s="178">
        <v>244</v>
      </c>
    </row>
    <row r="401" spans="1:16" x14ac:dyDescent="0.3">
      <c r="A401" s="208">
        <v>15</v>
      </c>
      <c r="B401" s="176" t="s">
        <v>304</v>
      </c>
      <c r="C401" s="176">
        <v>15837</v>
      </c>
      <c r="D401" s="175" t="s">
        <v>418</v>
      </c>
      <c r="E401" s="172">
        <v>1407</v>
      </c>
      <c r="F401" s="177">
        <v>303</v>
      </c>
      <c r="G401" s="177">
        <v>965</v>
      </c>
      <c r="H401" s="178">
        <v>139</v>
      </c>
      <c r="I401" s="172">
        <v>1437</v>
      </c>
      <c r="J401" s="177">
        <v>291</v>
      </c>
      <c r="K401" s="177">
        <v>978</v>
      </c>
      <c r="L401" s="178">
        <v>168</v>
      </c>
      <c r="M401" s="172">
        <v>1453</v>
      </c>
      <c r="N401" s="177">
        <v>268</v>
      </c>
      <c r="O401" s="177">
        <v>1013</v>
      </c>
      <c r="P401" s="178">
        <v>172</v>
      </c>
    </row>
    <row r="402" spans="1:16" x14ac:dyDescent="0.3">
      <c r="A402" s="208">
        <v>66</v>
      </c>
      <c r="B402" s="176" t="s">
        <v>443</v>
      </c>
      <c r="C402" s="176">
        <v>66594</v>
      </c>
      <c r="D402" s="175" t="s">
        <v>915</v>
      </c>
      <c r="E402" s="172">
        <v>1415</v>
      </c>
      <c r="F402" s="177">
        <v>527</v>
      </c>
      <c r="G402" s="177">
        <v>546</v>
      </c>
      <c r="H402" s="178">
        <v>342</v>
      </c>
      <c r="I402" s="172">
        <v>1639</v>
      </c>
      <c r="J402" s="177">
        <v>724</v>
      </c>
      <c r="K402" s="177">
        <v>545</v>
      </c>
      <c r="L402" s="178">
        <v>370</v>
      </c>
      <c r="M402" s="172">
        <v>1437</v>
      </c>
      <c r="N402" s="177">
        <v>542</v>
      </c>
      <c r="O402" s="177">
        <v>535</v>
      </c>
      <c r="P402" s="178">
        <v>360</v>
      </c>
    </row>
    <row r="403" spans="1:16" x14ac:dyDescent="0.3">
      <c r="A403" s="208">
        <v>25</v>
      </c>
      <c r="B403" s="176" t="s">
        <v>558</v>
      </c>
      <c r="C403" s="176">
        <v>25181</v>
      </c>
      <c r="D403" s="175" t="s">
        <v>576</v>
      </c>
      <c r="E403" s="172">
        <v>1498</v>
      </c>
      <c r="F403" s="177">
        <v>437</v>
      </c>
      <c r="G403" s="177">
        <v>601</v>
      </c>
      <c r="H403" s="178">
        <v>460</v>
      </c>
      <c r="I403" s="172">
        <v>1453</v>
      </c>
      <c r="J403" s="177">
        <v>437</v>
      </c>
      <c r="K403" s="177">
        <v>562</v>
      </c>
      <c r="L403" s="178">
        <v>454</v>
      </c>
      <c r="M403" s="172">
        <v>1437</v>
      </c>
      <c r="N403" s="177">
        <v>419</v>
      </c>
      <c r="O403" s="177">
        <v>569</v>
      </c>
      <c r="P403" s="178">
        <v>449</v>
      </c>
    </row>
    <row r="404" spans="1:16" x14ac:dyDescent="0.3">
      <c r="A404" s="208">
        <v>25</v>
      </c>
      <c r="B404" s="176" t="s">
        <v>558</v>
      </c>
      <c r="C404" s="176">
        <v>25815</v>
      </c>
      <c r="D404" s="175" t="s">
        <v>652</v>
      </c>
      <c r="E404" s="172">
        <v>1413</v>
      </c>
      <c r="F404" s="177">
        <v>237</v>
      </c>
      <c r="G404" s="177">
        <v>684</v>
      </c>
      <c r="H404" s="178">
        <v>492</v>
      </c>
      <c r="I404" s="172">
        <v>1350</v>
      </c>
      <c r="J404" s="177">
        <v>242</v>
      </c>
      <c r="K404" s="177">
        <v>621</v>
      </c>
      <c r="L404" s="178">
        <v>487</v>
      </c>
      <c r="M404" s="172">
        <v>1409</v>
      </c>
      <c r="N404" s="177">
        <v>251</v>
      </c>
      <c r="O404" s="177">
        <v>695</v>
      </c>
      <c r="P404" s="178">
        <v>463</v>
      </c>
    </row>
    <row r="405" spans="1:16" x14ac:dyDescent="0.3">
      <c r="A405" s="208">
        <v>5</v>
      </c>
      <c r="B405" s="176" t="s">
        <v>107</v>
      </c>
      <c r="C405" s="176">
        <v>5197</v>
      </c>
      <c r="D405" s="175" t="s">
        <v>145</v>
      </c>
      <c r="E405" s="172">
        <v>1456</v>
      </c>
      <c r="F405" s="177">
        <v>358</v>
      </c>
      <c r="G405" s="177">
        <v>812</v>
      </c>
      <c r="H405" s="178">
        <v>286</v>
      </c>
      <c r="I405" s="172">
        <v>1467</v>
      </c>
      <c r="J405" s="177">
        <v>335</v>
      </c>
      <c r="K405" s="177">
        <v>827</v>
      </c>
      <c r="L405" s="178">
        <v>305</v>
      </c>
      <c r="M405" s="172">
        <v>1408</v>
      </c>
      <c r="N405" s="177">
        <v>285</v>
      </c>
      <c r="O405" s="177">
        <v>824</v>
      </c>
      <c r="P405" s="178">
        <v>299</v>
      </c>
    </row>
    <row r="406" spans="1:16" x14ac:dyDescent="0.3">
      <c r="A406" s="208">
        <v>68</v>
      </c>
      <c r="B406" s="176" t="s">
        <v>918</v>
      </c>
      <c r="C406" s="176">
        <v>68079</v>
      </c>
      <c r="D406" s="175" t="s">
        <v>922</v>
      </c>
      <c r="E406" s="172">
        <v>1383</v>
      </c>
      <c r="F406" s="177">
        <v>271</v>
      </c>
      <c r="G406" s="177">
        <v>660</v>
      </c>
      <c r="H406" s="178">
        <v>452</v>
      </c>
      <c r="I406" s="172">
        <v>1382</v>
      </c>
      <c r="J406" s="177">
        <v>278</v>
      </c>
      <c r="K406" s="177">
        <v>646</v>
      </c>
      <c r="L406" s="178">
        <v>458</v>
      </c>
      <c r="M406" s="172">
        <v>1411</v>
      </c>
      <c r="N406" s="177">
        <v>280</v>
      </c>
      <c r="O406" s="177">
        <v>675</v>
      </c>
      <c r="P406" s="178">
        <v>456</v>
      </c>
    </row>
    <row r="407" spans="1:16" x14ac:dyDescent="0.3">
      <c r="A407" s="208">
        <v>23</v>
      </c>
      <c r="B407" s="176" t="s">
        <v>268</v>
      </c>
      <c r="C407" s="176">
        <v>23855</v>
      </c>
      <c r="D407" s="175" t="s">
        <v>557</v>
      </c>
      <c r="E407" s="172">
        <v>1204</v>
      </c>
      <c r="F407" s="177">
        <v>579</v>
      </c>
      <c r="G407" s="177">
        <v>404</v>
      </c>
      <c r="H407" s="178">
        <v>221</v>
      </c>
      <c r="I407" s="172">
        <v>1257</v>
      </c>
      <c r="J407" s="177">
        <v>579</v>
      </c>
      <c r="K407" s="177">
        <v>413</v>
      </c>
      <c r="L407" s="178">
        <v>265</v>
      </c>
      <c r="M407" s="172">
        <v>1493</v>
      </c>
      <c r="N407" s="177">
        <v>607</v>
      </c>
      <c r="O407" s="177">
        <v>540</v>
      </c>
      <c r="P407" s="178">
        <v>346</v>
      </c>
    </row>
    <row r="408" spans="1:16" x14ac:dyDescent="0.3">
      <c r="A408" s="208">
        <v>17</v>
      </c>
      <c r="B408" s="176" t="s">
        <v>134</v>
      </c>
      <c r="C408" s="176">
        <v>17513</v>
      </c>
      <c r="D408" s="175" t="s">
        <v>439</v>
      </c>
      <c r="E408" s="172">
        <v>1374</v>
      </c>
      <c r="F408" s="177">
        <v>323</v>
      </c>
      <c r="G408" s="177">
        <v>454</v>
      </c>
      <c r="H408" s="178">
        <v>597</v>
      </c>
      <c r="I408" s="172">
        <v>1380</v>
      </c>
      <c r="J408" s="177">
        <v>326</v>
      </c>
      <c r="K408" s="177">
        <v>446</v>
      </c>
      <c r="L408" s="178">
        <v>608</v>
      </c>
      <c r="M408" s="172">
        <v>1413</v>
      </c>
      <c r="N408" s="177">
        <v>328</v>
      </c>
      <c r="O408" s="177">
        <v>468</v>
      </c>
      <c r="P408" s="178">
        <v>617</v>
      </c>
    </row>
    <row r="409" spans="1:16" x14ac:dyDescent="0.3">
      <c r="A409" s="208">
        <v>86</v>
      </c>
      <c r="B409" s="176" t="s">
        <v>1123</v>
      </c>
      <c r="C409" s="176">
        <v>86749</v>
      </c>
      <c r="D409" s="175" t="s">
        <v>1130</v>
      </c>
      <c r="E409" s="172">
        <v>1261</v>
      </c>
      <c r="F409" s="177">
        <v>375</v>
      </c>
      <c r="G409" s="177">
        <v>274</v>
      </c>
      <c r="H409" s="178">
        <v>612</v>
      </c>
      <c r="I409" s="172">
        <v>1329</v>
      </c>
      <c r="J409" s="177">
        <v>397</v>
      </c>
      <c r="K409" s="177">
        <v>257</v>
      </c>
      <c r="L409" s="178">
        <v>675</v>
      </c>
      <c r="M409" s="172">
        <v>1477</v>
      </c>
      <c r="N409" s="177">
        <v>389</v>
      </c>
      <c r="O409" s="177">
        <v>338</v>
      </c>
      <c r="P409" s="178">
        <v>750</v>
      </c>
    </row>
    <row r="410" spans="1:16" x14ac:dyDescent="0.3">
      <c r="A410" s="208">
        <v>76</v>
      </c>
      <c r="B410" s="176" t="s">
        <v>1062</v>
      </c>
      <c r="C410" s="176">
        <v>76828</v>
      </c>
      <c r="D410" s="175" t="s">
        <v>1090</v>
      </c>
      <c r="E410" s="172">
        <v>1155</v>
      </c>
      <c r="F410" s="177">
        <v>312</v>
      </c>
      <c r="G410" s="177">
        <v>484</v>
      </c>
      <c r="H410" s="178">
        <v>359</v>
      </c>
      <c r="I410" s="172">
        <v>1066</v>
      </c>
      <c r="J410" s="177">
        <v>323</v>
      </c>
      <c r="K410" s="177">
        <v>361</v>
      </c>
      <c r="L410" s="178">
        <v>382</v>
      </c>
      <c r="M410" s="172">
        <v>1398</v>
      </c>
      <c r="N410" s="177">
        <v>330</v>
      </c>
      <c r="O410" s="177">
        <v>689</v>
      </c>
      <c r="P410" s="178">
        <v>379</v>
      </c>
    </row>
    <row r="411" spans="1:16" x14ac:dyDescent="0.3">
      <c r="A411" s="208">
        <v>8</v>
      </c>
      <c r="B411" s="176" t="s">
        <v>233</v>
      </c>
      <c r="C411" s="176">
        <v>8560</v>
      </c>
      <c r="D411" s="175" t="s">
        <v>246</v>
      </c>
      <c r="E411" s="172">
        <v>1201</v>
      </c>
      <c r="F411" s="177">
        <v>367</v>
      </c>
      <c r="G411" s="177">
        <v>497</v>
      </c>
      <c r="H411" s="178">
        <v>337</v>
      </c>
      <c r="I411" s="172">
        <v>1215</v>
      </c>
      <c r="J411" s="177">
        <v>379</v>
      </c>
      <c r="K411" s="177">
        <v>467</v>
      </c>
      <c r="L411" s="178">
        <v>369</v>
      </c>
      <c r="M411" s="172">
        <v>1341</v>
      </c>
      <c r="N411" s="177">
        <v>330</v>
      </c>
      <c r="O411" s="177">
        <v>690</v>
      </c>
      <c r="P411" s="178">
        <v>321</v>
      </c>
    </row>
    <row r="412" spans="1:16" x14ac:dyDescent="0.3">
      <c r="A412" s="208">
        <v>5</v>
      </c>
      <c r="B412" s="176" t="s">
        <v>107</v>
      </c>
      <c r="C412" s="176">
        <v>5659</v>
      </c>
      <c r="D412" s="175" t="s">
        <v>201</v>
      </c>
      <c r="E412" s="172">
        <v>1332</v>
      </c>
      <c r="F412" s="177">
        <v>478</v>
      </c>
      <c r="G412" s="177">
        <v>673</v>
      </c>
      <c r="H412" s="178">
        <v>181</v>
      </c>
      <c r="I412" s="172">
        <v>1327</v>
      </c>
      <c r="J412" s="177">
        <v>413</v>
      </c>
      <c r="K412" s="177">
        <v>660</v>
      </c>
      <c r="L412" s="178">
        <v>254</v>
      </c>
      <c r="M412" s="172">
        <v>1395</v>
      </c>
      <c r="N412" s="177">
        <v>452</v>
      </c>
      <c r="O412" s="177">
        <v>675</v>
      </c>
      <c r="P412" s="178">
        <v>268</v>
      </c>
    </row>
    <row r="413" spans="1:16" x14ac:dyDescent="0.3">
      <c r="A413" s="208">
        <v>20</v>
      </c>
      <c r="B413" s="176" t="s">
        <v>504</v>
      </c>
      <c r="C413" s="176">
        <v>20383</v>
      </c>
      <c r="D413" s="175" t="s">
        <v>518</v>
      </c>
      <c r="E413" s="172">
        <v>1123</v>
      </c>
      <c r="F413" s="177">
        <v>276</v>
      </c>
      <c r="G413" s="177">
        <v>607</v>
      </c>
      <c r="H413" s="178">
        <v>240</v>
      </c>
      <c r="I413" s="172">
        <v>1222</v>
      </c>
      <c r="J413" s="177">
        <v>287</v>
      </c>
      <c r="K413" s="177">
        <v>628</v>
      </c>
      <c r="L413" s="178">
        <v>307</v>
      </c>
      <c r="M413" s="172">
        <v>1283</v>
      </c>
      <c r="N413" s="177">
        <v>303</v>
      </c>
      <c r="O413" s="177">
        <v>756</v>
      </c>
      <c r="P413" s="178">
        <v>224</v>
      </c>
    </row>
    <row r="414" spans="1:16" x14ac:dyDescent="0.3">
      <c r="A414" s="208">
        <v>15</v>
      </c>
      <c r="B414" s="176" t="s">
        <v>304</v>
      </c>
      <c r="C414" s="176">
        <v>15763</v>
      </c>
      <c r="D414" s="175" t="s">
        <v>401</v>
      </c>
      <c r="E414" s="172">
        <v>1371</v>
      </c>
      <c r="F414" s="177">
        <v>214</v>
      </c>
      <c r="G414" s="177">
        <v>1060</v>
      </c>
      <c r="H414" s="178">
        <v>97</v>
      </c>
      <c r="I414" s="172">
        <v>1366</v>
      </c>
      <c r="J414" s="177">
        <v>209</v>
      </c>
      <c r="K414" s="177">
        <v>1059</v>
      </c>
      <c r="L414" s="178">
        <v>98</v>
      </c>
      <c r="M414" s="172">
        <v>1376</v>
      </c>
      <c r="N414" s="177">
        <v>200</v>
      </c>
      <c r="O414" s="177">
        <v>1066</v>
      </c>
      <c r="P414" s="178">
        <v>110</v>
      </c>
    </row>
    <row r="415" spans="1:16" x14ac:dyDescent="0.3">
      <c r="A415" s="208">
        <v>25</v>
      </c>
      <c r="B415" s="176" t="s">
        <v>558</v>
      </c>
      <c r="C415" s="176">
        <v>25781</v>
      </c>
      <c r="D415" s="175" t="s">
        <v>645</v>
      </c>
      <c r="E415" s="172">
        <v>1339</v>
      </c>
      <c r="F415" s="177">
        <v>114</v>
      </c>
      <c r="G415" s="177">
        <v>1012</v>
      </c>
      <c r="H415" s="178">
        <v>213</v>
      </c>
      <c r="I415" s="172">
        <v>1259</v>
      </c>
      <c r="J415" s="177">
        <v>118</v>
      </c>
      <c r="K415" s="177">
        <v>929</v>
      </c>
      <c r="L415" s="178">
        <v>212</v>
      </c>
      <c r="M415" s="172">
        <v>1351</v>
      </c>
      <c r="N415" s="177">
        <v>115</v>
      </c>
      <c r="O415" s="177">
        <v>1022</v>
      </c>
      <c r="P415" s="178">
        <v>214</v>
      </c>
    </row>
    <row r="416" spans="1:16" x14ac:dyDescent="0.3">
      <c r="A416" s="208">
        <v>5</v>
      </c>
      <c r="B416" s="176" t="s">
        <v>107</v>
      </c>
      <c r="C416" s="176">
        <v>5390</v>
      </c>
      <c r="D416" s="175" t="s">
        <v>172</v>
      </c>
      <c r="E416" s="172">
        <v>1386</v>
      </c>
      <c r="F416" s="177">
        <v>210</v>
      </c>
      <c r="G416" s="177">
        <v>1011</v>
      </c>
      <c r="H416" s="178">
        <v>165</v>
      </c>
      <c r="I416" s="172">
        <v>1304</v>
      </c>
      <c r="J416" s="177">
        <v>206</v>
      </c>
      <c r="K416" s="177">
        <v>933</v>
      </c>
      <c r="L416" s="178">
        <v>165</v>
      </c>
      <c r="M416" s="172">
        <v>1369</v>
      </c>
      <c r="N416" s="177">
        <v>230</v>
      </c>
      <c r="O416" s="177">
        <v>952</v>
      </c>
      <c r="P416" s="178">
        <v>187</v>
      </c>
    </row>
    <row r="417" spans="1:16" x14ac:dyDescent="0.3">
      <c r="A417" s="208">
        <v>8</v>
      </c>
      <c r="B417" s="176" t="s">
        <v>233</v>
      </c>
      <c r="C417" s="176">
        <v>8520</v>
      </c>
      <c r="D417" s="175" t="s">
        <v>243</v>
      </c>
      <c r="E417" s="172">
        <v>1334</v>
      </c>
      <c r="F417" s="177">
        <v>325</v>
      </c>
      <c r="G417" s="177">
        <v>430</v>
      </c>
      <c r="H417" s="178">
        <v>579</v>
      </c>
      <c r="I417" s="172">
        <v>1287</v>
      </c>
      <c r="J417" s="177">
        <v>330</v>
      </c>
      <c r="K417" s="177">
        <v>383</v>
      </c>
      <c r="L417" s="178">
        <v>574</v>
      </c>
      <c r="M417" s="172">
        <v>1389</v>
      </c>
      <c r="N417" s="177">
        <v>333</v>
      </c>
      <c r="O417" s="177">
        <v>434</v>
      </c>
      <c r="P417" s="178">
        <v>622</v>
      </c>
    </row>
    <row r="418" spans="1:16" x14ac:dyDescent="0.3">
      <c r="A418" s="208">
        <v>25</v>
      </c>
      <c r="B418" s="176" t="s">
        <v>558</v>
      </c>
      <c r="C418" s="176">
        <v>25745</v>
      </c>
      <c r="D418" s="175" t="s">
        <v>638</v>
      </c>
      <c r="E418" s="172">
        <v>1387</v>
      </c>
      <c r="F418" s="177">
        <v>204</v>
      </c>
      <c r="G418" s="177">
        <v>726</v>
      </c>
      <c r="H418" s="178">
        <v>457</v>
      </c>
      <c r="I418" s="172">
        <v>1399</v>
      </c>
      <c r="J418" s="177">
        <v>211</v>
      </c>
      <c r="K418" s="177">
        <v>699</v>
      </c>
      <c r="L418" s="178">
        <v>489</v>
      </c>
      <c r="M418" s="172">
        <v>1346</v>
      </c>
      <c r="N418" s="177">
        <v>207</v>
      </c>
      <c r="O418" s="177">
        <v>643</v>
      </c>
      <c r="P418" s="178">
        <v>496</v>
      </c>
    </row>
    <row r="419" spans="1:16" x14ac:dyDescent="0.3">
      <c r="A419" s="208">
        <v>76</v>
      </c>
      <c r="B419" s="176" t="s">
        <v>1062</v>
      </c>
      <c r="C419" s="176">
        <v>76100</v>
      </c>
      <c r="D419" s="175" t="s">
        <v>257</v>
      </c>
      <c r="E419" s="172">
        <v>1274</v>
      </c>
      <c r="F419" s="177">
        <v>309</v>
      </c>
      <c r="G419" s="177">
        <v>562</v>
      </c>
      <c r="H419" s="178">
        <v>403</v>
      </c>
      <c r="I419" s="172">
        <v>1325</v>
      </c>
      <c r="J419" s="177">
        <v>291</v>
      </c>
      <c r="K419" s="177">
        <v>574</v>
      </c>
      <c r="L419" s="178">
        <v>460</v>
      </c>
      <c r="M419" s="172">
        <v>1327</v>
      </c>
      <c r="N419" s="177">
        <v>330</v>
      </c>
      <c r="O419" s="177">
        <v>548</v>
      </c>
      <c r="P419" s="178">
        <v>449</v>
      </c>
    </row>
    <row r="420" spans="1:16" x14ac:dyDescent="0.3">
      <c r="A420" s="208">
        <v>5</v>
      </c>
      <c r="B420" s="176" t="s">
        <v>107</v>
      </c>
      <c r="C420" s="176">
        <v>5284</v>
      </c>
      <c r="D420" s="176" t="s">
        <v>156</v>
      </c>
      <c r="E420" s="172">
        <v>1259</v>
      </c>
      <c r="F420" s="177">
        <v>419</v>
      </c>
      <c r="G420" s="177">
        <v>538</v>
      </c>
      <c r="H420" s="178">
        <v>302</v>
      </c>
      <c r="I420" s="172">
        <v>1282</v>
      </c>
      <c r="J420" s="177">
        <v>428</v>
      </c>
      <c r="K420" s="177">
        <v>519</v>
      </c>
      <c r="L420" s="178">
        <v>335</v>
      </c>
      <c r="M420" s="172">
        <v>1329</v>
      </c>
      <c r="N420" s="177">
        <v>468</v>
      </c>
      <c r="O420" s="177">
        <v>534</v>
      </c>
      <c r="P420" s="178">
        <v>327</v>
      </c>
    </row>
    <row r="421" spans="1:16" x14ac:dyDescent="0.3">
      <c r="A421" s="208">
        <v>27</v>
      </c>
      <c r="B421" s="176" t="s">
        <v>669</v>
      </c>
      <c r="C421" s="176">
        <v>27073</v>
      </c>
      <c r="D421" s="175" t="s">
        <v>674</v>
      </c>
      <c r="E421" s="172">
        <v>1129</v>
      </c>
      <c r="F421" s="177">
        <v>164</v>
      </c>
      <c r="G421" s="177">
        <v>921</v>
      </c>
      <c r="H421" s="178">
        <v>44</v>
      </c>
      <c r="I421" s="172">
        <v>1187</v>
      </c>
      <c r="J421" s="177">
        <v>169</v>
      </c>
      <c r="K421" s="177">
        <v>952</v>
      </c>
      <c r="L421" s="178">
        <v>66</v>
      </c>
      <c r="M421" s="172">
        <v>1348</v>
      </c>
      <c r="N421" s="177">
        <v>181</v>
      </c>
      <c r="O421" s="177">
        <v>1085</v>
      </c>
      <c r="P421" s="178">
        <v>82</v>
      </c>
    </row>
    <row r="422" spans="1:16" x14ac:dyDescent="0.3">
      <c r="A422" s="208">
        <v>19</v>
      </c>
      <c r="B422" s="176" t="s">
        <v>467</v>
      </c>
      <c r="C422" s="176">
        <v>19100</v>
      </c>
      <c r="D422" s="175" t="s">
        <v>257</v>
      </c>
      <c r="E422" s="172">
        <v>1188</v>
      </c>
      <c r="F422" s="177">
        <v>673</v>
      </c>
      <c r="G422" s="177">
        <v>197</v>
      </c>
      <c r="H422" s="178">
        <v>318</v>
      </c>
      <c r="I422" s="172">
        <v>1324</v>
      </c>
      <c r="J422" s="177">
        <v>690</v>
      </c>
      <c r="K422" s="177">
        <v>242</v>
      </c>
      <c r="L422" s="178">
        <v>392</v>
      </c>
      <c r="M422" s="172">
        <v>1442</v>
      </c>
      <c r="N422" s="177">
        <v>752</v>
      </c>
      <c r="O422" s="177">
        <v>184</v>
      </c>
      <c r="P422" s="178">
        <v>506</v>
      </c>
    </row>
    <row r="423" spans="1:16" x14ac:dyDescent="0.3">
      <c r="A423" s="208">
        <v>50</v>
      </c>
      <c r="B423" s="176" t="s">
        <v>777</v>
      </c>
      <c r="C423" s="176">
        <v>50590</v>
      </c>
      <c r="D423" s="176" t="s">
        <v>462</v>
      </c>
      <c r="E423" s="172">
        <v>1439</v>
      </c>
      <c r="F423" s="177">
        <v>196</v>
      </c>
      <c r="G423" s="177">
        <v>1027</v>
      </c>
      <c r="H423" s="178">
        <v>216</v>
      </c>
      <c r="I423" s="172">
        <v>1500</v>
      </c>
      <c r="J423" s="177">
        <v>200</v>
      </c>
      <c r="K423" s="177">
        <v>1044</v>
      </c>
      <c r="L423" s="178">
        <v>256</v>
      </c>
      <c r="M423" s="172">
        <v>1318</v>
      </c>
      <c r="N423" s="177">
        <v>204</v>
      </c>
      <c r="O423" s="177">
        <v>866</v>
      </c>
      <c r="P423" s="178">
        <v>248</v>
      </c>
    </row>
    <row r="424" spans="1:16" x14ac:dyDescent="0.3">
      <c r="A424" s="208">
        <v>19</v>
      </c>
      <c r="B424" s="176" t="s">
        <v>467</v>
      </c>
      <c r="C424" s="176">
        <v>19473</v>
      </c>
      <c r="D424" s="175" t="s">
        <v>280</v>
      </c>
      <c r="E424" s="172">
        <v>1048</v>
      </c>
      <c r="F424" s="177">
        <v>654</v>
      </c>
      <c r="G424" s="177">
        <v>155</v>
      </c>
      <c r="H424" s="178">
        <v>239</v>
      </c>
      <c r="I424" s="172">
        <v>1243</v>
      </c>
      <c r="J424" s="177">
        <v>652</v>
      </c>
      <c r="K424" s="177">
        <v>171</v>
      </c>
      <c r="L424" s="178">
        <v>420</v>
      </c>
      <c r="M424" s="172">
        <v>1323</v>
      </c>
      <c r="N424" s="177">
        <v>719</v>
      </c>
      <c r="O424" s="177">
        <v>174</v>
      </c>
      <c r="P424" s="178">
        <v>430</v>
      </c>
    </row>
    <row r="425" spans="1:16" x14ac:dyDescent="0.3">
      <c r="A425" s="208">
        <v>20</v>
      </c>
      <c r="B425" s="176" t="s">
        <v>504</v>
      </c>
      <c r="C425" s="176">
        <v>20550</v>
      </c>
      <c r="D425" s="175" t="s">
        <v>522</v>
      </c>
      <c r="E425" s="172">
        <v>1196</v>
      </c>
      <c r="F425" s="177">
        <v>319</v>
      </c>
      <c r="G425" s="177">
        <v>595</v>
      </c>
      <c r="H425" s="178">
        <v>282</v>
      </c>
      <c r="I425" s="172">
        <v>1257</v>
      </c>
      <c r="J425" s="177">
        <v>334</v>
      </c>
      <c r="K425" s="177">
        <v>602</v>
      </c>
      <c r="L425" s="178">
        <v>321</v>
      </c>
      <c r="M425" s="172">
        <v>1284</v>
      </c>
      <c r="N425" s="177">
        <v>338</v>
      </c>
      <c r="O425" s="177">
        <v>642</v>
      </c>
      <c r="P425" s="178">
        <v>304</v>
      </c>
    </row>
    <row r="426" spans="1:16" x14ac:dyDescent="0.3">
      <c r="A426" s="208">
        <v>23</v>
      </c>
      <c r="B426" s="176" t="s">
        <v>268</v>
      </c>
      <c r="C426" s="176">
        <v>23672</v>
      </c>
      <c r="D426" s="175" t="s">
        <v>551</v>
      </c>
      <c r="E426" s="172">
        <v>1222</v>
      </c>
      <c r="F426" s="177">
        <v>541</v>
      </c>
      <c r="G426" s="177">
        <v>440</v>
      </c>
      <c r="H426" s="178">
        <v>241</v>
      </c>
      <c r="I426" s="172">
        <v>1230</v>
      </c>
      <c r="J426" s="177">
        <v>535</v>
      </c>
      <c r="K426" s="177">
        <v>433</v>
      </c>
      <c r="L426" s="178">
        <v>262</v>
      </c>
      <c r="M426" s="172">
        <v>1272</v>
      </c>
      <c r="N426" s="177">
        <v>543</v>
      </c>
      <c r="O426" s="177">
        <v>492</v>
      </c>
      <c r="P426" s="178">
        <v>237</v>
      </c>
    </row>
    <row r="427" spans="1:16" x14ac:dyDescent="0.3">
      <c r="A427" s="208">
        <v>20</v>
      </c>
      <c r="B427" s="176" t="s">
        <v>504</v>
      </c>
      <c r="C427" s="176">
        <v>20517</v>
      </c>
      <c r="D427" s="175" t="s">
        <v>521</v>
      </c>
      <c r="E427" s="172">
        <v>1173</v>
      </c>
      <c r="F427" s="177">
        <v>292</v>
      </c>
      <c r="G427" s="177">
        <v>593</v>
      </c>
      <c r="H427" s="178">
        <v>288</v>
      </c>
      <c r="I427" s="172">
        <v>1240</v>
      </c>
      <c r="J427" s="177">
        <v>300</v>
      </c>
      <c r="K427" s="177">
        <v>578</v>
      </c>
      <c r="L427" s="178">
        <v>362</v>
      </c>
      <c r="M427" s="172">
        <v>1285</v>
      </c>
      <c r="N427" s="177">
        <v>314</v>
      </c>
      <c r="O427" s="177">
        <v>620</v>
      </c>
      <c r="P427" s="178">
        <v>351</v>
      </c>
    </row>
    <row r="428" spans="1:16" x14ac:dyDescent="0.3">
      <c r="A428" s="208">
        <v>17</v>
      </c>
      <c r="B428" s="176" t="s">
        <v>134</v>
      </c>
      <c r="C428" s="176">
        <v>17524</v>
      </c>
      <c r="D428" s="175" t="s">
        <v>440</v>
      </c>
      <c r="E428" s="172">
        <v>1230</v>
      </c>
      <c r="F428" s="177">
        <v>274</v>
      </c>
      <c r="G428" s="177">
        <v>702</v>
      </c>
      <c r="H428" s="178">
        <v>254</v>
      </c>
      <c r="I428" s="172">
        <v>1257</v>
      </c>
      <c r="J428" s="177">
        <v>280</v>
      </c>
      <c r="K428" s="177">
        <v>703</v>
      </c>
      <c r="L428" s="178">
        <v>274</v>
      </c>
      <c r="M428" s="172">
        <v>1289</v>
      </c>
      <c r="N428" s="177">
        <v>281</v>
      </c>
      <c r="O428" s="177">
        <v>741</v>
      </c>
      <c r="P428" s="178">
        <v>267</v>
      </c>
    </row>
    <row r="429" spans="1:16" x14ac:dyDescent="0.3">
      <c r="A429" s="208">
        <v>95</v>
      </c>
      <c r="B429" s="176" t="s">
        <v>1146</v>
      </c>
      <c r="C429" s="176">
        <v>95025</v>
      </c>
      <c r="D429" s="175" t="s">
        <v>1148</v>
      </c>
      <c r="E429" s="172">
        <v>1261</v>
      </c>
      <c r="F429" s="177">
        <v>376</v>
      </c>
      <c r="G429" s="177">
        <v>655</v>
      </c>
      <c r="H429" s="178">
        <v>230</v>
      </c>
      <c r="I429" s="172">
        <v>1231</v>
      </c>
      <c r="J429" s="177">
        <v>399</v>
      </c>
      <c r="K429" s="177">
        <v>607</v>
      </c>
      <c r="L429" s="178">
        <v>225</v>
      </c>
      <c r="M429" s="172">
        <v>1334</v>
      </c>
      <c r="N429" s="177">
        <v>355</v>
      </c>
      <c r="O429" s="177">
        <v>712</v>
      </c>
      <c r="P429" s="178">
        <v>267</v>
      </c>
    </row>
    <row r="430" spans="1:16" x14ac:dyDescent="0.3">
      <c r="A430" s="208">
        <v>5</v>
      </c>
      <c r="B430" s="176" t="s">
        <v>107</v>
      </c>
      <c r="C430" s="176">
        <v>5040</v>
      </c>
      <c r="D430" s="175" t="s">
        <v>117</v>
      </c>
      <c r="E430" s="172">
        <v>1338</v>
      </c>
      <c r="F430" s="177">
        <v>418</v>
      </c>
      <c r="G430" s="177">
        <v>540</v>
      </c>
      <c r="H430" s="178">
        <v>380</v>
      </c>
      <c r="I430" s="172">
        <v>1422</v>
      </c>
      <c r="J430" s="177">
        <v>452</v>
      </c>
      <c r="K430" s="177">
        <v>576</v>
      </c>
      <c r="L430" s="178">
        <v>394</v>
      </c>
      <c r="M430" s="172">
        <v>1282</v>
      </c>
      <c r="N430" s="177">
        <v>324</v>
      </c>
      <c r="O430" s="177">
        <v>574</v>
      </c>
      <c r="P430" s="178">
        <v>384</v>
      </c>
    </row>
    <row r="431" spans="1:16" x14ac:dyDescent="0.3">
      <c r="A431" s="208">
        <v>20</v>
      </c>
      <c r="B431" s="176" t="s">
        <v>504</v>
      </c>
      <c r="C431" s="176">
        <v>20175</v>
      </c>
      <c r="D431" s="175" t="s">
        <v>511</v>
      </c>
      <c r="E431" s="172">
        <v>1120</v>
      </c>
      <c r="F431" s="177">
        <v>580</v>
      </c>
      <c r="G431" s="177">
        <v>222</v>
      </c>
      <c r="H431" s="178">
        <v>318</v>
      </c>
      <c r="I431" s="172">
        <v>1290</v>
      </c>
      <c r="J431" s="177">
        <v>605</v>
      </c>
      <c r="K431" s="177">
        <v>228</v>
      </c>
      <c r="L431" s="178">
        <v>457</v>
      </c>
      <c r="M431" s="172">
        <v>1216</v>
      </c>
      <c r="N431" s="177">
        <v>618</v>
      </c>
      <c r="O431" s="177">
        <v>217</v>
      </c>
      <c r="P431" s="178">
        <v>381</v>
      </c>
    </row>
    <row r="432" spans="1:16" x14ac:dyDescent="0.3">
      <c r="A432" s="208">
        <v>13</v>
      </c>
      <c r="B432" s="176" t="s">
        <v>257</v>
      </c>
      <c r="C432" s="176">
        <v>13670</v>
      </c>
      <c r="D432" s="175" t="s">
        <v>292</v>
      </c>
      <c r="E432" s="172">
        <v>1195</v>
      </c>
      <c r="F432" s="177">
        <v>488</v>
      </c>
      <c r="G432" s="177">
        <v>386</v>
      </c>
      <c r="H432" s="178">
        <v>321</v>
      </c>
      <c r="I432" s="172">
        <v>1330</v>
      </c>
      <c r="J432" s="177">
        <v>501</v>
      </c>
      <c r="K432" s="177">
        <v>443</v>
      </c>
      <c r="L432" s="178">
        <v>386</v>
      </c>
      <c r="M432" s="172">
        <v>1261</v>
      </c>
      <c r="N432" s="177">
        <v>511</v>
      </c>
      <c r="O432" s="177">
        <v>390</v>
      </c>
      <c r="P432" s="178">
        <v>360</v>
      </c>
    </row>
    <row r="433" spans="1:16" x14ac:dyDescent="0.3">
      <c r="A433" s="208">
        <v>23</v>
      </c>
      <c r="B433" s="176" t="s">
        <v>268</v>
      </c>
      <c r="C433" s="176">
        <v>23686</v>
      </c>
      <c r="D433" s="175" t="s">
        <v>554</v>
      </c>
      <c r="E433" s="172">
        <v>1144</v>
      </c>
      <c r="F433" s="177">
        <v>575</v>
      </c>
      <c r="G433" s="177">
        <v>289</v>
      </c>
      <c r="H433" s="178">
        <v>280</v>
      </c>
      <c r="I433" s="172">
        <v>1234</v>
      </c>
      <c r="J433" s="177">
        <v>588</v>
      </c>
      <c r="K433" s="177">
        <v>307</v>
      </c>
      <c r="L433" s="178">
        <v>339</v>
      </c>
      <c r="M433" s="172">
        <v>1324</v>
      </c>
      <c r="N433" s="177">
        <v>590</v>
      </c>
      <c r="O433" s="177">
        <v>342</v>
      </c>
      <c r="P433" s="178">
        <v>392</v>
      </c>
    </row>
    <row r="434" spans="1:16" x14ac:dyDescent="0.3">
      <c r="A434" s="208">
        <v>50</v>
      </c>
      <c r="B434" s="176" t="s">
        <v>777</v>
      </c>
      <c r="C434" s="176">
        <v>50325</v>
      </c>
      <c r="D434" s="175" t="s">
        <v>789</v>
      </c>
      <c r="E434" s="172">
        <v>1149</v>
      </c>
      <c r="F434" s="177">
        <v>76</v>
      </c>
      <c r="G434" s="177">
        <v>956</v>
      </c>
      <c r="H434" s="178">
        <v>117</v>
      </c>
      <c r="I434" s="172">
        <v>1198</v>
      </c>
      <c r="J434" s="177">
        <v>82</v>
      </c>
      <c r="K434" s="177">
        <v>978</v>
      </c>
      <c r="L434" s="178">
        <v>138</v>
      </c>
      <c r="M434" s="172">
        <v>1300</v>
      </c>
      <c r="N434" s="177">
        <v>83</v>
      </c>
      <c r="O434" s="177">
        <v>1048</v>
      </c>
      <c r="P434" s="178">
        <v>169</v>
      </c>
    </row>
    <row r="435" spans="1:16" x14ac:dyDescent="0.3">
      <c r="A435" s="208">
        <v>70</v>
      </c>
      <c r="B435" s="176" t="s">
        <v>498</v>
      </c>
      <c r="C435" s="176">
        <v>70771</v>
      </c>
      <c r="D435" s="175" t="s">
        <v>498</v>
      </c>
      <c r="E435" s="172">
        <v>1239</v>
      </c>
      <c r="F435" s="177">
        <v>409</v>
      </c>
      <c r="G435" s="177">
        <v>672</v>
      </c>
      <c r="H435" s="178">
        <v>158</v>
      </c>
      <c r="I435" s="172">
        <v>1180</v>
      </c>
      <c r="J435" s="177">
        <v>373</v>
      </c>
      <c r="K435" s="177">
        <v>636</v>
      </c>
      <c r="L435" s="178">
        <v>171</v>
      </c>
      <c r="M435" s="172">
        <v>1252</v>
      </c>
      <c r="N435" s="177">
        <v>394</v>
      </c>
      <c r="O435" s="177">
        <v>697</v>
      </c>
      <c r="P435" s="178">
        <v>161</v>
      </c>
    </row>
    <row r="436" spans="1:16" x14ac:dyDescent="0.3">
      <c r="A436" s="208">
        <v>17</v>
      </c>
      <c r="B436" s="176" t="s">
        <v>134</v>
      </c>
      <c r="C436" s="176">
        <v>17877</v>
      </c>
      <c r="D436" s="175" t="s">
        <v>450</v>
      </c>
      <c r="E436" s="172">
        <v>1204</v>
      </c>
      <c r="F436" s="177">
        <v>250</v>
      </c>
      <c r="G436" s="177">
        <v>544</v>
      </c>
      <c r="H436" s="178">
        <v>410</v>
      </c>
      <c r="I436" s="172">
        <v>1164</v>
      </c>
      <c r="J436" s="177">
        <v>276</v>
      </c>
      <c r="K436" s="177">
        <v>477</v>
      </c>
      <c r="L436" s="178">
        <v>411</v>
      </c>
      <c r="M436" s="172">
        <v>1273</v>
      </c>
      <c r="N436" s="177">
        <v>256</v>
      </c>
      <c r="O436" s="177">
        <v>594</v>
      </c>
      <c r="P436" s="178">
        <v>423</v>
      </c>
    </row>
    <row r="437" spans="1:16" x14ac:dyDescent="0.3">
      <c r="A437" s="208">
        <v>25</v>
      </c>
      <c r="B437" s="176" t="s">
        <v>558</v>
      </c>
      <c r="C437" s="176">
        <v>25040</v>
      </c>
      <c r="D437" s="175" t="s">
        <v>562</v>
      </c>
      <c r="E437" s="172">
        <v>1253</v>
      </c>
      <c r="F437" s="177">
        <v>198</v>
      </c>
      <c r="G437" s="177">
        <v>694</v>
      </c>
      <c r="H437" s="178">
        <v>361</v>
      </c>
      <c r="I437" s="172">
        <v>1256</v>
      </c>
      <c r="J437" s="177">
        <v>205</v>
      </c>
      <c r="K437" s="177">
        <v>711</v>
      </c>
      <c r="L437" s="178">
        <v>340</v>
      </c>
      <c r="M437" s="172">
        <v>1263</v>
      </c>
      <c r="N437" s="177">
        <v>204</v>
      </c>
      <c r="O437" s="177">
        <v>700</v>
      </c>
      <c r="P437" s="178">
        <v>359</v>
      </c>
    </row>
    <row r="438" spans="1:16" x14ac:dyDescent="0.3">
      <c r="A438" s="208">
        <v>70</v>
      </c>
      <c r="B438" s="176" t="s">
        <v>498</v>
      </c>
      <c r="C438" s="176">
        <v>70429</v>
      </c>
      <c r="D438" s="175" t="s">
        <v>1003</v>
      </c>
      <c r="E438" s="172">
        <v>1042</v>
      </c>
      <c r="F438" s="177">
        <v>611</v>
      </c>
      <c r="G438" s="177">
        <v>255</v>
      </c>
      <c r="H438" s="178">
        <v>176</v>
      </c>
      <c r="I438" s="172">
        <v>1170</v>
      </c>
      <c r="J438" s="177">
        <v>635</v>
      </c>
      <c r="K438" s="177">
        <v>239</v>
      </c>
      <c r="L438" s="178">
        <v>296</v>
      </c>
      <c r="M438" s="172">
        <v>1162</v>
      </c>
      <c r="N438" s="177">
        <v>642</v>
      </c>
      <c r="O438" s="177">
        <v>305</v>
      </c>
      <c r="P438" s="178">
        <v>215</v>
      </c>
    </row>
    <row r="439" spans="1:16" x14ac:dyDescent="0.3">
      <c r="A439" s="208">
        <v>19</v>
      </c>
      <c r="B439" s="176" t="s">
        <v>467</v>
      </c>
      <c r="C439" s="176">
        <v>19137</v>
      </c>
      <c r="D439" s="175" t="s">
        <v>473</v>
      </c>
      <c r="E439" s="172">
        <v>1143</v>
      </c>
      <c r="F439" s="177">
        <v>725</v>
      </c>
      <c r="G439" s="177">
        <v>231</v>
      </c>
      <c r="H439" s="178">
        <v>187</v>
      </c>
      <c r="I439" s="172">
        <v>1237</v>
      </c>
      <c r="J439" s="177">
        <v>747</v>
      </c>
      <c r="K439" s="177">
        <v>208</v>
      </c>
      <c r="L439" s="178">
        <v>282</v>
      </c>
      <c r="M439" s="172">
        <v>1263</v>
      </c>
      <c r="N439" s="177">
        <v>739</v>
      </c>
      <c r="O439" s="177">
        <v>219</v>
      </c>
      <c r="P439" s="178">
        <v>305</v>
      </c>
    </row>
    <row r="440" spans="1:16" x14ac:dyDescent="0.3">
      <c r="A440" s="208">
        <v>91</v>
      </c>
      <c r="B440" s="176" t="s">
        <v>1134</v>
      </c>
      <c r="C440" s="176">
        <v>91263</v>
      </c>
      <c r="D440" s="175" t="s">
        <v>1136</v>
      </c>
      <c r="E440" s="172">
        <v>1201</v>
      </c>
      <c r="F440" s="177">
        <v>26</v>
      </c>
      <c r="G440" s="177">
        <v>1164</v>
      </c>
      <c r="H440" s="178">
        <v>11</v>
      </c>
      <c r="I440" s="172">
        <v>851</v>
      </c>
      <c r="J440" s="177">
        <v>27</v>
      </c>
      <c r="K440" s="177">
        <v>801</v>
      </c>
      <c r="L440" s="178">
        <v>23</v>
      </c>
      <c r="M440" s="172">
        <v>1217</v>
      </c>
      <c r="N440" s="177">
        <v>28</v>
      </c>
      <c r="O440" s="177">
        <v>1178</v>
      </c>
      <c r="P440" s="178">
        <v>11</v>
      </c>
    </row>
    <row r="441" spans="1:16" x14ac:dyDescent="0.3">
      <c r="A441" s="208">
        <v>15</v>
      </c>
      <c r="B441" s="176" t="s">
        <v>304</v>
      </c>
      <c r="C441" s="176">
        <v>15861</v>
      </c>
      <c r="D441" s="175" t="s">
        <v>421</v>
      </c>
      <c r="E441" s="172">
        <v>1185</v>
      </c>
      <c r="F441" s="177">
        <v>296</v>
      </c>
      <c r="G441" s="177">
        <v>680</v>
      </c>
      <c r="H441" s="178">
        <v>209</v>
      </c>
      <c r="I441" s="172">
        <v>1195</v>
      </c>
      <c r="J441" s="177">
        <v>330</v>
      </c>
      <c r="K441" s="177">
        <v>673</v>
      </c>
      <c r="L441" s="178">
        <v>192</v>
      </c>
      <c r="M441" s="172">
        <v>1255</v>
      </c>
      <c r="N441" s="177">
        <v>297</v>
      </c>
      <c r="O441" s="177">
        <v>737</v>
      </c>
      <c r="P441" s="178">
        <v>221</v>
      </c>
    </row>
    <row r="442" spans="1:16" x14ac:dyDescent="0.3">
      <c r="A442" s="208">
        <v>19</v>
      </c>
      <c r="B442" s="176" t="s">
        <v>467</v>
      </c>
      <c r="C442" s="176">
        <v>19110</v>
      </c>
      <c r="D442" s="175" t="s">
        <v>471</v>
      </c>
      <c r="E442" s="172">
        <v>1033</v>
      </c>
      <c r="F442" s="177">
        <v>437</v>
      </c>
      <c r="G442" s="177">
        <v>500</v>
      </c>
      <c r="H442" s="178">
        <v>96</v>
      </c>
      <c r="I442" s="172">
        <v>1136</v>
      </c>
      <c r="J442" s="177">
        <v>449</v>
      </c>
      <c r="K442" s="177">
        <v>491</v>
      </c>
      <c r="L442" s="178">
        <v>196</v>
      </c>
      <c r="M442" s="172">
        <v>1256</v>
      </c>
      <c r="N442" s="177">
        <v>441</v>
      </c>
      <c r="O442" s="177">
        <v>587</v>
      </c>
      <c r="P442" s="178">
        <v>228</v>
      </c>
    </row>
    <row r="443" spans="1:16" x14ac:dyDescent="0.3">
      <c r="A443" s="208">
        <v>70</v>
      </c>
      <c r="B443" s="176" t="s">
        <v>498</v>
      </c>
      <c r="C443" s="176">
        <v>70742</v>
      </c>
      <c r="D443" s="175" t="s">
        <v>1013</v>
      </c>
      <c r="E443" s="172">
        <v>1067</v>
      </c>
      <c r="F443" s="177">
        <v>479</v>
      </c>
      <c r="G443" s="177">
        <v>318</v>
      </c>
      <c r="H443" s="178">
        <v>270</v>
      </c>
      <c r="I443" s="172">
        <v>1113</v>
      </c>
      <c r="J443" s="177">
        <v>483</v>
      </c>
      <c r="K443" s="177">
        <v>323</v>
      </c>
      <c r="L443" s="178">
        <v>307</v>
      </c>
      <c r="M443" s="172">
        <v>1172</v>
      </c>
      <c r="N443" s="177">
        <v>509</v>
      </c>
      <c r="O443" s="177">
        <v>406</v>
      </c>
      <c r="P443" s="178">
        <v>257</v>
      </c>
    </row>
    <row r="444" spans="1:16" x14ac:dyDescent="0.3">
      <c r="A444" s="208">
        <v>5</v>
      </c>
      <c r="B444" s="176" t="s">
        <v>107</v>
      </c>
      <c r="C444" s="176">
        <v>5495</v>
      </c>
      <c r="D444" s="175" t="s">
        <v>182</v>
      </c>
      <c r="E444" s="172">
        <v>1193</v>
      </c>
      <c r="F444" s="177">
        <v>674</v>
      </c>
      <c r="G444" s="177">
        <v>378</v>
      </c>
      <c r="H444" s="178">
        <v>141</v>
      </c>
      <c r="I444" s="172">
        <v>1181</v>
      </c>
      <c r="J444" s="177">
        <v>572</v>
      </c>
      <c r="K444" s="177">
        <v>368</v>
      </c>
      <c r="L444" s="178">
        <v>241</v>
      </c>
      <c r="M444" s="172">
        <v>1253</v>
      </c>
      <c r="N444" s="177">
        <v>597</v>
      </c>
      <c r="O444" s="177">
        <v>381</v>
      </c>
      <c r="P444" s="178">
        <v>275</v>
      </c>
    </row>
    <row r="445" spans="1:16" x14ac:dyDescent="0.3">
      <c r="A445" s="208">
        <v>73</v>
      </c>
      <c r="B445" s="176" t="s">
        <v>1016</v>
      </c>
      <c r="C445" s="176">
        <v>73504</v>
      </c>
      <c r="D445" s="175" t="s">
        <v>1046</v>
      </c>
      <c r="E445" s="172">
        <v>1027</v>
      </c>
      <c r="F445" s="177">
        <v>482</v>
      </c>
      <c r="G445" s="177">
        <v>241</v>
      </c>
      <c r="H445" s="178">
        <v>304</v>
      </c>
      <c r="I445" s="172">
        <v>1172</v>
      </c>
      <c r="J445" s="177">
        <v>495</v>
      </c>
      <c r="K445" s="177">
        <v>256</v>
      </c>
      <c r="L445" s="178">
        <v>421</v>
      </c>
      <c r="M445" s="172">
        <v>1189</v>
      </c>
      <c r="N445" s="177">
        <v>516</v>
      </c>
      <c r="O445" s="177">
        <v>275</v>
      </c>
      <c r="P445" s="178">
        <v>398</v>
      </c>
    </row>
    <row r="446" spans="1:16" x14ac:dyDescent="0.3">
      <c r="A446" s="208">
        <v>76</v>
      </c>
      <c r="B446" s="176" t="s">
        <v>1062</v>
      </c>
      <c r="C446" s="176">
        <v>76403</v>
      </c>
      <c r="D446" s="175" t="s">
        <v>349</v>
      </c>
      <c r="E446" s="172">
        <v>1192</v>
      </c>
      <c r="F446" s="177">
        <v>240</v>
      </c>
      <c r="G446" s="177">
        <v>574</v>
      </c>
      <c r="H446" s="178">
        <v>378</v>
      </c>
      <c r="I446" s="172">
        <v>1213</v>
      </c>
      <c r="J446" s="177">
        <v>236</v>
      </c>
      <c r="K446" s="177">
        <v>570</v>
      </c>
      <c r="L446" s="178">
        <v>407</v>
      </c>
      <c r="M446" s="172">
        <v>1213</v>
      </c>
      <c r="N446" s="177">
        <v>235</v>
      </c>
      <c r="O446" s="177">
        <v>564</v>
      </c>
      <c r="P446" s="178">
        <v>414</v>
      </c>
    </row>
    <row r="447" spans="1:16" x14ac:dyDescent="0.3">
      <c r="A447" s="208">
        <v>19</v>
      </c>
      <c r="B447" s="176" t="s">
        <v>467</v>
      </c>
      <c r="C447" s="176">
        <v>19821</v>
      </c>
      <c r="D447" s="175" t="s">
        <v>501</v>
      </c>
      <c r="E447" s="172">
        <v>1092</v>
      </c>
      <c r="F447" s="177">
        <v>589</v>
      </c>
      <c r="G447" s="177">
        <v>179</v>
      </c>
      <c r="H447" s="178">
        <v>324</v>
      </c>
      <c r="I447" s="172">
        <v>1279</v>
      </c>
      <c r="J447" s="177">
        <v>612</v>
      </c>
      <c r="K447" s="177">
        <v>221</v>
      </c>
      <c r="L447" s="178">
        <v>446</v>
      </c>
      <c r="M447" s="172">
        <v>1208</v>
      </c>
      <c r="N447" s="177">
        <v>612</v>
      </c>
      <c r="O447" s="177">
        <v>147</v>
      </c>
      <c r="P447" s="178">
        <v>449</v>
      </c>
    </row>
    <row r="448" spans="1:16" x14ac:dyDescent="0.3">
      <c r="A448" s="208">
        <v>17</v>
      </c>
      <c r="B448" s="176" t="s">
        <v>134</v>
      </c>
      <c r="C448" s="176">
        <v>17662</v>
      </c>
      <c r="D448" s="175" t="s">
        <v>445</v>
      </c>
      <c r="E448" s="172">
        <v>1056</v>
      </c>
      <c r="F448" s="177">
        <v>374</v>
      </c>
      <c r="G448" s="177">
        <v>96</v>
      </c>
      <c r="H448" s="178">
        <v>586</v>
      </c>
      <c r="I448" s="172">
        <v>1163</v>
      </c>
      <c r="J448" s="177">
        <v>398</v>
      </c>
      <c r="K448" s="177">
        <v>130</v>
      </c>
      <c r="L448" s="178">
        <v>635</v>
      </c>
      <c r="M448" s="172">
        <v>1154</v>
      </c>
      <c r="N448" s="177">
        <v>399</v>
      </c>
      <c r="O448" s="177">
        <v>152</v>
      </c>
      <c r="P448" s="178">
        <v>603</v>
      </c>
    </row>
    <row r="449" spans="1:16" x14ac:dyDescent="0.3">
      <c r="A449" s="208">
        <v>52</v>
      </c>
      <c r="B449" s="176" t="s">
        <v>180</v>
      </c>
      <c r="C449" s="176">
        <v>52678</v>
      </c>
      <c r="D449" s="175" t="s">
        <v>845</v>
      </c>
      <c r="E449" s="172">
        <v>1047</v>
      </c>
      <c r="F449" s="177">
        <v>421</v>
      </c>
      <c r="G449" s="177">
        <v>132</v>
      </c>
      <c r="H449" s="178">
        <v>494</v>
      </c>
      <c r="I449" s="172">
        <v>1147</v>
      </c>
      <c r="J449" s="177">
        <v>438</v>
      </c>
      <c r="K449" s="177">
        <v>138</v>
      </c>
      <c r="L449" s="178">
        <v>571</v>
      </c>
      <c r="M449" s="172">
        <v>1193</v>
      </c>
      <c r="N449" s="177">
        <v>465</v>
      </c>
      <c r="O449" s="177">
        <v>149</v>
      </c>
      <c r="P449" s="178">
        <v>579</v>
      </c>
    </row>
    <row r="450" spans="1:16" x14ac:dyDescent="0.3">
      <c r="A450" s="208">
        <v>86</v>
      </c>
      <c r="B450" s="176" t="s">
        <v>1123</v>
      </c>
      <c r="C450" s="176">
        <v>86757</v>
      </c>
      <c r="D450" s="176" t="s">
        <v>981</v>
      </c>
      <c r="E450" s="172">
        <v>1074</v>
      </c>
      <c r="F450" s="177">
        <v>384</v>
      </c>
      <c r="G450" s="177">
        <v>324</v>
      </c>
      <c r="H450" s="178">
        <v>366</v>
      </c>
      <c r="I450" s="172">
        <v>1186</v>
      </c>
      <c r="J450" s="177">
        <v>383</v>
      </c>
      <c r="K450" s="177">
        <v>355</v>
      </c>
      <c r="L450" s="178">
        <v>448</v>
      </c>
      <c r="M450" s="172">
        <v>1242</v>
      </c>
      <c r="N450" s="177">
        <v>379</v>
      </c>
      <c r="O450" s="177">
        <v>358</v>
      </c>
      <c r="P450" s="178">
        <v>505</v>
      </c>
    </row>
    <row r="451" spans="1:16" x14ac:dyDescent="0.3">
      <c r="A451" s="208">
        <v>17</v>
      </c>
      <c r="B451" s="176" t="s">
        <v>134</v>
      </c>
      <c r="C451" s="176">
        <v>17050</v>
      </c>
      <c r="D451" s="176" t="s">
        <v>427</v>
      </c>
      <c r="E451" s="172">
        <v>1074</v>
      </c>
      <c r="F451" s="177">
        <v>282</v>
      </c>
      <c r="G451" s="177">
        <v>458</v>
      </c>
      <c r="H451" s="178">
        <v>334</v>
      </c>
      <c r="I451" s="172">
        <v>1041</v>
      </c>
      <c r="J451" s="177">
        <v>277</v>
      </c>
      <c r="K451" s="177">
        <v>428</v>
      </c>
      <c r="L451" s="178">
        <v>336</v>
      </c>
      <c r="M451" s="172">
        <v>1202</v>
      </c>
      <c r="N451" s="177">
        <v>290</v>
      </c>
      <c r="O451" s="177">
        <v>559</v>
      </c>
      <c r="P451" s="178">
        <v>353</v>
      </c>
    </row>
    <row r="452" spans="1:16" x14ac:dyDescent="0.3">
      <c r="A452" s="208">
        <v>19</v>
      </c>
      <c r="B452" s="176" t="s">
        <v>467</v>
      </c>
      <c r="C452" s="176">
        <v>19212</v>
      </c>
      <c r="D452" s="175" t="s">
        <v>475</v>
      </c>
      <c r="E452" s="172">
        <v>992</v>
      </c>
      <c r="F452" s="177">
        <v>445</v>
      </c>
      <c r="G452" s="177">
        <v>291</v>
      </c>
      <c r="H452" s="178">
        <v>256</v>
      </c>
      <c r="I452" s="172">
        <v>1141</v>
      </c>
      <c r="J452" s="177">
        <v>457</v>
      </c>
      <c r="K452" s="177">
        <v>320</v>
      </c>
      <c r="L452" s="178">
        <v>364</v>
      </c>
      <c r="M452" s="172">
        <v>1184</v>
      </c>
      <c r="N452" s="177">
        <v>456</v>
      </c>
      <c r="O452" s="177">
        <v>363</v>
      </c>
      <c r="P452" s="178">
        <v>365</v>
      </c>
    </row>
    <row r="453" spans="1:16" x14ac:dyDescent="0.3">
      <c r="A453" s="208">
        <v>52</v>
      </c>
      <c r="B453" s="176" t="s">
        <v>180</v>
      </c>
      <c r="C453" s="176">
        <v>52683</v>
      </c>
      <c r="D453" s="175" t="s">
        <v>846</v>
      </c>
      <c r="E453" s="172">
        <v>984</v>
      </c>
      <c r="F453" s="177">
        <v>343</v>
      </c>
      <c r="G453" s="177">
        <v>284</v>
      </c>
      <c r="H453" s="178">
        <v>357</v>
      </c>
      <c r="I453" s="172">
        <v>1179</v>
      </c>
      <c r="J453" s="177">
        <v>361</v>
      </c>
      <c r="K453" s="177">
        <v>283</v>
      </c>
      <c r="L453" s="178">
        <v>535</v>
      </c>
      <c r="M453" s="172">
        <v>1148</v>
      </c>
      <c r="N453" s="177">
        <v>366</v>
      </c>
      <c r="O453" s="177">
        <v>281</v>
      </c>
      <c r="P453" s="178">
        <v>501</v>
      </c>
    </row>
    <row r="454" spans="1:16" x14ac:dyDescent="0.3">
      <c r="A454" s="208">
        <v>86</v>
      </c>
      <c r="B454" s="176" t="s">
        <v>1123</v>
      </c>
      <c r="C454" s="176">
        <v>86573</v>
      </c>
      <c r="D454" s="175" t="s">
        <v>1129</v>
      </c>
      <c r="E454" s="172">
        <v>1052</v>
      </c>
      <c r="F454" s="177">
        <v>572</v>
      </c>
      <c r="G454" s="177">
        <v>159</v>
      </c>
      <c r="H454" s="178">
        <v>321</v>
      </c>
      <c r="I454" s="172">
        <v>1158</v>
      </c>
      <c r="J454" s="177">
        <v>584</v>
      </c>
      <c r="K454" s="177">
        <v>146</v>
      </c>
      <c r="L454" s="178">
        <v>428</v>
      </c>
      <c r="M454" s="172">
        <v>1176</v>
      </c>
      <c r="N454" s="177">
        <v>578</v>
      </c>
      <c r="O454" s="177">
        <v>175</v>
      </c>
      <c r="P454" s="178">
        <v>423</v>
      </c>
    </row>
    <row r="455" spans="1:16" x14ac:dyDescent="0.3">
      <c r="A455" s="208">
        <v>91</v>
      </c>
      <c r="B455" s="176" t="s">
        <v>1134</v>
      </c>
      <c r="C455" s="176">
        <v>91798</v>
      </c>
      <c r="D455" s="175" t="s">
        <v>1140</v>
      </c>
      <c r="E455" s="172">
        <v>1129</v>
      </c>
      <c r="F455" s="177">
        <v>27</v>
      </c>
      <c r="G455" s="177">
        <v>1093</v>
      </c>
      <c r="H455" s="178">
        <v>9</v>
      </c>
      <c r="I455" s="172">
        <v>1083</v>
      </c>
      <c r="J455" s="177">
        <v>27</v>
      </c>
      <c r="K455" s="177">
        <v>1040</v>
      </c>
      <c r="L455" s="178">
        <v>16</v>
      </c>
      <c r="M455" s="172">
        <v>1170</v>
      </c>
      <c r="N455" s="177">
        <v>28</v>
      </c>
      <c r="O455" s="177">
        <v>1132</v>
      </c>
      <c r="P455" s="178">
        <v>10</v>
      </c>
    </row>
    <row r="456" spans="1:16" x14ac:dyDescent="0.3">
      <c r="A456" s="208">
        <v>68</v>
      </c>
      <c r="B456" s="176" t="s">
        <v>918</v>
      </c>
      <c r="C456" s="176">
        <v>68167</v>
      </c>
      <c r="D456" s="175" t="s">
        <v>929</v>
      </c>
      <c r="E456" s="172">
        <v>1137</v>
      </c>
      <c r="F456" s="177">
        <v>313</v>
      </c>
      <c r="G456" s="177">
        <v>467</v>
      </c>
      <c r="H456" s="178">
        <v>357</v>
      </c>
      <c r="I456" s="172">
        <v>1142</v>
      </c>
      <c r="J456" s="177">
        <v>320</v>
      </c>
      <c r="K456" s="177">
        <v>457</v>
      </c>
      <c r="L456" s="178">
        <v>365</v>
      </c>
      <c r="M456" s="172">
        <v>1193</v>
      </c>
      <c r="N456" s="177">
        <v>321</v>
      </c>
      <c r="O456" s="177">
        <v>488</v>
      </c>
      <c r="P456" s="178">
        <v>384</v>
      </c>
    </row>
    <row r="457" spans="1:16" x14ac:dyDescent="0.3">
      <c r="A457" s="208">
        <v>25</v>
      </c>
      <c r="B457" s="176" t="s">
        <v>558</v>
      </c>
      <c r="C457" s="176">
        <v>25224</v>
      </c>
      <c r="D457" s="175" t="s">
        <v>580</v>
      </c>
      <c r="E457" s="172">
        <v>1178</v>
      </c>
      <c r="F457" s="177">
        <v>168</v>
      </c>
      <c r="G457" s="177">
        <v>856</v>
      </c>
      <c r="H457" s="178">
        <v>154</v>
      </c>
      <c r="I457" s="172">
        <v>1140</v>
      </c>
      <c r="J457" s="177">
        <v>166</v>
      </c>
      <c r="K457" s="177">
        <v>795</v>
      </c>
      <c r="L457" s="178">
        <v>179</v>
      </c>
      <c r="M457" s="172">
        <v>1179</v>
      </c>
      <c r="N457" s="177">
        <v>171</v>
      </c>
      <c r="O457" s="177">
        <v>823</v>
      </c>
      <c r="P457" s="178">
        <v>185</v>
      </c>
    </row>
    <row r="458" spans="1:16" x14ac:dyDescent="0.3">
      <c r="A458" s="208">
        <v>66</v>
      </c>
      <c r="B458" s="176" t="s">
        <v>443</v>
      </c>
      <c r="C458" s="176">
        <v>66440</v>
      </c>
      <c r="D458" s="175" t="s">
        <v>912</v>
      </c>
      <c r="E458" s="172">
        <v>1128</v>
      </c>
      <c r="F458" s="177">
        <v>294</v>
      </c>
      <c r="G458" s="177">
        <v>377</v>
      </c>
      <c r="H458" s="178">
        <v>457</v>
      </c>
      <c r="I458" s="172">
        <v>1254</v>
      </c>
      <c r="J458" s="177">
        <v>380</v>
      </c>
      <c r="K458" s="177">
        <v>384</v>
      </c>
      <c r="L458" s="178">
        <v>490</v>
      </c>
      <c r="M458" s="172">
        <v>1174</v>
      </c>
      <c r="N458" s="177">
        <v>316</v>
      </c>
      <c r="O458" s="177">
        <v>351</v>
      </c>
      <c r="P458" s="178">
        <v>507</v>
      </c>
    </row>
    <row r="459" spans="1:16" x14ac:dyDescent="0.3">
      <c r="A459" s="208">
        <v>15</v>
      </c>
      <c r="B459" s="176" t="s">
        <v>304</v>
      </c>
      <c r="C459" s="176">
        <v>15204</v>
      </c>
      <c r="D459" s="175" t="s">
        <v>324</v>
      </c>
      <c r="E459" s="172">
        <v>1179</v>
      </c>
      <c r="F459" s="177">
        <v>528</v>
      </c>
      <c r="G459" s="177">
        <v>534</v>
      </c>
      <c r="H459" s="178">
        <v>117</v>
      </c>
      <c r="I459" s="172">
        <v>1226</v>
      </c>
      <c r="J459" s="177">
        <v>529</v>
      </c>
      <c r="K459" s="177">
        <v>572</v>
      </c>
      <c r="L459" s="178">
        <v>125</v>
      </c>
      <c r="M459" s="172">
        <v>1137</v>
      </c>
      <c r="N459" s="177">
        <v>511</v>
      </c>
      <c r="O459" s="177">
        <v>519</v>
      </c>
      <c r="P459" s="178">
        <v>107</v>
      </c>
    </row>
    <row r="460" spans="1:16" x14ac:dyDescent="0.3">
      <c r="A460" s="208">
        <v>17</v>
      </c>
      <c r="B460" s="176" t="s">
        <v>134</v>
      </c>
      <c r="C460" s="176">
        <v>17433</v>
      </c>
      <c r="D460" s="175" t="s">
        <v>433</v>
      </c>
      <c r="E460" s="172">
        <v>1106</v>
      </c>
      <c r="F460" s="177">
        <v>300</v>
      </c>
      <c r="G460" s="177">
        <v>449</v>
      </c>
      <c r="H460" s="178">
        <v>357</v>
      </c>
      <c r="I460" s="172">
        <v>1150</v>
      </c>
      <c r="J460" s="177">
        <v>308</v>
      </c>
      <c r="K460" s="177">
        <v>475</v>
      </c>
      <c r="L460" s="178">
        <v>367</v>
      </c>
      <c r="M460" s="172">
        <v>1206</v>
      </c>
      <c r="N460" s="177">
        <v>310</v>
      </c>
      <c r="O460" s="177">
        <v>477</v>
      </c>
      <c r="P460" s="178">
        <v>419</v>
      </c>
    </row>
    <row r="461" spans="1:16" x14ac:dyDescent="0.3">
      <c r="A461" s="208">
        <v>68</v>
      </c>
      <c r="B461" s="176" t="s">
        <v>918</v>
      </c>
      <c r="C461" s="176">
        <v>68572</v>
      </c>
      <c r="D461" s="175" t="s">
        <v>972</v>
      </c>
      <c r="E461" s="172">
        <v>1080</v>
      </c>
      <c r="F461" s="177">
        <v>333</v>
      </c>
      <c r="G461" s="177">
        <v>384</v>
      </c>
      <c r="H461" s="178">
        <v>363</v>
      </c>
      <c r="I461" s="172">
        <v>1081</v>
      </c>
      <c r="J461" s="177">
        <v>334</v>
      </c>
      <c r="K461" s="177">
        <v>376</v>
      </c>
      <c r="L461" s="178">
        <v>371</v>
      </c>
      <c r="M461" s="172">
        <v>1148</v>
      </c>
      <c r="N461" s="177">
        <v>352</v>
      </c>
      <c r="O461" s="177">
        <v>425</v>
      </c>
      <c r="P461" s="178">
        <v>371</v>
      </c>
    </row>
    <row r="462" spans="1:16" x14ac:dyDescent="0.3">
      <c r="A462" s="208">
        <v>25</v>
      </c>
      <c r="B462" s="176" t="s">
        <v>558</v>
      </c>
      <c r="C462" s="176">
        <v>25718</v>
      </c>
      <c r="D462" s="175" t="s">
        <v>634</v>
      </c>
      <c r="E462" s="172">
        <v>1140</v>
      </c>
      <c r="F462" s="177">
        <v>200</v>
      </c>
      <c r="G462" s="177">
        <v>557</v>
      </c>
      <c r="H462" s="178">
        <v>383</v>
      </c>
      <c r="I462" s="172">
        <v>1141</v>
      </c>
      <c r="J462" s="177">
        <v>204</v>
      </c>
      <c r="K462" s="177">
        <v>543</v>
      </c>
      <c r="L462" s="178">
        <v>394</v>
      </c>
      <c r="M462" s="172">
        <v>1135</v>
      </c>
      <c r="N462" s="177">
        <v>201</v>
      </c>
      <c r="O462" s="177">
        <v>548</v>
      </c>
      <c r="P462" s="178">
        <v>386</v>
      </c>
    </row>
    <row r="463" spans="1:16" x14ac:dyDescent="0.3">
      <c r="A463" s="208">
        <v>66</v>
      </c>
      <c r="B463" s="176" t="s">
        <v>443</v>
      </c>
      <c r="C463" s="176">
        <v>66572</v>
      </c>
      <c r="D463" s="175" t="s">
        <v>914</v>
      </c>
      <c r="E463" s="172">
        <v>1115</v>
      </c>
      <c r="F463" s="177">
        <v>431</v>
      </c>
      <c r="G463" s="177">
        <v>363</v>
      </c>
      <c r="H463" s="178">
        <v>321</v>
      </c>
      <c r="I463" s="172">
        <v>1276</v>
      </c>
      <c r="J463" s="177">
        <v>490</v>
      </c>
      <c r="K463" s="177">
        <v>441</v>
      </c>
      <c r="L463" s="178">
        <v>345</v>
      </c>
      <c r="M463" s="172">
        <v>1182</v>
      </c>
      <c r="N463" s="177">
        <v>444</v>
      </c>
      <c r="O463" s="177">
        <v>350</v>
      </c>
      <c r="P463" s="178">
        <v>388</v>
      </c>
    </row>
    <row r="464" spans="1:16" x14ac:dyDescent="0.3">
      <c r="A464" s="208">
        <v>5</v>
      </c>
      <c r="B464" s="176" t="s">
        <v>107</v>
      </c>
      <c r="C464" s="176">
        <v>5660</v>
      </c>
      <c r="D464" s="175" t="s">
        <v>202</v>
      </c>
      <c r="E464" s="172">
        <v>1217</v>
      </c>
      <c r="F464" s="177">
        <v>271</v>
      </c>
      <c r="G464" s="177">
        <v>718</v>
      </c>
      <c r="H464" s="178">
        <v>228</v>
      </c>
      <c r="I464" s="172">
        <v>1297</v>
      </c>
      <c r="J464" s="177">
        <v>321</v>
      </c>
      <c r="K464" s="177">
        <v>732</v>
      </c>
      <c r="L464" s="178">
        <v>244</v>
      </c>
      <c r="M464" s="172">
        <v>1176</v>
      </c>
      <c r="N464" s="177">
        <v>277</v>
      </c>
      <c r="O464" s="177">
        <v>617</v>
      </c>
      <c r="P464" s="178">
        <v>282</v>
      </c>
    </row>
    <row r="465" spans="1:16" x14ac:dyDescent="0.3">
      <c r="A465" s="208">
        <v>15</v>
      </c>
      <c r="B465" s="176" t="s">
        <v>304</v>
      </c>
      <c r="C465" s="176">
        <v>15087</v>
      </c>
      <c r="D465" s="175" t="s">
        <v>309</v>
      </c>
      <c r="E465" s="172">
        <v>935</v>
      </c>
      <c r="F465" s="177">
        <v>194</v>
      </c>
      <c r="G465" s="177">
        <v>541</v>
      </c>
      <c r="H465" s="178">
        <v>200</v>
      </c>
      <c r="I465" s="172">
        <v>979</v>
      </c>
      <c r="J465" s="177">
        <v>199</v>
      </c>
      <c r="K465" s="177">
        <v>558</v>
      </c>
      <c r="L465" s="178">
        <v>222</v>
      </c>
      <c r="M465" s="172">
        <v>1124</v>
      </c>
      <c r="N465" s="177">
        <v>195</v>
      </c>
      <c r="O465" s="177">
        <v>710</v>
      </c>
      <c r="P465" s="178">
        <v>219</v>
      </c>
    </row>
    <row r="466" spans="1:16" x14ac:dyDescent="0.3">
      <c r="A466" s="208">
        <v>23</v>
      </c>
      <c r="B466" s="176" t="s">
        <v>268</v>
      </c>
      <c r="C466" s="176">
        <v>23675</v>
      </c>
      <c r="D466" s="175" t="s">
        <v>552</v>
      </c>
      <c r="E466" s="172">
        <v>1050</v>
      </c>
      <c r="F466" s="177">
        <v>520</v>
      </c>
      <c r="G466" s="177">
        <v>282</v>
      </c>
      <c r="H466" s="178">
        <v>248</v>
      </c>
      <c r="I466" s="172">
        <v>1011</v>
      </c>
      <c r="J466" s="177">
        <v>529</v>
      </c>
      <c r="K466" s="177">
        <v>222</v>
      </c>
      <c r="L466" s="178">
        <v>260</v>
      </c>
      <c r="M466" s="172">
        <v>1156</v>
      </c>
      <c r="N466" s="177">
        <v>554</v>
      </c>
      <c r="O466" s="177">
        <v>307</v>
      </c>
      <c r="P466" s="178">
        <v>295</v>
      </c>
    </row>
    <row r="467" spans="1:16" x14ac:dyDescent="0.3">
      <c r="A467" s="208">
        <v>54</v>
      </c>
      <c r="B467" s="176" t="s">
        <v>856</v>
      </c>
      <c r="C467" s="176">
        <v>54820</v>
      </c>
      <c r="D467" s="176" t="s">
        <v>219</v>
      </c>
      <c r="E467" s="172">
        <v>1165</v>
      </c>
      <c r="F467" s="177">
        <v>409</v>
      </c>
      <c r="G467" s="177">
        <v>486</v>
      </c>
      <c r="H467" s="178">
        <v>270</v>
      </c>
      <c r="I467" s="172">
        <v>1146</v>
      </c>
      <c r="J467" s="177">
        <v>362</v>
      </c>
      <c r="K467" s="177">
        <v>503</v>
      </c>
      <c r="L467" s="178">
        <v>281</v>
      </c>
      <c r="M467" s="172">
        <v>1184</v>
      </c>
      <c r="N467" s="177">
        <v>343</v>
      </c>
      <c r="O467" s="177">
        <v>496</v>
      </c>
      <c r="P467" s="178">
        <v>345</v>
      </c>
    </row>
    <row r="468" spans="1:16" x14ac:dyDescent="0.3">
      <c r="A468" s="208">
        <v>41</v>
      </c>
      <c r="B468" s="176" t="s">
        <v>699</v>
      </c>
      <c r="C468" s="176">
        <v>41359</v>
      </c>
      <c r="D468" s="175" t="s">
        <v>714</v>
      </c>
      <c r="E468" s="172">
        <v>1023</v>
      </c>
      <c r="F468" s="177">
        <v>477</v>
      </c>
      <c r="G468" s="177">
        <v>277</v>
      </c>
      <c r="H468" s="178">
        <v>269</v>
      </c>
      <c r="I468" s="172">
        <v>1200</v>
      </c>
      <c r="J468" s="177">
        <v>583</v>
      </c>
      <c r="K468" s="177">
        <v>304</v>
      </c>
      <c r="L468" s="178">
        <v>313</v>
      </c>
      <c r="M468" s="172">
        <v>1134</v>
      </c>
      <c r="N468" s="177">
        <v>480</v>
      </c>
      <c r="O468" s="177">
        <v>326</v>
      </c>
      <c r="P468" s="178">
        <v>328</v>
      </c>
    </row>
    <row r="469" spans="1:16" x14ac:dyDescent="0.3">
      <c r="A469" s="208">
        <v>19</v>
      </c>
      <c r="B469" s="176" t="s">
        <v>467</v>
      </c>
      <c r="C469" s="176">
        <v>19355</v>
      </c>
      <c r="D469" s="175" t="s">
        <v>479</v>
      </c>
      <c r="E469" s="172">
        <v>951</v>
      </c>
      <c r="F469" s="177">
        <v>558</v>
      </c>
      <c r="G469" s="177">
        <v>144</v>
      </c>
      <c r="H469" s="178">
        <v>249</v>
      </c>
      <c r="I469" s="172">
        <v>1050</v>
      </c>
      <c r="J469" s="177">
        <v>566</v>
      </c>
      <c r="K469" s="177">
        <v>93</v>
      </c>
      <c r="L469" s="178">
        <v>391</v>
      </c>
      <c r="M469" s="172">
        <v>1098</v>
      </c>
      <c r="N469" s="177">
        <v>579</v>
      </c>
      <c r="O469" s="177">
        <v>148</v>
      </c>
      <c r="P469" s="178">
        <v>371</v>
      </c>
    </row>
    <row r="470" spans="1:16" x14ac:dyDescent="0.3">
      <c r="A470" s="208">
        <v>5</v>
      </c>
      <c r="B470" s="176" t="s">
        <v>107</v>
      </c>
      <c r="C470" s="176">
        <v>5120</v>
      </c>
      <c r="D470" s="175" t="s">
        <v>132</v>
      </c>
      <c r="E470" s="172">
        <v>1098</v>
      </c>
      <c r="F470" s="177">
        <v>476</v>
      </c>
      <c r="G470" s="177">
        <v>447</v>
      </c>
      <c r="H470" s="178">
        <v>175</v>
      </c>
      <c r="I470" s="172">
        <v>1226</v>
      </c>
      <c r="J470" s="177">
        <v>499</v>
      </c>
      <c r="K470" s="177">
        <v>489</v>
      </c>
      <c r="L470" s="178">
        <v>238</v>
      </c>
      <c r="M470" s="172">
        <v>1116</v>
      </c>
      <c r="N470" s="177">
        <v>391</v>
      </c>
      <c r="O470" s="177">
        <v>488</v>
      </c>
      <c r="P470" s="178">
        <v>237</v>
      </c>
    </row>
    <row r="471" spans="1:16" x14ac:dyDescent="0.3">
      <c r="A471" s="208">
        <v>68</v>
      </c>
      <c r="B471" s="176" t="s">
        <v>918</v>
      </c>
      <c r="C471" s="176">
        <v>68500</v>
      </c>
      <c r="D471" s="175" t="s">
        <v>965</v>
      </c>
      <c r="E471" s="172">
        <v>1086</v>
      </c>
      <c r="F471" s="177">
        <v>238</v>
      </c>
      <c r="G471" s="177">
        <v>450</v>
      </c>
      <c r="H471" s="178">
        <v>398</v>
      </c>
      <c r="I471" s="172">
        <v>1071</v>
      </c>
      <c r="J471" s="177">
        <v>243</v>
      </c>
      <c r="K471" s="177">
        <v>450</v>
      </c>
      <c r="L471" s="178">
        <v>378</v>
      </c>
      <c r="M471" s="172">
        <v>1149</v>
      </c>
      <c r="N471" s="177">
        <v>250</v>
      </c>
      <c r="O471" s="177">
        <v>487</v>
      </c>
      <c r="P471" s="178">
        <v>412</v>
      </c>
    </row>
    <row r="472" spans="1:16" x14ac:dyDescent="0.3">
      <c r="A472" s="208">
        <v>73</v>
      </c>
      <c r="B472" s="176" t="s">
        <v>1016</v>
      </c>
      <c r="C472" s="176">
        <v>73055</v>
      </c>
      <c r="D472" s="175" t="s">
        <v>1022</v>
      </c>
      <c r="E472" s="172">
        <v>995</v>
      </c>
      <c r="F472" s="177">
        <v>246</v>
      </c>
      <c r="G472" s="177">
        <v>537</v>
      </c>
      <c r="H472" s="178">
        <v>212</v>
      </c>
      <c r="I472" s="172">
        <v>1079</v>
      </c>
      <c r="J472" s="177">
        <v>248</v>
      </c>
      <c r="K472" s="177">
        <v>576</v>
      </c>
      <c r="L472" s="178">
        <v>255</v>
      </c>
      <c r="M472" s="172">
        <v>1131</v>
      </c>
      <c r="N472" s="177">
        <v>252</v>
      </c>
      <c r="O472" s="177">
        <v>604</v>
      </c>
      <c r="P472" s="178">
        <v>275</v>
      </c>
    </row>
    <row r="473" spans="1:16" x14ac:dyDescent="0.3">
      <c r="A473" s="208">
        <v>44</v>
      </c>
      <c r="B473" s="176" t="s">
        <v>734</v>
      </c>
      <c r="C473" s="176">
        <v>44378</v>
      </c>
      <c r="D473" s="175" t="s">
        <v>741</v>
      </c>
      <c r="E473" s="172">
        <v>866</v>
      </c>
      <c r="F473" s="177">
        <v>277</v>
      </c>
      <c r="G473" s="177">
        <v>416</v>
      </c>
      <c r="H473" s="178">
        <v>173</v>
      </c>
      <c r="I473" s="172">
        <v>1007</v>
      </c>
      <c r="J473" s="177">
        <v>292</v>
      </c>
      <c r="K473" s="177">
        <v>517</v>
      </c>
      <c r="L473" s="178">
        <v>198</v>
      </c>
      <c r="M473" s="172">
        <v>1302</v>
      </c>
      <c r="N473" s="177">
        <v>317</v>
      </c>
      <c r="O473" s="177">
        <v>595</v>
      </c>
      <c r="P473" s="178">
        <v>390</v>
      </c>
    </row>
    <row r="474" spans="1:16" x14ac:dyDescent="0.3">
      <c r="A474" s="208">
        <v>19</v>
      </c>
      <c r="B474" s="176" t="s">
        <v>467</v>
      </c>
      <c r="C474" s="176">
        <v>19780</v>
      </c>
      <c r="D474" s="175" t="s">
        <v>497</v>
      </c>
      <c r="E474" s="172">
        <v>1016</v>
      </c>
      <c r="F474" s="177">
        <v>571</v>
      </c>
      <c r="G474" s="177">
        <v>263</v>
      </c>
      <c r="H474" s="178">
        <v>182</v>
      </c>
      <c r="I474" s="172">
        <v>1091</v>
      </c>
      <c r="J474" s="177">
        <v>586</v>
      </c>
      <c r="K474" s="177">
        <v>249</v>
      </c>
      <c r="L474" s="178">
        <v>256</v>
      </c>
      <c r="M474" s="172">
        <v>1124</v>
      </c>
      <c r="N474" s="177">
        <v>601</v>
      </c>
      <c r="O474" s="177">
        <v>252</v>
      </c>
      <c r="P474" s="178">
        <v>271</v>
      </c>
    </row>
    <row r="475" spans="1:16" x14ac:dyDescent="0.3">
      <c r="A475" s="208">
        <v>20</v>
      </c>
      <c r="B475" s="176" t="s">
        <v>504</v>
      </c>
      <c r="C475" s="176">
        <v>20032</v>
      </c>
      <c r="D475" s="176" t="s">
        <v>508</v>
      </c>
      <c r="E475" s="172">
        <v>797</v>
      </c>
      <c r="F475" s="177">
        <v>340</v>
      </c>
      <c r="G475" s="177">
        <v>304</v>
      </c>
      <c r="H475" s="178">
        <v>153</v>
      </c>
      <c r="I475" s="172">
        <v>1048</v>
      </c>
      <c r="J475" s="177">
        <v>354</v>
      </c>
      <c r="K475" s="177">
        <v>324</v>
      </c>
      <c r="L475" s="178">
        <v>370</v>
      </c>
      <c r="M475" s="172">
        <v>1053</v>
      </c>
      <c r="N475" s="177">
        <v>355</v>
      </c>
      <c r="O475" s="177">
        <v>380</v>
      </c>
      <c r="P475" s="178">
        <v>318</v>
      </c>
    </row>
    <row r="476" spans="1:16" x14ac:dyDescent="0.3">
      <c r="A476" s="208">
        <v>15</v>
      </c>
      <c r="B476" s="176" t="s">
        <v>304</v>
      </c>
      <c r="C476" s="176">
        <v>15480</v>
      </c>
      <c r="D476" s="175" t="s">
        <v>359</v>
      </c>
      <c r="E476" s="172">
        <v>1167</v>
      </c>
      <c r="F476" s="177">
        <v>253</v>
      </c>
      <c r="G476" s="177">
        <v>780</v>
      </c>
      <c r="H476" s="178">
        <v>134</v>
      </c>
      <c r="I476" s="172">
        <v>1099</v>
      </c>
      <c r="J476" s="177">
        <v>226</v>
      </c>
      <c r="K476" s="177">
        <v>740</v>
      </c>
      <c r="L476" s="178">
        <v>133</v>
      </c>
      <c r="M476" s="172">
        <v>1111</v>
      </c>
      <c r="N476" s="177">
        <v>213</v>
      </c>
      <c r="O476" s="177">
        <v>758</v>
      </c>
      <c r="P476" s="178">
        <v>140</v>
      </c>
    </row>
    <row r="477" spans="1:16" x14ac:dyDescent="0.3">
      <c r="A477" s="208">
        <v>47</v>
      </c>
      <c r="B477" s="176" t="s">
        <v>748</v>
      </c>
      <c r="C477" s="176">
        <v>47058</v>
      </c>
      <c r="D477" s="175" t="s">
        <v>752</v>
      </c>
      <c r="E477" s="172">
        <v>970</v>
      </c>
      <c r="F477" s="177">
        <v>443</v>
      </c>
      <c r="G477" s="177">
        <v>280</v>
      </c>
      <c r="H477" s="178">
        <v>247</v>
      </c>
      <c r="I477" s="172">
        <v>1129</v>
      </c>
      <c r="J477" s="177">
        <v>476</v>
      </c>
      <c r="K477" s="177">
        <v>396</v>
      </c>
      <c r="L477" s="178">
        <v>257</v>
      </c>
      <c r="M477" s="172">
        <v>1082</v>
      </c>
      <c r="N477" s="177">
        <v>417</v>
      </c>
      <c r="O477" s="177">
        <v>423</v>
      </c>
      <c r="P477" s="178">
        <v>242</v>
      </c>
    </row>
    <row r="478" spans="1:16" x14ac:dyDescent="0.3">
      <c r="A478" s="208">
        <v>86</v>
      </c>
      <c r="B478" s="176" t="s">
        <v>1123</v>
      </c>
      <c r="C478" s="176">
        <v>86571</v>
      </c>
      <c r="D478" s="175" t="s">
        <v>1128</v>
      </c>
      <c r="E478" s="172">
        <v>1000</v>
      </c>
      <c r="F478" s="177">
        <v>539</v>
      </c>
      <c r="G478" s="177">
        <v>175</v>
      </c>
      <c r="H478" s="178">
        <v>286</v>
      </c>
      <c r="I478" s="172">
        <v>1101</v>
      </c>
      <c r="J478" s="177">
        <v>566</v>
      </c>
      <c r="K478" s="177">
        <v>176</v>
      </c>
      <c r="L478" s="178">
        <v>359</v>
      </c>
      <c r="M478" s="172">
        <v>1172</v>
      </c>
      <c r="N478" s="177">
        <v>564</v>
      </c>
      <c r="O478" s="177">
        <v>172</v>
      </c>
      <c r="P478" s="178">
        <v>436</v>
      </c>
    </row>
    <row r="479" spans="1:16" x14ac:dyDescent="0.3">
      <c r="A479" s="208">
        <v>68</v>
      </c>
      <c r="B479" s="176" t="s">
        <v>918</v>
      </c>
      <c r="C479" s="176">
        <v>68895</v>
      </c>
      <c r="D479" s="175" t="s">
        <v>992</v>
      </c>
      <c r="E479" s="172">
        <v>1032</v>
      </c>
      <c r="F479" s="177">
        <v>234</v>
      </c>
      <c r="G479" s="177">
        <v>510</v>
      </c>
      <c r="H479" s="178">
        <v>288</v>
      </c>
      <c r="I479" s="172">
        <v>1050</v>
      </c>
      <c r="J479" s="177">
        <v>228</v>
      </c>
      <c r="K479" s="177">
        <v>525</v>
      </c>
      <c r="L479" s="178">
        <v>297</v>
      </c>
      <c r="M479" s="172">
        <v>1108</v>
      </c>
      <c r="N479" s="177">
        <v>238</v>
      </c>
      <c r="O479" s="177">
        <v>554</v>
      </c>
      <c r="P479" s="178">
        <v>316</v>
      </c>
    </row>
    <row r="480" spans="1:16" x14ac:dyDescent="0.3">
      <c r="A480" s="208">
        <v>5</v>
      </c>
      <c r="B480" s="176" t="s">
        <v>107</v>
      </c>
      <c r="C480" s="176">
        <v>5138</v>
      </c>
      <c r="D480" s="175" t="s">
        <v>136</v>
      </c>
      <c r="E480" s="172">
        <v>1081</v>
      </c>
      <c r="F480" s="177">
        <v>351</v>
      </c>
      <c r="G480" s="177">
        <v>481</v>
      </c>
      <c r="H480" s="178">
        <v>249</v>
      </c>
      <c r="I480" s="172">
        <v>1126</v>
      </c>
      <c r="J480" s="177">
        <v>367</v>
      </c>
      <c r="K480" s="177">
        <v>465</v>
      </c>
      <c r="L480" s="178">
        <v>294</v>
      </c>
      <c r="M480" s="172">
        <v>1044</v>
      </c>
      <c r="N480" s="177">
        <v>299</v>
      </c>
      <c r="O480" s="177">
        <v>489</v>
      </c>
      <c r="P480" s="178">
        <v>256</v>
      </c>
    </row>
    <row r="481" spans="1:16" x14ac:dyDescent="0.3">
      <c r="A481" s="208">
        <v>5</v>
      </c>
      <c r="B481" s="176" t="s">
        <v>107</v>
      </c>
      <c r="C481" s="176">
        <v>5310</v>
      </c>
      <c r="D481" s="175" t="s">
        <v>159</v>
      </c>
      <c r="E481" s="172">
        <v>1043</v>
      </c>
      <c r="F481" s="177">
        <v>186</v>
      </c>
      <c r="G481" s="177">
        <v>608</v>
      </c>
      <c r="H481" s="178">
        <v>249</v>
      </c>
      <c r="I481" s="172">
        <v>1051</v>
      </c>
      <c r="J481" s="177">
        <v>190</v>
      </c>
      <c r="K481" s="177">
        <v>601</v>
      </c>
      <c r="L481" s="178">
        <v>260</v>
      </c>
      <c r="M481" s="172">
        <v>1073</v>
      </c>
      <c r="N481" s="177">
        <v>194</v>
      </c>
      <c r="O481" s="177">
        <v>619</v>
      </c>
      <c r="P481" s="178">
        <v>260</v>
      </c>
    </row>
    <row r="482" spans="1:16" x14ac:dyDescent="0.3">
      <c r="A482" s="208">
        <v>66</v>
      </c>
      <c r="B482" s="176" t="s">
        <v>443</v>
      </c>
      <c r="C482" s="176">
        <v>66045</v>
      </c>
      <c r="D482" s="175" t="s">
        <v>906</v>
      </c>
      <c r="E482" s="172">
        <v>1186</v>
      </c>
      <c r="F482" s="177">
        <v>260</v>
      </c>
      <c r="G482" s="177">
        <v>490</v>
      </c>
      <c r="H482" s="178">
        <v>436</v>
      </c>
      <c r="I482" s="172">
        <v>1113</v>
      </c>
      <c r="J482" s="177">
        <v>337</v>
      </c>
      <c r="K482" s="177">
        <v>306</v>
      </c>
      <c r="L482" s="178">
        <v>470</v>
      </c>
      <c r="M482" s="172">
        <v>1100</v>
      </c>
      <c r="N482" s="177">
        <v>269</v>
      </c>
      <c r="O482" s="177">
        <v>331</v>
      </c>
      <c r="P482" s="178">
        <v>500</v>
      </c>
    </row>
    <row r="483" spans="1:16" x14ac:dyDescent="0.3">
      <c r="A483" s="208">
        <v>25</v>
      </c>
      <c r="B483" s="176" t="s">
        <v>558</v>
      </c>
      <c r="C483" s="176">
        <v>25658</v>
      </c>
      <c r="D483" s="175" t="s">
        <v>198</v>
      </c>
      <c r="E483" s="172">
        <v>1081</v>
      </c>
      <c r="F483" s="177">
        <v>161</v>
      </c>
      <c r="G483" s="177">
        <v>498</v>
      </c>
      <c r="H483" s="178">
        <v>422</v>
      </c>
      <c r="I483" s="172">
        <v>1037</v>
      </c>
      <c r="J483" s="177">
        <v>158</v>
      </c>
      <c r="K483" s="177">
        <v>468</v>
      </c>
      <c r="L483" s="178">
        <v>411</v>
      </c>
      <c r="M483" s="172">
        <v>1090</v>
      </c>
      <c r="N483" s="177">
        <v>167</v>
      </c>
      <c r="O483" s="177">
        <v>489</v>
      </c>
      <c r="P483" s="178">
        <v>434</v>
      </c>
    </row>
    <row r="484" spans="1:16" x14ac:dyDescent="0.3">
      <c r="A484" s="208">
        <v>73</v>
      </c>
      <c r="B484" s="176" t="s">
        <v>1016</v>
      </c>
      <c r="C484" s="176">
        <v>73148</v>
      </c>
      <c r="D484" s="175" t="s">
        <v>1025</v>
      </c>
      <c r="E484" s="172">
        <v>1064</v>
      </c>
      <c r="F484" s="177">
        <v>268</v>
      </c>
      <c r="G484" s="177">
        <v>432</v>
      </c>
      <c r="H484" s="178">
        <v>364</v>
      </c>
      <c r="I484" s="172">
        <v>1052</v>
      </c>
      <c r="J484" s="177">
        <v>264</v>
      </c>
      <c r="K484" s="177">
        <v>423</v>
      </c>
      <c r="L484" s="178">
        <v>365</v>
      </c>
      <c r="M484" s="172">
        <v>1071</v>
      </c>
      <c r="N484" s="177">
        <v>268</v>
      </c>
      <c r="O484" s="177">
        <v>429</v>
      </c>
      <c r="P484" s="178">
        <v>374</v>
      </c>
    </row>
    <row r="485" spans="1:16" x14ac:dyDescent="0.3">
      <c r="A485" s="208">
        <v>44</v>
      </c>
      <c r="B485" s="176" t="s">
        <v>734</v>
      </c>
      <c r="C485" s="176">
        <v>44855</v>
      </c>
      <c r="D485" s="175" t="s">
        <v>747</v>
      </c>
      <c r="E485" s="172">
        <v>898</v>
      </c>
      <c r="F485" s="177">
        <v>198</v>
      </c>
      <c r="G485" s="177">
        <v>499</v>
      </c>
      <c r="H485" s="178">
        <v>201</v>
      </c>
      <c r="I485" s="172">
        <v>896</v>
      </c>
      <c r="J485" s="177">
        <v>206</v>
      </c>
      <c r="K485" s="177">
        <v>482</v>
      </c>
      <c r="L485" s="178">
        <v>208</v>
      </c>
      <c r="M485" s="172">
        <v>1070</v>
      </c>
      <c r="N485" s="177">
        <v>239</v>
      </c>
      <c r="O485" s="177">
        <v>611</v>
      </c>
      <c r="P485" s="178">
        <v>220</v>
      </c>
    </row>
    <row r="486" spans="1:16" x14ac:dyDescent="0.3">
      <c r="A486" s="208">
        <v>76</v>
      </c>
      <c r="B486" s="176" t="s">
        <v>1062</v>
      </c>
      <c r="C486" s="176">
        <v>76250</v>
      </c>
      <c r="D486" s="175" t="s">
        <v>1077</v>
      </c>
      <c r="E486" s="172">
        <v>1021</v>
      </c>
      <c r="F486" s="177">
        <v>283</v>
      </c>
      <c r="G486" s="177">
        <v>517</v>
      </c>
      <c r="H486" s="178">
        <v>221</v>
      </c>
      <c r="I486" s="172">
        <v>1073</v>
      </c>
      <c r="J486" s="177">
        <v>287</v>
      </c>
      <c r="K486" s="177">
        <v>546</v>
      </c>
      <c r="L486" s="178">
        <v>240</v>
      </c>
      <c r="M486" s="172">
        <v>1050</v>
      </c>
      <c r="N486" s="177">
        <v>290</v>
      </c>
      <c r="O486" s="177">
        <v>522</v>
      </c>
      <c r="P486" s="178">
        <v>238</v>
      </c>
    </row>
    <row r="487" spans="1:16" x14ac:dyDescent="0.3">
      <c r="A487" s="208">
        <v>15</v>
      </c>
      <c r="B487" s="176" t="s">
        <v>304</v>
      </c>
      <c r="C487" s="176">
        <v>15693</v>
      </c>
      <c r="D487" s="175" t="s">
        <v>390</v>
      </c>
      <c r="E487" s="172">
        <v>1026</v>
      </c>
      <c r="F487" s="177">
        <v>408</v>
      </c>
      <c r="G487" s="177">
        <v>378</v>
      </c>
      <c r="H487" s="178">
        <v>240</v>
      </c>
      <c r="I487" s="172">
        <v>1087</v>
      </c>
      <c r="J487" s="177">
        <v>421</v>
      </c>
      <c r="K487" s="177">
        <v>414</v>
      </c>
      <c r="L487" s="178">
        <v>252</v>
      </c>
      <c r="M487" s="172">
        <v>1054</v>
      </c>
      <c r="N487" s="177">
        <v>380</v>
      </c>
      <c r="O487" s="177">
        <v>416</v>
      </c>
      <c r="P487" s="178">
        <v>258</v>
      </c>
    </row>
    <row r="488" spans="1:16" x14ac:dyDescent="0.3">
      <c r="A488" s="208">
        <v>52</v>
      </c>
      <c r="B488" s="176" t="s">
        <v>180</v>
      </c>
      <c r="C488" s="176">
        <v>52317</v>
      </c>
      <c r="D488" s="175" t="s">
        <v>821</v>
      </c>
      <c r="E488" s="172">
        <v>930</v>
      </c>
      <c r="F488" s="177">
        <v>270</v>
      </c>
      <c r="G488" s="177">
        <v>365</v>
      </c>
      <c r="H488" s="178">
        <v>295</v>
      </c>
      <c r="I488" s="172">
        <v>965</v>
      </c>
      <c r="J488" s="177">
        <v>277</v>
      </c>
      <c r="K488" s="177">
        <v>360</v>
      </c>
      <c r="L488" s="178">
        <v>328</v>
      </c>
      <c r="M488" s="172">
        <v>1103</v>
      </c>
      <c r="N488" s="177">
        <v>284</v>
      </c>
      <c r="O488" s="177">
        <v>436</v>
      </c>
      <c r="P488" s="178">
        <v>383</v>
      </c>
    </row>
    <row r="489" spans="1:16" x14ac:dyDescent="0.3">
      <c r="A489" s="208">
        <v>76</v>
      </c>
      <c r="B489" s="176" t="s">
        <v>1062</v>
      </c>
      <c r="C489" s="176">
        <v>76041</v>
      </c>
      <c r="D489" s="175" t="s">
        <v>1066</v>
      </c>
      <c r="E489" s="172">
        <v>1128</v>
      </c>
      <c r="F489" s="177">
        <v>296</v>
      </c>
      <c r="G489" s="177">
        <v>544</v>
      </c>
      <c r="H489" s="178">
        <v>288</v>
      </c>
      <c r="I489" s="172">
        <v>1140</v>
      </c>
      <c r="J489" s="177">
        <v>300</v>
      </c>
      <c r="K489" s="177">
        <v>565</v>
      </c>
      <c r="L489" s="178">
        <v>275</v>
      </c>
      <c r="M489" s="172">
        <v>1045</v>
      </c>
      <c r="N489" s="177">
        <v>303</v>
      </c>
      <c r="O489" s="177">
        <v>469</v>
      </c>
      <c r="P489" s="178">
        <v>273</v>
      </c>
    </row>
    <row r="490" spans="1:16" x14ac:dyDescent="0.3">
      <c r="A490" s="208">
        <v>41</v>
      </c>
      <c r="B490" s="176" t="s">
        <v>699</v>
      </c>
      <c r="C490" s="176">
        <v>41020</v>
      </c>
      <c r="D490" s="175" t="s">
        <v>704</v>
      </c>
      <c r="E490" s="172">
        <v>991</v>
      </c>
      <c r="F490" s="177">
        <v>398</v>
      </c>
      <c r="G490" s="177">
        <v>185</v>
      </c>
      <c r="H490" s="178">
        <v>408</v>
      </c>
      <c r="I490" s="172">
        <v>1128</v>
      </c>
      <c r="J490" s="177">
        <v>492</v>
      </c>
      <c r="K490" s="177">
        <v>211</v>
      </c>
      <c r="L490" s="178">
        <v>425</v>
      </c>
      <c r="M490" s="172">
        <v>1026</v>
      </c>
      <c r="N490" s="177">
        <v>382</v>
      </c>
      <c r="O490" s="177">
        <v>240</v>
      </c>
      <c r="P490" s="178">
        <v>404</v>
      </c>
    </row>
    <row r="491" spans="1:16" x14ac:dyDescent="0.3">
      <c r="A491" s="208">
        <v>25</v>
      </c>
      <c r="B491" s="176" t="s">
        <v>558</v>
      </c>
      <c r="C491" s="176">
        <v>25123</v>
      </c>
      <c r="D491" s="175" t="s">
        <v>568</v>
      </c>
      <c r="E491" s="172">
        <v>1067</v>
      </c>
      <c r="F491" s="177">
        <v>159</v>
      </c>
      <c r="G491" s="177">
        <v>609</v>
      </c>
      <c r="H491" s="178">
        <v>299</v>
      </c>
      <c r="I491" s="172">
        <v>984</v>
      </c>
      <c r="J491" s="177">
        <v>159</v>
      </c>
      <c r="K491" s="177">
        <v>545</v>
      </c>
      <c r="L491" s="178">
        <v>280</v>
      </c>
      <c r="M491" s="172">
        <v>1055</v>
      </c>
      <c r="N491" s="177">
        <v>165</v>
      </c>
      <c r="O491" s="177">
        <v>601</v>
      </c>
      <c r="P491" s="178">
        <v>289</v>
      </c>
    </row>
    <row r="492" spans="1:16" x14ac:dyDescent="0.3">
      <c r="A492" s="208">
        <v>47</v>
      </c>
      <c r="B492" s="176" t="s">
        <v>748</v>
      </c>
      <c r="C492" s="176">
        <v>47707</v>
      </c>
      <c r="D492" s="175" t="s">
        <v>771</v>
      </c>
      <c r="E492" s="172">
        <v>928</v>
      </c>
      <c r="F492" s="177">
        <v>395</v>
      </c>
      <c r="G492" s="177">
        <v>271</v>
      </c>
      <c r="H492" s="178">
        <v>262</v>
      </c>
      <c r="I492" s="172">
        <v>1007</v>
      </c>
      <c r="J492" s="177">
        <v>416</v>
      </c>
      <c r="K492" s="177">
        <v>287</v>
      </c>
      <c r="L492" s="178">
        <v>304</v>
      </c>
      <c r="M492" s="172">
        <v>1025</v>
      </c>
      <c r="N492" s="177">
        <v>409</v>
      </c>
      <c r="O492" s="177">
        <v>333</v>
      </c>
      <c r="P492" s="178">
        <v>283</v>
      </c>
    </row>
    <row r="493" spans="1:16" x14ac:dyDescent="0.3">
      <c r="A493" s="208">
        <v>25</v>
      </c>
      <c r="B493" s="176" t="s">
        <v>558</v>
      </c>
      <c r="C493" s="176">
        <v>25645</v>
      </c>
      <c r="D493" s="175" t="s">
        <v>630</v>
      </c>
      <c r="E493" s="172">
        <v>1024</v>
      </c>
      <c r="F493" s="177">
        <v>150</v>
      </c>
      <c r="G493" s="177">
        <v>630</v>
      </c>
      <c r="H493" s="178">
        <v>244</v>
      </c>
      <c r="I493" s="172">
        <v>1026</v>
      </c>
      <c r="J493" s="177">
        <v>146</v>
      </c>
      <c r="K493" s="177">
        <v>631</v>
      </c>
      <c r="L493" s="178">
        <v>249</v>
      </c>
      <c r="M493" s="172">
        <v>1045</v>
      </c>
      <c r="N493" s="177">
        <v>186</v>
      </c>
      <c r="O493" s="177">
        <v>605</v>
      </c>
      <c r="P493" s="178">
        <v>254</v>
      </c>
    </row>
    <row r="494" spans="1:16" x14ac:dyDescent="0.3">
      <c r="A494" s="208">
        <v>52</v>
      </c>
      <c r="B494" s="176" t="s">
        <v>180</v>
      </c>
      <c r="C494" s="176">
        <v>52612</v>
      </c>
      <c r="D494" s="175" t="s">
        <v>629</v>
      </c>
      <c r="E494" s="172">
        <v>1000</v>
      </c>
      <c r="F494" s="177">
        <v>380</v>
      </c>
      <c r="G494" s="177">
        <v>292</v>
      </c>
      <c r="H494" s="178">
        <v>328</v>
      </c>
      <c r="I494" s="172">
        <v>1071</v>
      </c>
      <c r="J494" s="177">
        <v>396</v>
      </c>
      <c r="K494" s="177">
        <v>272</v>
      </c>
      <c r="L494" s="178">
        <v>403</v>
      </c>
      <c r="M494" s="172">
        <v>1146</v>
      </c>
      <c r="N494" s="177">
        <v>377</v>
      </c>
      <c r="O494" s="177">
        <v>255</v>
      </c>
      <c r="P494" s="178">
        <v>514</v>
      </c>
    </row>
    <row r="495" spans="1:16" x14ac:dyDescent="0.3">
      <c r="A495" s="208">
        <v>73</v>
      </c>
      <c r="B495" s="176" t="s">
        <v>1016</v>
      </c>
      <c r="C495" s="176">
        <v>73624</v>
      </c>
      <c r="D495" s="175" t="s">
        <v>1054</v>
      </c>
      <c r="E495" s="172">
        <v>981</v>
      </c>
      <c r="F495" s="177">
        <v>489</v>
      </c>
      <c r="G495" s="177">
        <v>211</v>
      </c>
      <c r="H495" s="178">
        <v>281</v>
      </c>
      <c r="I495" s="172">
        <v>1071</v>
      </c>
      <c r="J495" s="177">
        <v>510</v>
      </c>
      <c r="K495" s="177">
        <v>271</v>
      </c>
      <c r="L495" s="178">
        <v>290</v>
      </c>
      <c r="M495" s="172">
        <v>1037</v>
      </c>
      <c r="N495" s="177">
        <v>526</v>
      </c>
      <c r="O495" s="177">
        <v>216</v>
      </c>
      <c r="P495" s="178">
        <v>295</v>
      </c>
    </row>
    <row r="496" spans="1:16" x14ac:dyDescent="0.3">
      <c r="A496" s="208">
        <v>47</v>
      </c>
      <c r="B496" s="176" t="s">
        <v>748</v>
      </c>
      <c r="C496" s="176">
        <v>47268</v>
      </c>
      <c r="D496" s="175" t="s">
        <v>758</v>
      </c>
      <c r="E496" s="172">
        <v>962</v>
      </c>
      <c r="F496" s="177">
        <v>369</v>
      </c>
      <c r="G496" s="177">
        <v>488</v>
      </c>
      <c r="H496" s="178">
        <v>105</v>
      </c>
      <c r="I496" s="172">
        <v>1066</v>
      </c>
      <c r="J496" s="177">
        <v>370</v>
      </c>
      <c r="K496" s="177">
        <v>460</v>
      </c>
      <c r="L496" s="178">
        <v>236</v>
      </c>
      <c r="M496" s="172">
        <v>945</v>
      </c>
      <c r="N496" s="177">
        <v>371</v>
      </c>
      <c r="O496" s="177">
        <v>421</v>
      </c>
      <c r="P496" s="178">
        <v>153</v>
      </c>
    </row>
    <row r="497" spans="1:16" x14ac:dyDescent="0.3">
      <c r="A497" s="208">
        <v>73</v>
      </c>
      <c r="B497" s="176" t="s">
        <v>1016</v>
      </c>
      <c r="C497" s="176">
        <v>73067</v>
      </c>
      <c r="D497" s="175" t="s">
        <v>1023</v>
      </c>
      <c r="E497" s="172">
        <v>953</v>
      </c>
      <c r="F497" s="177">
        <v>404</v>
      </c>
      <c r="G497" s="177">
        <v>394</v>
      </c>
      <c r="H497" s="178">
        <v>155</v>
      </c>
      <c r="I497" s="172">
        <v>1013</v>
      </c>
      <c r="J497" s="177">
        <v>426</v>
      </c>
      <c r="K497" s="177">
        <v>400</v>
      </c>
      <c r="L497" s="178">
        <v>187</v>
      </c>
      <c r="M497" s="172">
        <v>1024</v>
      </c>
      <c r="N497" s="177">
        <v>433</v>
      </c>
      <c r="O497" s="177">
        <v>404</v>
      </c>
      <c r="P497" s="178">
        <v>187</v>
      </c>
    </row>
    <row r="498" spans="1:16" x14ac:dyDescent="0.3">
      <c r="A498" s="208">
        <v>25</v>
      </c>
      <c r="B498" s="176" t="s">
        <v>558</v>
      </c>
      <c r="C498" s="176">
        <v>25297</v>
      </c>
      <c r="D498" s="175" t="s">
        <v>591</v>
      </c>
      <c r="E498" s="172">
        <v>992</v>
      </c>
      <c r="F498" s="177">
        <v>275</v>
      </c>
      <c r="G498" s="177">
        <v>342</v>
      </c>
      <c r="H498" s="178">
        <v>375</v>
      </c>
      <c r="I498" s="172">
        <v>1016</v>
      </c>
      <c r="J498" s="177">
        <v>278</v>
      </c>
      <c r="K498" s="177">
        <v>342</v>
      </c>
      <c r="L498" s="178">
        <v>396</v>
      </c>
      <c r="M498" s="172">
        <v>1013</v>
      </c>
      <c r="N498" s="177">
        <v>278</v>
      </c>
      <c r="O498" s="177">
        <v>346</v>
      </c>
      <c r="P498" s="178">
        <v>389</v>
      </c>
    </row>
    <row r="499" spans="1:16" x14ac:dyDescent="0.3">
      <c r="A499" s="208">
        <v>15</v>
      </c>
      <c r="B499" s="176" t="s">
        <v>304</v>
      </c>
      <c r="C499" s="176">
        <v>15755</v>
      </c>
      <c r="D499" s="175" t="s">
        <v>396</v>
      </c>
      <c r="E499" s="172">
        <v>978</v>
      </c>
      <c r="F499" s="177">
        <v>182</v>
      </c>
      <c r="G499" s="177">
        <v>711</v>
      </c>
      <c r="H499" s="178">
        <v>85</v>
      </c>
      <c r="I499" s="172">
        <v>995</v>
      </c>
      <c r="J499" s="177">
        <v>184</v>
      </c>
      <c r="K499" s="177">
        <v>722</v>
      </c>
      <c r="L499" s="178">
        <v>89</v>
      </c>
      <c r="M499" s="172">
        <v>1038</v>
      </c>
      <c r="N499" s="177">
        <v>188</v>
      </c>
      <c r="O499" s="177">
        <v>743</v>
      </c>
      <c r="P499" s="178">
        <v>107</v>
      </c>
    </row>
    <row r="500" spans="1:16" x14ac:dyDescent="0.3">
      <c r="A500" s="208">
        <v>5</v>
      </c>
      <c r="B500" s="176" t="s">
        <v>107</v>
      </c>
      <c r="C500" s="176">
        <v>5093</v>
      </c>
      <c r="D500" s="175" t="s">
        <v>128</v>
      </c>
      <c r="E500" s="172">
        <v>967</v>
      </c>
      <c r="F500" s="177">
        <v>317</v>
      </c>
      <c r="G500" s="177">
        <v>447</v>
      </c>
      <c r="H500" s="178">
        <v>203</v>
      </c>
      <c r="I500" s="172">
        <v>960</v>
      </c>
      <c r="J500" s="177">
        <v>283</v>
      </c>
      <c r="K500" s="177">
        <v>410</v>
      </c>
      <c r="L500" s="178">
        <v>267</v>
      </c>
      <c r="M500" s="172">
        <v>1016</v>
      </c>
      <c r="N500" s="177">
        <v>289</v>
      </c>
      <c r="O500" s="177">
        <v>464</v>
      </c>
      <c r="P500" s="178">
        <v>263</v>
      </c>
    </row>
    <row r="501" spans="1:16" x14ac:dyDescent="0.3">
      <c r="A501" s="208">
        <v>68</v>
      </c>
      <c r="B501" s="176" t="s">
        <v>918</v>
      </c>
      <c r="C501" s="176">
        <v>68229</v>
      </c>
      <c r="D501" s="175" t="s">
        <v>937</v>
      </c>
      <c r="E501" s="172">
        <v>981</v>
      </c>
      <c r="F501" s="177">
        <v>205</v>
      </c>
      <c r="G501" s="177">
        <v>531</v>
      </c>
      <c r="H501" s="178">
        <v>245</v>
      </c>
      <c r="I501" s="172">
        <v>1027</v>
      </c>
      <c r="J501" s="177">
        <v>209</v>
      </c>
      <c r="K501" s="177">
        <v>548</v>
      </c>
      <c r="L501" s="178">
        <v>270</v>
      </c>
      <c r="M501" s="172">
        <v>1014</v>
      </c>
      <c r="N501" s="177">
        <v>224</v>
      </c>
      <c r="O501" s="177">
        <v>525</v>
      </c>
      <c r="P501" s="178">
        <v>265</v>
      </c>
    </row>
    <row r="502" spans="1:16" x14ac:dyDescent="0.3">
      <c r="A502" s="208">
        <v>8</v>
      </c>
      <c r="B502" s="176" t="s">
        <v>233</v>
      </c>
      <c r="C502" s="176">
        <v>8421</v>
      </c>
      <c r="D502" s="175" t="s">
        <v>240</v>
      </c>
      <c r="E502" s="172">
        <v>970</v>
      </c>
      <c r="F502" s="177">
        <v>445</v>
      </c>
      <c r="G502" s="177">
        <v>313</v>
      </c>
      <c r="H502" s="178">
        <v>212</v>
      </c>
      <c r="I502" s="172">
        <v>1074</v>
      </c>
      <c r="J502" s="177">
        <v>462</v>
      </c>
      <c r="K502" s="177">
        <v>372</v>
      </c>
      <c r="L502" s="178">
        <v>240</v>
      </c>
      <c r="M502" s="172">
        <v>1029</v>
      </c>
      <c r="N502" s="177">
        <v>457</v>
      </c>
      <c r="O502" s="177">
        <v>319</v>
      </c>
      <c r="P502" s="178">
        <v>253</v>
      </c>
    </row>
    <row r="503" spans="1:16" x14ac:dyDescent="0.3">
      <c r="A503" s="208">
        <v>20</v>
      </c>
      <c r="B503" s="176" t="s">
        <v>504</v>
      </c>
      <c r="C503" s="176">
        <v>20570</v>
      </c>
      <c r="D503" s="175" t="s">
        <v>523</v>
      </c>
      <c r="E503" s="172">
        <v>931</v>
      </c>
      <c r="F503" s="177">
        <v>482</v>
      </c>
      <c r="G503" s="177">
        <v>185</v>
      </c>
      <c r="H503" s="178">
        <v>264</v>
      </c>
      <c r="I503" s="172">
        <v>975</v>
      </c>
      <c r="J503" s="177">
        <v>478</v>
      </c>
      <c r="K503" s="177">
        <v>171</v>
      </c>
      <c r="L503" s="178">
        <v>326</v>
      </c>
      <c r="M503" s="172">
        <v>982</v>
      </c>
      <c r="N503" s="177">
        <v>502</v>
      </c>
      <c r="O503" s="177">
        <v>187</v>
      </c>
      <c r="P503" s="178">
        <v>293</v>
      </c>
    </row>
    <row r="504" spans="1:16" x14ac:dyDescent="0.3">
      <c r="A504" s="208">
        <v>41</v>
      </c>
      <c r="B504" s="176" t="s">
        <v>699</v>
      </c>
      <c r="C504" s="176">
        <v>41797</v>
      </c>
      <c r="D504" s="175" t="s">
        <v>728</v>
      </c>
      <c r="E504" s="172">
        <v>925</v>
      </c>
      <c r="F504" s="177">
        <v>201</v>
      </c>
      <c r="G504" s="177">
        <v>477</v>
      </c>
      <c r="H504" s="178">
        <v>247</v>
      </c>
      <c r="I504" s="172">
        <v>975</v>
      </c>
      <c r="J504" s="177">
        <v>221</v>
      </c>
      <c r="K504" s="177">
        <v>491</v>
      </c>
      <c r="L504" s="178">
        <v>263</v>
      </c>
      <c r="M504" s="172">
        <v>1034</v>
      </c>
      <c r="N504" s="177">
        <v>194</v>
      </c>
      <c r="O504" s="177">
        <v>556</v>
      </c>
      <c r="P504" s="178">
        <v>284</v>
      </c>
    </row>
    <row r="505" spans="1:16" x14ac:dyDescent="0.3">
      <c r="A505" s="208">
        <v>19</v>
      </c>
      <c r="B505" s="176" t="s">
        <v>467</v>
      </c>
      <c r="C505" s="176">
        <v>19824</v>
      </c>
      <c r="D505" s="175" t="s">
        <v>502</v>
      </c>
      <c r="E505" s="172">
        <v>852</v>
      </c>
      <c r="F505" s="177">
        <v>392</v>
      </c>
      <c r="G505" s="177">
        <v>331</v>
      </c>
      <c r="H505" s="178">
        <v>129</v>
      </c>
      <c r="I505" s="172">
        <v>934</v>
      </c>
      <c r="J505" s="177">
        <v>401</v>
      </c>
      <c r="K505" s="177">
        <v>345</v>
      </c>
      <c r="L505" s="178">
        <v>188</v>
      </c>
      <c r="M505" s="172">
        <v>1032</v>
      </c>
      <c r="N505" s="177">
        <v>413</v>
      </c>
      <c r="O505" s="177">
        <v>412</v>
      </c>
      <c r="P505" s="178">
        <v>207</v>
      </c>
    </row>
    <row r="506" spans="1:16" x14ac:dyDescent="0.3">
      <c r="A506" s="208">
        <v>47</v>
      </c>
      <c r="B506" s="176" t="s">
        <v>748</v>
      </c>
      <c r="C506" s="176">
        <v>47030</v>
      </c>
      <c r="D506" s="176" t="s">
        <v>750</v>
      </c>
      <c r="E506" s="172">
        <v>1093</v>
      </c>
      <c r="F506" s="177">
        <v>240</v>
      </c>
      <c r="G506" s="177">
        <v>680</v>
      </c>
      <c r="H506" s="178">
        <v>173</v>
      </c>
      <c r="I506" s="172">
        <v>1017</v>
      </c>
      <c r="J506" s="177">
        <v>247</v>
      </c>
      <c r="K506" s="177">
        <v>566</v>
      </c>
      <c r="L506" s="178">
        <v>204</v>
      </c>
      <c r="M506" s="172">
        <v>999</v>
      </c>
      <c r="N506" s="177">
        <v>235</v>
      </c>
      <c r="O506" s="177">
        <v>561</v>
      </c>
      <c r="P506" s="178">
        <v>203</v>
      </c>
    </row>
    <row r="507" spans="1:16" x14ac:dyDescent="0.3">
      <c r="A507" s="208">
        <v>41</v>
      </c>
      <c r="B507" s="176" t="s">
        <v>699</v>
      </c>
      <c r="C507" s="176">
        <v>41807</v>
      </c>
      <c r="D507" s="175" t="s">
        <v>731</v>
      </c>
      <c r="E507" s="172">
        <v>927</v>
      </c>
      <c r="F507" s="177">
        <v>319</v>
      </c>
      <c r="G507" s="177">
        <v>255</v>
      </c>
      <c r="H507" s="178">
        <v>353</v>
      </c>
      <c r="I507" s="172">
        <v>986</v>
      </c>
      <c r="J507" s="177">
        <v>326</v>
      </c>
      <c r="K507" s="177">
        <v>284</v>
      </c>
      <c r="L507" s="178">
        <v>376</v>
      </c>
      <c r="M507" s="172">
        <v>1007</v>
      </c>
      <c r="N507" s="177">
        <v>320</v>
      </c>
      <c r="O507" s="177">
        <v>302</v>
      </c>
      <c r="P507" s="178">
        <v>385</v>
      </c>
    </row>
    <row r="508" spans="1:16" x14ac:dyDescent="0.3">
      <c r="A508" s="208">
        <v>13</v>
      </c>
      <c r="B508" s="176" t="s">
        <v>257</v>
      </c>
      <c r="C508" s="176">
        <v>13458</v>
      </c>
      <c r="D508" s="175" t="s">
        <v>278</v>
      </c>
      <c r="E508" s="172">
        <v>823</v>
      </c>
      <c r="F508" s="177">
        <v>274</v>
      </c>
      <c r="G508" s="177">
        <v>480</v>
      </c>
      <c r="H508" s="178">
        <v>69</v>
      </c>
      <c r="I508" s="172">
        <v>905</v>
      </c>
      <c r="J508" s="177">
        <v>300</v>
      </c>
      <c r="K508" s="177">
        <v>514</v>
      </c>
      <c r="L508" s="178">
        <v>91</v>
      </c>
      <c r="M508" s="172">
        <v>977</v>
      </c>
      <c r="N508" s="177">
        <v>418</v>
      </c>
      <c r="O508" s="177">
        <v>487</v>
      </c>
      <c r="P508" s="178">
        <v>72</v>
      </c>
    </row>
    <row r="509" spans="1:16" x14ac:dyDescent="0.3">
      <c r="A509" s="208">
        <v>25</v>
      </c>
      <c r="B509" s="176" t="s">
        <v>558</v>
      </c>
      <c r="C509" s="176">
        <v>25178</v>
      </c>
      <c r="D509" s="175" t="s">
        <v>575</v>
      </c>
      <c r="E509" s="172">
        <v>939</v>
      </c>
      <c r="F509" s="177">
        <v>119</v>
      </c>
      <c r="G509" s="177">
        <v>495</v>
      </c>
      <c r="H509" s="178">
        <v>325</v>
      </c>
      <c r="I509" s="172">
        <v>987</v>
      </c>
      <c r="J509" s="177">
        <v>118</v>
      </c>
      <c r="K509" s="177">
        <v>524</v>
      </c>
      <c r="L509" s="178">
        <v>345</v>
      </c>
      <c r="M509" s="172">
        <v>996</v>
      </c>
      <c r="N509" s="177">
        <v>118</v>
      </c>
      <c r="O509" s="177">
        <v>530</v>
      </c>
      <c r="P509" s="178">
        <v>348</v>
      </c>
    </row>
    <row r="510" spans="1:16" x14ac:dyDescent="0.3">
      <c r="A510" s="208">
        <v>25</v>
      </c>
      <c r="B510" s="176" t="s">
        <v>558</v>
      </c>
      <c r="C510" s="176">
        <v>25793</v>
      </c>
      <c r="D510" s="175" t="s">
        <v>647</v>
      </c>
      <c r="E510" s="172">
        <v>923</v>
      </c>
      <c r="F510" s="177">
        <v>128</v>
      </c>
      <c r="G510" s="177">
        <v>588</v>
      </c>
      <c r="H510" s="178">
        <v>207</v>
      </c>
      <c r="I510" s="172">
        <v>895</v>
      </c>
      <c r="J510" s="177">
        <v>133</v>
      </c>
      <c r="K510" s="177">
        <v>555</v>
      </c>
      <c r="L510" s="178">
        <v>207</v>
      </c>
      <c r="M510" s="172">
        <v>1008</v>
      </c>
      <c r="N510" s="177">
        <v>133</v>
      </c>
      <c r="O510" s="177">
        <v>649</v>
      </c>
      <c r="P510" s="178">
        <v>226</v>
      </c>
    </row>
    <row r="511" spans="1:16" x14ac:dyDescent="0.3">
      <c r="A511" s="208">
        <v>25</v>
      </c>
      <c r="B511" s="176" t="s">
        <v>558</v>
      </c>
      <c r="C511" s="176">
        <v>25326</v>
      </c>
      <c r="D511" s="175" t="s">
        <v>598</v>
      </c>
      <c r="E511" s="172">
        <v>842</v>
      </c>
      <c r="F511" s="177">
        <v>164</v>
      </c>
      <c r="G511" s="177">
        <v>284</v>
      </c>
      <c r="H511" s="178">
        <v>394</v>
      </c>
      <c r="I511" s="172">
        <v>865</v>
      </c>
      <c r="J511" s="177">
        <v>167</v>
      </c>
      <c r="K511" s="177">
        <v>289</v>
      </c>
      <c r="L511" s="178">
        <v>409</v>
      </c>
      <c r="M511" s="172">
        <v>990</v>
      </c>
      <c r="N511" s="177">
        <v>171</v>
      </c>
      <c r="O511" s="177">
        <v>401</v>
      </c>
      <c r="P511" s="178">
        <v>418</v>
      </c>
    </row>
    <row r="512" spans="1:16" x14ac:dyDescent="0.3">
      <c r="A512" s="208">
        <v>5</v>
      </c>
      <c r="B512" s="176" t="s">
        <v>107</v>
      </c>
      <c r="C512" s="176">
        <v>5690</v>
      </c>
      <c r="D512" s="175" t="s">
        <v>210</v>
      </c>
      <c r="E512" s="172">
        <v>1001</v>
      </c>
      <c r="F512" s="177">
        <v>358</v>
      </c>
      <c r="G512" s="177">
        <v>464</v>
      </c>
      <c r="H512" s="178">
        <v>179</v>
      </c>
      <c r="I512" s="172">
        <v>998</v>
      </c>
      <c r="J512" s="177">
        <v>369</v>
      </c>
      <c r="K512" s="177">
        <v>438</v>
      </c>
      <c r="L512" s="178">
        <v>191</v>
      </c>
      <c r="M512" s="172">
        <v>964</v>
      </c>
      <c r="N512" s="177">
        <v>342</v>
      </c>
      <c r="O512" s="177">
        <v>445</v>
      </c>
      <c r="P512" s="178">
        <v>177</v>
      </c>
    </row>
    <row r="513" spans="1:16" x14ac:dyDescent="0.3">
      <c r="A513" s="208">
        <v>19</v>
      </c>
      <c r="B513" s="176" t="s">
        <v>467</v>
      </c>
      <c r="C513" s="176">
        <v>19050</v>
      </c>
      <c r="D513" s="175" t="s">
        <v>122</v>
      </c>
      <c r="E513" s="172">
        <v>831</v>
      </c>
      <c r="F513" s="177">
        <v>535</v>
      </c>
      <c r="G513" s="177">
        <v>122</v>
      </c>
      <c r="H513" s="178">
        <v>174</v>
      </c>
      <c r="I513" s="172">
        <v>936</v>
      </c>
      <c r="J513" s="177">
        <v>561</v>
      </c>
      <c r="K513" s="177">
        <v>105</v>
      </c>
      <c r="L513" s="178">
        <v>270</v>
      </c>
      <c r="M513" s="172">
        <v>1052</v>
      </c>
      <c r="N513" s="177">
        <v>562</v>
      </c>
      <c r="O513" s="177">
        <v>145</v>
      </c>
      <c r="P513" s="178">
        <v>345</v>
      </c>
    </row>
    <row r="514" spans="1:16" x14ac:dyDescent="0.3">
      <c r="A514" s="208">
        <v>73</v>
      </c>
      <c r="B514" s="176" t="s">
        <v>1016</v>
      </c>
      <c r="C514" s="176">
        <v>73861</v>
      </c>
      <c r="D514" s="175" t="s">
        <v>1059</v>
      </c>
      <c r="E514" s="172">
        <v>893</v>
      </c>
      <c r="F514" s="177">
        <v>299</v>
      </c>
      <c r="G514" s="177">
        <v>317</v>
      </c>
      <c r="H514" s="178">
        <v>277</v>
      </c>
      <c r="I514" s="172">
        <v>918</v>
      </c>
      <c r="J514" s="177">
        <v>304</v>
      </c>
      <c r="K514" s="177">
        <v>301</v>
      </c>
      <c r="L514" s="178">
        <v>313</v>
      </c>
      <c r="M514" s="172">
        <v>942</v>
      </c>
      <c r="N514" s="177">
        <v>322</v>
      </c>
      <c r="O514" s="177">
        <v>341</v>
      </c>
      <c r="P514" s="178">
        <v>279</v>
      </c>
    </row>
    <row r="515" spans="1:16" x14ac:dyDescent="0.3">
      <c r="A515" s="208">
        <v>70</v>
      </c>
      <c r="B515" s="176" t="s">
        <v>498</v>
      </c>
      <c r="C515" s="176">
        <v>70508</v>
      </c>
      <c r="D515" s="175" t="s">
        <v>1005</v>
      </c>
      <c r="E515" s="172">
        <v>970</v>
      </c>
      <c r="F515" s="177">
        <v>396</v>
      </c>
      <c r="G515" s="177">
        <v>387</v>
      </c>
      <c r="H515" s="178">
        <v>187</v>
      </c>
      <c r="I515" s="172">
        <v>1029</v>
      </c>
      <c r="J515" s="177">
        <v>390</v>
      </c>
      <c r="K515" s="177">
        <v>423</v>
      </c>
      <c r="L515" s="178">
        <v>216</v>
      </c>
      <c r="M515" s="172">
        <v>934</v>
      </c>
      <c r="N515" s="177">
        <v>382</v>
      </c>
      <c r="O515" s="177">
        <v>378</v>
      </c>
      <c r="P515" s="178">
        <v>174</v>
      </c>
    </row>
    <row r="516" spans="1:16" x14ac:dyDescent="0.3">
      <c r="A516" s="208">
        <v>27</v>
      </c>
      <c r="B516" s="176" t="s">
        <v>669</v>
      </c>
      <c r="C516" s="176">
        <v>27205</v>
      </c>
      <c r="D516" s="175" t="s">
        <v>681</v>
      </c>
      <c r="E516" s="172">
        <v>860</v>
      </c>
      <c r="F516" s="177">
        <v>338</v>
      </c>
      <c r="G516" s="177">
        <v>248</v>
      </c>
      <c r="H516" s="178">
        <v>274</v>
      </c>
      <c r="I516" s="172">
        <v>1019</v>
      </c>
      <c r="J516" s="177">
        <v>346</v>
      </c>
      <c r="K516" s="177">
        <v>299</v>
      </c>
      <c r="L516" s="178">
        <v>374</v>
      </c>
      <c r="M516" s="172">
        <v>1015</v>
      </c>
      <c r="N516" s="177">
        <v>353</v>
      </c>
      <c r="O516" s="177">
        <v>246</v>
      </c>
      <c r="P516" s="178">
        <v>416</v>
      </c>
    </row>
    <row r="517" spans="1:16" x14ac:dyDescent="0.3">
      <c r="A517" s="208">
        <v>41</v>
      </c>
      <c r="B517" s="176" t="s">
        <v>699</v>
      </c>
      <c r="C517" s="176">
        <v>41349</v>
      </c>
      <c r="D517" s="175" t="s">
        <v>712</v>
      </c>
      <c r="E517" s="172">
        <v>990</v>
      </c>
      <c r="F517" s="177">
        <v>152</v>
      </c>
      <c r="G517" s="177">
        <v>639</v>
      </c>
      <c r="H517" s="178">
        <v>199</v>
      </c>
      <c r="I517" s="172">
        <v>1021</v>
      </c>
      <c r="J517" s="177">
        <v>161</v>
      </c>
      <c r="K517" s="177">
        <v>673</v>
      </c>
      <c r="L517" s="178">
        <v>187</v>
      </c>
      <c r="M517" s="172">
        <v>981</v>
      </c>
      <c r="N517" s="177">
        <v>149</v>
      </c>
      <c r="O517" s="177">
        <v>637</v>
      </c>
      <c r="P517" s="178">
        <v>195</v>
      </c>
    </row>
    <row r="518" spans="1:16" x14ac:dyDescent="0.3">
      <c r="A518" s="208">
        <v>47</v>
      </c>
      <c r="B518" s="176" t="s">
        <v>748</v>
      </c>
      <c r="C518" s="176">
        <v>47318</v>
      </c>
      <c r="D518" s="175" t="s">
        <v>760</v>
      </c>
      <c r="E518" s="172">
        <v>884</v>
      </c>
      <c r="F518" s="177">
        <v>425</v>
      </c>
      <c r="G518" s="177">
        <v>231</v>
      </c>
      <c r="H518" s="178">
        <v>228</v>
      </c>
      <c r="I518" s="172">
        <v>984</v>
      </c>
      <c r="J518" s="177">
        <v>448</v>
      </c>
      <c r="K518" s="177">
        <v>248</v>
      </c>
      <c r="L518" s="178">
        <v>288</v>
      </c>
      <c r="M518" s="172">
        <v>952</v>
      </c>
      <c r="N518" s="177">
        <v>448</v>
      </c>
      <c r="O518" s="177">
        <v>236</v>
      </c>
      <c r="P518" s="178">
        <v>268</v>
      </c>
    </row>
    <row r="519" spans="1:16" x14ac:dyDescent="0.3">
      <c r="A519" s="208">
        <v>15</v>
      </c>
      <c r="B519" s="176" t="s">
        <v>304</v>
      </c>
      <c r="C519" s="176">
        <v>15790</v>
      </c>
      <c r="D519" s="175" t="s">
        <v>406</v>
      </c>
      <c r="E519" s="172">
        <v>930</v>
      </c>
      <c r="F519" s="177">
        <v>119</v>
      </c>
      <c r="G519" s="177">
        <v>716</v>
      </c>
      <c r="H519" s="178">
        <v>95</v>
      </c>
      <c r="I519" s="172">
        <v>919</v>
      </c>
      <c r="J519" s="177">
        <v>120</v>
      </c>
      <c r="K519" s="177">
        <v>694</v>
      </c>
      <c r="L519" s="178">
        <v>105</v>
      </c>
      <c r="M519" s="172">
        <v>986</v>
      </c>
      <c r="N519" s="177">
        <v>120</v>
      </c>
      <c r="O519" s="177">
        <v>747</v>
      </c>
      <c r="P519" s="178">
        <v>119</v>
      </c>
    </row>
    <row r="520" spans="1:16" x14ac:dyDescent="0.3">
      <c r="A520" s="208">
        <v>25</v>
      </c>
      <c r="B520" s="176" t="s">
        <v>558</v>
      </c>
      <c r="C520" s="176">
        <v>25488</v>
      </c>
      <c r="D520" s="175" t="s">
        <v>615</v>
      </c>
      <c r="E520" s="172">
        <v>886</v>
      </c>
      <c r="F520" s="177">
        <v>265</v>
      </c>
      <c r="G520" s="177">
        <v>379</v>
      </c>
      <c r="H520" s="178">
        <v>242</v>
      </c>
      <c r="I520" s="172">
        <v>886</v>
      </c>
      <c r="J520" s="177">
        <v>270</v>
      </c>
      <c r="K520" s="177">
        <v>361</v>
      </c>
      <c r="L520" s="178">
        <v>255</v>
      </c>
      <c r="M520" s="172">
        <v>955</v>
      </c>
      <c r="N520" s="177">
        <v>275</v>
      </c>
      <c r="O520" s="177">
        <v>439</v>
      </c>
      <c r="P520" s="178">
        <v>241</v>
      </c>
    </row>
    <row r="521" spans="1:16" x14ac:dyDescent="0.3">
      <c r="A521" s="208">
        <v>85</v>
      </c>
      <c r="B521" s="176" t="s">
        <v>1105</v>
      </c>
      <c r="C521" s="176">
        <v>85430</v>
      </c>
      <c r="D521" s="175" t="s">
        <v>1122</v>
      </c>
      <c r="E521" s="172">
        <v>955</v>
      </c>
      <c r="F521" s="177">
        <v>245</v>
      </c>
      <c r="G521" s="177">
        <v>384</v>
      </c>
      <c r="H521" s="178">
        <v>326</v>
      </c>
      <c r="I521" s="172">
        <v>1064</v>
      </c>
      <c r="J521" s="177">
        <v>250</v>
      </c>
      <c r="K521" s="177">
        <v>503</v>
      </c>
      <c r="L521" s="178">
        <v>311</v>
      </c>
      <c r="M521" s="172">
        <v>973</v>
      </c>
      <c r="N521" s="177">
        <v>262</v>
      </c>
      <c r="O521" s="177">
        <v>395</v>
      </c>
      <c r="P521" s="178">
        <v>316</v>
      </c>
    </row>
    <row r="522" spans="1:16" x14ac:dyDescent="0.3">
      <c r="A522" s="208">
        <v>76</v>
      </c>
      <c r="B522" s="176" t="s">
        <v>1062</v>
      </c>
      <c r="C522" s="176">
        <v>76497</v>
      </c>
      <c r="D522" s="175" t="s">
        <v>1083</v>
      </c>
      <c r="E522" s="172">
        <v>932</v>
      </c>
      <c r="F522" s="177">
        <v>224</v>
      </c>
      <c r="G522" s="177">
        <v>497</v>
      </c>
      <c r="H522" s="178">
        <v>211</v>
      </c>
      <c r="I522" s="172">
        <v>968</v>
      </c>
      <c r="J522" s="177">
        <v>225</v>
      </c>
      <c r="K522" s="177">
        <v>496</v>
      </c>
      <c r="L522" s="178">
        <v>247</v>
      </c>
      <c r="M522" s="172">
        <v>978</v>
      </c>
      <c r="N522" s="177">
        <v>223</v>
      </c>
      <c r="O522" s="177">
        <v>498</v>
      </c>
      <c r="P522" s="178">
        <v>257</v>
      </c>
    </row>
    <row r="523" spans="1:16" x14ac:dyDescent="0.3">
      <c r="A523" s="208">
        <v>76</v>
      </c>
      <c r="B523" s="176" t="s">
        <v>1062</v>
      </c>
      <c r="C523" s="176">
        <v>76377</v>
      </c>
      <c r="D523" s="175" t="s">
        <v>1082</v>
      </c>
      <c r="E523" s="172">
        <v>930</v>
      </c>
      <c r="F523" s="177">
        <v>247</v>
      </c>
      <c r="G523" s="177">
        <v>350</v>
      </c>
      <c r="H523" s="178">
        <v>333</v>
      </c>
      <c r="I523" s="172">
        <v>935</v>
      </c>
      <c r="J523" s="177">
        <v>252</v>
      </c>
      <c r="K523" s="177">
        <v>337</v>
      </c>
      <c r="L523" s="178">
        <v>346</v>
      </c>
      <c r="M523" s="172">
        <v>989</v>
      </c>
      <c r="N523" s="177">
        <v>262</v>
      </c>
      <c r="O523" s="177">
        <v>358</v>
      </c>
      <c r="P523" s="178">
        <v>369</v>
      </c>
    </row>
    <row r="524" spans="1:16" x14ac:dyDescent="0.3">
      <c r="A524" s="208">
        <v>41</v>
      </c>
      <c r="B524" s="176" t="s">
        <v>699</v>
      </c>
      <c r="C524" s="176">
        <v>41770</v>
      </c>
      <c r="D524" s="175" t="s">
        <v>726</v>
      </c>
      <c r="E524" s="172">
        <v>939</v>
      </c>
      <c r="F524" s="177">
        <v>351</v>
      </c>
      <c r="G524" s="177">
        <v>194</v>
      </c>
      <c r="H524" s="178">
        <v>394</v>
      </c>
      <c r="I524" s="172">
        <v>979</v>
      </c>
      <c r="J524" s="177">
        <v>363</v>
      </c>
      <c r="K524" s="177">
        <v>203</v>
      </c>
      <c r="L524" s="178">
        <v>413</v>
      </c>
      <c r="M524" s="172">
        <v>1018</v>
      </c>
      <c r="N524" s="177">
        <v>351</v>
      </c>
      <c r="O524" s="177">
        <v>200</v>
      </c>
      <c r="P524" s="178">
        <v>467</v>
      </c>
    </row>
    <row r="525" spans="1:16" x14ac:dyDescent="0.3">
      <c r="A525" s="208">
        <v>5</v>
      </c>
      <c r="B525" s="176" t="s">
        <v>107</v>
      </c>
      <c r="C525" s="176">
        <v>5313</v>
      </c>
      <c r="D525" s="175" t="s">
        <v>160</v>
      </c>
      <c r="E525" s="172">
        <v>960</v>
      </c>
      <c r="F525" s="177">
        <v>242</v>
      </c>
      <c r="G525" s="177">
        <v>439</v>
      </c>
      <c r="H525" s="178">
        <v>279</v>
      </c>
      <c r="I525" s="172">
        <v>917</v>
      </c>
      <c r="J525" s="177">
        <v>205</v>
      </c>
      <c r="K525" s="177">
        <v>434</v>
      </c>
      <c r="L525" s="178">
        <v>278</v>
      </c>
      <c r="M525" s="172">
        <v>969</v>
      </c>
      <c r="N525" s="177">
        <v>204</v>
      </c>
      <c r="O525" s="177">
        <v>476</v>
      </c>
      <c r="P525" s="178">
        <v>289</v>
      </c>
    </row>
    <row r="526" spans="1:16" x14ac:dyDescent="0.3">
      <c r="A526" s="208">
        <v>13</v>
      </c>
      <c r="B526" s="176" t="s">
        <v>257</v>
      </c>
      <c r="C526" s="176">
        <v>13683</v>
      </c>
      <c r="D526" s="175" t="s">
        <v>294</v>
      </c>
      <c r="E526" s="172">
        <v>869</v>
      </c>
      <c r="F526" s="177">
        <v>379</v>
      </c>
      <c r="G526" s="177">
        <v>307</v>
      </c>
      <c r="H526" s="178">
        <v>183</v>
      </c>
      <c r="I526" s="172">
        <v>880</v>
      </c>
      <c r="J526" s="177">
        <v>327</v>
      </c>
      <c r="K526" s="177">
        <v>358</v>
      </c>
      <c r="L526" s="178">
        <v>195</v>
      </c>
      <c r="M526" s="172">
        <v>875</v>
      </c>
      <c r="N526" s="177">
        <v>410</v>
      </c>
      <c r="O526" s="177">
        <v>350</v>
      </c>
      <c r="P526" s="178">
        <v>115</v>
      </c>
    </row>
    <row r="527" spans="1:16" x14ac:dyDescent="0.3">
      <c r="A527" s="208">
        <v>52</v>
      </c>
      <c r="B527" s="176" t="s">
        <v>180</v>
      </c>
      <c r="C527" s="176">
        <v>52110</v>
      </c>
      <c r="D527" s="175" t="s">
        <v>808</v>
      </c>
      <c r="E527" s="172">
        <v>863</v>
      </c>
      <c r="F527" s="177">
        <v>362</v>
      </c>
      <c r="G527" s="177">
        <v>252</v>
      </c>
      <c r="H527" s="178">
        <v>249</v>
      </c>
      <c r="I527" s="172">
        <v>883</v>
      </c>
      <c r="J527" s="177">
        <v>375</v>
      </c>
      <c r="K527" s="177">
        <v>246</v>
      </c>
      <c r="L527" s="178">
        <v>262</v>
      </c>
      <c r="M527" s="172">
        <v>951</v>
      </c>
      <c r="N527" s="177">
        <v>389</v>
      </c>
      <c r="O527" s="177">
        <v>304</v>
      </c>
      <c r="P527" s="178">
        <v>258</v>
      </c>
    </row>
    <row r="528" spans="1:16" x14ac:dyDescent="0.3">
      <c r="A528" s="208">
        <v>52</v>
      </c>
      <c r="B528" s="176" t="s">
        <v>180</v>
      </c>
      <c r="C528" s="176">
        <v>52585</v>
      </c>
      <c r="D528" s="175" t="s">
        <v>843</v>
      </c>
      <c r="E528" s="172">
        <v>924</v>
      </c>
      <c r="F528" s="177">
        <v>301</v>
      </c>
      <c r="G528" s="177">
        <v>268</v>
      </c>
      <c r="H528" s="178">
        <v>355</v>
      </c>
      <c r="I528" s="172">
        <v>936</v>
      </c>
      <c r="J528" s="177">
        <v>311</v>
      </c>
      <c r="K528" s="177">
        <v>274</v>
      </c>
      <c r="L528" s="178">
        <v>351</v>
      </c>
      <c r="M528" s="172">
        <v>984</v>
      </c>
      <c r="N528" s="177">
        <v>307</v>
      </c>
      <c r="O528" s="177">
        <v>293</v>
      </c>
      <c r="P528" s="178">
        <v>384</v>
      </c>
    </row>
    <row r="529" spans="1:16" x14ac:dyDescent="0.3">
      <c r="A529" s="208">
        <v>23</v>
      </c>
      <c r="B529" s="176" t="s">
        <v>268</v>
      </c>
      <c r="C529" s="176">
        <v>23500</v>
      </c>
      <c r="D529" s="176" t="s">
        <v>543</v>
      </c>
      <c r="E529" s="172">
        <v>995</v>
      </c>
      <c r="F529" s="177">
        <v>449</v>
      </c>
      <c r="G529" s="177">
        <v>224</v>
      </c>
      <c r="H529" s="178">
        <v>322</v>
      </c>
      <c r="I529" s="172">
        <v>935</v>
      </c>
      <c r="J529" s="177">
        <v>467</v>
      </c>
      <c r="K529" s="177">
        <v>222</v>
      </c>
      <c r="L529" s="178">
        <v>246</v>
      </c>
      <c r="M529" s="172">
        <v>1010</v>
      </c>
      <c r="N529" s="177">
        <v>462</v>
      </c>
      <c r="O529" s="177">
        <v>242</v>
      </c>
      <c r="P529" s="178">
        <v>306</v>
      </c>
    </row>
    <row r="530" spans="1:16" x14ac:dyDescent="0.3">
      <c r="A530" s="208">
        <v>52</v>
      </c>
      <c r="B530" s="176" t="s">
        <v>180</v>
      </c>
      <c r="C530" s="176">
        <v>52250</v>
      </c>
      <c r="D530" s="175" t="s">
        <v>816</v>
      </c>
      <c r="E530" s="172">
        <v>845</v>
      </c>
      <c r="F530" s="177">
        <v>454</v>
      </c>
      <c r="G530" s="177">
        <v>53</v>
      </c>
      <c r="H530" s="178">
        <v>338</v>
      </c>
      <c r="I530" s="172">
        <v>890</v>
      </c>
      <c r="J530" s="177">
        <v>475</v>
      </c>
      <c r="K530" s="177">
        <v>58</v>
      </c>
      <c r="L530" s="178">
        <v>357</v>
      </c>
      <c r="M530" s="172">
        <v>831</v>
      </c>
      <c r="N530" s="177">
        <v>484</v>
      </c>
      <c r="O530" s="177">
        <v>108</v>
      </c>
      <c r="P530" s="178">
        <v>239</v>
      </c>
    </row>
    <row r="531" spans="1:16" x14ac:dyDescent="0.3">
      <c r="A531" s="208">
        <v>23</v>
      </c>
      <c r="B531" s="176" t="s">
        <v>268</v>
      </c>
      <c r="C531" s="176">
        <v>23815</v>
      </c>
      <c r="D531" s="175" t="s">
        <v>556</v>
      </c>
      <c r="E531" s="172">
        <v>895</v>
      </c>
      <c r="F531" s="177">
        <v>537</v>
      </c>
      <c r="G531" s="177">
        <v>116</v>
      </c>
      <c r="H531" s="178">
        <v>242</v>
      </c>
      <c r="I531" s="172">
        <v>988</v>
      </c>
      <c r="J531" s="177">
        <v>541</v>
      </c>
      <c r="K531" s="177">
        <v>183</v>
      </c>
      <c r="L531" s="178">
        <v>264</v>
      </c>
      <c r="M531" s="172">
        <v>963</v>
      </c>
      <c r="N531" s="177">
        <v>539</v>
      </c>
      <c r="O531" s="177">
        <v>144</v>
      </c>
      <c r="P531" s="178">
        <v>280</v>
      </c>
    </row>
    <row r="532" spans="1:16" x14ac:dyDescent="0.3">
      <c r="A532" s="208">
        <v>23</v>
      </c>
      <c r="B532" s="176" t="s">
        <v>268</v>
      </c>
      <c r="C532" s="176">
        <v>23079</v>
      </c>
      <c r="D532" s="175" t="s">
        <v>313</v>
      </c>
      <c r="E532" s="172">
        <v>955</v>
      </c>
      <c r="F532" s="177">
        <v>357</v>
      </c>
      <c r="G532" s="177">
        <v>359</v>
      </c>
      <c r="H532" s="178">
        <v>239</v>
      </c>
      <c r="I532" s="172">
        <v>979</v>
      </c>
      <c r="J532" s="177">
        <v>367</v>
      </c>
      <c r="K532" s="177">
        <v>366</v>
      </c>
      <c r="L532" s="178">
        <v>246</v>
      </c>
      <c r="M532" s="172">
        <v>940</v>
      </c>
      <c r="N532" s="177">
        <v>342</v>
      </c>
      <c r="O532" s="177">
        <v>359</v>
      </c>
      <c r="P532" s="178">
        <v>239</v>
      </c>
    </row>
    <row r="533" spans="1:16" x14ac:dyDescent="0.3">
      <c r="A533" s="208">
        <v>13</v>
      </c>
      <c r="B533" s="176" t="s">
        <v>257</v>
      </c>
      <c r="C533" s="176">
        <v>13654</v>
      </c>
      <c r="D533" s="175" t="s">
        <v>288</v>
      </c>
      <c r="E533" s="172">
        <v>795</v>
      </c>
      <c r="F533" s="177">
        <v>373</v>
      </c>
      <c r="G533" s="177">
        <v>152</v>
      </c>
      <c r="H533" s="178">
        <v>270</v>
      </c>
      <c r="I533" s="172">
        <v>928</v>
      </c>
      <c r="J533" s="177">
        <v>397</v>
      </c>
      <c r="K533" s="177">
        <v>183</v>
      </c>
      <c r="L533" s="178">
        <v>348</v>
      </c>
      <c r="M533" s="172">
        <v>829</v>
      </c>
      <c r="N533" s="177">
        <v>416</v>
      </c>
      <c r="O533" s="177">
        <v>181</v>
      </c>
      <c r="P533" s="178">
        <v>232</v>
      </c>
    </row>
    <row r="534" spans="1:16" x14ac:dyDescent="0.3">
      <c r="A534" s="208">
        <v>20</v>
      </c>
      <c r="B534" s="176" t="s">
        <v>504</v>
      </c>
      <c r="C534" s="176">
        <v>20750</v>
      </c>
      <c r="D534" s="176" t="s">
        <v>527</v>
      </c>
      <c r="E534" s="172">
        <v>893</v>
      </c>
      <c r="F534" s="177">
        <v>303</v>
      </c>
      <c r="G534" s="177">
        <v>232</v>
      </c>
      <c r="H534" s="178">
        <v>358</v>
      </c>
      <c r="I534" s="172">
        <v>920</v>
      </c>
      <c r="J534" s="177">
        <v>314</v>
      </c>
      <c r="K534" s="177">
        <v>207</v>
      </c>
      <c r="L534" s="178">
        <v>399</v>
      </c>
      <c r="M534" s="172">
        <v>961</v>
      </c>
      <c r="N534" s="177">
        <v>316</v>
      </c>
      <c r="O534" s="177">
        <v>229</v>
      </c>
      <c r="P534" s="178">
        <v>416</v>
      </c>
    </row>
    <row r="535" spans="1:16" x14ac:dyDescent="0.3">
      <c r="A535" s="208">
        <v>85</v>
      </c>
      <c r="B535" s="176" t="s">
        <v>1105</v>
      </c>
      <c r="C535" s="176">
        <v>85263</v>
      </c>
      <c r="D535" s="175" t="s">
        <v>1116</v>
      </c>
      <c r="E535" s="172">
        <v>872</v>
      </c>
      <c r="F535" s="177">
        <v>204</v>
      </c>
      <c r="G535" s="177">
        <v>414</v>
      </c>
      <c r="H535" s="178">
        <v>254</v>
      </c>
      <c r="I535" s="172">
        <v>877</v>
      </c>
      <c r="J535" s="177">
        <v>210</v>
      </c>
      <c r="K535" s="177">
        <v>393</v>
      </c>
      <c r="L535" s="178">
        <v>274</v>
      </c>
      <c r="M535" s="172">
        <v>931</v>
      </c>
      <c r="N535" s="177">
        <v>205</v>
      </c>
      <c r="O535" s="177">
        <v>463</v>
      </c>
      <c r="P535" s="178">
        <v>263</v>
      </c>
    </row>
    <row r="536" spans="1:16" x14ac:dyDescent="0.3">
      <c r="A536" s="208">
        <v>17</v>
      </c>
      <c r="B536" s="176" t="s">
        <v>134</v>
      </c>
      <c r="C536" s="176">
        <v>17616</v>
      </c>
      <c r="D536" s="175" t="s">
        <v>443</v>
      </c>
      <c r="E536" s="172">
        <v>892</v>
      </c>
      <c r="F536" s="177">
        <v>193</v>
      </c>
      <c r="G536" s="177">
        <v>367</v>
      </c>
      <c r="H536" s="178">
        <v>332</v>
      </c>
      <c r="I536" s="172">
        <v>945</v>
      </c>
      <c r="J536" s="177">
        <v>204</v>
      </c>
      <c r="K536" s="177">
        <v>393</v>
      </c>
      <c r="L536" s="178">
        <v>348</v>
      </c>
      <c r="M536" s="172">
        <v>957</v>
      </c>
      <c r="N536" s="177">
        <v>199</v>
      </c>
      <c r="O536" s="177">
        <v>395</v>
      </c>
      <c r="P536" s="178">
        <v>363</v>
      </c>
    </row>
    <row r="537" spans="1:16" x14ac:dyDescent="0.3">
      <c r="A537" s="208">
        <v>50</v>
      </c>
      <c r="B537" s="176" t="s">
        <v>777</v>
      </c>
      <c r="C537" s="176">
        <v>50711</v>
      </c>
      <c r="D537" s="175" t="s">
        <v>802</v>
      </c>
      <c r="E537" s="172">
        <v>794</v>
      </c>
      <c r="F537" s="177">
        <v>282</v>
      </c>
      <c r="G537" s="177">
        <v>241</v>
      </c>
      <c r="H537" s="178">
        <v>271</v>
      </c>
      <c r="I537" s="172">
        <v>902</v>
      </c>
      <c r="J537" s="177">
        <v>306</v>
      </c>
      <c r="K537" s="177">
        <v>277</v>
      </c>
      <c r="L537" s="178">
        <v>319</v>
      </c>
      <c r="M537" s="172">
        <v>977</v>
      </c>
      <c r="N537" s="177">
        <v>304</v>
      </c>
      <c r="O537" s="177">
        <v>310</v>
      </c>
      <c r="P537" s="178">
        <v>363</v>
      </c>
    </row>
    <row r="538" spans="1:16" x14ac:dyDescent="0.3">
      <c r="A538" s="208">
        <v>73</v>
      </c>
      <c r="B538" s="176" t="s">
        <v>1016</v>
      </c>
      <c r="C538" s="176">
        <v>73217</v>
      </c>
      <c r="D538" s="175" t="s">
        <v>1029</v>
      </c>
      <c r="E538" s="172">
        <v>874</v>
      </c>
      <c r="F538" s="177">
        <v>416</v>
      </c>
      <c r="G538" s="177">
        <v>186</v>
      </c>
      <c r="H538" s="178">
        <v>272</v>
      </c>
      <c r="I538" s="172">
        <v>883</v>
      </c>
      <c r="J538" s="177">
        <v>427</v>
      </c>
      <c r="K538" s="177">
        <v>153</v>
      </c>
      <c r="L538" s="178">
        <v>303</v>
      </c>
      <c r="M538" s="172">
        <v>875</v>
      </c>
      <c r="N538" s="177">
        <v>448</v>
      </c>
      <c r="O538" s="177">
        <v>178</v>
      </c>
      <c r="P538" s="178">
        <v>249</v>
      </c>
    </row>
    <row r="539" spans="1:16" x14ac:dyDescent="0.3">
      <c r="A539" s="208">
        <v>52</v>
      </c>
      <c r="B539" s="176" t="s">
        <v>180</v>
      </c>
      <c r="C539" s="176">
        <v>52240</v>
      </c>
      <c r="D539" s="175" t="s">
        <v>815</v>
      </c>
      <c r="E539" s="172">
        <v>891</v>
      </c>
      <c r="F539" s="177">
        <v>295</v>
      </c>
      <c r="G539" s="177">
        <v>408</v>
      </c>
      <c r="H539" s="178">
        <v>188</v>
      </c>
      <c r="I539" s="172">
        <v>927</v>
      </c>
      <c r="J539" s="177">
        <v>317</v>
      </c>
      <c r="K539" s="177">
        <v>389</v>
      </c>
      <c r="L539" s="178">
        <v>221</v>
      </c>
      <c r="M539" s="172">
        <v>959</v>
      </c>
      <c r="N539" s="177">
        <v>296</v>
      </c>
      <c r="O539" s="177">
        <v>412</v>
      </c>
      <c r="P539" s="178">
        <v>251</v>
      </c>
    </row>
    <row r="540" spans="1:16" x14ac:dyDescent="0.3">
      <c r="A540" s="208">
        <v>86</v>
      </c>
      <c r="B540" s="176" t="s">
        <v>1123</v>
      </c>
      <c r="C540" s="176">
        <v>86569</v>
      </c>
      <c r="D540" s="175" t="s">
        <v>1127</v>
      </c>
      <c r="E540" s="172">
        <v>849</v>
      </c>
      <c r="F540" s="177">
        <v>282</v>
      </c>
      <c r="G540" s="177">
        <v>261</v>
      </c>
      <c r="H540" s="178">
        <v>306</v>
      </c>
      <c r="I540" s="172">
        <v>897</v>
      </c>
      <c r="J540" s="177">
        <v>290</v>
      </c>
      <c r="K540" s="177">
        <v>231</v>
      </c>
      <c r="L540" s="178">
        <v>376</v>
      </c>
      <c r="M540" s="172">
        <v>984</v>
      </c>
      <c r="N540" s="177">
        <v>295</v>
      </c>
      <c r="O540" s="177">
        <v>254</v>
      </c>
      <c r="P540" s="178">
        <v>435</v>
      </c>
    </row>
    <row r="541" spans="1:16" x14ac:dyDescent="0.3">
      <c r="A541" s="208">
        <v>25</v>
      </c>
      <c r="B541" s="176" t="s">
        <v>558</v>
      </c>
      <c r="C541" s="176">
        <v>25053</v>
      </c>
      <c r="D541" s="175" t="s">
        <v>563</v>
      </c>
      <c r="E541" s="172">
        <v>933</v>
      </c>
      <c r="F541" s="177">
        <v>245</v>
      </c>
      <c r="G541" s="177">
        <v>266</v>
      </c>
      <c r="H541" s="178">
        <v>422</v>
      </c>
      <c r="I541" s="172">
        <v>940</v>
      </c>
      <c r="J541" s="177">
        <v>247</v>
      </c>
      <c r="K541" s="177">
        <v>255</v>
      </c>
      <c r="L541" s="178">
        <v>438</v>
      </c>
      <c r="M541" s="172">
        <v>897</v>
      </c>
      <c r="N541" s="177">
        <v>240</v>
      </c>
      <c r="O541" s="177">
        <v>244</v>
      </c>
      <c r="P541" s="178">
        <v>413</v>
      </c>
    </row>
    <row r="542" spans="1:16" x14ac:dyDescent="0.3">
      <c r="A542" s="208">
        <v>73</v>
      </c>
      <c r="B542" s="176" t="s">
        <v>1016</v>
      </c>
      <c r="C542" s="176">
        <v>73616</v>
      </c>
      <c r="D542" s="175" t="s">
        <v>1052</v>
      </c>
      <c r="E542" s="172">
        <v>818</v>
      </c>
      <c r="F542" s="177">
        <v>524</v>
      </c>
      <c r="G542" s="177">
        <v>100</v>
      </c>
      <c r="H542" s="178">
        <v>194</v>
      </c>
      <c r="I542" s="172">
        <v>882</v>
      </c>
      <c r="J542" s="177">
        <v>542</v>
      </c>
      <c r="K542" s="177">
        <v>88</v>
      </c>
      <c r="L542" s="178">
        <v>252</v>
      </c>
      <c r="M542" s="172">
        <v>964</v>
      </c>
      <c r="N542" s="177">
        <v>544</v>
      </c>
      <c r="O542" s="177">
        <v>122</v>
      </c>
      <c r="P542" s="178">
        <v>298</v>
      </c>
    </row>
    <row r="543" spans="1:16" x14ac:dyDescent="0.3">
      <c r="A543" s="208">
        <v>13</v>
      </c>
      <c r="B543" s="176" t="s">
        <v>257</v>
      </c>
      <c r="C543" s="176">
        <v>13006</v>
      </c>
      <c r="D543" s="175" t="s">
        <v>259</v>
      </c>
      <c r="E543" s="172">
        <v>602</v>
      </c>
      <c r="F543" s="177">
        <v>386</v>
      </c>
      <c r="G543" s="177">
        <v>104</v>
      </c>
      <c r="H543" s="178">
        <v>112</v>
      </c>
      <c r="I543" s="172">
        <v>671</v>
      </c>
      <c r="J543" s="177">
        <v>396</v>
      </c>
      <c r="K543" s="177">
        <v>95</v>
      </c>
      <c r="L543" s="178">
        <v>180</v>
      </c>
      <c r="M543" s="172">
        <v>889</v>
      </c>
      <c r="N543" s="177">
        <v>414</v>
      </c>
      <c r="O543" s="177">
        <v>323</v>
      </c>
      <c r="P543" s="178">
        <v>152</v>
      </c>
    </row>
    <row r="544" spans="1:16" x14ac:dyDescent="0.3">
      <c r="A544" s="208">
        <v>19</v>
      </c>
      <c r="B544" s="176" t="s">
        <v>467</v>
      </c>
      <c r="C544" s="176">
        <v>19809</v>
      </c>
      <c r="D544" s="175" t="s">
        <v>500</v>
      </c>
      <c r="E544" s="172">
        <v>781</v>
      </c>
      <c r="F544" s="177">
        <v>581</v>
      </c>
      <c r="G544" s="177">
        <v>78</v>
      </c>
      <c r="H544" s="178">
        <v>122</v>
      </c>
      <c r="I544" s="172">
        <v>850</v>
      </c>
      <c r="J544" s="177">
        <v>604</v>
      </c>
      <c r="K544" s="177">
        <v>67</v>
      </c>
      <c r="L544" s="178">
        <v>179</v>
      </c>
      <c r="M544" s="172">
        <v>1034</v>
      </c>
      <c r="N544" s="177">
        <v>638</v>
      </c>
      <c r="O544" s="177">
        <v>99</v>
      </c>
      <c r="P544" s="178">
        <v>297</v>
      </c>
    </row>
    <row r="545" spans="1:16" x14ac:dyDescent="0.3">
      <c r="A545" s="208">
        <v>76</v>
      </c>
      <c r="B545" s="176" t="s">
        <v>1062</v>
      </c>
      <c r="C545" s="176">
        <v>76823</v>
      </c>
      <c r="D545" s="176" t="s">
        <v>1089</v>
      </c>
      <c r="E545" s="172">
        <v>911</v>
      </c>
      <c r="F545" s="177">
        <v>259</v>
      </c>
      <c r="G545" s="177">
        <v>410</v>
      </c>
      <c r="H545" s="178">
        <v>242</v>
      </c>
      <c r="I545" s="172">
        <v>904</v>
      </c>
      <c r="J545" s="177">
        <v>262</v>
      </c>
      <c r="K545" s="177">
        <v>403</v>
      </c>
      <c r="L545" s="178">
        <v>239</v>
      </c>
      <c r="M545" s="172">
        <v>925</v>
      </c>
      <c r="N545" s="177">
        <v>261</v>
      </c>
      <c r="O545" s="177">
        <v>406</v>
      </c>
      <c r="P545" s="178">
        <v>258</v>
      </c>
    </row>
    <row r="546" spans="1:16" x14ac:dyDescent="0.3">
      <c r="A546" s="208">
        <v>66</v>
      </c>
      <c r="B546" s="176" t="s">
        <v>443</v>
      </c>
      <c r="C546" s="176">
        <v>66687</v>
      </c>
      <c r="D546" s="175" t="s">
        <v>917</v>
      </c>
      <c r="E546" s="172">
        <v>877</v>
      </c>
      <c r="F546" s="177">
        <v>272</v>
      </c>
      <c r="G546" s="177">
        <v>309</v>
      </c>
      <c r="H546" s="178">
        <v>296</v>
      </c>
      <c r="I546" s="172">
        <v>1205</v>
      </c>
      <c r="J546" s="177">
        <v>600</v>
      </c>
      <c r="K546" s="177">
        <v>317</v>
      </c>
      <c r="L546" s="178">
        <v>288</v>
      </c>
      <c r="M546" s="172">
        <v>936</v>
      </c>
      <c r="N546" s="177">
        <v>282</v>
      </c>
      <c r="O546" s="177">
        <v>334</v>
      </c>
      <c r="P546" s="178">
        <v>320</v>
      </c>
    </row>
    <row r="547" spans="1:16" x14ac:dyDescent="0.3">
      <c r="A547" s="208">
        <v>20</v>
      </c>
      <c r="B547" s="176" t="s">
        <v>504</v>
      </c>
      <c r="C547" s="176">
        <v>20614</v>
      </c>
      <c r="D547" s="175" t="s">
        <v>524</v>
      </c>
      <c r="E547" s="172">
        <v>784</v>
      </c>
      <c r="F547" s="177">
        <v>296</v>
      </c>
      <c r="G547" s="177">
        <v>196</v>
      </c>
      <c r="H547" s="178">
        <v>292</v>
      </c>
      <c r="I547" s="172">
        <v>865</v>
      </c>
      <c r="J547" s="177">
        <v>360</v>
      </c>
      <c r="K547" s="177">
        <v>162</v>
      </c>
      <c r="L547" s="178">
        <v>343</v>
      </c>
      <c r="M547" s="172">
        <v>934</v>
      </c>
      <c r="N547" s="177">
        <v>330</v>
      </c>
      <c r="O547" s="177">
        <v>228</v>
      </c>
      <c r="P547" s="178">
        <v>376</v>
      </c>
    </row>
    <row r="548" spans="1:16" x14ac:dyDescent="0.3">
      <c r="A548" s="208">
        <v>27</v>
      </c>
      <c r="B548" s="176" t="s">
        <v>669</v>
      </c>
      <c r="C548" s="176">
        <v>27615</v>
      </c>
      <c r="D548" s="175" t="s">
        <v>442</v>
      </c>
      <c r="E548" s="172">
        <v>759</v>
      </c>
      <c r="F548" s="177">
        <v>384</v>
      </c>
      <c r="G548" s="177">
        <v>161</v>
      </c>
      <c r="H548" s="178">
        <v>214</v>
      </c>
      <c r="I548" s="172">
        <v>849</v>
      </c>
      <c r="J548" s="177">
        <v>360</v>
      </c>
      <c r="K548" s="177">
        <v>180</v>
      </c>
      <c r="L548" s="178">
        <v>309</v>
      </c>
      <c r="M548" s="172">
        <v>906</v>
      </c>
      <c r="N548" s="177">
        <v>418</v>
      </c>
      <c r="O548" s="177">
        <v>172</v>
      </c>
      <c r="P548" s="178">
        <v>316</v>
      </c>
    </row>
    <row r="549" spans="1:16" x14ac:dyDescent="0.3">
      <c r="A549" s="208">
        <v>5</v>
      </c>
      <c r="B549" s="176" t="s">
        <v>107</v>
      </c>
      <c r="C549" s="176">
        <v>5086</v>
      </c>
      <c r="D549" s="175" t="s">
        <v>125</v>
      </c>
      <c r="E549" s="172">
        <v>864</v>
      </c>
      <c r="F549" s="177">
        <v>173</v>
      </c>
      <c r="G549" s="177">
        <v>535</v>
      </c>
      <c r="H549" s="178">
        <v>156</v>
      </c>
      <c r="I549" s="172">
        <v>884</v>
      </c>
      <c r="J549" s="177">
        <v>180</v>
      </c>
      <c r="K549" s="177">
        <v>510</v>
      </c>
      <c r="L549" s="178">
        <v>194</v>
      </c>
      <c r="M549" s="172">
        <v>893</v>
      </c>
      <c r="N549" s="177">
        <v>152</v>
      </c>
      <c r="O549" s="177">
        <v>553</v>
      </c>
      <c r="P549" s="178">
        <v>188</v>
      </c>
    </row>
    <row r="550" spans="1:16" x14ac:dyDescent="0.3">
      <c r="A550" s="208">
        <v>68</v>
      </c>
      <c r="B550" s="176" t="s">
        <v>918</v>
      </c>
      <c r="C550" s="176">
        <v>68235</v>
      </c>
      <c r="D550" s="175" t="s">
        <v>938</v>
      </c>
      <c r="E550" s="172">
        <v>786</v>
      </c>
      <c r="F550" s="177">
        <v>316</v>
      </c>
      <c r="G550" s="177">
        <v>175</v>
      </c>
      <c r="H550" s="178">
        <v>295</v>
      </c>
      <c r="I550" s="172">
        <v>815</v>
      </c>
      <c r="J550" s="177">
        <v>321</v>
      </c>
      <c r="K550" s="177">
        <v>172</v>
      </c>
      <c r="L550" s="178">
        <v>322</v>
      </c>
      <c r="M550" s="172">
        <v>891</v>
      </c>
      <c r="N550" s="177">
        <v>335</v>
      </c>
      <c r="O550" s="177">
        <v>238</v>
      </c>
      <c r="P550" s="178">
        <v>318</v>
      </c>
    </row>
    <row r="551" spans="1:16" x14ac:dyDescent="0.3">
      <c r="A551" s="208">
        <v>41</v>
      </c>
      <c r="B551" s="176" t="s">
        <v>699</v>
      </c>
      <c r="C551" s="176">
        <v>41885</v>
      </c>
      <c r="D551" s="175" t="s">
        <v>733</v>
      </c>
      <c r="E551" s="172">
        <v>885</v>
      </c>
      <c r="F551" s="177">
        <v>169</v>
      </c>
      <c r="G551" s="177">
        <v>455</v>
      </c>
      <c r="H551" s="178">
        <v>261</v>
      </c>
      <c r="I551" s="172">
        <v>906</v>
      </c>
      <c r="J551" s="177">
        <v>171</v>
      </c>
      <c r="K551" s="177">
        <v>488</v>
      </c>
      <c r="L551" s="178">
        <v>247</v>
      </c>
      <c r="M551" s="172">
        <v>937</v>
      </c>
      <c r="N551" s="177">
        <v>158</v>
      </c>
      <c r="O551" s="177">
        <v>489</v>
      </c>
      <c r="P551" s="178">
        <v>290</v>
      </c>
    </row>
    <row r="552" spans="1:16" x14ac:dyDescent="0.3">
      <c r="A552" s="208">
        <v>15</v>
      </c>
      <c r="B552" s="176" t="s">
        <v>304</v>
      </c>
      <c r="C552" s="176">
        <v>15455</v>
      </c>
      <c r="D552" s="175" t="s">
        <v>354</v>
      </c>
      <c r="E552" s="172">
        <v>830</v>
      </c>
      <c r="F552" s="177">
        <v>239</v>
      </c>
      <c r="G552" s="177">
        <v>312</v>
      </c>
      <c r="H552" s="178">
        <v>279</v>
      </c>
      <c r="I552" s="172">
        <v>860</v>
      </c>
      <c r="J552" s="177">
        <v>239</v>
      </c>
      <c r="K552" s="177">
        <v>324</v>
      </c>
      <c r="L552" s="178">
        <v>297</v>
      </c>
      <c r="M552" s="172">
        <v>895</v>
      </c>
      <c r="N552" s="177">
        <v>242</v>
      </c>
      <c r="O552" s="177">
        <v>353</v>
      </c>
      <c r="P552" s="178">
        <v>300</v>
      </c>
    </row>
    <row r="553" spans="1:16" x14ac:dyDescent="0.3">
      <c r="A553" s="208">
        <v>15</v>
      </c>
      <c r="B553" s="176" t="s">
        <v>304</v>
      </c>
      <c r="C553" s="176">
        <v>15753</v>
      </c>
      <c r="D553" s="175" t="s">
        <v>395</v>
      </c>
      <c r="E553" s="172">
        <v>840</v>
      </c>
      <c r="F553" s="177">
        <v>275</v>
      </c>
      <c r="G553" s="177">
        <v>309</v>
      </c>
      <c r="H553" s="178">
        <v>256</v>
      </c>
      <c r="I553" s="172">
        <v>843</v>
      </c>
      <c r="J553" s="177">
        <v>273</v>
      </c>
      <c r="K553" s="177">
        <v>308</v>
      </c>
      <c r="L553" s="178">
        <v>262</v>
      </c>
      <c r="M553" s="172">
        <v>898</v>
      </c>
      <c r="N553" s="177">
        <v>274</v>
      </c>
      <c r="O553" s="177">
        <v>355</v>
      </c>
      <c r="P553" s="178">
        <v>269</v>
      </c>
    </row>
    <row r="554" spans="1:16" x14ac:dyDescent="0.3">
      <c r="A554" s="208">
        <v>66</v>
      </c>
      <c r="B554" s="176" t="s">
        <v>443</v>
      </c>
      <c r="C554" s="176">
        <v>66456</v>
      </c>
      <c r="D554" s="176" t="s">
        <v>913</v>
      </c>
      <c r="E554" s="172">
        <v>841</v>
      </c>
      <c r="F554" s="177">
        <v>353</v>
      </c>
      <c r="G554" s="177">
        <v>193</v>
      </c>
      <c r="H554" s="178">
        <v>295</v>
      </c>
      <c r="I554" s="172">
        <v>920</v>
      </c>
      <c r="J554" s="177">
        <v>370</v>
      </c>
      <c r="K554" s="177">
        <v>227</v>
      </c>
      <c r="L554" s="178">
        <v>323</v>
      </c>
      <c r="M554" s="172">
        <v>892</v>
      </c>
      <c r="N554" s="177">
        <v>364</v>
      </c>
      <c r="O554" s="177">
        <v>203</v>
      </c>
      <c r="P554" s="178">
        <v>325</v>
      </c>
    </row>
    <row r="555" spans="1:16" x14ac:dyDescent="0.3">
      <c r="A555" s="208">
        <v>8</v>
      </c>
      <c r="B555" s="176" t="s">
        <v>233</v>
      </c>
      <c r="C555" s="176">
        <v>8372</v>
      </c>
      <c r="D555" s="175" t="s">
        <v>239</v>
      </c>
      <c r="E555" s="172">
        <v>905</v>
      </c>
      <c r="F555" s="177">
        <v>290</v>
      </c>
      <c r="G555" s="177">
        <v>277</v>
      </c>
      <c r="H555" s="178">
        <v>338</v>
      </c>
      <c r="I555" s="172">
        <v>890</v>
      </c>
      <c r="J555" s="177">
        <v>295</v>
      </c>
      <c r="K555" s="177">
        <v>252</v>
      </c>
      <c r="L555" s="178">
        <v>343</v>
      </c>
      <c r="M555" s="172">
        <v>837</v>
      </c>
      <c r="N555" s="177">
        <v>289</v>
      </c>
      <c r="O555" s="177">
        <v>250</v>
      </c>
      <c r="P555" s="178">
        <v>298</v>
      </c>
    </row>
    <row r="556" spans="1:16" x14ac:dyDescent="0.3">
      <c r="A556" s="208">
        <v>15</v>
      </c>
      <c r="B556" s="176" t="s">
        <v>304</v>
      </c>
      <c r="C556" s="176">
        <v>15599</v>
      </c>
      <c r="D556" s="175" t="s">
        <v>376</v>
      </c>
      <c r="E556" s="172">
        <v>842</v>
      </c>
      <c r="F556" s="177">
        <v>271</v>
      </c>
      <c r="G556" s="177">
        <v>328</v>
      </c>
      <c r="H556" s="178">
        <v>243</v>
      </c>
      <c r="I556" s="172">
        <v>881</v>
      </c>
      <c r="J556" s="177">
        <v>274</v>
      </c>
      <c r="K556" s="177">
        <v>336</v>
      </c>
      <c r="L556" s="178">
        <v>271</v>
      </c>
      <c r="M556" s="172">
        <v>855</v>
      </c>
      <c r="N556" s="177">
        <v>276</v>
      </c>
      <c r="O556" s="177">
        <v>331</v>
      </c>
      <c r="P556" s="178">
        <v>248</v>
      </c>
    </row>
    <row r="557" spans="1:16" x14ac:dyDescent="0.3">
      <c r="A557" s="208">
        <v>47</v>
      </c>
      <c r="B557" s="176" t="s">
        <v>748</v>
      </c>
      <c r="C557" s="176">
        <v>47692</v>
      </c>
      <c r="D557" s="175" t="s">
        <v>769</v>
      </c>
      <c r="E557" s="172">
        <v>736</v>
      </c>
      <c r="F557" s="177">
        <v>376</v>
      </c>
      <c r="G557" s="177">
        <v>164</v>
      </c>
      <c r="H557" s="178">
        <v>196</v>
      </c>
      <c r="I557" s="172">
        <v>848</v>
      </c>
      <c r="J557" s="177">
        <v>399</v>
      </c>
      <c r="K557" s="177">
        <v>171</v>
      </c>
      <c r="L557" s="178">
        <v>278</v>
      </c>
      <c r="M557" s="172">
        <v>757</v>
      </c>
      <c r="N557" s="177">
        <v>399</v>
      </c>
      <c r="O557" s="177">
        <v>199</v>
      </c>
      <c r="P557" s="178">
        <v>159</v>
      </c>
    </row>
    <row r="558" spans="1:16" x14ac:dyDescent="0.3">
      <c r="A558" s="208">
        <v>68</v>
      </c>
      <c r="B558" s="176" t="s">
        <v>918</v>
      </c>
      <c r="C558" s="176">
        <v>68255</v>
      </c>
      <c r="D558" s="175" t="s">
        <v>940</v>
      </c>
      <c r="E558" s="172">
        <v>861</v>
      </c>
      <c r="F558" s="177">
        <v>388</v>
      </c>
      <c r="G558" s="177">
        <v>225</v>
      </c>
      <c r="H558" s="178">
        <v>248</v>
      </c>
      <c r="I558" s="172">
        <v>886</v>
      </c>
      <c r="J558" s="177">
        <v>399</v>
      </c>
      <c r="K558" s="177">
        <v>234</v>
      </c>
      <c r="L558" s="178">
        <v>253</v>
      </c>
      <c r="M558" s="172">
        <v>814</v>
      </c>
      <c r="N558" s="177">
        <v>377</v>
      </c>
      <c r="O558" s="177">
        <v>230</v>
      </c>
      <c r="P558" s="178">
        <v>207</v>
      </c>
    </row>
    <row r="559" spans="1:16" x14ac:dyDescent="0.3">
      <c r="A559" s="208">
        <v>13</v>
      </c>
      <c r="B559" s="176" t="s">
        <v>257</v>
      </c>
      <c r="C559" s="176">
        <v>13744</v>
      </c>
      <c r="D559" s="175" t="s">
        <v>296</v>
      </c>
      <c r="E559" s="172">
        <v>796</v>
      </c>
      <c r="F559" s="177">
        <v>322</v>
      </c>
      <c r="G559" s="177">
        <v>156</v>
      </c>
      <c r="H559" s="178">
        <v>318</v>
      </c>
      <c r="I559" s="172">
        <v>842</v>
      </c>
      <c r="J559" s="177">
        <v>337</v>
      </c>
      <c r="K559" s="177">
        <v>137</v>
      </c>
      <c r="L559" s="178">
        <v>368</v>
      </c>
      <c r="M559" s="172">
        <v>874</v>
      </c>
      <c r="N559" s="177">
        <v>343</v>
      </c>
      <c r="O559" s="177">
        <v>147</v>
      </c>
      <c r="P559" s="178">
        <v>384</v>
      </c>
    </row>
    <row r="560" spans="1:16" x14ac:dyDescent="0.3">
      <c r="A560" s="208">
        <v>66</v>
      </c>
      <c r="B560" s="176" t="s">
        <v>443</v>
      </c>
      <c r="C560" s="176">
        <v>66318</v>
      </c>
      <c r="D560" s="175" t="s">
        <v>909</v>
      </c>
      <c r="E560" s="172">
        <v>815</v>
      </c>
      <c r="F560" s="177">
        <v>235</v>
      </c>
      <c r="G560" s="177">
        <v>365</v>
      </c>
      <c r="H560" s="178">
        <v>215</v>
      </c>
      <c r="I560" s="172">
        <v>901</v>
      </c>
      <c r="J560" s="177">
        <v>304</v>
      </c>
      <c r="K560" s="177">
        <v>345</v>
      </c>
      <c r="L560" s="178">
        <v>252</v>
      </c>
      <c r="M560" s="172">
        <v>873</v>
      </c>
      <c r="N560" s="177">
        <v>238</v>
      </c>
      <c r="O560" s="177">
        <v>367</v>
      </c>
      <c r="P560" s="178">
        <v>268</v>
      </c>
    </row>
    <row r="561" spans="1:16" x14ac:dyDescent="0.3">
      <c r="A561" s="208">
        <v>70</v>
      </c>
      <c r="B561" s="176" t="s">
        <v>498</v>
      </c>
      <c r="C561" s="176">
        <v>70418</v>
      </c>
      <c r="D561" s="175" t="s">
        <v>1002</v>
      </c>
      <c r="E561" s="172">
        <v>794</v>
      </c>
      <c r="F561" s="177">
        <v>421</v>
      </c>
      <c r="G561" s="177">
        <v>147</v>
      </c>
      <c r="H561" s="178">
        <v>226</v>
      </c>
      <c r="I561" s="172">
        <v>814</v>
      </c>
      <c r="J561" s="177">
        <v>419</v>
      </c>
      <c r="K561" s="177">
        <v>147</v>
      </c>
      <c r="L561" s="178">
        <v>248</v>
      </c>
      <c r="M561" s="172">
        <v>847</v>
      </c>
      <c r="N561" s="177">
        <v>436</v>
      </c>
      <c r="O561" s="177">
        <v>170</v>
      </c>
      <c r="P561" s="178">
        <v>241</v>
      </c>
    </row>
    <row r="562" spans="1:16" x14ac:dyDescent="0.3">
      <c r="A562" s="208">
        <v>27</v>
      </c>
      <c r="B562" s="176" t="s">
        <v>669</v>
      </c>
      <c r="C562" s="176">
        <v>27075</v>
      </c>
      <c r="D562" s="175" t="s">
        <v>675</v>
      </c>
      <c r="E562" s="172">
        <v>781</v>
      </c>
      <c r="F562" s="177">
        <v>252</v>
      </c>
      <c r="G562" s="177">
        <v>379</v>
      </c>
      <c r="H562" s="178">
        <v>150</v>
      </c>
      <c r="I562" s="172">
        <v>796</v>
      </c>
      <c r="J562" s="177">
        <v>258</v>
      </c>
      <c r="K562" s="177">
        <v>348</v>
      </c>
      <c r="L562" s="178">
        <v>190</v>
      </c>
      <c r="M562" s="172">
        <v>825</v>
      </c>
      <c r="N562" s="177">
        <v>262</v>
      </c>
      <c r="O562" s="177">
        <v>402</v>
      </c>
      <c r="P562" s="178">
        <v>161</v>
      </c>
    </row>
    <row r="563" spans="1:16" x14ac:dyDescent="0.3">
      <c r="A563" s="208">
        <v>54</v>
      </c>
      <c r="B563" s="176" t="s">
        <v>856</v>
      </c>
      <c r="C563" s="176">
        <v>54250</v>
      </c>
      <c r="D563" s="175" t="s">
        <v>870</v>
      </c>
      <c r="E563" s="172">
        <v>733</v>
      </c>
      <c r="F563" s="177">
        <v>469</v>
      </c>
      <c r="G563" s="177">
        <v>108</v>
      </c>
      <c r="H563" s="178">
        <v>156</v>
      </c>
      <c r="I563" s="172">
        <v>807</v>
      </c>
      <c r="J563" s="177">
        <v>441</v>
      </c>
      <c r="K563" s="177">
        <v>148</v>
      </c>
      <c r="L563" s="178">
        <v>218</v>
      </c>
      <c r="M563" s="172">
        <v>837</v>
      </c>
      <c r="N563" s="177">
        <v>437</v>
      </c>
      <c r="O563" s="177">
        <v>199</v>
      </c>
      <c r="P563" s="178">
        <v>201</v>
      </c>
    </row>
    <row r="564" spans="1:16" x14ac:dyDescent="0.3">
      <c r="A564" s="208">
        <v>54</v>
      </c>
      <c r="B564" s="176" t="s">
        <v>856</v>
      </c>
      <c r="C564" s="176">
        <v>54206</v>
      </c>
      <c r="D564" s="175" t="s">
        <v>866</v>
      </c>
      <c r="E564" s="172">
        <v>837</v>
      </c>
      <c r="F564" s="177">
        <v>573</v>
      </c>
      <c r="G564" s="177">
        <v>84</v>
      </c>
      <c r="H564" s="178">
        <v>180</v>
      </c>
      <c r="I564" s="172">
        <v>823</v>
      </c>
      <c r="J564" s="177">
        <v>510</v>
      </c>
      <c r="K564" s="177">
        <v>93</v>
      </c>
      <c r="L564" s="178">
        <v>220</v>
      </c>
      <c r="M564" s="172">
        <v>889</v>
      </c>
      <c r="N564" s="177">
        <v>521</v>
      </c>
      <c r="O564" s="177">
        <v>107</v>
      </c>
      <c r="P564" s="178">
        <v>261</v>
      </c>
    </row>
    <row r="565" spans="1:16" x14ac:dyDescent="0.3">
      <c r="A565" s="208">
        <v>8</v>
      </c>
      <c r="B565" s="176" t="s">
        <v>233</v>
      </c>
      <c r="C565" s="176">
        <v>8606</v>
      </c>
      <c r="D565" s="175" t="s">
        <v>248</v>
      </c>
      <c r="E565" s="172">
        <v>744</v>
      </c>
      <c r="F565" s="177">
        <v>392</v>
      </c>
      <c r="G565" s="177">
        <v>165</v>
      </c>
      <c r="H565" s="178">
        <v>187</v>
      </c>
      <c r="I565" s="172">
        <v>862</v>
      </c>
      <c r="J565" s="177">
        <v>408</v>
      </c>
      <c r="K565" s="177">
        <v>160</v>
      </c>
      <c r="L565" s="178">
        <v>294</v>
      </c>
      <c r="M565" s="172">
        <v>802</v>
      </c>
      <c r="N565" s="177">
        <v>366</v>
      </c>
      <c r="O565" s="177">
        <v>182</v>
      </c>
      <c r="P565" s="178">
        <v>254</v>
      </c>
    </row>
    <row r="566" spans="1:16" x14ac:dyDescent="0.3">
      <c r="A566" s="208">
        <v>8</v>
      </c>
      <c r="B566" s="176" t="s">
        <v>233</v>
      </c>
      <c r="C566" s="176">
        <v>8137</v>
      </c>
      <c r="D566" s="176" t="s">
        <v>236</v>
      </c>
      <c r="E566" s="172">
        <v>743</v>
      </c>
      <c r="F566" s="177">
        <v>351</v>
      </c>
      <c r="G566" s="177">
        <v>238</v>
      </c>
      <c r="H566" s="178">
        <v>154</v>
      </c>
      <c r="I566" s="172">
        <v>834</v>
      </c>
      <c r="J566" s="177">
        <v>356</v>
      </c>
      <c r="K566" s="177">
        <v>200</v>
      </c>
      <c r="L566" s="178">
        <v>278</v>
      </c>
      <c r="M566" s="172">
        <v>744</v>
      </c>
      <c r="N566" s="177">
        <v>351</v>
      </c>
      <c r="O566" s="177">
        <v>210</v>
      </c>
      <c r="P566" s="178">
        <v>183</v>
      </c>
    </row>
    <row r="567" spans="1:16" x14ac:dyDescent="0.3">
      <c r="A567" s="208">
        <v>23</v>
      </c>
      <c r="B567" s="176" t="s">
        <v>268</v>
      </c>
      <c r="C567" s="176">
        <v>23574</v>
      </c>
      <c r="D567" s="175" t="s">
        <v>546</v>
      </c>
      <c r="E567" s="172">
        <v>689</v>
      </c>
      <c r="F567" s="177">
        <v>391</v>
      </c>
      <c r="G567" s="177">
        <v>100</v>
      </c>
      <c r="H567" s="178">
        <v>198</v>
      </c>
      <c r="I567" s="172">
        <v>765</v>
      </c>
      <c r="J567" s="177">
        <v>401</v>
      </c>
      <c r="K567" s="177">
        <v>106</v>
      </c>
      <c r="L567" s="178">
        <v>258</v>
      </c>
      <c r="M567" s="172">
        <v>806</v>
      </c>
      <c r="N567" s="177">
        <v>409</v>
      </c>
      <c r="O567" s="177">
        <v>169</v>
      </c>
      <c r="P567" s="178">
        <v>228</v>
      </c>
    </row>
    <row r="568" spans="1:16" x14ac:dyDescent="0.3">
      <c r="A568" s="208">
        <v>27</v>
      </c>
      <c r="B568" s="176" t="s">
        <v>669</v>
      </c>
      <c r="C568" s="176">
        <v>27787</v>
      </c>
      <c r="D568" s="175" t="s">
        <v>696</v>
      </c>
      <c r="E568" s="172">
        <v>712</v>
      </c>
      <c r="F568" s="177">
        <v>366</v>
      </c>
      <c r="G568" s="177">
        <v>158</v>
      </c>
      <c r="H568" s="178">
        <v>188</v>
      </c>
      <c r="I568" s="172">
        <v>937</v>
      </c>
      <c r="J568" s="177">
        <v>379</v>
      </c>
      <c r="K568" s="177">
        <v>310</v>
      </c>
      <c r="L568" s="178">
        <v>248</v>
      </c>
      <c r="M568" s="172">
        <v>884</v>
      </c>
      <c r="N568" s="177">
        <v>383</v>
      </c>
      <c r="O568" s="177">
        <v>205</v>
      </c>
      <c r="P568" s="178">
        <v>296</v>
      </c>
    </row>
    <row r="569" spans="1:16" x14ac:dyDescent="0.3">
      <c r="A569" s="208">
        <v>47</v>
      </c>
      <c r="B569" s="176" t="s">
        <v>748</v>
      </c>
      <c r="C569" s="176">
        <v>47660</v>
      </c>
      <c r="D569" s="175" t="s">
        <v>768</v>
      </c>
      <c r="E569" s="172">
        <v>724</v>
      </c>
      <c r="F569" s="177">
        <v>319</v>
      </c>
      <c r="G569" s="177">
        <v>203</v>
      </c>
      <c r="H569" s="178">
        <v>202</v>
      </c>
      <c r="I569" s="172">
        <v>877</v>
      </c>
      <c r="J569" s="177">
        <v>349</v>
      </c>
      <c r="K569" s="177">
        <v>217</v>
      </c>
      <c r="L569" s="178">
        <v>311</v>
      </c>
      <c r="M569" s="172">
        <v>757</v>
      </c>
      <c r="N569" s="177">
        <v>345</v>
      </c>
      <c r="O569" s="177">
        <v>180</v>
      </c>
      <c r="P569" s="178">
        <v>232</v>
      </c>
    </row>
    <row r="570" spans="1:16" x14ac:dyDescent="0.3">
      <c r="A570" s="208">
        <v>47</v>
      </c>
      <c r="B570" s="176" t="s">
        <v>748</v>
      </c>
      <c r="C570" s="176">
        <v>47570</v>
      </c>
      <c r="D570" s="175" t="s">
        <v>766</v>
      </c>
      <c r="E570" s="172">
        <v>757</v>
      </c>
      <c r="F570" s="177">
        <v>457</v>
      </c>
      <c r="G570" s="177">
        <v>164</v>
      </c>
      <c r="H570" s="178">
        <v>136</v>
      </c>
      <c r="I570" s="172">
        <v>790</v>
      </c>
      <c r="J570" s="177">
        <v>464</v>
      </c>
      <c r="K570" s="177">
        <v>161</v>
      </c>
      <c r="L570" s="178">
        <v>165</v>
      </c>
      <c r="M570" s="172">
        <v>829</v>
      </c>
      <c r="N570" s="177">
        <v>486</v>
      </c>
      <c r="O570" s="177">
        <v>183</v>
      </c>
      <c r="P570" s="178">
        <v>160</v>
      </c>
    </row>
    <row r="571" spans="1:16" x14ac:dyDescent="0.3">
      <c r="A571" s="208">
        <v>13</v>
      </c>
      <c r="B571" s="176" t="s">
        <v>257</v>
      </c>
      <c r="C571" s="176">
        <v>13473</v>
      </c>
      <c r="D571" s="175" t="s">
        <v>280</v>
      </c>
      <c r="E571" s="172">
        <v>793</v>
      </c>
      <c r="F571" s="177">
        <v>367</v>
      </c>
      <c r="G571" s="177">
        <v>216</v>
      </c>
      <c r="H571" s="178">
        <v>210</v>
      </c>
      <c r="I571" s="172">
        <v>836</v>
      </c>
      <c r="J571" s="177">
        <v>370</v>
      </c>
      <c r="K571" s="177">
        <v>236</v>
      </c>
      <c r="L571" s="178">
        <v>230</v>
      </c>
      <c r="M571" s="172">
        <v>808</v>
      </c>
      <c r="N571" s="177">
        <v>374</v>
      </c>
      <c r="O571" s="177">
        <v>229</v>
      </c>
      <c r="P571" s="178">
        <v>205</v>
      </c>
    </row>
    <row r="572" spans="1:16" x14ac:dyDescent="0.3">
      <c r="A572" s="208">
        <v>52</v>
      </c>
      <c r="B572" s="176" t="s">
        <v>180</v>
      </c>
      <c r="C572" s="176">
        <v>52490</v>
      </c>
      <c r="D572" s="175" t="s">
        <v>836</v>
      </c>
      <c r="E572" s="172">
        <v>778</v>
      </c>
      <c r="F572" s="177">
        <v>419</v>
      </c>
      <c r="G572" s="177">
        <v>175</v>
      </c>
      <c r="H572" s="178">
        <v>184</v>
      </c>
      <c r="I572" s="172">
        <v>809</v>
      </c>
      <c r="J572" s="177">
        <v>436</v>
      </c>
      <c r="K572" s="177">
        <v>157</v>
      </c>
      <c r="L572" s="178">
        <v>216</v>
      </c>
      <c r="M572" s="172">
        <v>860</v>
      </c>
      <c r="N572" s="177">
        <v>437</v>
      </c>
      <c r="O572" s="177">
        <v>179</v>
      </c>
      <c r="P572" s="178">
        <v>244</v>
      </c>
    </row>
    <row r="573" spans="1:16" x14ac:dyDescent="0.3">
      <c r="A573" s="208">
        <v>76</v>
      </c>
      <c r="B573" s="176" t="s">
        <v>1062</v>
      </c>
      <c r="C573" s="176">
        <v>76869</v>
      </c>
      <c r="D573" s="175" t="s">
        <v>1094</v>
      </c>
      <c r="E573" s="172">
        <v>833</v>
      </c>
      <c r="F573" s="177">
        <v>195</v>
      </c>
      <c r="G573" s="177">
        <v>353</v>
      </c>
      <c r="H573" s="178">
        <v>285</v>
      </c>
      <c r="I573" s="172">
        <v>823</v>
      </c>
      <c r="J573" s="177">
        <v>198</v>
      </c>
      <c r="K573" s="177">
        <v>345</v>
      </c>
      <c r="L573" s="178">
        <v>280</v>
      </c>
      <c r="M573" s="172">
        <v>833</v>
      </c>
      <c r="N573" s="177">
        <v>207</v>
      </c>
      <c r="O573" s="177">
        <v>344</v>
      </c>
      <c r="P573" s="178">
        <v>282</v>
      </c>
    </row>
    <row r="574" spans="1:16" x14ac:dyDescent="0.3">
      <c r="A574" s="208">
        <v>70</v>
      </c>
      <c r="B574" s="176" t="s">
        <v>498</v>
      </c>
      <c r="C574" s="176">
        <v>70265</v>
      </c>
      <c r="D574" s="175" t="s">
        <v>1001</v>
      </c>
      <c r="E574" s="172">
        <v>793</v>
      </c>
      <c r="F574" s="177">
        <v>274</v>
      </c>
      <c r="G574" s="177">
        <v>355</v>
      </c>
      <c r="H574" s="178">
        <v>164</v>
      </c>
      <c r="I574" s="172">
        <v>845</v>
      </c>
      <c r="J574" s="177">
        <v>297</v>
      </c>
      <c r="K574" s="177">
        <v>356</v>
      </c>
      <c r="L574" s="178">
        <v>192</v>
      </c>
      <c r="M574" s="172">
        <v>772</v>
      </c>
      <c r="N574" s="177">
        <v>282</v>
      </c>
      <c r="O574" s="177">
        <v>356</v>
      </c>
      <c r="P574" s="178">
        <v>134</v>
      </c>
    </row>
    <row r="575" spans="1:16" x14ac:dyDescent="0.3">
      <c r="A575" s="208">
        <v>17</v>
      </c>
      <c r="B575" s="176" t="s">
        <v>134</v>
      </c>
      <c r="C575" s="176">
        <v>17444</v>
      </c>
      <c r="D575" s="175" t="s">
        <v>435</v>
      </c>
      <c r="E575" s="172">
        <v>753</v>
      </c>
      <c r="F575" s="177">
        <v>270</v>
      </c>
      <c r="G575" s="177">
        <v>151</v>
      </c>
      <c r="H575" s="178">
        <v>332</v>
      </c>
      <c r="I575" s="172">
        <v>830</v>
      </c>
      <c r="J575" s="177">
        <v>291</v>
      </c>
      <c r="K575" s="177">
        <v>184</v>
      </c>
      <c r="L575" s="178">
        <v>355</v>
      </c>
      <c r="M575" s="172">
        <v>831</v>
      </c>
      <c r="N575" s="177">
        <v>288</v>
      </c>
      <c r="O575" s="177">
        <v>179</v>
      </c>
      <c r="P575" s="178">
        <v>364</v>
      </c>
    </row>
    <row r="576" spans="1:16" x14ac:dyDescent="0.3">
      <c r="A576" s="208">
        <v>18</v>
      </c>
      <c r="B576" s="176" t="s">
        <v>451</v>
      </c>
      <c r="C576" s="176">
        <v>18256</v>
      </c>
      <c r="D576" s="175" t="s">
        <v>458</v>
      </c>
      <c r="E576" s="172">
        <v>721</v>
      </c>
      <c r="F576" s="177">
        <v>300</v>
      </c>
      <c r="G576" s="177">
        <v>228</v>
      </c>
      <c r="H576" s="178">
        <v>193</v>
      </c>
      <c r="I576" s="172">
        <v>782</v>
      </c>
      <c r="J576" s="177">
        <v>306</v>
      </c>
      <c r="K576" s="177">
        <v>220</v>
      </c>
      <c r="L576" s="178">
        <v>256</v>
      </c>
      <c r="M576" s="172">
        <v>811</v>
      </c>
      <c r="N576" s="177">
        <v>297</v>
      </c>
      <c r="O576" s="177">
        <v>268</v>
      </c>
      <c r="P576" s="178">
        <v>246</v>
      </c>
    </row>
    <row r="577" spans="1:16" x14ac:dyDescent="0.3">
      <c r="A577" s="208">
        <v>73</v>
      </c>
      <c r="B577" s="176" t="s">
        <v>1016</v>
      </c>
      <c r="C577" s="176">
        <v>73024</v>
      </c>
      <c r="D577" s="175" t="s">
        <v>1018</v>
      </c>
      <c r="E577" s="172">
        <v>826</v>
      </c>
      <c r="F577" s="177">
        <v>106</v>
      </c>
      <c r="G577" s="177">
        <v>617</v>
      </c>
      <c r="H577" s="178">
        <v>103</v>
      </c>
      <c r="I577" s="172">
        <v>818</v>
      </c>
      <c r="J577" s="177">
        <v>116</v>
      </c>
      <c r="K577" s="177">
        <v>604</v>
      </c>
      <c r="L577" s="178">
        <v>98</v>
      </c>
      <c r="M577" s="172">
        <v>825</v>
      </c>
      <c r="N577" s="177">
        <v>117</v>
      </c>
      <c r="O577" s="177">
        <v>604</v>
      </c>
      <c r="P577" s="178">
        <v>104</v>
      </c>
    </row>
    <row r="578" spans="1:16" x14ac:dyDescent="0.3">
      <c r="A578" s="208">
        <v>85</v>
      </c>
      <c r="B578" s="176" t="s">
        <v>1105</v>
      </c>
      <c r="C578" s="176">
        <v>85325</v>
      </c>
      <c r="D578" s="175" t="s">
        <v>1119</v>
      </c>
      <c r="E578" s="172">
        <v>761</v>
      </c>
      <c r="F578" s="177">
        <v>174</v>
      </c>
      <c r="G578" s="177">
        <v>401</v>
      </c>
      <c r="H578" s="178">
        <v>186</v>
      </c>
      <c r="I578" s="172">
        <v>820</v>
      </c>
      <c r="J578" s="177">
        <v>175</v>
      </c>
      <c r="K578" s="177">
        <v>435</v>
      </c>
      <c r="L578" s="178">
        <v>210</v>
      </c>
      <c r="M578" s="172">
        <v>801</v>
      </c>
      <c r="N578" s="177">
        <v>186</v>
      </c>
      <c r="O578" s="177">
        <v>420</v>
      </c>
      <c r="P578" s="178">
        <v>195</v>
      </c>
    </row>
    <row r="579" spans="1:16" x14ac:dyDescent="0.3">
      <c r="A579" s="208">
        <v>13</v>
      </c>
      <c r="B579" s="176" t="s">
        <v>257</v>
      </c>
      <c r="C579" s="176">
        <v>13140</v>
      </c>
      <c r="D579" s="175" t="s">
        <v>265</v>
      </c>
      <c r="E579" s="172">
        <v>756</v>
      </c>
      <c r="F579" s="177">
        <v>348</v>
      </c>
      <c r="G579" s="177">
        <v>134</v>
      </c>
      <c r="H579" s="178">
        <v>274</v>
      </c>
      <c r="I579" s="172">
        <v>827</v>
      </c>
      <c r="J579" s="177">
        <v>358</v>
      </c>
      <c r="K579" s="177">
        <v>128</v>
      </c>
      <c r="L579" s="178">
        <v>341</v>
      </c>
      <c r="M579" s="172">
        <v>738</v>
      </c>
      <c r="N579" s="177">
        <v>357</v>
      </c>
      <c r="O579" s="177">
        <v>117</v>
      </c>
      <c r="P579" s="178">
        <v>264</v>
      </c>
    </row>
    <row r="580" spans="1:16" x14ac:dyDescent="0.3">
      <c r="A580" s="208">
        <v>68</v>
      </c>
      <c r="B580" s="176" t="s">
        <v>918</v>
      </c>
      <c r="C580" s="176">
        <v>68385</v>
      </c>
      <c r="D580" s="175" t="s">
        <v>956</v>
      </c>
      <c r="E580" s="172">
        <v>746</v>
      </c>
      <c r="F580" s="177">
        <v>247</v>
      </c>
      <c r="G580" s="177">
        <v>351</v>
      </c>
      <c r="H580" s="178">
        <v>148</v>
      </c>
      <c r="I580" s="172">
        <v>788</v>
      </c>
      <c r="J580" s="177">
        <v>254</v>
      </c>
      <c r="K580" s="177">
        <v>349</v>
      </c>
      <c r="L580" s="178">
        <v>185</v>
      </c>
      <c r="M580" s="172">
        <v>819</v>
      </c>
      <c r="N580" s="177">
        <v>254</v>
      </c>
      <c r="O580" s="177">
        <v>374</v>
      </c>
      <c r="P580" s="178">
        <v>191</v>
      </c>
    </row>
    <row r="581" spans="1:16" x14ac:dyDescent="0.3">
      <c r="A581" s="208">
        <v>5</v>
      </c>
      <c r="B581" s="176" t="s">
        <v>107</v>
      </c>
      <c r="C581" s="176">
        <v>5240</v>
      </c>
      <c r="D581" s="175" t="s">
        <v>151</v>
      </c>
      <c r="E581" s="172">
        <v>863</v>
      </c>
      <c r="F581" s="177">
        <v>235</v>
      </c>
      <c r="G581" s="177">
        <v>367</v>
      </c>
      <c r="H581" s="178">
        <v>261</v>
      </c>
      <c r="I581" s="172">
        <v>784</v>
      </c>
      <c r="J581" s="177">
        <v>233</v>
      </c>
      <c r="K581" s="177">
        <v>296</v>
      </c>
      <c r="L581" s="178">
        <v>255</v>
      </c>
      <c r="M581" s="172">
        <v>829</v>
      </c>
      <c r="N581" s="177">
        <v>216</v>
      </c>
      <c r="O581" s="177">
        <v>340</v>
      </c>
      <c r="P581" s="178">
        <v>273</v>
      </c>
    </row>
    <row r="582" spans="1:16" x14ac:dyDescent="0.3">
      <c r="A582" s="208">
        <v>15</v>
      </c>
      <c r="B582" s="176" t="s">
        <v>304</v>
      </c>
      <c r="C582" s="176">
        <v>15600</v>
      </c>
      <c r="D582" s="176" t="s">
        <v>377</v>
      </c>
      <c r="E582" s="172">
        <v>803</v>
      </c>
      <c r="F582" s="177">
        <v>163</v>
      </c>
      <c r="G582" s="177">
        <v>491</v>
      </c>
      <c r="H582" s="178">
        <v>149</v>
      </c>
      <c r="I582" s="172">
        <v>825</v>
      </c>
      <c r="J582" s="177">
        <v>189</v>
      </c>
      <c r="K582" s="177">
        <v>489</v>
      </c>
      <c r="L582" s="178">
        <v>147</v>
      </c>
      <c r="M582" s="172">
        <v>814</v>
      </c>
      <c r="N582" s="177">
        <v>172</v>
      </c>
      <c r="O582" s="177">
        <v>488</v>
      </c>
      <c r="P582" s="178">
        <v>154</v>
      </c>
    </row>
    <row r="583" spans="1:16" x14ac:dyDescent="0.3">
      <c r="A583" s="208">
        <v>54</v>
      </c>
      <c r="B583" s="176" t="s">
        <v>856</v>
      </c>
      <c r="C583" s="176">
        <v>54245</v>
      </c>
      <c r="D583" s="175" t="s">
        <v>869</v>
      </c>
      <c r="E583" s="172">
        <v>830</v>
      </c>
      <c r="F583" s="177">
        <v>469</v>
      </c>
      <c r="G583" s="177">
        <v>73</v>
      </c>
      <c r="H583" s="178">
        <v>288</v>
      </c>
      <c r="I583" s="172">
        <v>754</v>
      </c>
      <c r="J583" s="177">
        <v>374</v>
      </c>
      <c r="K583" s="177">
        <v>70</v>
      </c>
      <c r="L583" s="178">
        <v>310</v>
      </c>
      <c r="M583" s="172">
        <v>636</v>
      </c>
      <c r="N583" s="177">
        <v>380</v>
      </c>
      <c r="O583" s="177">
        <v>112</v>
      </c>
      <c r="P583" s="178">
        <v>144</v>
      </c>
    </row>
    <row r="584" spans="1:16" x14ac:dyDescent="0.3">
      <c r="A584" s="208">
        <v>5</v>
      </c>
      <c r="B584" s="176" t="s">
        <v>107</v>
      </c>
      <c r="C584" s="176">
        <v>5467</v>
      </c>
      <c r="D584" s="175" t="s">
        <v>177</v>
      </c>
      <c r="E584" s="172">
        <v>787</v>
      </c>
      <c r="F584" s="177">
        <v>139</v>
      </c>
      <c r="G584" s="177">
        <v>210</v>
      </c>
      <c r="H584" s="178">
        <v>438</v>
      </c>
      <c r="I584" s="172">
        <v>785</v>
      </c>
      <c r="J584" s="177">
        <v>142</v>
      </c>
      <c r="K584" s="177">
        <v>205</v>
      </c>
      <c r="L584" s="178">
        <v>438</v>
      </c>
      <c r="M584" s="172">
        <v>818</v>
      </c>
      <c r="N584" s="177">
        <v>135</v>
      </c>
      <c r="O584" s="177">
        <v>224</v>
      </c>
      <c r="P584" s="178">
        <v>459</v>
      </c>
    </row>
    <row r="585" spans="1:16" x14ac:dyDescent="0.3">
      <c r="A585" s="208">
        <v>15</v>
      </c>
      <c r="B585" s="176" t="s">
        <v>304</v>
      </c>
      <c r="C585" s="176">
        <v>15223</v>
      </c>
      <c r="D585" s="175" t="s">
        <v>328</v>
      </c>
      <c r="E585" s="172">
        <v>603</v>
      </c>
      <c r="F585" s="177">
        <v>171</v>
      </c>
      <c r="G585" s="177">
        <v>120</v>
      </c>
      <c r="H585" s="178">
        <v>312</v>
      </c>
      <c r="I585" s="172">
        <v>720</v>
      </c>
      <c r="J585" s="177">
        <v>168</v>
      </c>
      <c r="K585" s="177">
        <v>148</v>
      </c>
      <c r="L585" s="178">
        <v>404</v>
      </c>
      <c r="M585" s="172">
        <v>774</v>
      </c>
      <c r="N585" s="177">
        <v>177</v>
      </c>
      <c r="O585" s="177">
        <v>213</v>
      </c>
      <c r="P585" s="178">
        <v>384</v>
      </c>
    </row>
    <row r="586" spans="1:16" x14ac:dyDescent="0.3">
      <c r="A586" s="208">
        <v>13</v>
      </c>
      <c r="B586" s="176" t="s">
        <v>257</v>
      </c>
      <c r="C586" s="176">
        <v>13838</v>
      </c>
      <c r="D586" s="175" t="s">
        <v>301</v>
      </c>
      <c r="E586" s="172">
        <v>767</v>
      </c>
      <c r="F586" s="177">
        <v>281</v>
      </c>
      <c r="G586" s="177">
        <v>358</v>
      </c>
      <c r="H586" s="178">
        <v>128</v>
      </c>
      <c r="I586" s="172">
        <v>828</v>
      </c>
      <c r="J586" s="177">
        <v>276</v>
      </c>
      <c r="K586" s="177">
        <v>365</v>
      </c>
      <c r="L586" s="178">
        <v>187</v>
      </c>
      <c r="M586" s="172">
        <v>770</v>
      </c>
      <c r="N586" s="177">
        <v>282</v>
      </c>
      <c r="O586" s="177">
        <v>324</v>
      </c>
      <c r="P586" s="178">
        <v>164</v>
      </c>
    </row>
    <row r="587" spans="1:16" x14ac:dyDescent="0.3">
      <c r="A587" s="208">
        <v>76</v>
      </c>
      <c r="B587" s="176" t="s">
        <v>1062</v>
      </c>
      <c r="C587" s="176">
        <v>76863</v>
      </c>
      <c r="D587" s="175" t="s">
        <v>1093</v>
      </c>
      <c r="E587" s="172">
        <v>777</v>
      </c>
      <c r="F587" s="177">
        <v>176</v>
      </c>
      <c r="G587" s="177">
        <v>239</v>
      </c>
      <c r="H587" s="178">
        <v>362</v>
      </c>
      <c r="I587" s="172">
        <v>785</v>
      </c>
      <c r="J587" s="177">
        <v>182</v>
      </c>
      <c r="K587" s="177">
        <v>244</v>
      </c>
      <c r="L587" s="178">
        <v>359</v>
      </c>
      <c r="M587" s="172">
        <v>818</v>
      </c>
      <c r="N587" s="177">
        <v>182</v>
      </c>
      <c r="O587" s="177">
        <v>250</v>
      </c>
      <c r="P587" s="178">
        <v>386</v>
      </c>
    </row>
    <row r="588" spans="1:16" x14ac:dyDescent="0.3">
      <c r="A588" s="208">
        <v>52</v>
      </c>
      <c r="B588" s="176" t="s">
        <v>180</v>
      </c>
      <c r="C588" s="176">
        <v>52378</v>
      </c>
      <c r="D588" s="175" t="s">
        <v>827</v>
      </c>
      <c r="E588" s="172">
        <v>728</v>
      </c>
      <c r="F588" s="177">
        <v>356</v>
      </c>
      <c r="G588" s="177">
        <v>97</v>
      </c>
      <c r="H588" s="178">
        <v>275</v>
      </c>
      <c r="I588" s="172">
        <v>776</v>
      </c>
      <c r="J588" s="177">
        <v>398</v>
      </c>
      <c r="K588" s="177">
        <v>98</v>
      </c>
      <c r="L588" s="178">
        <v>280</v>
      </c>
      <c r="M588" s="172">
        <v>787</v>
      </c>
      <c r="N588" s="177">
        <v>366</v>
      </c>
      <c r="O588" s="177">
        <v>135</v>
      </c>
      <c r="P588" s="178">
        <v>286</v>
      </c>
    </row>
    <row r="589" spans="1:16" x14ac:dyDescent="0.3">
      <c r="A589" s="208">
        <v>41</v>
      </c>
      <c r="B589" s="176" t="s">
        <v>699</v>
      </c>
      <c r="C589" s="176">
        <v>41548</v>
      </c>
      <c r="D589" s="175" t="s">
        <v>721</v>
      </c>
      <c r="E589" s="172">
        <v>729</v>
      </c>
      <c r="F589" s="177">
        <v>234</v>
      </c>
      <c r="G589" s="177">
        <v>184</v>
      </c>
      <c r="H589" s="178">
        <v>311</v>
      </c>
      <c r="I589" s="172">
        <v>1030</v>
      </c>
      <c r="J589" s="177">
        <v>474</v>
      </c>
      <c r="K589" s="177">
        <v>231</v>
      </c>
      <c r="L589" s="178">
        <v>325</v>
      </c>
      <c r="M589" s="172">
        <v>772</v>
      </c>
      <c r="N589" s="177">
        <v>236</v>
      </c>
      <c r="O589" s="177">
        <v>215</v>
      </c>
      <c r="P589" s="178">
        <v>321</v>
      </c>
    </row>
    <row r="590" spans="1:16" x14ac:dyDescent="0.3">
      <c r="A590" s="208">
        <v>70</v>
      </c>
      <c r="B590" s="176" t="s">
        <v>498</v>
      </c>
      <c r="C590" s="176">
        <v>70717</v>
      </c>
      <c r="D590" s="175" t="s">
        <v>1012</v>
      </c>
      <c r="E590" s="172">
        <v>715</v>
      </c>
      <c r="F590" s="177">
        <v>302</v>
      </c>
      <c r="G590" s="177">
        <v>241</v>
      </c>
      <c r="H590" s="178">
        <v>172</v>
      </c>
      <c r="I590" s="172">
        <v>781</v>
      </c>
      <c r="J590" s="177">
        <v>314</v>
      </c>
      <c r="K590" s="177">
        <v>248</v>
      </c>
      <c r="L590" s="178">
        <v>219</v>
      </c>
      <c r="M590" s="172">
        <v>700</v>
      </c>
      <c r="N590" s="177">
        <v>311</v>
      </c>
      <c r="O590" s="177">
        <v>245</v>
      </c>
      <c r="P590" s="178">
        <v>144</v>
      </c>
    </row>
    <row r="591" spans="1:16" x14ac:dyDescent="0.3">
      <c r="A591" s="208">
        <v>15</v>
      </c>
      <c r="B591" s="176" t="s">
        <v>304</v>
      </c>
      <c r="C591" s="176">
        <v>15047</v>
      </c>
      <c r="D591" s="175" t="s">
        <v>307</v>
      </c>
      <c r="E591" s="172">
        <v>893</v>
      </c>
      <c r="F591" s="177">
        <v>275</v>
      </c>
      <c r="G591" s="177">
        <v>427</v>
      </c>
      <c r="H591" s="178">
        <v>191</v>
      </c>
      <c r="I591" s="172">
        <v>662</v>
      </c>
      <c r="J591" s="177">
        <v>245</v>
      </c>
      <c r="K591" s="177">
        <v>212</v>
      </c>
      <c r="L591" s="178">
        <v>205</v>
      </c>
      <c r="M591" s="172">
        <v>772</v>
      </c>
      <c r="N591" s="177">
        <v>287</v>
      </c>
      <c r="O591" s="177">
        <v>282</v>
      </c>
      <c r="P591" s="178">
        <v>203</v>
      </c>
    </row>
    <row r="592" spans="1:16" x14ac:dyDescent="0.3">
      <c r="A592" s="208">
        <v>52</v>
      </c>
      <c r="B592" s="176" t="s">
        <v>180</v>
      </c>
      <c r="C592" s="176">
        <v>52687</v>
      </c>
      <c r="D592" s="175" t="s">
        <v>847</v>
      </c>
      <c r="E592" s="172">
        <v>701</v>
      </c>
      <c r="F592" s="177">
        <v>269</v>
      </c>
      <c r="G592" s="177">
        <v>76</v>
      </c>
      <c r="H592" s="178">
        <v>356</v>
      </c>
      <c r="I592" s="172">
        <v>753</v>
      </c>
      <c r="J592" s="177">
        <v>283</v>
      </c>
      <c r="K592" s="177">
        <v>80</v>
      </c>
      <c r="L592" s="178">
        <v>390</v>
      </c>
      <c r="M592" s="172">
        <v>797</v>
      </c>
      <c r="N592" s="177">
        <v>283</v>
      </c>
      <c r="O592" s="177">
        <v>98</v>
      </c>
      <c r="P592" s="178">
        <v>416</v>
      </c>
    </row>
    <row r="593" spans="1:16" x14ac:dyDescent="0.3">
      <c r="A593" s="208">
        <v>54</v>
      </c>
      <c r="B593" s="176" t="s">
        <v>856</v>
      </c>
      <c r="C593" s="176">
        <v>54223</v>
      </c>
      <c r="D593" s="175" t="s">
        <v>867</v>
      </c>
      <c r="E593" s="172">
        <v>746</v>
      </c>
      <c r="F593" s="177">
        <v>270</v>
      </c>
      <c r="G593" s="177">
        <v>227</v>
      </c>
      <c r="H593" s="178">
        <v>249</v>
      </c>
      <c r="I593" s="172">
        <v>740</v>
      </c>
      <c r="J593" s="177">
        <v>246</v>
      </c>
      <c r="K593" s="177">
        <v>239</v>
      </c>
      <c r="L593" s="178">
        <v>255</v>
      </c>
      <c r="M593" s="172">
        <v>769</v>
      </c>
      <c r="N593" s="177">
        <v>254</v>
      </c>
      <c r="O593" s="177">
        <v>261</v>
      </c>
      <c r="P593" s="178">
        <v>254</v>
      </c>
    </row>
    <row r="594" spans="1:16" x14ac:dyDescent="0.3">
      <c r="A594" s="208">
        <v>15</v>
      </c>
      <c r="B594" s="176" t="s">
        <v>304</v>
      </c>
      <c r="C594" s="176">
        <v>15442</v>
      </c>
      <c r="D594" s="175" t="s">
        <v>353</v>
      </c>
      <c r="E594" s="172">
        <v>771</v>
      </c>
      <c r="F594" s="177">
        <v>133</v>
      </c>
      <c r="G594" s="177">
        <v>566</v>
      </c>
      <c r="H594" s="178">
        <v>72</v>
      </c>
      <c r="I594" s="172">
        <v>766</v>
      </c>
      <c r="J594" s="177">
        <v>139</v>
      </c>
      <c r="K594" s="177">
        <v>552</v>
      </c>
      <c r="L594" s="178">
        <v>75</v>
      </c>
      <c r="M594" s="172">
        <v>758</v>
      </c>
      <c r="N594" s="177">
        <v>145</v>
      </c>
      <c r="O594" s="177">
        <v>538</v>
      </c>
      <c r="P594" s="178">
        <v>75</v>
      </c>
    </row>
    <row r="595" spans="1:16" x14ac:dyDescent="0.3">
      <c r="A595" s="208">
        <v>13</v>
      </c>
      <c r="B595" s="176" t="s">
        <v>257</v>
      </c>
      <c r="C595" s="176">
        <v>13433</v>
      </c>
      <c r="D595" s="175" t="s">
        <v>275</v>
      </c>
      <c r="E595" s="172">
        <v>724</v>
      </c>
      <c r="F595" s="177">
        <v>447</v>
      </c>
      <c r="G595" s="177">
        <v>177</v>
      </c>
      <c r="H595" s="178">
        <v>100</v>
      </c>
      <c r="I595" s="172">
        <v>753</v>
      </c>
      <c r="J595" s="177">
        <v>412</v>
      </c>
      <c r="K595" s="177">
        <v>187</v>
      </c>
      <c r="L595" s="178">
        <v>154</v>
      </c>
      <c r="M595" s="172">
        <v>715</v>
      </c>
      <c r="N595" s="177">
        <v>408</v>
      </c>
      <c r="O595" s="177">
        <v>193</v>
      </c>
      <c r="P595" s="178">
        <v>114</v>
      </c>
    </row>
    <row r="596" spans="1:16" x14ac:dyDescent="0.3">
      <c r="A596" s="208">
        <v>41</v>
      </c>
      <c r="B596" s="176" t="s">
        <v>699</v>
      </c>
      <c r="C596" s="176">
        <v>41791</v>
      </c>
      <c r="D596" s="175" t="s">
        <v>727</v>
      </c>
      <c r="E596" s="172">
        <v>672</v>
      </c>
      <c r="F596" s="177">
        <v>256</v>
      </c>
      <c r="G596" s="177">
        <v>139</v>
      </c>
      <c r="H596" s="178">
        <v>277</v>
      </c>
      <c r="I596" s="172">
        <v>834</v>
      </c>
      <c r="J596" s="177">
        <v>334</v>
      </c>
      <c r="K596" s="177">
        <v>159</v>
      </c>
      <c r="L596" s="178">
        <v>341</v>
      </c>
      <c r="M596" s="172">
        <v>743</v>
      </c>
      <c r="N596" s="177">
        <v>270</v>
      </c>
      <c r="O596" s="177">
        <v>143</v>
      </c>
      <c r="P596" s="178">
        <v>330</v>
      </c>
    </row>
    <row r="597" spans="1:16" x14ac:dyDescent="0.3">
      <c r="A597" s="208">
        <v>19</v>
      </c>
      <c r="B597" s="176" t="s">
        <v>467</v>
      </c>
      <c r="C597" s="176">
        <v>19418</v>
      </c>
      <c r="D597" s="175" t="s">
        <v>483</v>
      </c>
      <c r="E597" s="172">
        <v>610</v>
      </c>
      <c r="F597" s="177">
        <v>359</v>
      </c>
      <c r="G597" s="177">
        <v>138</v>
      </c>
      <c r="H597" s="178">
        <v>113</v>
      </c>
      <c r="I597" s="172">
        <v>604</v>
      </c>
      <c r="J597" s="177">
        <v>384</v>
      </c>
      <c r="K597" s="177">
        <v>58</v>
      </c>
      <c r="L597" s="178">
        <v>162</v>
      </c>
      <c r="M597" s="172">
        <v>811</v>
      </c>
      <c r="N597" s="177">
        <v>410</v>
      </c>
      <c r="O597" s="177">
        <v>179</v>
      </c>
      <c r="P597" s="178">
        <v>222</v>
      </c>
    </row>
    <row r="598" spans="1:16" x14ac:dyDescent="0.3">
      <c r="A598" s="208">
        <v>5</v>
      </c>
      <c r="B598" s="176" t="s">
        <v>107</v>
      </c>
      <c r="C598" s="176">
        <v>5854</v>
      </c>
      <c r="D598" s="175" t="s">
        <v>223</v>
      </c>
      <c r="E598" s="172">
        <v>668</v>
      </c>
      <c r="F598" s="177">
        <v>279</v>
      </c>
      <c r="G598" s="177">
        <v>230</v>
      </c>
      <c r="H598" s="178">
        <v>159</v>
      </c>
      <c r="I598" s="172">
        <v>736</v>
      </c>
      <c r="J598" s="177">
        <v>284</v>
      </c>
      <c r="K598" s="177">
        <v>238</v>
      </c>
      <c r="L598" s="178">
        <v>214</v>
      </c>
      <c r="M598" s="172">
        <v>729</v>
      </c>
      <c r="N598" s="177">
        <v>294</v>
      </c>
      <c r="O598" s="177">
        <v>237</v>
      </c>
      <c r="P598" s="178">
        <v>198</v>
      </c>
    </row>
    <row r="599" spans="1:16" x14ac:dyDescent="0.3">
      <c r="A599" s="208">
        <v>50</v>
      </c>
      <c r="B599" s="176" t="s">
        <v>777</v>
      </c>
      <c r="C599" s="176">
        <v>50287</v>
      </c>
      <c r="D599" s="175" t="s">
        <v>788</v>
      </c>
      <c r="E599" s="172">
        <v>680</v>
      </c>
      <c r="F599" s="177">
        <v>188</v>
      </c>
      <c r="G599" s="177">
        <v>278</v>
      </c>
      <c r="H599" s="178">
        <v>214</v>
      </c>
      <c r="I599" s="172">
        <v>700</v>
      </c>
      <c r="J599" s="177">
        <v>189</v>
      </c>
      <c r="K599" s="177">
        <v>270</v>
      </c>
      <c r="L599" s="178">
        <v>241</v>
      </c>
      <c r="M599" s="172">
        <v>723</v>
      </c>
      <c r="N599" s="177">
        <v>199</v>
      </c>
      <c r="O599" s="177">
        <v>298</v>
      </c>
      <c r="P599" s="178">
        <v>226</v>
      </c>
    </row>
    <row r="600" spans="1:16" x14ac:dyDescent="0.3">
      <c r="A600" s="208">
        <v>17</v>
      </c>
      <c r="B600" s="176" t="s">
        <v>134</v>
      </c>
      <c r="C600" s="176">
        <v>17088</v>
      </c>
      <c r="D600" s="175" t="s">
        <v>428</v>
      </c>
      <c r="E600" s="172">
        <v>685</v>
      </c>
      <c r="F600" s="177">
        <v>202</v>
      </c>
      <c r="G600" s="177">
        <v>284</v>
      </c>
      <c r="H600" s="178">
        <v>199</v>
      </c>
      <c r="I600" s="172">
        <v>719</v>
      </c>
      <c r="J600" s="177">
        <v>231</v>
      </c>
      <c r="K600" s="177">
        <v>276</v>
      </c>
      <c r="L600" s="178">
        <v>212</v>
      </c>
      <c r="M600" s="172">
        <v>738</v>
      </c>
      <c r="N600" s="177">
        <v>207</v>
      </c>
      <c r="O600" s="177">
        <v>319</v>
      </c>
      <c r="P600" s="178">
        <v>212</v>
      </c>
    </row>
    <row r="601" spans="1:16" x14ac:dyDescent="0.3">
      <c r="A601" s="208">
        <v>50</v>
      </c>
      <c r="B601" s="176" t="s">
        <v>777</v>
      </c>
      <c r="C601" s="176">
        <v>50330</v>
      </c>
      <c r="D601" s="175" t="s">
        <v>790</v>
      </c>
      <c r="E601" s="172">
        <v>695</v>
      </c>
      <c r="F601" s="177">
        <v>174</v>
      </c>
      <c r="G601" s="177">
        <v>260</v>
      </c>
      <c r="H601" s="178">
        <v>261</v>
      </c>
      <c r="I601" s="172">
        <v>723</v>
      </c>
      <c r="J601" s="177">
        <v>186</v>
      </c>
      <c r="K601" s="177">
        <v>264</v>
      </c>
      <c r="L601" s="178">
        <v>273</v>
      </c>
      <c r="M601" s="172">
        <v>760</v>
      </c>
      <c r="N601" s="177">
        <v>184</v>
      </c>
      <c r="O601" s="177">
        <v>280</v>
      </c>
      <c r="P601" s="178">
        <v>296</v>
      </c>
    </row>
    <row r="602" spans="1:16" x14ac:dyDescent="0.3">
      <c r="A602" s="208">
        <v>25</v>
      </c>
      <c r="B602" s="176" t="s">
        <v>558</v>
      </c>
      <c r="C602" s="176">
        <v>25839</v>
      </c>
      <c r="D602" s="175" t="s">
        <v>655</v>
      </c>
      <c r="E602" s="172">
        <v>688</v>
      </c>
      <c r="F602" s="177">
        <v>196</v>
      </c>
      <c r="G602" s="177">
        <v>292</v>
      </c>
      <c r="H602" s="178">
        <v>200</v>
      </c>
      <c r="I602" s="172">
        <v>693</v>
      </c>
      <c r="J602" s="177">
        <v>196</v>
      </c>
      <c r="K602" s="177">
        <v>283</v>
      </c>
      <c r="L602" s="178">
        <v>214</v>
      </c>
      <c r="M602" s="172">
        <v>728</v>
      </c>
      <c r="N602" s="177">
        <v>206</v>
      </c>
      <c r="O602" s="177">
        <v>316</v>
      </c>
      <c r="P602" s="178">
        <v>206</v>
      </c>
    </row>
    <row r="603" spans="1:16" x14ac:dyDescent="0.3">
      <c r="A603" s="208">
        <v>47</v>
      </c>
      <c r="B603" s="176" t="s">
        <v>748</v>
      </c>
      <c r="C603" s="176">
        <v>47460</v>
      </c>
      <c r="D603" s="175" t="s">
        <v>761</v>
      </c>
      <c r="E603" s="172">
        <v>719</v>
      </c>
      <c r="F603" s="177">
        <v>318</v>
      </c>
      <c r="G603" s="177">
        <v>188</v>
      </c>
      <c r="H603" s="178">
        <v>213</v>
      </c>
      <c r="I603" s="172">
        <v>740</v>
      </c>
      <c r="J603" s="177">
        <v>332</v>
      </c>
      <c r="K603" s="177">
        <v>188</v>
      </c>
      <c r="L603" s="178">
        <v>220</v>
      </c>
      <c r="M603" s="172">
        <v>660</v>
      </c>
      <c r="N603" s="177">
        <v>328</v>
      </c>
      <c r="O603" s="177">
        <v>187</v>
      </c>
      <c r="P603" s="178">
        <v>145</v>
      </c>
    </row>
    <row r="604" spans="1:16" x14ac:dyDescent="0.3">
      <c r="A604" s="208">
        <v>18</v>
      </c>
      <c r="B604" s="176" t="s">
        <v>451</v>
      </c>
      <c r="C604" s="176">
        <v>18094</v>
      </c>
      <c r="D604" s="175" t="s">
        <v>454</v>
      </c>
      <c r="E604" s="172">
        <v>686</v>
      </c>
      <c r="F604" s="177">
        <v>398</v>
      </c>
      <c r="G604" s="177">
        <v>168</v>
      </c>
      <c r="H604" s="178">
        <v>120</v>
      </c>
      <c r="I604" s="172">
        <v>724</v>
      </c>
      <c r="J604" s="177">
        <v>404</v>
      </c>
      <c r="K604" s="177">
        <v>171</v>
      </c>
      <c r="L604" s="178">
        <v>149</v>
      </c>
      <c r="M604" s="172">
        <v>750</v>
      </c>
      <c r="N604" s="177">
        <v>398</v>
      </c>
      <c r="O604" s="177">
        <v>188</v>
      </c>
      <c r="P604" s="178">
        <v>164</v>
      </c>
    </row>
    <row r="605" spans="1:16" x14ac:dyDescent="0.3">
      <c r="A605" s="208">
        <v>5</v>
      </c>
      <c r="B605" s="176" t="s">
        <v>107</v>
      </c>
      <c r="C605" s="176">
        <v>5792</v>
      </c>
      <c r="D605" s="176" t="s">
        <v>217</v>
      </c>
      <c r="E605" s="172">
        <v>719</v>
      </c>
      <c r="F605" s="177">
        <v>169</v>
      </c>
      <c r="G605" s="177">
        <v>403</v>
      </c>
      <c r="H605" s="178">
        <v>147</v>
      </c>
      <c r="I605" s="172">
        <v>725</v>
      </c>
      <c r="J605" s="177">
        <v>174</v>
      </c>
      <c r="K605" s="177">
        <v>394</v>
      </c>
      <c r="L605" s="178">
        <v>157</v>
      </c>
      <c r="M605" s="172">
        <v>719</v>
      </c>
      <c r="N605" s="177">
        <v>175</v>
      </c>
      <c r="O605" s="177">
        <v>402</v>
      </c>
      <c r="P605" s="178">
        <v>142</v>
      </c>
    </row>
    <row r="606" spans="1:16" x14ac:dyDescent="0.3">
      <c r="A606" s="208">
        <v>23</v>
      </c>
      <c r="B606" s="176" t="s">
        <v>268</v>
      </c>
      <c r="C606" s="176">
        <v>23300</v>
      </c>
      <c r="D606" s="175" t="s">
        <v>537</v>
      </c>
      <c r="E606" s="172">
        <v>661</v>
      </c>
      <c r="F606" s="177">
        <v>275</v>
      </c>
      <c r="G606" s="177">
        <v>158</v>
      </c>
      <c r="H606" s="178">
        <v>228</v>
      </c>
      <c r="I606" s="172">
        <v>716</v>
      </c>
      <c r="J606" s="177">
        <v>282</v>
      </c>
      <c r="K606" s="177">
        <v>157</v>
      </c>
      <c r="L606" s="178">
        <v>277</v>
      </c>
      <c r="M606" s="172">
        <v>697</v>
      </c>
      <c r="N606" s="177">
        <v>285</v>
      </c>
      <c r="O606" s="177">
        <v>171</v>
      </c>
      <c r="P606" s="178">
        <v>241</v>
      </c>
    </row>
    <row r="607" spans="1:16" x14ac:dyDescent="0.3">
      <c r="A607" s="208">
        <v>15</v>
      </c>
      <c r="B607" s="176" t="s">
        <v>304</v>
      </c>
      <c r="C607" s="176">
        <v>15051</v>
      </c>
      <c r="D607" s="175" t="s">
        <v>308</v>
      </c>
      <c r="E607" s="172">
        <v>701</v>
      </c>
      <c r="F607" s="177">
        <v>149</v>
      </c>
      <c r="G607" s="177">
        <v>410</v>
      </c>
      <c r="H607" s="178">
        <v>142</v>
      </c>
      <c r="I607" s="172">
        <v>676</v>
      </c>
      <c r="J607" s="177">
        <v>144</v>
      </c>
      <c r="K607" s="177">
        <v>399</v>
      </c>
      <c r="L607" s="178">
        <v>133</v>
      </c>
      <c r="M607" s="172">
        <v>748</v>
      </c>
      <c r="N607" s="177">
        <v>148</v>
      </c>
      <c r="O607" s="177">
        <v>449</v>
      </c>
      <c r="P607" s="178">
        <v>151</v>
      </c>
    </row>
    <row r="608" spans="1:16" x14ac:dyDescent="0.3">
      <c r="A608" s="208">
        <v>73</v>
      </c>
      <c r="B608" s="176" t="s">
        <v>1016</v>
      </c>
      <c r="C608" s="176">
        <v>73483</v>
      </c>
      <c r="D608" s="175" t="s">
        <v>1045</v>
      </c>
      <c r="E608" s="172">
        <v>626</v>
      </c>
      <c r="F608" s="177">
        <v>272</v>
      </c>
      <c r="G608" s="177">
        <v>131</v>
      </c>
      <c r="H608" s="178">
        <v>223</v>
      </c>
      <c r="I608" s="172">
        <v>713</v>
      </c>
      <c r="J608" s="177">
        <v>288</v>
      </c>
      <c r="K608" s="177">
        <v>141</v>
      </c>
      <c r="L608" s="178">
        <v>284</v>
      </c>
      <c r="M608" s="172">
        <v>736</v>
      </c>
      <c r="N608" s="177">
        <v>297</v>
      </c>
      <c r="O608" s="177">
        <v>147</v>
      </c>
      <c r="P608" s="178">
        <v>292</v>
      </c>
    </row>
    <row r="609" spans="1:16" x14ac:dyDescent="0.3">
      <c r="A609" s="208">
        <v>41</v>
      </c>
      <c r="B609" s="176" t="s">
        <v>699</v>
      </c>
      <c r="C609" s="176">
        <v>41319</v>
      </c>
      <c r="D609" s="175" t="s">
        <v>161</v>
      </c>
      <c r="E609" s="172">
        <v>729</v>
      </c>
      <c r="F609" s="177">
        <v>254</v>
      </c>
      <c r="G609" s="177">
        <v>145</v>
      </c>
      <c r="H609" s="178">
        <v>330</v>
      </c>
      <c r="I609" s="172">
        <v>719</v>
      </c>
      <c r="J609" s="177">
        <v>259</v>
      </c>
      <c r="K609" s="177">
        <v>141</v>
      </c>
      <c r="L609" s="178">
        <v>319</v>
      </c>
      <c r="M609" s="172">
        <v>811</v>
      </c>
      <c r="N609" s="177">
        <v>261</v>
      </c>
      <c r="O609" s="177">
        <v>143</v>
      </c>
      <c r="P609" s="178">
        <v>407</v>
      </c>
    </row>
    <row r="610" spans="1:16" x14ac:dyDescent="0.3">
      <c r="A610" s="208">
        <v>52</v>
      </c>
      <c r="B610" s="176" t="s">
        <v>180</v>
      </c>
      <c r="C610" s="176">
        <v>52786</v>
      </c>
      <c r="D610" s="175" t="s">
        <v>851</v>
      </c>
      <c r="E610" s="172">
        <v>717</v>
      </c>
      <c r="F610" s="177">
        <v>349</v>
      </c>
      <c r="G610" s="177">
        <v>169</v>
      </c>
      <c r="H610" s="178">
        <v>199</v>
      </c>
      <c r="I610" s="172">
        <v>747</v>
      </c>
      <c r="J610" s="177">
        <v>384</v>
      </c>
      <c r="K610" s="177">
        <v>159</v>
      </c>
      <c r="L610" s="178">
        <v>204</v>
      </c>
      <c r="M610" s="172">
        <v>769</v>
      </c>
      <c r="N610" s="177">
        <v>367</v>
      </c>
      <c r="O610" s="177">
        <v>147</v>
      </c>
      <c r="P610" s="178">
        <v>255</v>
      </c>
    </row>
    <row r="611" spans="1:16" x14ac:dyDescent="0.3">
      <c r="A611" s="208">
        <v>54</v>
      </c>
      <c r="B611" s="176" t="s">
        <v>856</v>
      </c>
      <c r="C611" s="176">
        <v>54673</v>
      </c>
      <c r="D611" s="175" t="s">
        <v>632</v>
      </c>
      <c r="E611" s="172">
        <v>661</v>
      </c>
      <c r="F611" s="177">
        <v>194</v>
      </c>
      <c r="G611" s="177">
        <v>381</v>
      </c>
      <c r="H611" s="178">
        <v>86</v>
      </c>
      <c r="I611" s="172">
        <v>662</v>
      </c>
      <c r="J611" s="177">
        <v>204</v>
      </c>
      <c r="K611" s="177">
        <v>374</v>
      </c>
      <c r="L611" s="178">
        <v>84</v>
      </c>
      <c r="M611" s="172">
        <v>732</v>
      </c>
      <c r="N611" s="177">
        <v>189</v>
      </c>
      <c r="O611" s="177">
        <v>444</v>
      </c>
      <c r="P611" s="178">
        <v>99</v>
      </c>
    </row>
    <row r="612" spans="1:16" x14ac:dyDescent="0.3">
      <c r="A612" s="208">
        <v>52</v>
      </c>
      <c r="B612" s="176" t="s">
        <v>180</v>
      </c>
      <c r="C612" s="176">
        <v>52693</v>
      </c>
      <c r="D612" s="175" t="s">
        <v>292</v>
      </c>
      <c r="E612" s="172">
        <v>666</v>
      </c>
      <c r="F612" s="177">
        <v>289</v>
      </c>
      <c r="G612" s="177">
        <v>113</v>
      </c>
      <c r="H612" s="178">
        <v>264</v>
      </c>
      <c r="I612" s="172">
        <v>690</v>
      </c>
      <c r="J612" s="177">
        <v>296</v>
      </c>
      <c r="K612" s="177">
        <v>118</v>
      </c>
      <c r="L612" s="178">
        <v>276</v>
      </c>
      <c r="M612" s="172">
        <v>711</v>
      </c>
      <c r="N612" s="177">
        <v>315</v>
      </c>
      <c r="O612" s="177">
        <v>125</v>
      </c>
      <c r="P612" s="178">
        <v>271</v>
      </c>
    </row>
    <row r="613" spans="1:16" x14ac:dyDescent="0.3">
      <c r="A613" s="208">
        <v>52</v>
      </c>
      <c r="B613" s="176" t="s">
        <v>180</v>
      </c>
      <c r="C613" s="176">
        <v>52019</v>
      </c>
      <c r="D613" s="175" t="s">
        <v>560</v>
      </c>
      <c r="E613" s="172">
        <v>713</v>
      </c>
      <c r="F613" s="177">
        <v>213</v>
      </c>
      <c r="G613" s="177">
        <v>305</v>
      </c>
      <c r="H613" s="178">
        <v>195</v>
      </c>
      <c r="I613" s="172">
        <v>634</v>
      </c>
      <c r="J613" s="177">
        <v>220</v>
      </c>
      <c r="K613" s="177">
        <v>230</v>
      </c>
      <c r="L613" s="178">
        <v>184</v>
      </c>
      <c r="M613" s="172">
        <v>733</v>
      </c>
      <c r="N613" s="177">
        <v>216</v>
      </c>
      <c r="O613" s="177">
        <v>316</v>
      </c>
      <c r="P613" s="178">
        <v>201</v>
      </c>
    </row>
    <row r="614" spans="1:16" x14ac:dyDescent="0.3">
      <c r="A614" s="208">
        <v>73</v>
      </c>
      <c r="B614" s="176" t="s">
        <v>1016</v>
      </c>
      <c r="C614" s="176">
        <v>73678</v>
      </c>
      <c r="D614" s="175" t="s">
        <v>202</v>
      </c>
      <c r="E614" s="172">
        <v>679</v>
      </c>
      <c r="F614" s="177">
        <v>263</v>
      </c>
      <c r="G614" s="177">
        <v>253</v>
      </c>
      <c r="H614" s="178">
        <v>163</v>
      </c>
      <c r="I614" s="172">
        <v>699</v>
      </c>
      <c r="J614" s="177">
        <v>271</v>
      </c>
      <c r="K614" s="177">
        <v>257</v>
      </c>
      <c r="L614" s="178">
        <v>171</v>
      </c>
      <c r="M614" s="172">
        <v>714</v>
      </c>
      <c r="N614" s="177">
        <v>276</v>
      </c>
      <c r="O614" s="177">
        <v>268</v>
      </c>
      <c r="P614" s="178">
        <v>170</v>
      </c>
    </row>
    <row r="615" spans="1:16" x14ac:dyDescent="0.3">
      <c r="A615" s="208">
        <v>19</v>
      </c>
      <c r="B615" s="176" t="s">
        <v>467</v>
      </c>
      <c r="C615" s="176">
        <v>19075</v>
      </c>
      <c r="D615" s="175" t="s">
        <v>470</v>
      </c>
      <c r="E615" s="172">
        <v>645</v>
      </c>
      <c r="F615" s="177">
        <v>333</v>
      </c>
      <c r="G615" s="177">
        <v>116</v>
      </c>
      <c r="H615" s="178">
        <v>196</v>
      </c>
      <c r="I615" s="172">
        <v>676</v>
      </c>
      <c r="J615" s="177">
        <v>345</v>
      </c>
      <c r="K615" s="177">
        <v>106</v>
      </c>
      <c r="L615" s="178">
        <v>225</v>
      </c>
      <c r="M615" s="172">
        <v>765</v>
      </c>
      <c r="N615" s="177">
        <v>343</v>
      </c>
      <c r="O615" s="177">
        <v>143</v>
      </c>
      <c r="P615" s="178">
        <v>279</v>
      </c>
    </row>
    <row r="616" spans="1:16" x14ac:dyDescent="0.3">
      <c r="A616" s="208">
        <v>17</v>
      </c>
      <c r="B616" s="176" t="s">
        <v>134</v>
      </c>
      <c r="C616" s="176">
        <v>17495</v>
      </c>
      <c r="D616" s="175" t="s">
        <v>438</v>
      </c>
      <c r="E616" s="172">
        <v>681</v>
      </c>
      <c r="F616" s="177">
        <v>132</v>
      </c>
      <c r="G616" s="177">
        <v>385</v>
      </c>
      <c r="H616" s="178">
        <v>164</v>
      </c>
      <c r="I616" s="172">
        <v>714</v>
      </c>
      <c r="J616" s="177">
        <v>143</v>
      </c>
      <c r="K616" s="177">
        <v>394</v>
      </c>
      <c r="L616" s="178">
        <v>177</v>
      </c>
      <c r="M616" s="172">
        <v>724</v>
      </c>
      <c r="N616" s="177">
        <v>142</v>
      </c>
      <c r="O616" s="177">
        <v>391</v>
      </c>
      <c r="P616" s="178">
        <v>191</v>
      </c>
    </row>
    <row r="617" spans="1:16" x14ac:dyDescent="0.3">
      <c r="A617" s="208">
        <v>20</v>
      </c>
      <c r="B617" s="176" t="s">
        <v>504</v>
      </c>
      <c r="C617" s="176">
        <v>20787</v>
      </c>
      <c r="D617" s="175" t="s">
        <v>529</v>
      </c>
      <c r="E617" s="172">
        <v>658</v>
      </c>
      <c r="F617" s="177">
        <v>283</v>
      </c>
      <c r="G617" s="177">
        <v>228</v>
      </c>
      <c r="H617" s="178">
        <v>147</v>
      </c>
      <c r="I617" s="172">
        <v>679</v>
      </c>
      <c r="J617" s="177">
        <v>288</v>
      </c>
      <c r="K617" s="177">
        <v>206</v>
      </c>
      <c r="L617" s="178">
        <v>185</v>
      </c>
      <c r="M617" s="172">
        <v>708</v>
      </c>
      <c r="N617" s="177">
        <v>307</v>
      </c>
      <c r="O617" s="177">
        <v>216</v>
      </c>
      <c r="P617" s="178">
        <v>185</v>
      </c>
    </row>
    <row r="618" spans="1:16" x14ac:dyDescent="0.3">
      <c r="A618" s="208">
        <v>73</v>
      </c>
      <c r="B618" s="176" t="s">
        <v>1016</v>
      </c>
      <c r="C618" s="176">
        <v>73026</v>
      </c>
      <c r="D618" s="175" t="s">
        <v>1019</v>
      </c>
      <c r="E618" s="172">
        <v>745</v>
      </c>
      <c r="F618" s="177">
        <v>150</v>
      </c>
      <c r="G618" s="177">
        <v>423</v>
      </c>
      <c r="H618" s="178">
        <v>172</v>
      </c>
      <c r="I618" s="172">
        <v>732</v>
      </c>
      <c r="J618" s="177">
        <v>157</v>
      </c>
      <c r="K618" s="177">
        <v>393</v>
      </c>
      <c r="L618" s="178">
        <v>182</v>
      </c>
      <c r="M618" s="172">
        <v>691</v>
      </c>
      <c r="N618" s="177">
        <v>160</v>
      </c>
      <c r="O618" s="177">
        <v>362</v>
      </c>
      <c r="P618" s="178">
        <v>169</v>
      </c>
    </row>
    <row r="619" spans="1:16" x14ac:dyDescent="0.3">
      <c r="A619" s="208">
        <v>5</v>
      </c>
      <c r="B619" s="176" t="s">
        <v>107</v>
      </c>
      <c r="C619" s="176">
        <v>5091</v>
      </c>
      <c r="D619" s="175" t="s">
        <v>127</v>
      </c>
      <c r="E619" s="172">
        <v>695</v>
      </c>
      <c r="F619" s="177">
        <v>184</v>
      </c>
      <c r="G619" s="177">
        <v>292</v>
      </c>
      <c r="H619" s="178">
        <v>219</v>
      </c>
      <c r="I619" s="172">
        <v>724</v>
      </c>
      <c r="J619" s="177">
        <v>183</v>
      </c>
      <c r="K619" s="177">
        <v>295</v>
      </c>
      <c r="L619" s="178">
        <v>246</v>
      </c>
      <c r="M619" s="172">
        <v>697</v>
      </c>
      <c r="N619" s="177">
        <v>184</v>
      </c>
      <c r="O619" s="177">
        <v>271</v>
      </c>
      <c r="P619" s="178">
        <v>242</v>
      </c>
    </row>
    <row r="620" spans="1:16" x14ac:dyDescent="0.3">
      <c r="A620" s="208">
        <v>70</v>
      </c>
      <c r="B620" s="176" t="s">
        <v>498</v>
      </c>
      <c r="C620" s="176">
        <v>70235</v>
      </c>
      <c r="D620" s="175" t="s">
        <v>1000</v>
      </c>
      <c r="E620" s="172">
        <v>673</v>
      </c>
      <c r="F620" s="177">
        <v>345</v>
      </c>
      <c r="G620" s="177">
        <v>143</v>
      </c>
      <c r="H620" s="178">
        <v>185</v>
      </c>
      <c r="I620" s="172">
        <v>634</v>
      </c>
      <c r="J620" s="177">
        <v>299</v>
      </c>
      <c r="K620" s="177">
        <v>152</v>
      </c>
      <c r="L620" s="178">
        <v>183</v>
      </c>
      <c r="M620" s="172">
        <v>706</v>
      </c>
      <c r="N620" s="177">
        <v>360</v>
      </c>
      <c r="O620" s="177">
        <v>157</v>
      </c>
      <c r="P620" s="178">
        <v>189</v>
      </c>
    </row>
    <row r="621" spans="1:16" x14ac:dyDescent="0.3">
      <c r="A621" s="208">
        <v>18</v>
      </c>
      <c r="B621" s="176" t="s">
        <v>451</v>
      </c>
      <c r="C621" s="176">
        <v>18029</v>
      </c>
      <c r="D621" s="175" t="s">
        <v>453</v>
      </c>
      <c r="E621" s="172">
        <v>675</v>
      </c>
      <c r="F621" s="177">
        <v>116</v>
      </c>
      <c r="G621" s="177">
        <v>490</v>
      </c>
      <c r="H621" s="178">
        <v>69</v>
      </c>
      <c r="I621" s="172">
        <v>714</v>
      </c>
      <c r="J621" s="177">
        <v>115</v>
      </c>
      <c r="K621" s="177">
        <v>508</v>
      </c>
      <c r="L621" s="178">
        <v>91</v>
      </c>
      <c r="M621" s="172">
        <v>709</v>
      </c>
      <c r="N621" s="177">
        <v>118</v>
      </c>
      <c r="O621" s="177">
        <v>491</v>
      </c>
      <c r="P621" s="178">
        <v>100</v>
      </c>
    </row>
    <row r="622" spans="1:16" x14ac:dyDescent="0.3">
      <c r="A622" s="208">
        <v>17</v>
      </c>
      <c r="B622" s="176" t="s">
        <v>134</v>
      </c>
      <c r="C622" s="176">
        <v>17867</v>
      </c>
      <c r="D622" s="175" t="s">
        <v>448</v>
      </c>
      <c r="E622" s="172">
        <v>698</v>
      </c>
      <c r="F622" s="177">
        <v>214</v>
      </c>
      <c r="G622" s="177">
        <v>240</v>
      </c>
      <c r="H622" s="178">
        <v>244</v>
      </c>
      <c r="I622" s="172">
        <v>653</v>
      </c>
      <c r="J622" s="177">
        <v>218</v>
      </c>
      <c r="K622" s="177">
        <v>182</v>
      </c>
      <c r="L622" s="178">
        <v>253</v>
      </c>
      <c r="M622" s="172">
        <v>699</v>
      </c>
      <c r="N622" s="177">
        <v>222</v>
      </c>
      <c r="O622" s="177">
        <v>222</v>
      </c>
      <c r="P622" s="178">
        <v>255</v>
      </c>
    </row>
    <row r="623" spans="1:16" x14ac:dyDescent="0.3">
      <c r="A623" s="208">
        <v>50</v>
      </c>
      <c r="B623" s="176" t="s">
        <v>777</v>
      </c>
      <c r="C623" s="176">
        <v>50350</v>
      </c>
      <c r="D623" s="175" t="s">
        <v>791</v>
      </c>
      <c r="E623" s="172">
        <v>703</v>
      </c>
      <c r="F623" s="177">
        <v>320</v>
      </c>
      <c r="G623" s="177">
        <v>151</v>
      </c>
      <c r="H623" s="178">
        <v>232</v>
      </c>
      <c r="I623" s="172">
        <v>776</v>
      </c>
      <c r="J623" s="177">
        <v>346</v>
      </c>
      <c r="K623" s="177">
        <v>171</v>
      </c>
      <c r="L623" s="178">
        <v>259</v>
      </c>
      <c r="M623" s="172">
        <v>718</v>
      </c>
      <c r="N623" s="177">
        <v>277</v>
      </c>
      <c r="O623" s="177">
        <v>159</v>
      </c>
      <c r="P623" s="178">
        <v>282</v>
      </c>
    </row>
    <row r="624" spans="1:16" x14ac:dyDescent="0.3">
      <c r="A624" s="208">
        <v>47</v>
      </c>
      <c r="B624" s="176" t="s">
        <v>748</v>
      </c>
      <c r="C624" s="176">
        <v>47745</v>
      </c>
      <c r="D624" s="175" t="s">
        <v>773</v>
      </c>
      <c r="E624" s="172">
        <v>659</v>
      </c>
      <c r="F624" s="177">
        <v>379</v>
      </c>
      <c r="G624" s="177">
        <v>116</v>
      </c>
      <c r="H624" s="178">
        <v>164</v>
      </c>
      <c r="I624" s="172">
        <v>693</v>
      </c>
      <c r="J624" s="177">
        <v>390</v>
      </c>
      <c r="K624" s="177">
        <v>114</v>
      </c>
      <c r="L624" s="178">
        <v>189</v>
      </c>
      <c r="M624" s="172">
        <v>665</v>
      </c>
      <c r="N624" s="177">
        <v>390</v>
      </c>
      <c r="O624" s="177">
        <v>113</v>
      </c>
      <c r="P624" s="178">
        <v>162</v>
      </c>
    </row>
    <row r="625" spans="1:16" x14ac:dyDescent="0.3">
      <c r="A625" s="208">
        <v>70</v>
      </c>
      <c r="B625" s="176" t="s">
        <v>498</v>
      </c>
      <c r="C625" s="176">
        <v>70678</v>
      </c>
      <c r="D625" s="175" t="s">
        <v>1008</v>
      </c>
      <c r="E625" s="172">
        <v>665</v>
      </c>
      <c r="F625" s="177">
        <v>453</v>
      </c>
      <c r="G625" s="177">
        <v>110</v>
      </c>
      <c r="H625" s="178">
        <v>102</v>
      </c>
      <c r="I625" s="172">
        <v>752</v>
      </c>
      <c r="J625" s="177">
        <v>460</v>
      </c>
      <c r="K625" s="177">
        <v>167</v>
      </c>
      <c r="L625" s="178">
        <v>125</v>
      </c>
      <c r="M625" s="172">
        <v>665</v>
      </c>
      <c r="N625" s="177">
        <v>445</v>
      </c>
      <c r="O625" s="177">
        <v>121</v>
      </c>
      <c r="P625" s="178">
        <v>99</v>
      </c>
    </row>
    <row r="626" spans="1:16" x14ac:dyDescent="0.3">
      <c r="A626" s="208">
        <v>85</v>
      </c>
      <c r="B626" s="176" t="s">
        <v>1105</v>
      </c>
      <c r="C626" s="176">
        <v>85125</v>
      </c>
      <c r="D626" s="175" t="s">
        <v>1109</v>
      </c>
      <c r="E626" s="172">
        <v>695</v>
      </c>
      <c r="F626" s="177">
        <v>335</v>
      </c>
      <c r="G626" s="177">
        <v>185</v>
      </c>
      <c r="H626" s="178">
        <v>175</v>
      </c>
      <c r="I626" s="172">
        <v>699</v>
      </c>
      <c r="J626" s="177">
        <v>347</v>
      </c>
      <c r="K626" s="177">
        <v>183</v>
      </c>
      <c r="L626" s="178">
        <v>169</v>
      </c>
      <c r="M626" s="172">
        <v>683</v>
      </c>
      <c r="N626" s="177">
        <v>318</v>
      </c>
      <c r="O626" s="177">
        <v>202</v>
      </c>
      <c r="P626" s="178">
        <v>163</v>
      </c>
    </row>
    <row r="627" spans="1:16" x14ac:dyDescent="0.3">
      <c r="A627" s="208">
        <v>25</v>
      </c>
      <c r="B627" s="176" t="s">
        <v>558</v>
      </c>
      <c r="C627" s="176">
        <v>25019</v>
      </c>
      <c r="D627" s="175" t="s">
        <v>560</v>
      </c>
      <c r="E627" s="172">
        <v>688</v>
      </c>
      <c r="F627" s="177">
        <v>106</v>
      </c>
      <c r="G627" s="177">
        <v>391</v>
      </c>
      <c r="H627" s="178">
        <v>191</v>
      </c>
      <c r="I627" s="172">
        <v>656</v>
      </c>
      <c r="J627" s="177">
        <v>115</v>
      </c>
      <c r="K627" s="177">
        <v>361</v>
      </c>
      <c r="L627" s="178">
        <v>180</v>
      </c>
      <c r="M627" s="172">
        <v>687</v>
      </c>
      <c r="N627" s="177">
        <v>107</v>
      </c>
      <c r="O627" s="177">
        <v>399</v>
      </c>
      <c r="P627" s="178">
        <v>181</v>
      </c>
    </row>
    <row r="628" spans="1:16" x14ac:dyDescent="0.3">
      <c r="A628" s="208">
        <v>68</v>
      </c>
      <c r="B628" s="176" t="s">
        <v>918</v>
      </c>
      <c r="C628" s="176">
        <v>68669</v>
      </c>
      <c r="D628" s="175" t="s">
        <v>976</v>
      </c>
      <c r="E628" s="172">
        <v>655</v>
      </c>
      <c r="F628" s="177">
        <v>215</v>
      </c>
      <c r="G628" s="177">
        <v>322</v>
      </c>
      <c r="H628" s="178">
        <v>118</v>
      </c>
      <c r="I628" s="172">
        <v>672</v>
      </c>
      <c r="J628" s="177">
        <v>216</v>
      </c>
      <c r="K628" s="177">
        <v>332</v>
      </c>
      <c r="L628" s="178">
        <v>124</v>
      </c>
      <c r="M628" s="172">
        <v>686</v>
      </c>
      <c r="N628" s="177">
        <v>246</v>
      </c>
      <c r="O628" s="177">
        <v>313</v>
      </c>
      <c r="P628" s="178">
        <v>127</v>
      </c>
    </row>
    <row r="629" spans="1:16" x14ac:dyDescent="0.3">
      <c r="A629" s="208">
        <v>15</v>
      </c>
      <c r="B629" s="176" t="s">
        <v>304</v>
      </c>
      <c r="C629" s="176">
        <v>15632</v>
      </c>
      <c r="D629" s="175" t="s">
        <v>379</v>
      </c>
      <c r="E629" s="172">
        <v>716</v>
      </c>
      <c r="F629" s="177">
        <v>277</v>
      </c>
      <c r="G629" s="177">
        <v>253</v>
      </c>
      <c r="H629" s="178">
        <v>186</v>
      </c>
      <c r="I629" s="172">
        <v>731</v>
      </c>
      <c r="J629" s="177">
        <v>278</v>
      </c>
      <c r="K629" s="177">
        <v>262</v>
      </c>
      <c r="L629" s="178">
        <v>191</v>
      </c>
      <c r="M629" s="172">
        <v>702</v>
      </c>
      <c r="N629" s="177">
        <v>238</v>
      </c>
      <c r="O629" s="177">
        <v>253</v>
      </c>
      <c r="P629" s="178">
        <v>211</v>
      </c>
    </row>
    <row r="630" spans="1:16" x14ac:dyDescent="0.3">
      <c r="A630" s="208">
        <v>18</v>
      </c>
      <c r="B630" s="176" t="s">
        <v>451</v>
      </c>
      <c r="C630" s="176">
        <v>18610</v>
      </c>
      <c r="D630" s="175" t="s">
        <v>463</v>
      </c>
      <c r="E630" s="172">
        <v>588</v>
      </c>
      <c r="F630" s="177">
        <v>312</v>
      </c>
      <c r="G630" s="177">
        <v>124</v>
      </c>
      <c r="H630" s="178">
        <v>152</v>
      </c>
      <c r="I630" s="172">
        <v>606</v>
      </c>
      <c r="J630" s="177">
        <v>322</v>
      </c>
      <c r="K630" s="177">
        <v>107</v>
      </c>
      <c r="L630" s="178">
        <v>177</v>
      </c>
      <c r="M630" s="172">
        <v>709</v>
      </c>
      <c r="N630" s="177">
        <v>315</v>
      </c>
      <c r="O630" s="177">
        <v>189</v>
      </c>
      <c r="P630" s="178">
        <v>205</v>
      </c>
    </row>
    <row r="631" spans="1:16" x14ac:dyDescent="0.3">
      <c r="A631" s="208">
        <v>73</v>
      </c>
      <c r="B631" s="176" t="s">
        <v>1016</v>
      </c>
      <c r="C631" s="176">
        <v>73200</v>
      </c>
      <c r="D631" s="175" t="s">
        <v>1028</v>
      </c>
      <c r="E631" s="172">
        <v>631</v>
      </c>
      <c r="F631" s="177">
        <v>173</v>
      </c>
      <c r="G631" s="177">
        <v>317</v>
      </c>
      <c r="H631" s="178">
        <v>141</v>
      </c>
      <c r="I631" s="172">
        <v>664</v>
      </c>
      <c r="J631" s="177">
        <v>173</v>
      </c>
      <c r="K631" s="177">
        <v>311</v>
      </c>
      <c r="L631" s="178">
        <v>180</v>
      </c>
      <c r="M631" s="172">
        <v>637</v>
      </c>
      <c r="N631" s="177">
        <v>180</v>
      </c>
      <c r="O631" s="177">
        <v>318</v>
      </c>
      <c r="P631" s="178">
        <v>139</v>
      </c>
    </row>
    <row r="632" spans="1:16" x14ac:dyDescent="0.3">
      <c r="A632" s="208">
        <v>41</v>
      </c>
      <c r="B632" s="176" t="s">
        <v>699</v>
      </c>
      <c r="C632" s="176">
        <v>41799</v>
      </c>
      <c r="D632" s="175" t="s">
        <v>729</v>
      </c>
      <c r="E632" s="172">
        <v>600</v>
      </c>
      <c r="F632" s="177">
        <v>260</v>
      </c>
      <c r="G632" s="177">
        <v>247</v>
      </c>
      <c r="H632" s="178">
        <v>93</v>
      </c>
      <c r="I632" s="172">
        <v>666</v>
      </c>
      <c r="J632" s="177">
        <v>271</v>
      </c>
      <c r="K632" s="177">
        <v>257</v>
      </c>
      <c r="L632" s="178">
        <v>138</v>
      </c>
      <c r="M632" s="172">
        <v>653</v>
      </c>
      <c r="N632" s="177">
        <v>277</v>
      </c>
      <c r="O632" s="177">
        <v>262</v>
      </c>
      <c r="P632" s="178">
        <v>114</v>
      </c>
    </row>
    <row r="633" spans="1:16" x14ac:dyDescent="0.3">
      <c r="A633" s="208">
        <v>41</v>
      </c>
      <c r="B633" s="176" t="s">
        <v>699</v>
      </c>
      <c r="C633" s="176">
        <v>41378</v>
      </c>
      <c r="D633" s="175" t="s">
        <v>715</v>
      </c>
      <c r="E633" s="172">
        <v>635</v>
      </c>
      <c r="F633" s="177">
        <v>239</v>
      </c>
      <c r="G633" s="177">
        <v>153</v>
      </c>
      <c r="H633" s="178">
        <v>243</v>
      </c>
      <c r="I633" s="172">
        <v>695</v>
      </c>
      <c r="J633" s="177">
        <v>286</v>
      </c>
      <c r="K633" s="177">
        <v>125</v>
      </c>
      <c r="L633" s="178">
        <v>284</v>
      </c>
      <c r="M633" s="172">
        <v>668</v>
      </c>
      <c r="N633" s="177">
        <v>230</v>
      </c>
      <c r="O633" s="177">
        <v>162</v>
      </c>
      <c r="P633" s="178">
        <v>276</v>
      </c>
    </row>
    <row r="634" spans="1:16" x14ac:dyDescent="0.3">
      <c r="A634" s="208">
        <v>25</v>
      </c>
      <c r="B634" s="176" t="s">
        <v>558</v>
      </c>
      <c r="C634" s="176">
        <v>25599</v>
      </c>
      <c r="D634" s="175" t="s">
        <v>628</v>
      </c>
      <c r="E634" s="172">
        <v>666</v>
      </c>
      <c r="F634" s="177">
        <v>154</v>
      </c>
      <c r="G634" s="177">
        <v>253</v>
      </c>
      <c r="H634" s="178">
        <v>259</v>
      </c>
      <c r="I634" s="172">
        <v>656</v>
      </c>
      <c r="J634" s="177">
        <v>151</v>
      </c>
      <c r="K634" s="177">
        <v>239</v>
      </c>
      <c r="L634" s="178">
        <v>266</v>
      </c>
      <c r="M634" s="172">
        <v>674</v>
      </c>
      <c r="N634" s="177">
        <v>154</v>
      </c>
      <c r="O634" s="177">
        <v>254</v>
      </c>
      <c r="P634" s="178">
        <v>266</v>
      </c>
    </row>
    <row r="635" spans="1:16" x14ac:dyDescent="0.3">
      <c r="A635" s="208">
        <v>47</v>
      </c>
      <c r="B635" s="176" t="s">
        <v>748</v>
      </c>
      <c r="C635" s="176">
        <v>47170</v>
      </c>
      <c r="D635" s="175" t="s">
        <v>754</v>
      </c>
      <c r="E635" s="172">
        <v>667</v>
      </c>
      <c r="F635" s="177">
        <v>330</v>
      </c>
      <c r="G635" s="177">
        <v>123</v>
      </c>
      <c r="H635" s="178">
        <v>214</v>
      </c>
      <c r="I635" s="172">
        <v>655</v>
      </c>
      <c r="J635" s="177">
        <v>340</v>
      </c>
      <c r="K635" s="177">
        <v>116</v>
      </c>
      <c r="L635" s="178">
        <v>199</v>
      </c>
      <c r="M635" s="172">
        <v>683</v>
      </c>
      <c r="N635" s="177">
        <v>333</v>
      </c>
      <c r="O635" s="177">
        <v>142</v>
      </c>
      <c r="P635" s="178">
        <v>208</v>
      </c>
    </row>
    <row r="636" spans="1:16" x14ac:dyDescent="0.3">
      <c r="A636" s="208">
        <v>13</v>
      </c>
      <c r="B636" s="176" t="s">
        <v>257</v>
      </c>
      <c r="C636" s="176">
        <v>13549</v>
      </c>
      <c r="D636" s="175" t="s">
        <v>282</v>
      </c>
      <c r="E636" s="172">
        <v>626</v>
      </c>
      <c r="F636" s="177">
        <v>401</v>
      </c>
      <c r="G636" s="177">
        <v>20</v>
      </c>
      <c r="H636" s="178">
        <v>205</v>
      </c>
      <c r="I636" s="172">
        <v>660</v>
      </c>
      <c r="J636" s="177">
        <v>421</v>
      </c>
      <c r="K636" s="177">
        <v>16</v>
      </c>
      <c r="L636" s="178">
        <v>223</v>
      </c>
      <c r="M636" s="172">
        <v>632</v>
      </c>
      <c r="N636" s="177">
        <v>427</v>
      </c>
      <c r="O636" s="177">
        <v>22</v>
      </c>
      <c r="P636" s="178">
        <v>183</v>
      </c>
    </row>
    <row r="637" spans="1:16" x14ac:dyDescent="0.3">
      <c r="A637" s="208">
        <v>52</v>
      </c>
      <c r="B637" s="176" t="s">
        <v>180</v>
      </c>
      <c r="C637" s="176">
        <v>52215</v>
      </c>
      <c r="D637" s="175" t="s">
        <v>268</v>
      </c>
      <c r="E637" s="172">
        <v>642</v>
      </c>
      <c r="F637" s="177">
        <v>270</v>
      </c>
      <c r="G637" s="177">
        <v>142</v>
      </c>
      <c r="H637" s="178">
        <v>230</v>
      </c>
      <c r="I637" s="172">
        <v>710</v>
      </c>
      <c r="J637" s="177">
        <v>272</v>
      </c>
      <c r="K637" s="177">
        <v>196</v>
      </c>
      <c r="L637" s="178">
        <v>242</v>
      </c>
      <c r="M637" s="172">
        <v>702</v>
      </c>
      <c r="N637" s="177">
        <v>271</v>
      </c>
      <c r="O637" s="177">
        <v>159</v>
      </c>
      <c r="P637" s="178">
        <v>272</v>
      </c>
    </row>
    <row r="638" spans="1:16" x14ac:dyDescent="0.3">
      <c r="A638" s="208">
        <v>50</v>
      </c>
      <c r="B638" s="176" t="s">
        <v>777</v>
      </c>
      <c r="C638" s="176">
        <v>50370</v>
      </c>
      <c r="D638" s="175" t="s">
        <v>792</v>
      </c>
      <c r="E638" s="172">
        <v>663</v>
      </c>
      <c r="F638" s="177">
        <v>111</v>
      </c>
      <c r="G638" s="177">
        <v>374</v>
      </c>
      <c r="H638" s="178">
        <v>178</v>
      </c>
      <c r="I638" s="172">
        <v>698</v>
      </c>
      <c r="J638" s="177">
        <v>118</v>
      </c>
      <c r="K638" s="177">
        <v>388</v>
      </c>
      <c r="L638" s="178">
        <v>192</v>
      </c>
      <c r="M638" s="172">
        <v>686</v>
      </c>
      <c r="N638" s="177">
        <v>116</v>
      </c>
      <c r="O638" s="177">
        <v>363</v>
      </c>
      <c r="P638" s="178">
        <v>207</v>
      </c>
    </row>
    <row r="639" spans="1:16" x14ac:dyDescent="0.3">
      <c r="A639" s="208">
        <v>25</v>
      </c>
      <c r="B639" s="176" t="s">
        <v>558</v>
      </c>
      <c r="C639" s="176">
        <v>25530</v>
      </c>
      <c r="D639" s="175" t="s">
        <v>621</v>
      </c>
      <c r="E639" s="172">
        <v>668</v>
      </c>
      <c r="F639" s="177">
        <v>233</v>
      </c>
      <c r="G639" s="177">
        <v>181</v>
      </c>
      <c r="H639" s="178">
        <v>254</v>
      </c>
      <c r="I639" s="172">
        <v>648</v>
      </c>
      <c r="J639" s="177">
        <v>243</v>
      </c>
      <c r="K639" s="177">
        <v>149</v>
      </c>
      <c r="L639" s="178">
        <v>256</v>
      </c>
      <c r="M639" s="172">
        <v>689</v>
      </c>
      <c r="N639" s="177">
        <v>242</v>
      </c>
      <c r="O639" s="177">
        <v>173</v>
      </c>
      <c r="P639" s="178">
        <v>274</v>
      </c>
    </row>
    <row r="640" spans="1:16" x14ac:dyDescent="0.3">
      <c r="A640" s="208">
        <v>68</v>
      </c>
      <c r="B640" s="176" t="s">
        <v>918</v>
      </c>
      <c r="C640" s="176">
        <v>68770</v>
      </c>
      <c r="D640" s="175" t="s">
        <v>986</v>
      </c>
      <c r="E640" s="172">
        <v>633</v>
      </c>
      <c r="F640" s="177">
        <v>215</v>
      </c>
      <c r="G640" s="177">
        <v>232</v>
      </c>
      <c r="H640" s="178">
        <v>186</v>
      </c>
      <c r="I640" s="172">
        <v>663</v>
      </c>
      <c r="J640" s="177">
        <v>222</v>
      </c>
      <c r="K640" s="177">
        <v>220</v>
      </c>
      <c r="L640" s="178">
        <v>221</v>
      </c>
      <c r="M640" s="172">
        <v>680</v>
      </c>
      <c r="N640" s="177">
        <v>217</v>
      </c>
      <c r="O640" s="177">
        <v>229</v>
      </c>
      <c r="P640" s="178">
        <v>234</v>
      </c>
    </row>
    <row r="641" spans="1:16" x14ac:dyDescent="0.3">
      <c r="A641" s="208">
        <v>5</v>
      </c>
      <c r="B641" s="176" t="s">
        <v>107</v>
      </c>
      <c r="C641" s="176">
        <v>5107</v>
      </c>
      <c r="D641" s="175" t="s">
        <v>130</v>
      </c>
      <c r="E641" s="172">
        <v>623</v>
      </c>
      <c r="F641" s="177">
        <v>245</v>
      </c>
      <c r="G641" s="177">
        <v>204</v>
      </c>
      <c r="H641" s="178">
        <v>174</v>
      </c>
      <c r="I641" s="172">
        <v>695</v>
      </c>
      <c r="J641" s="177">
        <v>287</v>
      </c>
      <c r="K641" s="177">
        <v>204</v>
      </c>
      <c r="L641" s="178">
        <v>204</v>
      </c>
      <c r="M641" s="172">
        <v>643</v>
      </c>
      <c r="N641" s="177">
        <v>246</v>
      </c>
      <c r="O641" s="177">
        <v>213</v>
      </c>
      <c r="P641" s="178">
        <v>184</v>
      </c>
    </row>
    <row r="642" spans="1:16" x14ac:dyDescent="0.3">
      <c r="A642" s="208">
        <v>68</v>
      </c>
      <c r="B642" s="176" t="s">
        <v>918</v>
      </c>
      <c r="C642" s="176">
        <v>68872</v>
      </c>
      <c r="D642" s="175" t="s">
        <v>302</v>
      </c>
      <c r="E642" s="172">
        <v>615</v>
      </c>
      <c r="F642" s="177">
        <v>148</v>
      </c>
      <c r="G642" s="177">
        <v>219</v>
      </c>
      <c r="H642" s="178">
        <v>248</v>
      </c>
      <c r="I642" s="172">
        <v>648</v>
      </c>
      <c r="J642" s="177">
        <v>151</v>
      </c>
      <c r="K642" s="177">
        <v>228</v>
      </c>
      <c r="L642" s="178">
        <v>269</v>
      </c>
      <c r="M642" s="172">
        <v>653</v>
      </c>
      <c r="N642" s="177">
        <v>154</v>
      </c>
      <c r="O642" s="177">
        <v>240</v>
      </c>
      <c r="P642" s="178">
        <v>259</v>
      </c>
    </row>
    <row r="643" spans="1:16" x14ac:dyDescent="0.3">
      <c r="A643" s="208">
        <v>25</v>
      </c>
      <c r="B643" s="176" t="s">
        <v>558</v>
      </c>
      <c r="C643" s="176">
        <v>25841</v>
      </c>
      <c r="D643" s="175" t="s">
        <v>656</v>
      </c>
      <c r="E643" s="172">
        <v>670</v>
      </c>
      <c r="F643" s="177">
        <v>90</v>
      </c>
      <c r="G643" s="177">
        <v>353</v>
      </c>
      <c r="H643" s="178">
        <v>227</v>
      </c>
      <c r="I643" s="172">
        <v>641</v>
      </c>
      <c r="J643" s="177">
        <v>94</v>
      </c>
      <c r="K643" s="177">
        <v>332</v>
      </c>
      <c r="L643" s="178">
        <v>215</v>
      </c>
      <c r="M643" s="172">
        <v>682</v>
      </c>
      <c r="N643" s="177">
        <v>96</v>
      </c>
      <c r="O643" s="177">
        <v>351</v>
      </c>
      <c r="P643" s="178">
        <v>235</v>
      </c>
    </row>
    <row r="644" spans="1:16" x14ac:dyDescent="0.3">
      <c r="A644" s="208">
        <v>5</v>
      </c>
      <c r="B644" s="176" t="s">
        <v>107</v>
      </c>
      <c r="C644" s="176">
        <v>5059</v>
      </c>
      <c r="D644" s="175" t="s">
        <v>123</v>
      </c>
      <c r="E644" s="172">
        <v>670</v>
      </c>
      <c r="F644" s="177">
        <v>256</v>
      </c>
      <c r="G644" s="177">
        <v>221</v>
      </c>
      <c r="H644" s="178">
        <v>193</v>
      </c>
      <c r="I644" s="172">
        <v>646</v>
      </c>
      <c r="J644" s="177">
        <v>260</v>
      </c>
      <c r="K644" s="177">
        <v>202</v>
      </c>
      <c r="L644" s="178">
        <v>184</v>
      </c>
      <c r="M644" s="172">
        <v>675</v>
      </c>
      <c r="N644" s="177">
        <v>268</v>
      </c>
      <c r="O644" s="177">
        <v>209</v>
      </c>
      <c r="P644" s="178">
        <v>198</v>
      </c>
    </row>
    <row r="645" spans="1:16" x14ac:dyDescent="0.3">
      <c r="A645" s="208">
        <v>68</v>
      </c>
      <c r="B645" s="176" t="s">
        <v>918</v>
      </c>
      <c r="C645" s="176">
        <v>68101</v>
      </c>
      <c r="D645" s="175" t="s">
        <v>257</v>
      </c>
      <c r="E645" s="172">
        <v>560</v>
      </c>
      <c r="F645" s="177">
        <v>252</v>
      </c>
      <c r="G645" s="177">
        <v>222</v>
      </c>
      <c r="H645" s="178">
        <v>86</v>
      </c>
      <c r="I645" s="172">
        <v>586</v>
      </c>
      <c r="J645" s="177">
        <v>249</v>
      </c>
      <c r="K645" s="177">
        <v>174</v>
      </c>
      <c r="L645" s="178">
        <v>163</v>
      </c>
      <c r="M645" s="172">
        <v>633</v>
      </c>
      <c r="N645" s="177">
        <v>283</v>
      </c>
      <c r="O645" s="177">
        <v>215</v>
      </c>
      <c r="P645" s="178">
        <v>135</v>
      </c>
    </row>
    <row r="646" spans="1:16" x14ac:dyDescent="0.3">
      <c r="A646" s="208">
        <v>50</v>
      </c>
      <c r="B646" s="176" t="s">
        <v>777</v>
      </c>
      <c r="C646" s="176">
        <v>50223</v>
      </c>
      <c r="D646" s="175" t="s">
        <v>783</v>
      </c>
      <c r="E646" s="172">
        <v>597</v>
      </c>
      <c r="F646" s="177">
        <v>185</v>
      </c>
      <c r="G646" s="177">
        <v>191</v>
      </c>
      <c r="H646" s="178">
        <v>221</v>
      </c>
      <c r="I646" s="172">
        <v>663</v>
      </c>
      <c r="J646" s="177">
        <v>194</v>
      </c>
      <c r="K646" s="177">
        <v>203</v>
      </c>
      <c r="L646" s="178">
        <v>266</v>
      </c>
      <c r="M646" s="172">
        <v>647</v>
      </c>
      <c r="N646" s="177">
        <v>185</v>
      </c>
      <c r="O646" s="177">
        <v>208</v>
      </c>
      <c r="P646" s="178">
        <v>254</v>
      </c>
    </row>
    <row r="647" spans="1:16" x14ac:dyDescent="0.3">
      <c r="A647" s="208">
        <v>68</v>
      </c>
      <c r="B647" s="176" t="s">
        <v>918</v>
      </c>
      <c r="C647" s="176">
        <v>68464</v>
      </c>
      <c r="D647" s="175" t="s">
        <v>962</v>
      </c>
      <c r="E647" s="172">
        <v>580</v>
      </c>
      <c r="F647" s="177">
        <v>259</v>
      </c>
      <c r="G647" s="177">
        <v>146</v>
      </c>
      <c r="H647" s="178">
        <v>175</v>
      </c>
      <c r="I647" s="172">
        <v>618</v>
      </c>
      <c r="J647" s="177">
        <v>265</v>
      </c>
      <c r="K647" s="177">
        <v>151</v>
      </c>
      <c r="L647" s="178">
        <v>202</v>
      </c>
      <c r="M647" s="172">
        <v>638</v>
      </c>
      <c r="N647" s="177">
        <v>267</v>
      </c>
      <c r="O647" s="177">
        <v>189</v>
      </c>
      <c r="P647" s="178">
        <v>182</v>
      </c>
    </row>
    <row r="648" spans="1:16" x14ac:dyDescent="0.3">
      <c r="A648" s="208">
        <v>50</v>
      </c>
      <c r="B648" s="176" t="s">
        <v>777</v>
      </c>
      <c r="C648" s="176">
        <v>50683</v>
      </c>
      <c r="D648" s="176" t="s">
        <v>800</v>
      </c>
      <c r="E648" s="172">
        <v>631</v>
      </c>
      <c r="F648" s="177">
        <v>157</v>
      </c>
      <c r="G648" s="177">
        <v>286</v>
      </c>
      <c r="H648" s="178">
        <v>188</v>
      </c>
      <c r="I648" s="172">
        <v>662</v>
      </c>
      <c r="J648" s="177">
        <v>163</v>
      </c>
      <c r="K648" s="177">
        <v>281</v>
      </c>
      <c r="L648" s="178">
        <v>218</v>
      </c>
      <c r="M648" s="172">
        <v>660</v>
      </c>
      <c r="N648" s="177">
        <v>169</v>
      </c>
      <c r="O648" s="177">
        <v>269</v>
      </c>
      <c r="P648" s="178">
        <v>222</v>
      </c>
    </row>
    <row r="649" spans="1:16" x14ac:dyDescent="0.3">
      <c r="A649" s="208">
        <v>27</v>
      </c>
      <c r="B649" s="176" t="s">
        <v>669</v>
      </c>
      <c r="C649" s="176">
        <v>27245</v>
      </c>
      <c r="D649" s="175" t="s">
        <v>682</v>
      </c>
      <c r="E649" s="172">
        <v>764</v>
      </c>
      <c r="F649" s="177">
        <v>199</v>
      </c>
      <c r="G649" s="177">
        <v>462</v>
      </c>
      <c r="H649" s="178">
        <v>103</v>
      </c>
      <c r="I649" s="172">
        <v>759</v>
      </c>
      <c r="J649" s="177">
        <v>205</v>
      </c>
      <c r="K649" s="177">
        <v>418</v>
      </c>
      <c r="L649" s="178">
        <v>136</v>
      </c>
      <c r="M649" s="172">
        <v>650</v>
      </c>
      <c r="N649" s="177">
        <v>205</v>
      </c>
      <c r="O649" s="177">
        <v>313</v>
      </c>
      <c r="P649" s="178">
        <v>132</v>
      </c>
    </row>
    <row r="650" spans="1:16" x14ac:dyDescent="0.3">
      <c r="A650" s="208">
        <v>20</v>
      </c>
      <c r="B650" s="176" t="s">
        <v>504</v>
      </c>
      <c r="C650" s="176">
        <v>20295</v>
      </c>
      <c r="D650" s="175" t="s">
        <v>516</v>
      </c>
      <c r="E650" s="172">
        <v>590</v>
      </c>
      <c r="F650" s="177">
        <v>226</v>
      </c>
      <c r="G650" s="177">
        <v>258</v>
      </c>
      <c r="H650" s="178">
        <v>106</v>
      </c>
      <c r="I650" s="172">
        <v>648</v>
      </c>
      <c r="J650" s="177">
        <v>229</v>
      </c>
      <c r="K650" s="177">
        <v>280</v>
      </c>
      <c r="L650" s="178">
        <v>139</v>
      </c>
      <c r="M650" s="172">
        <v>626</v>
      </c>
      <c r="N650" s="177">
        <v>244</v>
      </c>
      <c r="O650" s="177">
        <v>271</v>
      </c>
      <c r="P650" s="178">
        <v>111</v>
      </c>
    </row>
    <row r="651" spans="1:16" x14ac:dyDescent="0.3">
      <c r="A651" s="208">
        <v>70</v>
      </c>
      <c r="B651" s="176" t="s">
        <v>498</v>
      </c>
      <c r="C651" s="176">
        <v>70400</v>
      </c>
      <c r="D651" s="175" t="s">
        <v>173</v>
      </c>
      <c r="E651" s="172">
        <v>537</v>
      </c>
      <c r="F651" s="177">
        <v>219</v>
      </c>
      <c r="G651" s="177">
        <v>163</v>
      </c>
      <c r="H651" s="178">
        <v>155</v>
      </c>
      <c r="I651" s="172">
        <v>617</v>
      </c>
      <c r="J651" s="177">
        <v>206</v>
      </c>
      <c r="K651" s="177">
        <v>165</v>
      </c>
      <c r="L651" s="178">
        <v>246</v>
      </c>
      <c r="M651" s="172">
        <v>558</v>
      </c>
      <c r="N651" s="177">
        <v>229</v>
      </c>
      <c r="O651" s="177">
        <v>175</v>
      </c>
      <c r="P651" s="178">
        <v>154</v>
      </c>
    </row>
    <row r="652" spans="1:16" x14ac:dyDescent="0.3">
      <c r="A652" s="208">
        <v>23</v>
      </c>
      <c r="B652" s="176" t="s">
        <v>268</v>
      </c>
      <c r="C652" s="176">
        <v>23678</v>
      </c>
      <c r="D652" s="175" t="s">
        <v>197</v>
      </c>
      <c r="E652" s="172">
        <v>600</v>
      </c>
      <c r="F652" s="177">
        <v>387</v>
      </c>
      <c r="G652" s="177">
        <v>111</v>
      </c>
      <c r="H652" s="178">
        <v>102</v>
      </c>
      <c r="I652" s="172">
        <v>635</v>
      </c>
      <c r="J652" s="177">
        <v>397</v>
      </c>
      <c r="K652" s="177">
        <v>132</v>
      </c>
      <c r="L652" s="178">
        <v>106</v>
      </c>
      <c r="M652" s="172">
        <v>648</v>
      </c>
      <c r="N652" s="177">
        <v>401</v>
      </c>
      <c r="O652" s="177">
        <v>142</v>
      </c>
      <c r="P652" s="178">
        <v>105</v>
      </c>
    </row>
    <row r="653" spans="1:16" x14ac:dyDescent="0.3">
      <c r="A653" s="208">
        <v>5</v>
      </c>
      <c r="B653" s="176" t="s">
        <v>107</v>
      </c>
      <c r="C653" s="176">
        <v>5885</v>
      </c>
      <c r="D653" s="175" t="s">
        <v>228</v>
      </c>
      <c r="E653" s="172">
        <v>664</v>
      </c>
      <c r="F653" s="177">
        <v>130</v>
      </c>
      <c r="G653" s="177">
        <v>376</v>
      </c>
      <c r="H653" s="178">
        <v>158</v>
      </c>
      <c r="I653" s="172">
        <v>646</v>
      </c>
      <c r="J653" s="177">
        <v>129</v>
      </c>
      <c r="K653" s="177">
        <v>355</v>
      </c>
      <c r="L653" s="178">
        <v>162</v>
      </c>
      <c r="M653" s="172">
        <v>612</v>
      </c>
      <c r="N653" s="177">
        <v>120</v>
      </c>
      <c r="O653" s="177">
        <v>358</v>
      </c>
      <c r="P653" s="178">
        <v>134</v>
      </c>
    </row>
    <row r="654" spans="1:16" x14ac:dyDescent="0.3">
      <c r="A654" s="208">
        <v>18</v>
      </c>
      <c r="B654" s="176" t="s">
        <v>451</v>
      </c>
      <c r="C654" s="176">
        <v>18410</v>
      </c>
      <c r="D654" s="175" t="s">
        <v>459</v>
      </c>
      <c r="E654" s="172">
        <v>578</v>
      </c>
      <c r="F654" s="177">
        <v>368</v>
      </c>
      <c r="G654" s="177">
        <v>124</v>
      </c>
      <c r="H654" s="178">
        <v>86</v>
      </c>
      <c r="I654" s="172">
        <v>626</v>
      </c>
      <c r="J654" s="177">
        <v>379</v>
      </c>
      <c r="K654" s="177">
        <v>120</v>
      </c>
      <c r="L654" s="178">
        <v>127</v>
      </c>
      <c r="M654" s="172">
        <v>629</v>
      </c>
      <c r="N654" s="177">
        <v>371</v>
      </c>
      <c r="O654" s="177">
        <v>141</v>
      </c>
      <c r="P654" s="178">
        <v>117</v>
      </c>
    </row>
    <row r="655" spans="1:16" x14ac:dyDescent="0.3">
      <c r="A655" s="208">
        <v>44</v>
      </c>
      <c r="B655" s="176" t="s">
        <v>734</v>
      </c>
      <c r="C655" s="176">
        <v>44098</v>
      </c>
      <c r="D655" s="175" t="s">
        <v>738</v>
      </c>
      <c r="E655" s="172">
        <v>574</v>
      </c>
      <c r="F655" s="177">
        <v>209</v>
      </c>
      <c r="G655" s="177">
        <v>213</v>
      </c>
      <c r="H655" s="178">
        <v>152</v>
      </c>
      <c r="I655" s="172">
        <v>692</v>
      </c>
      <c r="J655" s="177">
        <v>222</v>
      </c>
      <c r="K655" s="177">
        <v>301</v>
      </c>
      <c r="L655" s="178">
        <v>169</v>
      </c>
      <c r="M655" s="172">
        <v>718</v>
      </c>
      <c r="N655" s="177">
        <v>249</v>
      </c>
      <c r="O655" s="177">
        <v>221</v>
      </c>
      <c r="P655" s="178">
        <v>248</v>
      </c>
    </row>
    <row r="656" spans="1:16" x14ac:dyDescent="0.3">
      <c r="A656" s="208">
        <v>50</v>
      </c>
      <c r="B656" s="176" t="s">
        <v>777</v>
      </c>
      <c r="C656" s="176">
        <v>50577</v>
      </c>
      <c r="D656" s="175" t="s">
        <v>797</v>
      </c>
      <c r="E656" s="172">
        <v>604</v>
      </c>
      <c r="F656" s="177">
        <v>153</v>
      </c>
      <c r="G656" s="177">
        <v>262</v>
      </c>
      <c r="H656" s="178">
        <v>189</v>
      </c>
      <c r="I656" s="172">
        <v>614</v>
      </c>
      <c r="J656" s="177">
        <v>163</v>
      </c>
      <c r="K656" s="177">
        <v>244</v>
      </c>
      <c r="L656" s="178">
        <v>207</v>
      </c>
      <c r="M656" s="172">
        <v>644</v>
      </c>
      <c r="N656" s="177">
        <v>164</v>
      </c>
      <c r="O656" s="177">
        <v>268</v>
      </c>
      <c r="P656" s="178">
        <v>212</v>
      </c>
    </row>
    <row r="657" spans="1:16" x14ac:dyDescent="0.3">
      <c r="A657" s="208">
        <v>19</v>
      </c>
      <c r="B657" s="176" t="s">
        <v>467</v>
      </c>
      <c r="C657" s="176">
        <v>19450</v>
      </c>
      <c r="D657" s="175" t="s">
        <v>484</v>
      </c>
      <c r="E657" s="172">
        <v>545</v>
      </c>
      <c r="F657" s="177">
        <v>287</v>
      </c>
      <c r="G657" s="177">
        <v>122</v>
      </c>
      <c r="H657" s="178">
        <v>136</v>
      </c>
      <c r="I657" s="172">
        <v>610</v>
      </c>
      <c r="J657" s="177">
        <v>292</v>
      </c>
      <c r="K657" s="177">
        <v>103</v>
      </c>
      <c r="L657" s="178">
        <v>215</v>
      </c>
      <c r="M657" s="172">
        <v>685</v>
      </c>
      <c r="N657" s="177">
        <v>309</v>
      </c>
      <c r="O657" s="177">
        <v>114</v>
      </c>
      <c r="P657" s="178">
        <v>262</v>
      </c>
    </row>
    <row r="658" spans="1:16" x14ac:dyDescent="0.3">
      <c r="A658" s="208">
        <v>5</v>
      </c>
      <c r="B658" s="176" t="s">
        <v>107</v>
      </c>
      <c r="C658" s="176">
        <v>5819</v>
      </c>
      <c r="D658" s="175" t="s">
        <v>219</v>
      </c>
      <c r="E658" s="172">
        <v>681</v>
      </c>
      <c r="F658" s="177">
        <v>156</v>
      </c>
      <c r="G658" s="177">
        <v>411</v>
      </c>
      <c r="H658" s="178">
        <v>114</v>
      </c>
      <c r="I658" s="172">
        <v>702</v>
      </c>
      <c r="J658" s="177">
        <v>139</v>
      </c>
      <c r="K658" s="177">
        <v>429</v>
      </c>
      <c r="L658" s="178">
        <v>134</v>
      </c>
      <c r="M658" s="172">
        <v>648</v>
      </c>
      <c r="N658" s="177">
        <v>142</v>
      </c>
      <c r="O658" s="177">
        <v>360</v>
      </c>
      <c r="P658" s="178">
        <v>146</v>
      </c>
    </row>
    <row r="659" spans="1:16" x14ac:dyDescent="0.3">
      <c r="A659" s="208">
        <v>5</v>
      </c>
      <c r="B659" s="176" t="s">
        <v>107</v>
      </c>
      <c r="C659" s="176">
        <v>5856</v>
      </c>
      <c r="D659" s="175" t="s">
        <v>224</v>
      </c>
      <c r="E659" s="172">
        <v>662</v>
      </c>
      <c r="F659" s="177">
        <v>192</v>
      </c>
      <c r="G659" s="177">
        <v>342</v>
      </c>
      <c r="H659" s="178">
        <v>128</v>
      </c>
      <c r="I659" s="172">
        <v>669</v>
      </c>
      <c r="J659" s="177">
        <v>196</v>
      </c>
      <c r="K659" s="177">
        <v>349</v>
      </c>
      <c r="L659" s="178">
        <v>124</v>
      </c>
      <c r="M659" s="172">
        <v>646</v>
      </c>
      <c r="N659" s="177">
        <v>185</v>
      </c>
      <c r="O659" s="177">
        <v>327</v>
      </c>
      <c r="P659" s="178">
        <v>134</v>
      </c>
    </row>
    <row r="660" spans="1:16" x14ac:dyDescent="0.3">
      <c r="A660" s="208">
        <v>68</v>
      </c>
      <c r="B660" s="176" t="s">
        <v>918</v>
      </c>
      <c r="C660" s="176">
        <v>68092</v>
      </c>
      <c r="D660" s="175" t="s">
        <v>128</v>
      </c>
      <c r="E660" s="172">
        <v>612</v>
      </c>
      <c r="F660" s="177">
        <v>129</v>
      </c>
      <c r="G660" s="177">
        <v>313</v>
      </c>
      <c r="H660" s="178">
        <v>170</v>
      </c>
      <c r="I660" s="172">
        <v>600</v>
      </c>
      <c r="J660" s="177">
        <v>131</v>
      </c>
      <c r="K660" s="177">
        <v>292</v>
      </c>
      <c r="L660" s="178">
        <v>177</v>
      </c>
      <c r="M660" s="172">
        <v>654</v>
      </c>
      <c r="N660" s="177">
        <v>133</v>
      </c>
      <c r="O660" s="177">
        <v>325</v>
      </c>
      <c r="P660" s="178">
        <v>196</v>
      </c>
    </row>
    <row r="661" spans="1:16" x14ac:dyDescent="0.3">
      <c r="A661" s="208">
        <v>23</v>
      </c>
      <c r="B661" s="176" t="s">
        <v>268</v>
      </c>
      <c r="C661" s="176">
        <v>23586</v>
      </c>
      <c r="D661" s="175" t="s">
        <v>548</v>
      </c>
      <c r="E661" s="172">
        <v>542</v>
      </c>
      <c r="F661" s="177">
        <v>272</v>
      </c>
      <c r="G661" s="177">
        <v>80</v>
      </c>
      <c r="H661" s="178">
        <v>190</v>
      </c>
      <c r="I661" s="172">
        <v>608</v>
      </c>
      <c r="J661" s="177">
        <v>270</v>
      </c>
      <c r="K661" s="177">
        <v>112</v>
      </c>
      <c r="L661" s="178">
        <v>226</v>
      </c>
      <c r="M661" s="172">
        <v>606</v>
      </c>
      <c r="N661" s="177">
        <v>279</v>
      </c>
      <c r="O661" s="177">
        <v>128</v>
      </c>
      <c r="P661" s="178">
        <v>199</v>
      </c>
    </row>
    <row r="662" spans="1:16" x14ac:dyDescent="0.3">
      <c r="A662" s="208">
        <v>8</v>
      </c>
      <c r="B662" s="176" t="s">
        <v>233</v>
      </c>
      <c r="C662" s="176">
        <v>8558</v>
      </c>
      <c r="D662" s="175" t="s">
        <v>245</v>
      </c>
      <c r="E662" s="172">
        <v>641</v>
      </c>
      <c r="F662" s="177">
        <v>218</v>
      </c>
      <c r="G662" s="177">
        <v>203</v>
      </c>
      <c r="H662" s="178">
        <v>220</v>
      </c>
      <c r="I662" s="172">
        <v>603</v>
      </c>
      <c r="J662" s="177">
        <v>208</v>
      </c>
      <c r="K662" s="177">
        <v>175</v>
      </c>
      <c r="L662" s="178">
        <v>220</v>
      </c>
      <c r="M662" s="172">
        <v>573</v>
      </c>
      <c r="N662" s="177">
        <v>206</v>
      </c>
      <c r="O662" s="177">
        <v>207</v>
      </c>
      <c r="P662" s="178">
        <v>160</v>
      </c>
    </row>
    <row r="663" spans="1:16" x14ac:dyDescent="0.3">
      <c r="A663" s="208">
        <v>23</v>
      </c>
      <c r="B663" s="176" t="s">
        <v>268</v>
      </c>
      <c r="C663" s="176">
        <v>23090</v>
      </c>
      <c r="D663" s="175" t="s">
        <v>532</v>
      </c>
      <c r="E663" s="172">
        <v>579</v>
      </c>
      <c r="F663" s="177">
        <v>289</v>
      </c>
      <c r="G663" s="177">
        <v>149</v>
      </c>
      <c r="H663" s="178">
        <v>141</v>
      </c>
      <c r="I663" s="172">
        <v>650</v>
      </c>
      <c r="J663" s="177">
        <v>301</v>
      </c>
      <c r="K663" s="177">
        <v>162</v>
      </c>
      <c r="L663" s="178">
        <v>187</v>
      </c>
      <c r="M663" s="172">
        <v>611</v>
      </c>
      <c r="N663" s="177">
        <v>308</v>
      </c>
      <c r="O663" s="177">
        <v>137</v>
      </c>
      <c r="P663" s="178">
        <v>166</v>
      </c>
    </row>
    <row r="664" spans="1:16" x14ac:dyDescent="0.3">
      <c r="A664" s="208">
        <v>15</v>
      </c>
      <c r="B664" s="176" t="s">
        <v>304</v>
      </c>
      <c r="C664" s="176">
        <v>15690</v>
      </c>
      <c r="D664" s="175" t="s">
        <v>389</v>
      </c>
      <c r="E664" s="172">
        <v>597</v>
      </c>
      <c r="F664" s="177">
        <v>121</v>
      </c>
      <c r="G664" s="177">
        <v>386</v>
      </c>
      <c r="H664" s="178">
        <v>90</v>
      </c>
      <c r="I664" s="172">
        <v>568</v>
      </c>
      <c r="J664" s="177">
        <v>123</v>
      </c>
      <c r="K664" s="177">
        <v>349</v>
      </c>
      <c r="L664" s="178">
        <v>96</v>
      </c>
      <c r="M664" s="172">
        <v>609</v>
      </c>
      <c r="N664" s="177">
        <v>117</v>
      </c>
      <c r="O664" s="177">
        <v>419</v>
      </c>
      <c r="P664" s="178">
        <v>73</v>
      </c>
    </row>
    <row r="665" spans="1:16" x14ac:dyDescent="0.3">
      <c r="A665" s="208">
        <v>8</v>
      </c>
      <c r="B665" s="176" t="s">
        <v>233</v>
      </c>
      <c r="C665" s="176">
        <v>8436</v>
      </c>
      <c r="D665" s="175" t="s">
        <v>242</v>
      </c>
      <c r="E665" s="172">
        <v>549</v>
      </c>
      <c r="F665" s="177">
        <v>288</v>
      </c>
      <c r="G665" s="177">
        <v>55</v>
      </c>
      <c r="H665" s="178">
        <v>206</v>
      </c>
      <c r="I665" s="172">
        <v>640</v>
      </c>
      <c r="J665" s="177">
        <v>292</v>
      </c>
      <c r="K665" s="177">
        <v>50</v>
      </c>
      <c r="L665" s="178">
        <v>298</v>
      </c>
      <c r="M665" s="172">
        <v>546</v>
      </c>
      <c r="N665" s="177">
        <v>284</v>
      </c>
      <c r="O665" s="177">
        <v>48</v>
      </c>
      <c r="P665" s="178">
        <v>214</v>
      </c>
    </row>
    <row r="666" spans="1:16" x14ac:dyDescent="0.3">
      <c r="A666" s="208">
        <v>86</v>
      </c>
      <c r="B666" s="176" t="s">
        <v>1123</v>
      </c>
      <c r="C666" s="176">
        <v>86219</v>
      </c>
      <c r="D666" s="175" t="s">
        <v>809</v>
      </c>
      <c r="E666" s="172">
        <v>597</v>
      </c>
      <c r="F666" s="177">
        <v>165</v>
      </c>
      <c r="G666" s="177">
        <v>220</v>
      </c>
      <c r="H666" s="178">
        <v>212</v>
      </c>
      <c r="I666" s="172">
        <v>591</v>
      </c>
      <c r="J666" s="177">
        <v>169</v>
      </c>
      <c r="K666" s="177">
        <v>205</v>
      </c>
      <c r="L666" s="178">
        <v>217</v>
      </c>
      <c r="M666" s="172">
        <v>669</v>
      </c>
      <c r="N666" s="177">
        <v>168</v>
      </c>
      <c r="O666" s="177">
        <v>241</v>
      </c>
      <c r="P666" s="178">
        <v>260</v>
      </c>
    </row>
    <row r="667" spans="1:16" x14ac:dyDescent="0.3">
      <c r="A667" s="208">
        <v>15</v>
      </c>
      <c r="B667" s="176" t="s">
        <v>304</v>
      </c>
      <c r="C667" s="176">
        <v>15537</v>
      </c>
      <c r="D667" s="175" t="s">
        <v>371</v>
      </c>
      <c r="E667" s="172">
        <v>589</v>
      </c>
      <c r="F667" s="177">
        <v>102</v>
      </c>
      <c r="G667" s="177">
        <v>378</v>
      </c>
      <c r="H667" s="178">
        <v>109</v>
      </c>
      <c r="I667" s="172">
        <v>632</v>
      </c>
      <c r="J667" s="177">
        <v>111</v>
      </c>
      <c r="K667" s="177">
        <v>405</v>
      </c>
      <c r="L667" s="178">
        <v>116</v>
      </c>
      <c r="M667" s="172">
        <v>620</v>
      </c>
      <c r="N667" s="177">
        <v>108</v>
      </c>
      <c r="O667" s="177">
        <v>401</v>
      </c>
      <c r="P667" s="178">
        <v>111</v>
      </c>
    </row>
    <row r="668" spans="1:16" x14ac:dyDescent="0.3">
      <c r="A668" s="208">
        <v>8</v>
      </c>
      <c r="B668" s="176" t="s">
        <v>233</v>
      </c>
      <c r="C668" s="176">
        <v>8832</v>
      </c>
      <c r="D668" s="175" t="s">
        <v>254</v>
      </c>
      <c r="E668" s="172">
        <v>546</v>
      </c>
      <c r="F668" s="177">
        <v>222</v>
      </c>
      <c r="G668" s="177">
        <v>188</v>
      </c>
      <c r="H668" s="178">
        <v>136</v>
      </c>
      <c r="I668" s="172">
        <v>630</v>
      </c>
      <c r="J668" s="177">
        <v>223</v>
      </c>
      <c r="K668" s="177">
        <v>217</v>
      </c>
      <c r="L668" s="178">
        <v>190</v>
      </c>
      <c r="M668" s="172">
        <v>630</v>
      </c>
      <c r="N668" s="177">
        <v>228</v>
      </c>
      <c r="O668" s="177">
        <v>206</v>
      </c>
      <c r="P668" s="178">
        <v>196</v>
      </c>
    </row>
    <row r="669" spans="1:16" x14ac:dyDescent="0.3">
      <c r="A669" s="208">
        <v>13</v>
      </c>
      <c r="B669" s="176" t="s">
        <v>257</v>
      </c>
      <c r="C669" s="176">
        <v>13894</v>
      </c>
      <c r="D669" s="175" t="s">
        <v>303</v>
      </c>
      <c r="E669" s="172">
        <v>615</v>
      </c>
      <c r="F669" s="177">
        <v>216</v>
      </c>
      <c r="G669" s="177">
        <v>213</v>
      </c>
      <c r="H669" s="178">
        <v>186</v>
      </c>
      <c r="I669" s="172">
        <v>683</v>
      </c>
      <c r="J669" s="177">
        <v>222</v>
      </c>
      <c r="K669" s="177">
        <v>278</v>
      </c>
      <c r="L669" s="178">
        <v>183</v>
      </c>
      <c r="M669" s="172">
        <v>604</v>
      </c>
      <c r="N669" s="177">
        <v>221</v>
      </c>
      <c r="O669" s="177">
        <v>220</v>
      </c>
      <c r="P669" s="178">
        <v>163</v>
      </c>
    </row>
    <row r="670" spans="1:16" x14ac:dyDescent="0.3">
      <c r="A670" s="208">
        <v>25</v>
      </c>
      <c r="B670" s="176" t="s">
        <v>558</v>
      </c>
      <c r="C670" s="176">
        <v>25797</v>
      </c>
      <c r="D670" s="175" t="s">
        <v>648</v>
      </c>
      <c r="E670" s="172">
        <v>647</v>
      </c>
      <c r="F670" s="177">
        <v>133</v>
      </c>
      <c r="G670" s="177">
        <v>287</v>
      </c>
      <c r="H670" s="178">
        <v>227</v>
      </c>
      <c r="I670" s="172">
        <v>647</v>
      </c>
      <c r="J670" s="177">
        <v>137</v>
      </c>
      <c r="K670" s="177">
        <v>274</v>
      </c>
      <c r="L670" s="178">
        <v>236</v>
      </c>
      <c r="M670" s="172">
        <v>627</v>
      </c>
      <c r="N670" s="177">
        <v>133</v>
      </c>
      <c r="O670" s="177">
        <v>254</v>
      </c>
      <c r="P670" s="178">
        <v>240</v>
      </c>
    </row>
    <row r="671" spans="1:16" x14ac:dyDescent="0.3">
      <c r="A671" s="208">
        <v>50</v>
      </c>
      <c r="B671" s="176" t="s">
        <v>777</v>
      </c>
      <c r="C671" s="176">
        <v>50450</v>
      </c>
      <c r="D671" s="175" t="s">
        <v>794</v>
      </c>
      <c r="E671" s="172">
        <v>644</v>
      </c>
      <c r="F671" s="177">
        <v>140</v>
      </c>
      <c r="G671" s="177">
        <v>345</v>
      </c>
      <c r="H671" s="178">
        <v>159</v>
      </c>
      <c r="I671" s="172">
        <v>654</v>
      </c>
      <c r="J671" s="177">
        <v>143</v>
      </c>
      <c r="K671" s="177">
        <v>340</v>
      </c>
      <c r="L671" s="178">
        <v>171</v>
      </c>
      <c r="M671" s="172">
        <v>643</v>
      </c>
      <c r="N671" s="177">
        <v>146</v>
      </c>
      <c r="O671" s="177">
        <v>306</v>
      </c>
      <c r="P671" s="178">
        <v>191</v>
      </c>
    </row>
    <row r="672" spans="1:16" x14ac:dyDescent="0.3">
      <c r="A672" s="208">
        <v>68</v>
      </c>
      <c r="B672" s="176" t="s">
        <v>918</v>
      </c>
      <c r="C672" s="176">
        <v>68745</v>
      </c>
      <c r="D672" s="175" t="s">
        <v>984</v>
      </c>
      <c r="E672" s="172">
        <v>585</v>
      </c>
      <c r="F672" s="177">
        <v>241</v>
      </c>
      <c r="G672" s="177">
        <v>220</v>
      </c>
      <c r="H672" s="178">
        <v>124</v>
      </c>
      <c r="I672" s="172">
        <v>630</v>
      </c>
      <c r="J672" s="177">
        <v>243</v>
      </c>
      <c r="K672" s="177">
        <v>230</v>
      </c>
      <c r="L672" s="178">
        <v>157</v>
      </c>
      <c r="M672" s="172">
        <v>639</v>
      </c>
      <c r="N672" s="177">
        <v>247</v>
      </c>
      <c r="O672" s="177">
        <v>217</v>
      </c>
      <c r="P672" s="178">
        <v>175</v>
      </c>
    </row>
    <row r="673" spans="1:16" x14ac:dyDescent="0.3">
      <c r="A673" s="208">
        <v>73</v>
      </c>
      <c r="B673" s="176" t="s">
        <v>1016</v>
      </c>
      <c r="C673" s="176">
        <v>73675</v>
      </c>
      <c r="D673" s="175" t="s">
        <v>1056</v>
      </c>
      <c r="E673" s="172">
        <v>484</v>
      </c>
      <c r="F673" s="177">
        <v>291</v>
      </c>
      <c r="G673" s="177">
        <v>63</v>
      </c>
      <c r="H673" s="178">
        <v>130</v>
      </c>
      <c r="I673" s="172">
        <v>478</v>
      </c>
      <c r="J673" s="177">
        <v>296</v>
      </c>
      <c r="K673" s="177">
        <v>30</v>
      </c>
      <c r="L673" s="178">
        <v>152</v>
      </c>
      <c r="M673" s="172">
        <v>616</v>
      </c>
      <c r="N673" s="177">
        <v>296</v>
      </c>
      <c r="O673" s="177">
        <v>169</v>
      </c>
      <c r="P673" s="178">
        <v>151</v>
      </c>
    </row>
    <row r="674" spans="1:16" x14ac:dyDescent="0.3">
      <c r="A674" s="208">
        <v>13</v>
      </c>
      <c r="B674" s="176" t="s">
        <v>257</v>
      </c>
      <c r="C674" s="176">
        <v>13160</v>
      </c>
      <c r="D674" s="175" t="s">
        <v>266</v>
      </c>
      <c r="E674" s="172">
        <v>558</v>
      </c>
      <c r="F674" s="177">
        <v>198</v>
      </c>
      <c r="G674" s="177">
        <v>184</v>
      </c>
      <c r="H674" s="178">
        <v>176</v>
      </c>
      <c r="I674" s="172">
        <v>551</v>
      </c>
      <c r="J674" s="177">
        <v>208</v>
      </c>
      <c r="K674" s="177">
        <v>163</v>
      </c>
      <c r="L674" s="178">
        <v>180</v>
      </c>
      <c r="M674" s="172">
        <v>571</v>
      </c>
      <c r="N674" s="177">
        <v>206</v>
      </c>
      <c r="O674" s="177">
        <v>230</v>
      </c>
      <c r="P674" s="178">
        <v>135</v>
      </c>
    </row>
    <row r="675" spans="1:16" x14ac:dyDescent="0.3">
      <c r="A675" s="208">
        <v>23</v>
      </c>
      <c r="B675" s="176" t="s">
        <v>268</v>
      </c>
      <c r="C675" s="176">
        <v>23464</v>
      </c>
      <c r="D675" s="175" t="s">
        <v>541</v>
      </c>
      <c r="E675" s="172">
        <v>571</v>
      </c>
      <c r="F675" s="177">
        <v>250</v>
      </c>
      <c r="G675" s="177">
        <v>157</v>
      </c>
      <c r="H675" s="178">
        <v>164</v>
      </c>
      <c r="I675" s="172">
        <v>594</v>
      </c>
      <c r="J675" s="177">
        <v>254</v>
      </c>
      <c r="K675" s="177">
        <v>156</v>
      </c>
      <c r="L675" s="178">
        <v>184</v>
      </c>
      <c r="M675" s="172">
        <v>621</v>
      </c>
      <c r="N675" s="177">
        <v>255</v>
      </c>
      <c r="O675" s="177">
        <v>176</v>
      </c>
      <c r="P675" s="178">
        <v>190</v>
      </c>
    </row>
    <row r="676" spans="1:16" x14ac:dyDescent="0.3">
      <c r="A676" s="208">
        <v>25</v>
      </c>
      <c r="B676" s="176" t="s">
        <v>558</v>
      </c>
      <c r="C676" s="176">
        <v>25878</v>
      </c>
      <c r="D676" s="175" t="s">
        <v>665</v>
      </c>
      <c r="E676" s="172">
        <v>603</v>
      </c>
      <c r="F676" s="177">
        <v>222</v>
      </c>
      <c r="G676" s="177">
        <v>166</v>
      </c>
      <c r="H676" s="178">
        <v>215</v>
      </c>
      <c r="I676" s="172">
        <v>604</v>
      </c>
      <c r="J676" s="177">
        <v>235</v>
      </c>
      <c r="K676" s="177">
        <v>154</v>
      </c>
      <c r="L676" s="178">
        <v>215</v>
      </c>
      <c r="M676" s="172">
        <v>655</v>
      </c>
      <c r="N676" s="177">
        <v>239</v>
      </c>
      <c r="O676" s="177">
        <v>159</v>
      </c>
      <c r="P676" s="178">
        <v>257</v>
      </c>
    </row>
    <row r="677" spans="1:16" x14ac:dyDescent="0.3">
      <c r="A677" s="208">
        <v>13</v>
      </c>
      <c r="B677" s="176" t="s">
        <v>257</v>
      </c>
      <c r="C677" s="176">
        <v>13212</v>
      </c>
      <c r="D677" s="175" t="s">
        <v>268</v>
      </c>
      <c r="E677" s="172">
        <v>488</v>
      </c>
      <c r="F677" s="177">
        <v>330</v>
      </c>
      <c r="G677" s="177">
        <v>49</v>
      </c>
      <c r="H677" s="178">
        <v>109</v>
      </c>
      <c r="I677" s="172">
        <v>537</v>
      </c>
      <c r="J677" s="177">
        <v>324</v>
      </c>
      <c r="K677" s="177">
        <v>44</v>
      </c>
      <c r="L677" s="178">
        <v>169</v>
      </c>
      <c r="M677" s="172">
        <v>606</v>
      </c>
      <c r="N677" s="177">
        <v>383</v>
      </c>
      <c r="O677" s="177">
        <v>59</v>
      </c>
      <c r="P677" s="178">
        <v>164</v>
      </c>
    </row>
    <row r="678" spans="1:16" x14ac:dyDescent="0.3">
      <c r="A678" s="208">
        <v>54</v>
      </c>
      <c r="B678" s="176" t="s">
        <v>856</v>
      </c>
      <c r="C678" s="176">
        <v>54800</v>
      </c>
      <c r="D678" s="175" t="s">
        <v>891</v>
      </c>
      <c r="E678" s="172">
        <v>648</v>
      </c>
      <c r="F678" s="177">
        <v>491</v>
      </c>
      <c r="G678" s="177">
        <v>61</v>
      </c>
      <c r="H678" s="178">
        <v>96</v>
      </c>
      <c r="I678" s="172">
        <v>640</v>
      </c>
      <c r="J678" s="177">
        <v>419</v>
      </c>
      <c r="K678" s="177">
        <v>68</v>
      </c>
      <c r="L678" s="178">
        <v>153</v>
      </c>
      <c r="M678" s="172">
        <v>601</v>
      </c>
      <c r="N678" s="177">
        <v>384</v>
      </c>
      <c r="O678" s="177">
        <v>73</v>
      </c>
      <c r="P678" s="178">
        <v>144</v>
      </c>
    </row>
    <row r="679" spans="1:16" x14ac:dyDescent="0.3">
      <c r="A679" s="208">
        <v>19</v>
      </c>
      <c r="B679" s="176" t="s">
        <v>467</v>
      </c>
      <c r="C679" s="176">
        <v>19022</v>
      </c>
      <c r="D679" s="175" t="s">
        <v>469</v>
      </c>
      <c r="E679" s="172">
        <v>498</v>
      </c>
      <c r="F679" s="177">
        <v>274</v>
      </c>
      <c r="G679" s="177">
        <v>149</v>
      </c>
      <c r="H679" s="178">
        <v>75</v>
      </c>
      <c r="I679" s="172">
        <v>826</v>
      </c>
      <c r="J679" s="177">
        <v>284</v>
      </c>
      <c r="K679" s="177">
        <v>395</v>
      </c>
      <c r="L679" s="178">
        <v>147</v>
      </c>
      <c r="M679" s="172">
        <v>574</v>
      </c>
      <c r="N679" s="177">
        <v>287</v>
      </c>
      <c r="O679" s="177">
        <v>176</v>
      </c>
      <c r="P679" s="178">
        <v>111</v>
      </c>
    </row>
    <row r="680" spans="1:16" x14ac:dyDescent="0.3">
      <c r="A680" s="208">
        <v>68</v>
      </c>
      <c r="B680" s="176" t="s">
        <v>918</v>
      </c>
      <c r="C680" s="176">
        <v>68051</v>
      </c>
      <c r="D680" s="175" t="s">
        <v>921</v>
      </c>
      <c r="E680" s="172">
        <v>629</v>
      </c>
      <c r="F680" s="177">
        <v>147</v>
      </c>
      <c r="G680" s="177">
        <v>278</v>
      </c>
      <c r="H680" s="178">
        <v>204</v>
      </c>
      <c r="I680" s="172">
        <v>632</v>
      </c>
      <c r="J680" s="177">
        <v>155</v>
      </c>
      <c r="K680" s="177">
        <v>277</v>
      </c>
      <c r="L680" s="178">
        <v>200</v>
      </c>
      <c r="M680" s="172">
        <v>664</v>
      </c>
      <c r="N680" s="177">
        <v>146</v>
      </c>
      <c r="O680" s="177">
        <v>264</v>
      </c>
      <c r="P680" s="178">
        <v>254</v>
      </c>
    </row>
    <row r="681" spans="1:16" x14ac:dyDescent="0.3">
      <c r="A681" s="208">
        <v>73</v>
      </c>
      <c r="B681" s="176" t="s">
        <v>1016</v>
      </c>
      <c r="C681" s="176">
        <v>73352</v>
      </c>
      <c r="D681" s="175" t="s">
        <v>1039</v>
      </c>
      <c r="E681" s="172">
        <v>625</v>
      </c>
      <c r="F681" s="177">
        <v>316</v>
      </c>
      <c r="G681" s="177">
        <v>159</v>
      </c>
      <c r="H681" s="178">
        <v>150</v>
      </c>
      <c r="I681" s="172">
        <v>626</v>
      </c>
      <c r="J681" s="177">
        <v>287</v>
      </c>
      <c r="K681" s="177">
        <v>158</v>
      </c>
      <c r="L681" s="178">
        <v>181</v>
      </c>
      <c r="M681" s="172">
        <v>617</v>
      </c>
      <c r="N681" s="177">
        <v>270</v>
      </c>
      <c r="O681" s="177">
        <v>158</v>
      </c>
      <c r="P681" s="178">
        <v>189</v>
      </c>
    </row>
    <row r="682" spans="1:16" x14ac:dyDescent="0.3">
      <c r="A682" s="208">
        <v>70</v>
      </c>
      <c r="B682" s="176" t="s">
        <v>498</v>
      </c>
      <c r="C682" s="176">
        <v>70110</v>
      </c>
      <c r="D682" s="175" t="s">
        <v>313</v>
      </c>
      <c r="E682" s="172">
        <v>537</v>
      </c>
      <c r="F682" s="177">
        <v>165</v>
      </c>
      <c r="G682" s="177">
        <v>228</v>
      </c>
      <c r="H682" s="178">
        <v>144</v>
      </c>
      <c r="I682" s="172">
        <v>554</v>
      </c>
      <c r="J682" s="177">
        <v>167</v>
      </c>
      <c r="K682" s="177">
        <v>185</v>
      </c>
      <c r="L682" s="178">
        <v>202</v>
      </c>
      <c r="M682" s="172">
        <v>511</v>
      </c>
      <c r="N682" s="177">
        <v>163</v>
      </c>
      <c r="O682" s="177">
        <v>241</v>
      </c>
      <c r="P682" s="178">
        <v>107</v>
      </c>
    </row>
    <row r="683" spans="1:16" x14ac:dyDescent="0.3">
      <c r="A683" s="208">
        <v>19</v>
      </c>
      <c r="B683" s="176" t="s">
        <v>467</v>
      </c>
      <c r="C683" s="176">
        <v>19397</v>
      </c>
      <c r="D683" s="175" t="s">
        <v>482</v>
      </c>
      <c r="E683" s="172">
        <v>514</v>
      </c>
      <c r="F683" s="177">
        <v>352</v>
      </c>
      <c r="G683" s="177">
        <v>71</v>
      </c>
      <c r="H683" s="178">
        <v>91</v>
      </c>
      <c r="I683" s="172">
        <v>573</v>
      </c>
      <c r="J683" s="177">
        <v>362</v>
      </c>
      <c r="K683" s="177">
        <v>66</v>
      </c>
      <c r="L683" s="178">
        <v>145</v>
      </c>
      <c r="M683" s="172">
        <v>639</v>
      </c>
      <c r="N683" s="177">
        <v>379</v>
      </c>
      <c r="O683" s="177">
        <v>81</v>
      </c>
      <c r="P683" s="178">
        <v>179</v>
      </c>
    </row>
    <row r="684" spans="1:16" x14ac:dyDescent="0.3">
      <c r="A684" s="208">
        <v>25</v>
      </c>
      <c r="B684" s="176" t="s">
        <v>558</v>
      </c>
      <c r="C684" s="176">
        <v>25438</v>
      </c>
      <c r="D684" s="175" t="s">
        <v>612</v>
      </c>
      <c r="E684" s="172">
        <v>586</v>
      </c>
      <c r="F684" s="177">
        <v>205</v>
      </c>
      <c r="G684" s="177">
        <v>90</v>
      </c>
      <c r="H684" s="178">
        <v>291</v>
      </c>
      <c r="I684" s="172">
        <v>596</v>
      </c>
      <c r="J684" s="177">
        <v>214</v>
      </c>
      <c r="K684" s="177">
        <v>91</v>
      </c>
      <c r="L684" s="178">
        <v>291</v>
      </c>
      <c r="M684" s="172">
        <v>637</v>
      </c>
      <c r="N684" s="177">
        <v>229</v>
      </c>
      <c r="O684" s="177">
        <v>85</v>
      </c>
      <c r="P684" s="178">
        <v>323</v>
      </c>
    </row>
    <row r="685" spans="1:16" x14ac:dyDescent="0.3">
      <c r="A685" s="208">
        <v>54</v>
      </c>
      <c r="B685" s="176" t="s">
        <v>856</v>
      </c>
      <c r="C685" s="176">
        <v>54385</v>
      </c>
      <c r="D685" s="175" t="s">
        <v>876</v>
      </c>
      <c r="E685" s="172">
        <v>596</v>
      </c>
      <c r="F685" s="177">
        <v>352</v>
      </c>
      <c r="G685" s="177">
        <v>146</v>
      </c>
      <c r="H685" s="178">
        <v>98</v>
      </c>
      <c r="I685" s="172">
        <v>615</v>
      </c>
      <c r="J685" s="177">
        <v>299</v>
      </c>
      <c r="K685" s="177">
        <v>181</v>
      </c>
      <c r="L685" s="178">
        <v>135</v>
      </c>
      <c r="M685" s="172">
        <v>588</v>
      </c>
      <c r="N685" s="177">
        <v>297</v>
      </c>
      <c r="O685" s="177">
        <v>171</v>
      </c>
      <c r="P685" s="178">
        <v>120</v>
      </c>
    </row>
    <row r="686" spans="1:16" x14ac:dyDescent="0.3">
      <c r="A686" s="208">
        <v>52</v>
      </c>
      <c r="B686" s="176" t="s">
        <v>180</v>
      </c>
      <c r="C686" s="176">
        <v>52788</v>
      </c>
      <c r="D686" s="175" t="s">
        <v>852</v>
      </c>
      <c r="E686" s="172">
        <v>579</v>
      </c>
      <c r="F686" s="177">
        <v>204</v>
      </c>
      <c r="G686" s="177">
        <v>147</v>
      </c>
      <c r="H686" s="178">
        <v>228</v>
      </c>
      <c r="I686" s="172">
        <v>572</v>
      </c>
      <c r="J686" s="177">
        <v>210</v>
      </c>
      <c r="K686" s="177">
        <v>134</v>
      </c>
      <c r="L686" s="178">
        <v>228</v>
      </c>
      <c r="M686" s="172">
        <v>617</v>
      </c>
      <c r="N686" s="177">
        <v>225</v>
      </c>
      <c r="O686" s="177">
        <v>150</v>
      </c>
      <c r="P686" s="178">
        <v>242</v>
      </c>
    </row>
    <row r="687" spans="1:16" x14ac:dyDescent="0.3">
      <c r="A687" s="208">
        <v>15</v>
      </c>
      <c r="B687" s="176" t="s">
        <v>304</v>
      </c>
      <c r="C687" s="176">
        <v>15507</v>
      </c>
      <c r="D687" s="175" t="s">
        <v>363</v>
      </c>
      <c r="E687" s="172">
        <v>513</v>
      </c>
      <c r="F687" s="177">
        <v>242</v>
      </c>
      <c r="G687" s="177">
        <v>107</v>
      </c>
      <c r="H687" s="178">
        <v>164</v>
      </c>
      <c r="I687" s="172">
        <v>535</v>
      </c>
      <c r="J687" s="177">
        <v>239</v>
      </c>
      <c r="K687" s="177">
        <v>111</v>
      </c>
      <c r="L687" s="178">
        <v>185</v>
      </c>
      <c r="M687" s="172">
        <v>602</v>
      </c>
      <c r="N687" s="177">
        <v>254</v>
      </c>
      <c r="O687" s="177">
        <v>161</v>
      </c>
      <c r="P687" s="178">
        <v>187</v>
      </c>
    </row>
    <row r="688" spans="1:16" x14ac:dyDescent="0.3">
      <c r="A688" s="208">
        <v>13</v>
      </c>
      <c r="B688" s="176" t="s">
        <v>257</v>
      </c>
      <c r="C688" s="176">
        <v>13667</v>
      </c>
      <c r="D688" s="175" t="s">
        <v>291</v>
      </c>
      <c r="E688" s="172">
        <v>560</v>
      </c>
      <c r="F688" s="177">
        <v>301</v>
      </c>
      <c r="G688" s="177">
        <v>129</v>
      </c>
      <c r="H688" s="178">
        <v>130</v>
      </c>
      <c r="I688" s="172">
        <v>567</v>
      </c>
      <c r="J688" s="177">
        <v>295</v>
      </c>
      <c r="K688" s="177">
        <v>135</v>
      </c>
      <c r="L688" s="178">
        <v>137</v>
      </c>
      <c r="M688" s="172">
        <v>573</v>
      </c>
      <c r="N688" s="177">
        <v>313</v>
      </c>
      <c r="O688" s="177">
        <v>149</v>
      </c>
      <c r="P688" s="178">
        <v>111</v>
      </c>
    </row>
    <row r="689" spans="1:16" x14ac:dyDescent="0.3">
      <c r="A689" s="208">
        <v>23</v>
      </c>
      <c r="B689" s="176" t="s">
        <v>268</v>
      </c>
      <c r="C689" s="176">
        <v>23419</v>
      </c>
      <c r="D689" s="175" t="s">
        <v>540</v>
      </c>
      <c r="E689" s="172">
        <v>511</v>
      </c>
      <c r="F689" s="177">
        <v>297</v>
      </c>
      <c r="G689" s="177">
        <v>128</v>
      </c>
      <c r="H689" s="178">
        <v>86</v>
      </c>
      <c r="I689" s="172">
        <v>576</v>
      </c>
      <c r="J689" s="177">
        <v>305</v>
      </c>
      <c r="K689" s="177">
        <v>141</v>
      </c>
      <c r="L689" s="178">
        <v>130</v>
      </c>
      <c r="M689" s="172">
        <v>587</v>
      </c>
      <c r="N689" s="177">
        <v>299</v>
      </c>
      <c r="O689" s="177">
        <v>166</v>
      </c>
      <c r="P689" s="178">
        <v>122</v>
      </c>
    </row>
    <row r="690" spans="1:16" x14ac:dyDescent="0.3">
      <c r="A690" s="208">
        <v>5</v>
      </c>
      <c r="B690" s="176" t="s">
        <v>107</v>
      </c>
      <c r="C690" s="176">
        <v>5658</v>
      </c>
      <c r="D690" s="175" t="s">
        <v>200</v>
      </c>
      <c r="E690" s="172">
        <v>581</v>
      </c>
      <c r="F690" s="177">
        <v>90</v>
      </c>
      <c r="G690" s="177">
        <v>306</v>
      </c>
      <c r="H690" s="178">
        <v>185</v>
      </c>
      <c r="I690" s="172">
        <v>576</v>
      </c>
      <c r="J690" s="177">
        <v>89</v>
      </c>
      <c r="K690" s="177">
        <v>295</v>
      </c>
      <c r="L690" s="178">
        <v>192</v>
      </c>
      <c r="M690" s="172">
        <v>577</v>
      </c>
      <c r="N690" s="177">
        <v>98</v>
      </c>
      <c r="O690" s="177">
        <v>303</v>
      </c>
      <c r="P690" s="178">
        <v>176</v>
      </c>
    </row>
    <row r="691" spans="1:16" x14ac:dyDescent="0.3">
      <c r="A691" s="208">
        <v>15</v>
      </c>
      <c r="B691" s="176" t="s">
        <v>304</v>
      </c>
      <c r="C691" s="176">
        <v>15764</v>
      </c>
      <c r="D691" s="175" t="s">
        <v>402</v>
      </c>
      <c r="E691" s="172">
        <v>1015</v>
      </c>
      <c r="F691" s="177">
        <v>182</v>
      </c>
      <c r="G691" s="177">
        <v>752</v>
      </c>
      <c r="H691" s="178">
        <v>81</v>
      </c>
      <c r="I691" s="172">
        <v>1000</v>
      </c>
      <c r="J691" s="177">
        <v>180</v>
      </c>
      <c r="K691" s="177">
        <v>746</v>
      </c>
      <c r="L691" s="178">
        <v>74</v>
      </c>
      <c r="M691" s="172">
        <v>603</v>
      </c>
      <c r="N691" s="177">
        <v>161</v>
      </c>
      <c r="O691" s="177">
        <v>357</v>
      </c>
      <c r="P691" s="178">
        <v>85</v>
      </c>
    </row>
    <row r="692" spans="1:16" x14ac:dyDescent="0.3">
      <c r="A692" s="208">
        <v>52</v>
      </c>
      <c r="B692" s="176" t="s">
        <v>180</v>
      </c>
      <c r="C692" s="176">
        <v>52260</v>
      </c>
      <c r="D692" s="175" t="s">
        <v>476</v>
      </c>
      <c r="E692" s="172">
        <v>578</v>
      </c>
      <c r="F692" s="177">
        <v>251</v>
      </c>
      <c r="G692" s="177">
        <v>105</v>
      </c>
      <c r="H692" s="178">
        <v>222</v>
      </c>
      <c r="I692" s="172">
        <v>580</v>
      </c>
      <c r="J692" s="177">
        <v>251</v>
      </c>
      <c r="K692" s="177">
        <v>96</v>
      </c>
      <c r="L692" s="178">
        <v>233</v>
      </c>
      <c r="M692" s="172">
        <v>587</v>
      </c>
      <c r="N692" s="177">
        <v>259</v>
      </c>
      <c r="O692" s="177">
        <v>98</v>
      </c>
      <c r="P692" s="178">
        <v>230</v>
      </c>
    </row>
    <row r="693" spans="1:16" x14ac:dyDescent="0.3">
      <c r="A693" s="208">
        <v>66</v>
      </c>
      <c r="B693" s="176" t="s">
        <v>443</v>
      </c>
      <c r="C693" s="176">
        <v>66075</v>
      </c>
      <c r="D693" s="175" t="s">
        <v>470</v>
      </c>
      <c r="E693" s="172">
        <v>517</v>
      </c>
      <c r="F693" s="177">
        <v>178</v>
      </c>
      <c r="G693" s="177">
        <v>233</v>
      </c>
      <c r="H693" s="178">
        <v>106</v>
      </c>
      <c r="I693" s="172">
        <v>541</v>
      </c>
      <c r="J693" s="177">
        <v>212</v>
      </c>
      <c r="K693" s="177">
        <v>190</v>
      </c>
      <c r="L693" s="178">
        <v>139</v>
      </c>
      <c r="M693" s="172">
        <v>587</v>
      </c>
      <c r="N693" s="177">
        <v>182</v>
      </c>
      <c r="O693" s="177">
        <v>269</v>
      </c>
      <c r="P693" s="178">
        <v>136</v>
      </c>
    </row>
    <row r="694" spans="1:16" x14ac:dyDescent="0.3">
      <c r="A694" s="208">
        <v>17</v>
      </c>
      <c r="B694" s="176" t="s">
        <v>134</v>
      </c>
      <c r="C694" s="176">
        <v>17272</v>
      </c>
      <c r="D694" s="175" t="s">
        <v>430</v>
      </c>
      <c r="E694" s="172">
        <v>588</v>
      </c>
      <c r="F694" s="177">
        <v>212</v>
      </c>
      <c r="G694" s="177">
        <v>227</v>
      </c>
      <c r="H694" s="178">
        <v>149</v>
      </c>
      <c r="I694" s="172">
        <v>630</v>
      </c>
      <c r="J694" s="177">
        <v>233</v>
      </c>
      <c r="K694" s="177">
        <v>228</v>
      </c>
      <c r="L694" s="178">
        <v>169</v>
      </c>
      <c r="M694" s="172">
        <v>584</v>
      </c>
      <c r="N694" s="177">
        <v>180</v>
      </c>
      <c r="O694" s="177">
        <v>235</v>
      </c>
      <c r="P694" s="178">
        <v>169</v>
      </c>
    </row>
    <row r="695" spans="1:16" x14ac:dyDescent="0.3">
      <c r="A695" s="208">
        <v>52</v>
      </c>
      <c r="B695" s="176" t="s">
        <v>180</v>
      </c>
      <c r="C695" s="176">
        <v>52621</v>
      </c>
      <c r="D695" s="176" t="s">
        <v>844</v>
      </c>
      <c r="E695" s="172">
        <v>491</v>
      </c>
      <c r="F695" s="177">
        <v>287</v>
      </c>
      <c r="G695" s="177">
        <v>67</v>
      </c>
      <c r="H695" s="178">
        <v>137</v>
      </c>
      <c r="I695" s="172">
        <v>532</v>
      </c>
      <c r="J695" s="177">
        <v>285</v>
      </c>
      <c r="K695" s="177">
        <v>74</v>
      </c>
      <c r="L695" s="178">
        <v>173</v>
      </c>
      <c r="M695" s="172">
        <v>591</v>
      </c>
      <c r="N695" s="177">
        <v>310</v>
      </c>
      <c r="O695" s="177">
        <v>100</v>
      </c>
      <c r="P695" s="178">
        <v>181</v>
      </c>
    </row>
    <row r="696" spans="1:16" x14ac:dyDescent="0.3">
      <c r="A696" s="208">
        <v>8</v>
      </c>
      <c r="B696" s="176" t="s">
        <v>233</v>
      </c>
      <c r="C696" s="176">
        <v>8141</v>
      </c>
      <c r="D696" s="175" t="s">
        <v>237</v>
      </c>
      <c r="E696" s="172">
        <v>521</v>
      </c>
      <c r="F696" s="177">
        <v>287</v>
      </c>
      <c r="G696" s="177">
        <v>67</v>
      </c>
      <c r="H696" s="178">
        <v>167</v>
      </c>
      <c r="I696" s="172">
        <v>625</v>
      </c>
      <c r="J696" s="177">
        <v>305</v>
      </c>
      <c r="K696" s="177">
        <v>87</v>
      </c>
      <c r="L696" s="178">
        <v>233</v>
      </c>
      <c r="M696" s="172">
        <v>514</v>
      </c>
      <c r="N696" s="177">
        <v>278</v>
      </c>
      <c r="O696" s="177">
        <v>69</v>
      </c>
      <c r="P696" s="178">
        <v>167</v>
      </c>
    </row>
    <row r="697" spans="1:16" x14ac:dyDescent="0.3">
      <c r="A697" s="208">
        <v>27</v>
      </c>
      <c r="B697" s="176" t="s">
        <v>669</v>
      </c>
      <c r="C697" s="176">
        <v>27025</v>
      </c>
      <c r="D697" s="175" t="s">
        <v>672</v>
      </c>
      <c r="E697" s="172">
        <v>393</v>
      </c>
      <c r="F697" s="177">
        <v>246</v>
      </c>
      <c r="G697" s="177">
        <v>111</v>
      </c>
      <c r="H697" s="178">
        <v>36</v>
      </c>
      <c r="I697" s="172">
        <v>477</v>
      </c>
      <c r="J697" s="177">
        <v>257</v>
      </c>
      <c r="K697" s="177">
        <v>170</v>
      </c>
      <c r="L697" s="178">
        <v>50</v>
      </c>
      <c r="M697" s="172">
        <v>569</v>
      </c>
      <c r="N697" s="177">
        <v>284</v>
      </c>
      <c r="O697" s="177">
        <v>239</v>
      </c>
      <c r="P697" s="178">
        <v>46</v>
      </c>
    </row>
    <row r="698" spans="1:16" x14ac:dyDescent="0.3">
      <c r="A698" s="208">
        <v>5</v>
      </c>
      <c r="B698" s="176" t="s">
        <v>107</v>
      </c>
      <c r="C698" s="176">
        <v>5150</v>
      </c>
      <c r="D698" s="175" t="s">
        <v>141</v>
      </c>
      <c r="E698" s="172">
        <v>530</v>
      </c>
      <c r="F698" s="177">
        <v>130</v>
      </c>
      <c r="G698" s="177">
        <v>228</v>
      </c>
      <c r="H698" s="178">
        <v>172</v>
      </c>
      <c r="I698" s="172">
        <v>560</v>
      </c>
      <c r="J698" s="177">
        <v>134</v>
      </c>
      <c r="K698" s="177">
        <v>223</v>
      </c>
      <c r="L698" s="178">
        <v>203</v>
      </c>
      <c r="M698" s="172">
        <v>558</v>
      </c>
      <c r="N698" s="177">
        <v>134</v>
      </c>
      <c r="O698" s="177">
        <v>235</v>
      </c>
      <c r="P698" s="178">
        <v>189</v>
      </c>
    </row>
    <row r="699" spans="1:16" x14ac:dyDescent="0.3">
      <c r="A699" s="208">
        <v>13</v>
      </c>
      <c r="B699" s="176" t="s">
        <v>257</v>
      </c>
      <c r="C699" s="176">
        <v>13222</v>
      </c>
      <c r="D699" s="175" t="s">
        <v>269</v>
      </c>
      <c r="E699" s="172">
        <v>523</v>
      </c>
      <c r="F699" s="177">
        <v>196</v>
      </c>
      <c r="G699" s="177">
        <v>173</v>
      </c>
      <c r="H699" s="178">
        <v>154</v>
      </c>
      <c r="I699" s="172">
        <v>591</v>
      </c>
      <c r="J699" s="177">
        <v>204</v>
      </c>
      <c r="K699" s="177">
        <v>202</v>
      </c>
      <c r="L699" s="178">
        <v>185</v>
      </c>
      <c r="M699" s="172">
        <v>483</v>
      </c>
      <c r="N699" s="177">
        <v>199</v>
      </c>
      <c r="O699" s="177">
        <v>188</v>
      </c>
      <c r="P699" s="178">
        <v>96</v>
      </c>
    </row>
    <row r="700" spans="1:16" x14ac:dyDescent="0.3">
      <c r="A700" s="208">
        <v>5</v>
      </c>
      <c r="B700" s="176" t="s">
        <v>107</v>
      </c>
      <c r="C700" s="176">
        <v>5647</v>
      </c>
      <c r="D700" s="175" t="s">
        <v>196</v>
      </c>
      <c r="E700" s="172">
        <v>598</v>
      </c>
      <c r="F700" s="177">
        <v>198</v>
      </c>
      <c r="G700" s="177">
        <v>281</v>
      </c>
      <c r="H700" s="178">
        <v>119</v>
      </c>
      <c r="I700" s="172">
        <v>642</v>
      </c>
      <c r="J700" s="177">
        <v>217</v>
      </c>
      <c r="K700" s="177">
        <v>284</v>
      </c>
      <c r="L700" s="178">
        <v>141</v>
      </c>
      <c r="M700" s="172">
        <v>566</v>
      </c>
      <c r="N700" s="177">
        <v>191</v>
      </c>
      <c r="O700" s="177">
        <v>239</v>
      </c>
      <c r="P700" s="178">
        <v>136</v>
      </c>
    </row>
    <row r="701" spans="1:16" x14ac:dyDescent="0.3">
      <c r="A701" s="208">
        <v>23</v>
      </c>
      <c r="B701" s="176" t="s">
        <v>268</v>
      </c>
      <c r="C701" s="176">
        <v>23350</v>
      </c>
      <c r="D701" s="175" t="s">
        <v>538</v>
      </c>
      <c r="E701" s="172">
        <v>498</v>
      </c>
      <c r="F701" s="177">
        <v>229</v>
      </c>
      <c r="G701" s="177">
        <v>137</v>
      </c>
      <c r="H701" s="178">
        <v>132</v>
      </c>
      <c r="I701" s="172">
        <v>516</v>
      </c>
      <c r="J701" s="177">
        <v>236</v>
      </c>
      <c r="K701" s="177">
        <v>138</v>
      </c>
      <c r="L701" s="178">
        <v>142</v>
      </c>
      <c r="M701" s="172">
        <v>569</v>
      </c>
      <c r="N701" s="177">
        <v>238</v>
      </c>
      <c r="O701" s="177">
        <v>187</v>
      </c>
      <c r="P701" s="178">
        <v>144</v>
      </c>
    </row>
    <row r="702" spans="1:16" x14ac:dyDescent="0.3">
      <c r="A702" s="208">
        <v>70</v>
      </c>
      <c r="B702" s="176" t="s">
        <v>498</v>
      </c>
      <c r="C702" s="176">
        <v>70473</v>
      </c>
      <c r="D702" s="175" t="s">
        <v>1004</v>
      </c>
      <c r="E702" s="172">
        <v>560</v>
      </c>
      <c r="F702" s="177">
        <v>232</v>
      </c>
      <c r="G702" s="177">
        <v>145</v>
      </c>
      <c r="H702" s="178">
        <v>183</v>
      </c>
      <c r="I702" s="172">
        <v>565</v>
      </c>
      <c r="J702" s="177">
        <v>237</v>
      </c>
      <c r="K702" s="177">
        <v>148</v>
      </c>
      <c r="L702" s="178">
        <v>180</v>
      </c>
      <c r="M702" s="172">
        <v>581</v>
      </c>
      <c r="N702" s="177">
        <v>245</v>
      </c>
      <c r="O702" s="177">
        <v>141</v>
      </c>
      <c r="P702" s="178">
        <v>195</v>
      </c>
    </row>
    <row r="703" spans="1:16" x14ac:dyDescent="0.3">
      <c r="A703" s="208">
        <v>13</v>
      </c>
      <c r="B703" s="176" t="s">
        <v>257</v>
      </c>
      <c r="C703" s="176">
        <v>13647</v>
      </c>
      <c r="D703" s="175" t="s">
        <v>286</v>
      </c>
      <c r="E703" s="172">
        <v>448</v>
      </c>
      <c r="F703" s="177">
        <v>287</v>
      </c>
      <c r="G703" s="177">
        <v>107</v>
      </c>
      <c r="H703" s="178">
        <v>54</v>
      </c>
      <c r="I703" s="172">
        <v>491</v>
      </c>
      <c r="J703" s="177">
        <v>294</v>
      </c>
      <c r="K703" s="177">
        <v>107</v>
      </c>
      <c r="L703" s="178">
        <v>90</v>
      </c>
      <c r="M703" s="172">
        <v>520</v>
      </c>
      <c r="N703" s="177">
        <v>338</v>
      </c>
      <c r="O703" s="177">
        <v>135</v>
      </c>
      <c r="P703" s="178">
        <v>47</v>
      </c>
    </row>
    <row r="704" spans="1:16" x14ac:dyDescent="0.3">
      <c r="A704" s="208">
        <v>13</v>
      </c>
      <c r="B704" s="176" t="s">
        <v>257</v>
      </c>
      <c r="C704" s="176">
        <v>13074</v>
      </c>
      <c r="D704" s="175" t="s">
        <v>264</v>
      </c>
      <c r="E704" s="172">
        <v>487</v>
      </c>
      <c r="F704" s="177">
        <v>313</v>
      </c>
      <c r="G704" s="177">
        <v>62</v>
      </c>
      <c r="H704" s="178">
        <v>112</v>
      </c>
      <c r="I704" s="172">
        <v>494</v>
      </c>
      <c r="J704" s="177">
        <v>316</v>
      </c>
      <c r="K704" s="177">
        <v>54</v>
      </c>
      <c r="L704" s="178">
        <v>124</v>
      </c>
      <c r="M704" s="172">
        <v>543</v>
      </c>
      <c r="N704" s="177">
        <v>324</v>
      </c>
      <c r="O704" s="177">
        <v>111</v>
      </c>
      <c r="P704" s="178">
        <v>108</v>
      </c>
    </row>
    <row r="705" spans="1:16" x14ac:dyDescent="0.3">
      <c r="A705" s="208">
        <v>5</v>
      </c>
      <c r="B705" s="176" t="s">
        <v>107</v>
      </c>
      <c r="C705" s="176">
        <v>5036</v>
      </c>
      <c r="D705" s="175" t="s">
        <v>115</v>
      </c>
      <c r="E705" s="172">
        <v>519</v>
      </c>
      <c r="F705" s="177">
        <v>132</v>
      </c>
      <c r="G705" s="177">
        <v>299</v>
      </c>
      <c r="H705" s="178">
        <v>88</v>
      </c>
      <c r="I705" s="172">
        <v>500</v>
      </c>
      <c r="J705" s="177">
        <v>136</v>
      </c>
      <c r="K705" s="177">
        <v>278</v>
      </c>
      <c r="L705" s="178">
        <v>86</v>
      </c>
      <c r="M705" s="172">
        <v>561</v>
      </c>
      <c r="N705" s="177">
        <v>137</v>
      </c>
      <c r="O705" s="177">
        <v>335</v>
      </c>
      <c r="P705" s="178">
        <v>89</v>
      </c>
    </row>
    <row r="706" spans="1:16" x14ac:dyDescent="0.3">
      <c r="A706" s="208">
        <v>19</v>
      </c>
      <c r="B706" s="176" t="s">
        <v>467</v>
      </c>
      <c r="C706" s="176">
        <v>19513</v>
      </c>
      <c r="D706" s="175" t="s">
        <v>486</v>
      </c>
      <c r="E706" s="172">
        <v>492</v>
      </c>
      <c r="F706" s="177">
        <v>276</v>
      </c>
      <c r="G706" s="177">
        <v>125</v>
      </c>
      <c r="H706" s="178">
        <v>91</v>
      </c>
      <c r="I706" s="172">
        <v>504</v>
      </c>
      <c r="J706" s="177">
        <v>267</v>
      </c>
      <c r="K706" s="177">
        <v>100</v>
      </c>
      <c r="L706" s="178">
        <v>137</v>
      </c>
      <c r="M706" s="172">
        <v>537</v>
      </c>
      <c r="N706" s="177">
        <v>274</v>
      </c>
      <c r="O706" s="177">
        <v>146</v>
      </c>
      <c r="P706" s="178">
        <v>117</v>
      </c>
    </row>
    <row r="707" spans="1:16" x14ac:dyDescent="0.3">
      <c r="A707" s="208">
        <v>52</v>
      </c>
      <c r="B707" s="176" t="s">
        <v>180</v>
      </c>
      <c r="C707" s="176">
        <v>52885</v>
      </c>
      <c r="D707" s="175" t="s">
        <v>855</v>
      </c>
      <c r="E707" s="172">
        <v>533</v>
      </c>
      <c r="F707" s="177">
        <v>237</v>
      </c>
      <c r="G707" s="177">
        <v>125</v>
      </c>
      <c r="H707" s="178">
        <v>171</v>
      </c>
      <c r="I707" s="172">
        <v>537</v>
      </c>
      <c r="J707" s="177">
        <v>244</v>
      </c>
      <c r="K707" s="177">
        <v>107</v>
      </c>
      <c r="L707" s="178">
        <v>186</v>
      </c>
      <c r="M707" s="172">
        <v>554</v>
      </c>
      <c r="N707" s="177">
        <v>247</v>
      </c>
      <c r="O707" s="177">
        <v>124</v>
      </c>
      <c r="P707" s="178">
        <v>183</v>
      </c>
    </row>
    <row r="708" spans="1:16" x14ac:dyDescent="0.3">
      <c r="A708" s="208">
        <v>5</v>
      </c>
      <c r="B708" s="176" t="s">
        <v>107</v>
      </c>
      <c r="C708" s="176">
        <v>5411</v>
      </c>
      <c r="D708" s="176" t="s">
        <v>174</v>
      </c>
      <c r="E708" s="172">
        <v>549</v>
      </c>
      <c r="F708" s="177">
        <v>226</v>
      </c>
      <c r="G708" s="177">
        <v>182</v>
      </c>
      <c r="H708" s="178">
        <v>141</v>
      </c>
      <c r="I708" s="172">
        <v>554</v>
      </c>
      <c r="J708" s="177">
        <v>228</v>
      </c>
      <c r="K708" s="177">
        <v>176</v>
      </c>
      <c r="L708" s="178">
        <v>150</v>
      </c>
      <c r="M708" s="172">
        <v>541</v>
      </c>
      <c r="N708" s="177">
        <v>215</v>
      </c>
      <c r="O708" s="177">
        <v>189</v>
      </c>
      <c r="P708" s="178">
        <v>137</v>
      </c>
    </row>
    <row r="709" spans="1:16" x14ac:dyDescent="0.3">
      <c r="A709" s="208">
        <v>27</v>
      </c>
      <c r="B709" s="176" t="s">
        <v>669</v>
      </c>
      <c r="C709" s="176">
        <v>27077</v>
      </c>
      <c r="D709" s="175" t="s">
        <v>676</v>
      </c>
      <c r="E709" s="172">
        <v>520</v>
      </c>
      <c r="F709" s="177">
        <v>285</v>
      </c>
      <c r="G709" s="177">
        <v>98</v>
      </c>
      <c r="H709" s="178">
        <v>137</v>
      </c>
      <c r="I709" s="172">
        <v>519</v>
      </c>
      <c r="J709" s="177">
        <v>295</v>
      </c>
      <c r="K709" s="177">
        <v>61</v>
      </c>
      <c r="L709" s="178">
        <v>163</v>
      </c>
      <c r="M709" s="172">
        <v>492</v>
      </c>
      <c r="N709" s="177">
        <v>293</v>
      </c>
      <c r="O709" s="177">
        <v>98</v>
      </c>
      <c r="P709" s="178">
        <v>101</v>
      </c>
    </row>
    <row r="710" spans="1:16" x14ac:dyDescent="0.3">
      <c r="A710" s="208">
        <v>5</v>
      </c>
      <c r="B710" s="176" t="s">
        <v>107</v>
      </c>
      <c r="C710" s="176">
        <v>5628</v>
      </c>
      <c r="D710" s="175" t="s">
        <v>193</v>
      </c>
      <c r="E710" s="172">
        <v>603</v>
      </c>
      <c r="F710" s="177">
        <v>221</v>
      </c>
      <c r="G710" s="177">
        <v>225</v>
      </c>
      <c r="H710" s="178">
        <v>157</v>
      </c>
      <c r="I710" s="172">
        <v>639</v>
      </c>
      <c r="J710" s="177">
        <v>226</v>
      </c>
      <c r="K710" s="177">
        <v>235</v>
      </c>
      <c r="L710" s="178">
        <v>178</v>
      </c>
      <c r="M710" s="172">
        <v>546</v>
      </c>
      <c r="N710" s="177">
        <v>194</v>
      </c>
      <c r="O710" s="177">
        <v>181</v>
      </c>
      <c r="P710" s="178">
        <v>171</v>
      </c>
    </row>
    <row r="711" spans="1:16" x14ac:dyDescent="0.3">
      <c r="A711" s="208">
        <v>52</v>
      </c>
      <c r="B711" s="176" t="s">
        <v>180</v>
      </c>
      <c r="C711" s="176">
        <v>52207</v>
      </c>
      <c r="D711" s="175" t="s">
        <v>810</v>
      </c>
      <c r="E711" s="172">
        <v>500</v>
      </c>
      <c r="F711" s="177">
        <v>186</v>
      </c>
      <c r="G711" s="177">
        <v>162</v>
      </c>
      <c r="H711" s="178">
        <v>152</v>
      </c>
      <c r="I711" s="172">
        <v>515</v>
      </c>
      <c r="J711" s="177">
        <v>192</v>
      </c>
      <c r="K711" s="177">
        <v>135</v>
      </c>
      <c r="L711" s="178">
        <v>188</v>
      </c>
      <c r="M711" s="172">
        <v>556</v>
      </c>
      <c r="N711" s="177">
        <v>211</v>
      </c>
      <c r="O711" s="177">
        <v>153</v>
      </c>
      <c r="P711" s="178">
        <v>192</v>
      </c>
    </row>
    <row r="712" spans="1:16" x14ac:dyDescent="0.3">
      <c r="A712" s="208">
        <v>20</v>
      </c>
      <c r="B712" s="176" t="s">
        <v>504</v>
      </c>
      <c r="C712" s="176">
        <v>20443</v>
      </c>
      <c r="D712" s="175" t="s">
        <v>520</v>
      </c>
      <c r="E712" s="172">
        <v>502</v>
      </c>
      <c r="F712" s="177">
        <v>226</v>
      </c>
      <c r="G712" s="177">
        <v>95</v>
      </c>
      <c r="H712" s="178">
        <v>181</v>
      </c>
      <c r="I712" s="172">
        <v>555</v>
      </c>
      <c r="J712" s="177">
        <v>227</v>
      </c>
      <c r="K712" s="177">
        <v>101</v>
      </c>
      <c r="L712" s="178">
        <v>227</v>
      </c>
      <c r="M712" s="172">
        <v>507</v>
      </c>
      <c r="N712" s="177">
        <v>228</v>
      </c>
      <c r="O712" s="177">
        <v>94</v>
      </c>
      <c r="P712" s="178">
        <v>185</v>
      </c>
    </row>
    <row r="713" spans="1:16" x14ac:dyDescent="0.3">
      <c r="A713" s="208">
        <v>25</v>
      </c>
      <c r="B713" s="176" t="s">
        <v>558</v>
      </c>
      <c r="C713" s="176">
        <v>25885</v>
      </c>
      <c r="D713" s="175" t="s">
        <v>666</v>
      </c>
      <c r="E713" s="172">
        <v>495</v>
      </c>
      <c r="F713" s="177">
        <v>240</v>
      </c>
      <c r="G713" s="177">
        <v>94</v>
      </c>
      <c r="H713" s="178">
        <v>161</v>
      </c>
      <c r="I713" s="172">
        <v>525</v>
      </c>
      <c r="J713" s="177">
        <v>245</v>
      </c>
      <c r="K713" s="177">
        <v>70</v>
      </c>
      <c r="L713" s="178">
        <v>210</v>
      </c>
      <c r="M713" s="172">
        <v>541</v>
      </c>
      <c r="N713" s="177">
        <v>260</v>
      </c>
      <c r="O713" s="177">
        <v>78</v>
      </c>
      <c r="P713" s="178">
        <v>203</v>
      </c>
    </row>
    <row r="714" spans="1:16" x14ac:dyDescent="0.3">
      <c r="A714" s="208">
        <v>25</v>
      </c>
      <c r="B714" s="176" t="s">
        <v>558</v>
      </c>
      <c r="C714" s="176">
        <v>25148</v>
      </c>
      <c r="D714" s="175" t="s">
        <v>570</v>
      </c>
      <c r="E714" s="172">
        <v>546</v>
      </c>
      <c r="F714" s="177">
        <v>231</v>
      </c>
      <c r="G714" s="177">
        <v>124</v>
      </c>
      <c r="H714" s="178">
        <v>191</v>
      </c>
      <c r="I714" s="172">
        <v>534</v>
      </c>
      <c r="J714" s="177">
        <v>230</v>
      </c>
      <c r="K714" s="177">
        <v>107</v>
      </c>
      <c r="L714" s="178">
        <v>197</v>
      </c>
      <c r="M714" s="172">
        <v>541</v>
      </c>
      <c r="N714" s="177">
        <v>241</v>
      </c>
      <c r="O714" s="177">
        <v>109</v>
      </c>
      <c r="P714" s="178">
        <v>191</v>
      </c>
    </row>
    <row r="715" spans="1:16" x14ac:dyDescent="0.3">
      <c r="A715" s="208">
        <v>23</v>
      </c>
      <c r="B715" s="176" t="s">
        <v>268</v>
      </c>
      <c r="C715" s="176">
        <v>23168</v>
      </c>
      <c r="D715" s="175" t="s">
        <v>534</v>
      </c>
      <c r="E715" s="172">
        <v>480</v>
      </c>
      <c r="F715" s="177">
        <v>204</v>
      </c>
      <c r="G715" s="177">
        <v>108</v>
      </c>
      <c r="H715" s="178">
        <v>168</v>
      </c>
      <c r="I715" s="172">
        <v>559</v>
      </c>
      <c r="J715" s="177">
        <v>213</v>
      </c>
      <c r="K715" s="177">
        <v>139</v>
      </c>
      <c r="L715" s="178">
        <v>207</v>
      </c>
      <c r="M715" s="172">
        <v>431</v>
      </c>
      <c r="N715" s="177">
        <v>213</v>
      </c>
      <c r="O715" s="177">
        <v>123</v>
      </c>
      <c r="P715" s="178">
        <v>95</v>
      </c>
    </row>
    <row r="716" spans="1:16" x14ac:dyDescent="0.3">
      <c r="A716" s="208">
        <v>5</v>
      </c>
      <c r="B716" s="176" t="s">
        <v>107</v>
      </c>
      <c r="C716" s="176">
        <v>5021</v>
      </c>
      <c r="D716" s="175" t="s">
        <v>111</v>
      </c>
      <c r="E716" s="172">
        <v>575</v>
      </c>
      <c r="F716" s="177">
        <v>112</v>
      </c>
      <c r="G716" s="177">
        <v>295</v>
      </c>
      <c r="H716" s="178">
        <v>168</v>
      </c>
      <c r="I716" s="172">
        <v>549</v>
      </c>
      <c r="J716" s="177">
        <v>119</v>
      </c>
      <c r="K716" s="177">
        <v>259</v>
      </c>
      <c r="L716" s="178">
        <v>171</v>
      </c>
      <c r="M716" s="172">
        <v>537</v>
      </c>
      <c r="N716" s="177">
        <v>95</v>
      </c>
      <c r="O716" s="177">
        <v>276</v>
      </c>
      <c r="P716" s="178">
        <v>166</v>
      </c>
    </row>
    <row r="717" spans="1:16" x14ac:dyDescent="0.3">
      <c r="A717" s="208">
        <v>54</v>
      </c>
      <c r="B717" s="176" t="s">
        <v>856</v>
      </c>
      <c r="C717" s="176">
        <v>54670</v>
      </c>
      <c r="D717" s="175" t="s">
        <v>887</v>
      </c>
      <c r="E717" s="172">
        <v>476</v>
      </c>
      <c r="F717" s="177">
        <v>366</v>
      </c>
      <c r="G717" s="177">
        <v>37</v>
      </c>
      <c r="H717" s="178">
        <v>73</v>
      </c>
      <c r="I717" s="172">
        <v>480</v>
      </c>
      <c r="J717" s="177">
        <v>301</v>
      </c>
      <c r="K717" s="177">
        <v>34</v>
      </c>
      <c r="L717" s="178">
        <v>145</v>
      </c>
      <c r="M717" s="172">
        <v>553</v>
      </c>
      <c r="N717" s="177">
        <v>307</v>
      </c>
      <c r="O717" s="177">
        <v>89</v>
      </c>
      <c r="P717" s="178">
        <v>157</v>
      </c>
    </row>
    <row r="718" spans="1:16" x14ac:dyDescent="0.3">
      <c r="A718" s="208">
        <v>41</v>
      </c>
      <c r="B718" s="176" t="s">
        <v>699</v>
      </c>
      <c r="C718" s="176">
        <v>41357</v>
      </c>
      <c r="D718" s="175" t="s">
        <v>713</v>
      </c>
      <c r="E718" s="172">
        <v>460</v>
      </c>
      <c r="F718" s="177">
        <v>231</v>
      </c>
      <c r="G718" s="177">
        <v>108</v>
      </c>
      <c r="H718" s="178">
        <v>121</v>
      </c>
      <c r="I718" s="172">
        <v>610</v>
      </c>
      <c r="J718" s="177">
        <v>285</v>
      </c>
      <c r="K718" s="177">
        <v>116</v>
      </c>
      <c r="L718" s="178">
        <v>209</v>
      </c>
      <c r="M718" s="172">
        <v>531</v>
      </c>
      <c r="N718" s="177">
        <v>215</v>
      </c>
      <c r="O718" s="177">
        <v>117</v>
      </c>
      <c r="P718" s="178">
        <v>199</v>
      </c>
    </row>
    <row r="719" spans="1:16" x14ac:dyDescent="0.3">
      <c r="A719" s="208">
        <v>25</v>
      </c>
      <c r="B719" s="176" t="s">
        <v>558</v>
      </c>
      <c r="C719" s="176">
        <v>25312</v>
      </c>
      <c r="D719" s="175" t="s">
        <v>160</v>
      </c>
      <c r="E719" s="172">
        <v>539</v>
      </c>
      <c r="F719" s="177">
        <v>123</v>
      </c>
      <c r="G719" s="177">
        <v>226</v>
      </c>
      <c r="H719" s="178">
        <v>190</v>
      </c>
      <c r="I719" s="172">
        <v>580</v>
      </c>
      <c r="J719" s="177">
        <v>164</v>
      </c>
      <c r="K719" s="177">
        <v>228</v>
      </c>
      <c r="L719" s="178">
        <v>188</v>
      </c>
      <c r="M719" s="172">
        <v>541</v>
      </c>
      <c r="N719" s="177">
        <v>127</v>
      </c>
      <c r="O719" s="177">
        <v>224</v>
      </c>
      <c r="P719" s="178">
        <v>190</v>
      </c>
    </row>
    <row r="720" spans="1:16" x14ac:dyDescent="0.3">
      <c r="A720" s="208">
        <v>91</v>
      </c>
      <c r="B720" s="176" t="s">
        <v>1134</v>
      </c>
      <c r="C720" s="176">
        <v>91540</v>
      </c>
      <c r="D720" s="175" t="s">
        <v>1139</v>
      </c>
      <c r="E720" s="172">
        <v>543</v>
      </c>
      <c r="F720" s="177">
        <v>194</v>
      </c>
      <c r="G720" s="177">
        <v>114</v>
      </c>
      <c r="H720" s="178">
        <v>235</v>
      </c>
      <c r="I720" s="172">
        <v>518</v>
      </c>
      <c r="J720" s="177">
        <v>197</v>
      </c>
      <c r="K720" s="177">
        <v>73</v>
      </c>
      <c r="L720" s="178">
        <v>248</v>
      </c>
      <c r="M720" s="172">
        <v>521</v>
      </c>
      <c r="N720" s="177">
        <v>198</v>
      </c>
      <c r="O720" s="177">
        <v>91</v>
      </c>
      <c r="P720" s="178">
        <v>232</v>
      </c>
    </row>
    <row r="721" spans="1:16" x14ac:dyDescent="0.3">
      <c r="A721" s="208">
        <v>73</v>
      </c>
      <c r="B721" s="176" t="s">
        <v>1016</v>
      </c>
      <c r="C721" s="176">
        <v>73547</v>
      </c>
      <c r="D721" s="175" t="s">
        <v>1048</v>
      </c>
      <c r="E721" s="172">
        <v>553</v>
      </c>
      <c r="F721" s="177">
        <v>128</v>
      </c>
      <c r="G721" s="177">
        <v>308</v>
      </c>
      <c r="H721" s="178">
        <v>117</v>
      </c>
      <c r="I721" s="172">
        <v>548</v>
      </c>
      <c r="J721" s="177">
        <v>138</v>
      </c>
      <c r="K721" s="177">
        <v>276</v>
      </c>
      <c r="L721" s="178">
        <v>134</v>
      </c>
      <c r="M721" s="172">
        <v>531</v>
      </c>
      <c r="N721" s="177">
        <v>135</v>
      </c>
      <c r="O721" s="177">
        <v>267</v>
      </c>
      <c r="P721" s="178">
        <v>129</v>
      </c>
    </row>
    <row r="722" spans="1:16" x14ac:dyDescent="0.3">
      <c r="A722" s="208">
        <v>5</v>
      </c>
      <c r="B722" s="176" t="s">
        <v>107</v>
      </c>
      <c r="C722" s="176">
        <v>5044</v>
      </c>
      <c r="D722" s="175" t="s">
        <v>119</v>
      </c>
      <c r="E722" s="172">
        <v>505</v>
      </c>
      <c r="F722" s="177">
        <v>152</v>
      </c>
      <c r="G722" s="177">
        <v>252</v>
      </c>
      <c r="H722" s="178">
        <v>101</v>
      </c>
      <c r="I722" s="172">
        <v>526</v>
      </c>
      <c r="J722" s="177">
        <v>156</v>
      </c>
      <c r="K722" s="177">
        <v>250</v>
      </c>
      <c r="L722" s="178">
        <v>120</v>
      </c>
      <c r="M722" s="172">
        <v>526</v>
      </c>
      <c r="N722" s="177">
        <v>130</v>
      </c>
      <c r="O722" s="177">
        <v>284</v>
      </c>
      <c r="P722" s="178">
        <v>112</v>
      </c>
    </row>
    <row r="723" spans="1:16" x14ac:dyDescent="0.3">
      <c r="A723" s="208">
        <v>70</v>
      </c>
      <c r="B723" s="176" t="s">
        <v>498</v>
      </c>
      <c r="C723" s="176">
        <v>70124</v>
      </c>
      <c r="D723" s="175" t="s">
        <v>994</v>
      </c>
      <c r="E723" s="172">
        <v>535</v>
      </c>
      <c r="F723" s="177">
        <v>260</v>
      </c>
      <c r="G723" s="177">
        <v>143</v>
      </c>
      <c r="H723" s="178">
        <v>132</v>
      </c>
      <c r="I723" s="172">
        <v>528</v>
      </c>
      <c r="J723" s="177">
        <v>265</v>
      </c>
      <c r="K723" s="177">
        <v>131</v>
      </c>
      <c r="L723" s="178">
        <v>132</v>
      </c>
      <c r="M723" s="172">
        <v>531</v>
      </c>
      <c r="N723" s="177">
        <v>264</v>
      </c>
      <c r="O723" s="177">
        <v>135</v>
      </c>
      <c r="P723" s="178">
        <v>132</v>
      </c>
    </row>
    <row r="724" spans="1:16" x14ac:dyDescent="0.3">
      <c r="A724" s="208">
        <v>15</v>
      </c>
      <c r="B724" s="176" t="s">
        <v>304</v>
      </c>
      <c r="C724" s="176">
        <v>15542</v>
      </c>
      <c r="D724" s="175" t="s">
        <v>372</v>
      </c>
      <c r="E724" s="172">
        <v>522</v>
      </c>
      <c r="F724" s="177">
        <v>141</v>
      </c>
      <c r="G724" s="177">
        <v>255</v>
      </c>
      <c r="H724" s="178">
        <v>126</v>
      </c>
      <c r="I724" s="172">
        <v>545</v>
      </c>
      <c r="J724" s="177">
        <v>146</v>
      </c>
      <c r="K724" s="177">
        <v>262</v>
      </c>
      <c r="L724" s="178">
        <v>137</v>
      </c>
      <c r="M724" s="172">
        <v>529</v>
      </c>
      <c r="N724" s="177">
        <v>149</v>
      </c>
      <c r="O724" s="177">
        <v>242</v>
      </c>
      <c r="P724" s="178">
        <v>138</v>
      </c>
    </row>
    <row r="725" spans="1:16" x14ac:dyDescent="0.3">
      <c r="A725" s="208">
        <v>47</v>
      </c>
      <c r="B725" s="176" t="s">
        <v>748</v>
      </c>
      <c r="C725" s="176">
        <v>47258</v>
      </c>
      <c r="D725" s="175" t="s">
        <v>757</v>
      </c>
      <c r="E725" s="172">
        <v>446</v>
      </c>
      <c r="F725" s="177">
        <v>262</v>
      </c>
      <c r="G725" s="177">
        <v>71</v>
      </c>
      <c r="H725" s="178">
        <v>113</v>
      </c>
      <c r="I725" s="172">
        <v>462</v>
      </c>
      <c r="J725" s="177">
        <v>272</v>
      </c>
      <c r="K725" s="177">
        <v>36</v>
      </c>
      <c r="L725" s="178">
        <v>154</v>
      </c>
      <c r="M725" s="172">
        <v>477</v>
      </c>
      <c r="N725" s="177">
        <v>279</v>
      </c>
      <c r="O725" s="177">
        <v>95</v>
      </c>
      <c r="P725" s="178">
        <v>103</v>
      </c>
    </row>
    <row r="726" spans="1:16" x14ac:dyDescent="0.3">
      <c r="A726" s="208">
        <v>73</v>
      </c>
      <c r="B726" s="176" t="s">
        <v>1016</v>
      </c>
      <c r="C726" s="176">
        <v>73030</v>
      </c>
      <c r="D726" s="175" t="s">
        <v>1020</v>
      </c>
      <c r="E726" s="172">
        <v>492</v>
      </c>
      <c r="F726" s="177">
        <v>148</v>
      </c>
      <c r="G726" s="177">
        <v>211</v>
      </c>
      <c r="H726" s="178">
        <v>133</v>
      </c>
      <c r="I726" s="172">
        <v>505</v>
      </c>
      <c r="J726" s="177">
        <v>160</v>
      </c>
      <c r="K726" s="177">
        <v>198</v>
      </c>
      <c r="L726" s="178">
        <v>147</v>
      </c>
      <c r="M726" s="172">
        <v>519</v>
      </c>
      <c r="N726" s="177">
        <v>148</v>
      </c>
      <c r="O726" s="177">
        <v>233</v>
      </c>
      <c r="P726" s="178">
        <v>138</v>
      </c>
    </row>
    <row r="727" spans="1:16" x14ac:dyDescent="0.3">
      <c r="A727" s="208">
        <v>15</v>
      </c>
      <c r="B727" s="176" t="s">
        <v>304</v>
      </c>
      <c r="C727" s="176">
        <v>15272</v>
      </c>
      <c r="D727" s="175" t="s">
        <v>336</v>
      </c>
      <c r="E727" s="172">
        <v>526</v>
      </c>
      <c r="F727" s="177">
        <v>140</v>
      </c>
      <c r="G727" s="177">
        <v>270</v>
      </c>
      <c r="H727" s="178">
        <v>116</v>
      </c>
      <c r="I727" s="172">
        <v>524</v>
      </c>
      <c r="J727" s="177">
        <v>137</v>
      </c>
      <c r="K727" s="177">
        <v>275</v>
      </c>
      <c r="L727" s="178">
        <v>112</v>
      </c>
      <c r="M727" s="172">
        <v>545</v>
      </c>
      <c r="N727" s="177">
        <v>142</v>
      </c>
      <c r="O727" s="177">
        <v>273</v>
      </c>
      <c r="P727" s="178">
        <v>130</v>
      </c>
    </row>
    <row r="728" spans="1:16" x14ac:dyDescent="0.3">
      <c r="A728" s="208">
        <v>15</v>
      </c>
      <c r="B728" s="176" t="s">
        <v>304</v>
      </c>
      <c r="C728" s="176">
        <v>15776</v>
      </c>
      <c r="D728" s="175" t="s">
        <v>404</v>
      </c>
      <c r="E728" s="172">
        <v>550</v>
      </c>
      <c r="F728" s="177">
        <v>152</v>
      </c>
      <c r="G728" s="177">
        <v>275</v>
      </c>
      <c r="H728" s="178">
        <v>123</v>
      </c>
      <c r="I728" s="172">
        <v>558</v>
      </c>
      <c r="J728" s="177">
        <v>152</v>
      </c>
      <c r="K728" s="177">
        <v>276</v>
      </c>
      <c r="L728" s="178">
        <v>130</v>
      </c>
      <c r="M728" s="172">
        <v>522</v>
      </c>
      <c r="N728" s="177">
        <v>131</v>
      </c>
      <c r="O728" s="177">
        <v>265</v>
      </c>
      <c r="P728" s="178">
        <v>126</v>
      </c>
    </row>
    <row r="729" spans="1:16" x14ac:dyDescent="0.3">
      <c r="A729" s="208">
        <v>27</v>
      </c>
      <c r="B729" s="176" t="s">
        <v>669</v>
      </c>
      <c r="C729" s="176">
        <v>27050</v>
      </c>
      <c r="D729" s="175" t="s">
        <v>673</v>
      </c>
      <c r="E729" s="172">
        <v>571</v>
      </c>
      <c r="F729" s="177">
        <v>207</v>
      </c>
      <c r="G729" s="177">
        <v>342</v>
      </c>
      <c r="H729" s="178">
        <v>22</v>
      </c>
      <c r="I729" s="172">
        <v>315</v>
      </c>
      <c r="J729" s="177">
        <v>221</v>
      </c>
      <c r="K729" s="177">
        <v>63</v>
      </c>
      <c r="L729" s="178">
        <v>31</v>
      </c>
      <c r="M729" s="172">
        <v>534</v>
      </c>
      <c r="N729" s="177">
        <v>206</v>
      </c>
      <c r="O729" s="177">
        <v>287</v>
      </c>
      <c r="P729" s="178">
        <v>41</v>
      </c>
    </row>
    <row r="730" spans="1:16" x14ac:dyDescent="0.3">
      <c r="A730" s="208">
        <v>27</v>
      </c>
      <c r="B730" s="176" t="s">
        <v>669</v>
      </c>
      <c r="C730" s="176">
        <v>27495</v>
      </c>
      <c r="D730" s="175" t="s">
        <v>691</v>
      </c>
      <c r="E730" s="172">
        <v>454</v>
      </c>
      <c r="F730" s="177">
        <v>174</v>
      </c>
      <c r="G730" s="177">
        <v>165</v>
      </c>
      <c r="H730" s="178">
        <v>115</v>
      </c>
      <c r="I730" s="172">
        <v>527</v>
      </c>
      <c r="J730" s="177">
        <v>178</v>
      </c>
      <c r="K730" s="177">
        <v>199</v>
      </c>
      <c r="L730" s="178">
        <v>150</v>
      </c>
      <c r="M730" s="172">
        <v>509</v>
      </c>
      <c r="N730" s="177">
        <v>208</v>
      </c>
      <c r="O730" s="177">
        <v>165</v>
      </c>
      <c r="P730" s="178">
        <v>136</v>
      </c>
    </row>
    <row r="731" spans="1:16" x14ac:dyDescent="0.3">
      <c r="A731" s="208">
        <v>52</v>
      </c>
      <c r="B731" s="176" t="s">
        <v>180</v>
      </c>
      <c r="C731" s="176">
        <v>52258</v>
      </c>
      <c r="D731" s="175" t="s">
        <v>819</v>
      </c>
      <c r="E731" s="172">
        <v>544</v>
      </c>
      <c r="F731" s="177">
        <v>288</v>
      </c>
      <c r="G731" s="177">
        <v>98</v>
      </c>
      <c r="H731" s="178">
        <v>158</v>
      </c>
      <c r="I731" s="172">
        <v>549</v>
      </c>
      <c r="J731" s="177">
        <v>301</v>
      </c>
      <c r="K731" s="177">
        <v>63</v>
      </c>
      <c r="L731" s="178">
        <v>185</v>
      </c>
      <c r="M731" s="172">
        <v>564</v>
      </c>
      <c r="N731" s="177">
        <v>300</v>
      </c>
      <c r="O731" s="177">
        <v>38</v>
      </c>
      <c r="P731" s="178">
        <v>226</v>
      </c>
    </row>
    <row r="732" spans="1:16" x14ac:dyDescent="0.3">
      <c r="A732" s="208">
        <v>54</v>
      </c>
      <c r="B732" s="176" t="s">
        <v>856</v>
      </c>
      <c r="C732" s="176">
        <v>54174</v>
      </c>
      <c r="D732" s="175" t="s">
        <v>865</v>
      </c>
      <c r="E732" s="172">
        <v>531</v>
      </c>
      <c r="F732" s="177">
        <v>260</v>
      </c>
      <c r="G732" s="177">
        <v>97</v>
      </c>
      <c r="H732" s="178">
        <v>174</v>
      </c>
      <c r="I732" s="172">
        <v>515</v>
      </c>
      <c r="J732" s="177">
        <v>213</v>
      </c>
      <c r="K732" s="177">
        <v>96</v>
      </c>
      <c r="L732" s="178">
        <v>206</v>
      </c>
      <c r="M732" s="172">
        <v>533</v>
      </c>
      <c r="N732" s="177">
        <v>211</v>
      </c>
      <c r="O732" s="177">
        <v>106</v>
      </c>
      <c r="P732" s="178">
        <v>216</v>
      </c>
    </row>
    <row r="733" spans="1:16" x14ac:dyDescent="0.3">
      <c r="A733" s="208">
        <v>5</v>
      </c>
      <c r="B733" s="176" t="s">
        <v>107</v>
      </c>
      <c r="C733" s="176">
        <v>5038</v>
      </c>
      <c r="D733" s="175" t="s">
        <v>116</v>
      </c>
      <c r="E733" s="172">
        <v>547</v>
      </c>
      <c r="F733" s="177">
        <v>262</v>
      </c>
      <c r="G733" s="177">
        <v>143</v>
      </c>
      <c r="H733" s="178">
        <v>142</v>
      </c>
      <c r="I733" s="172">
        <v>554</v>
      </c>
      <c r="J733" s="177">
        <v>266</v>
      </c>
      <c r="K733" s="177">
        <v>151</v>
      </c>
      <c r="L733" s="178">
        <v>137</v>
      </c>
      <c r="M733" s="172">
        <v>533</v>
      </c>
      <c r="N733" s="177">
        <v>225</v>
      </c>
      <c r="O733" s="177">
        <v>160</v>
      </c>
      <c r="P733" s="178">
        <v>148</v>
      </c>
    </row>
    <row r="734" spans="1:16" x14ac:dyDescent="0.3">
      <c r="A734" s="208">
        <v>41</v>
      </c>
      <c r="B734" s="176" t="s">
        <v>699</v>
      </c>
      <c r="C734" s="176">
        <v>41872</v>
      </c>
      <c r="D734" s="176" t="s">
        <v>732</v>
      </c>
      <c r="E734" s="172">
        <v>511</v>
      </c>
      <c r="F734" s="177">
        <v>127</v>
      </c>
      <c r="G734" s="177">
        <v>293</v>
      </c>
      <c r="H734" s="178">
        <v>91</v>
      </c>
      <c r="I734" s="172">
        <v>501</v>
      </c>
      <c r="J734" s="177">
        <v>132</v>
      </c>
      <c r="K734" s="177">
        <v>277</v>
      </c>
      <c r="L734" s="178">
        <v>92</v>
      </c>
      <c r="M734" s="172">
        <v>523</v>
      </c>
      <c r="N734" s="177">
        <v>133</v>
      </c>
      <c r="O734" s="177">
        <v>296</v>
      </c>
      <c r="P734" s="178">
        <v>94</v>
      </c>
    </row>
    <row r="735" spans="1:16" x14ac:dyDescent="0.3">
      <c r="A735" s="208">
        <v>13</v>
      </c>
      <c r="B735" s="176" t="s">
        <v>257</v>
      </c>
      <c r="C735" s="176">
        <v>13673</v>
      </c>
      <c r="D735" s="175" t="s">
        <v>293</v>
      </c>
      <c r="E735" s="172">
        <v>494</v>
      </c>
      <c r="F735" s="177">
        <v>256</v>
      </c>
      <c r="G735" s="177">
        <v>137</v>
      </c>
      <c r="H735" s="178">
        <v>101</v>
      </c>
      <c r="I735" s="172">
        <v>523</v>
      </c>
      <c r="J735" s="177">
        <v>259</v>
      </c>
      <c r="K735" s="177">
        <v>138</v>
      </c>
      <c r="L735" s="178">
        <v>126</v>
      </c>
      <c r="M735" s="172">
        <v>517</v>
      </c>
      <c r="N735" s="177">
        <v>268</v>
      </c>
      <c r="O735" s="177">
        <v>125</v>
      </c>
      <c r="P735" s="178">
        <v>124</v>
      </c>
    </row>
    <row r="736" spans="1:16" x14ac:dyDescent="0.3">
      <c r="A736" s="208">
        <v>15</v>
      </c>
      <c r="B736" s="176" t="s">
        <v>304</v>
      </c>
      <c r="C736" s="176">
        <v>15097</v>
      </c>
      <c r="D736" s="175" t="s">
        <v>312</v>
      </c>
      <c r="E736" s="172">
        <v>474</v>
      </c>
      <c r="F736" s="177">
        <v>124</v>
      </c>
      <c r="G736" s="177">
        <v>235</v>
      </c>
      <c r="H736" s="178">
        <v>115</v>
      </c>
      <c r="I736" s="172">
        <v>442</v>
      </c>
      <c r="J736" s="177">
        <v>139</v>
      </c>
      <c r="K736" s="177">
        <v>173</v>
      </c>
      <c r="L736" s="178">
        <v>130</v>
      </c>
      <c r="M736" s="172">
        <v>517</v>
      </c>
      <c r="N736" s="177">
        <v>127</v>
      </c>
      <c r="O736" s="177">
        <v>262</v>
      </c>
      <c r="P736" s="178">
        <v>128</v>
      </c>
    </row>
    <row r="737" spans="1:16" x14ac:dyDescent="0.3">
      <c r="A737" s="208">
        <v>25</v>
      </c>
      <c r="B737" s="176" t="s">
        <v>558</v>
      </c>
      <c r="C737" s="176">
        <v>25293</v>
      </c>
      <c r="D737" s="175" t="s">
        <v>589</v>
      </c>
      <c r="E737" s="172">
        <v>525</v>
      </c>
      <c r="F737" s="177">
        <v>147</v>
      </c>
      <c r="G737" s="177">
        <v>100</v>
      </c>
      <c r="H737" s="178">
        <v>278</v>
      </c>
      <c r="I737" s="172">
        <v>529</v>
      </c>
      <c r="J737" s="177">
        <v>151</v>
      </c>
      <c r="K737" s="177">
        <v>98</v>
      </c>
      <c r="L737" s="178">
        <v>280</v>
      </c>
      <c r="M737" s="172">
        <v>506</v>
      </c>
      <c r="N737" s="177">
        <v>148</v>
      </c>
      <c r="O737" s="177">
        <v>91</v>
      </c>
      <c r="P737" s="178">
        <v>267</v>
      </c>
    </row>
    <row r="738" spans="1:16" x14ac:dyDescent="0.3">
      <c r="A738" s="208">
        <v>13</v>
      </c>
      <c r="B738" s="176" t="s">
        <v>257</v>
      </c>
      <c r="C738" s="176">
        <v>13873</v>
      </c>
      <c r="D738" s="175" t="s">
        <v>302</v>
      </c>
      <c r="E738" s="172">
        <v>473</v>
      </c>
      <c r="F738" s="177">
        <v>303</v>
      </c>
      <c r="G738" s="177">
        <v>95</v>
      </c>
      <c r="H738" s="178">
        <v>75</v>
      </c>
      <c r="I738" s="172">
        <v>491</v>
      </c>
      <c r="J738" s="177">
        <v>309</v>
      </c>
      <c r="K738" s="177">
        <v>90</v>
      </c>
      <c r="L738" s="178">
        <v>92</v>
      </c>
      <c r="M738" s="172">
        <v>497</v>
      </c>
      <c r="N738" s="177">
        <v>307</v>
      </c>
      <c r="O738" s="177">
        <v>119</v>
      </c>
      <c r="P738" s="178">
        <v>71</v>
      </c>
    </row>
    <row r="739" spans="1:16" x14ac:dyDescent="0.3">
      <c r="A739" s="208">
        <v>85</v>
      </c>
      <c r="B739" s="176" t="s">
        <v>1105</v>
      </c>
      <c r="C739" s="176">
        <v>85225</v>
      </c>
      <c r="D739" s="175" t="s">
        <v>1113</v>
      </c>
      <c r="E739" s="172">
        <v>453</v>
      </c>
      <c r="F739" s="177">
        <v>175</v>
      </c>
      <c r="G739" s="177">
        <v>133</v>
      </c>
      <c r="H739" s="178">
        <v>145</v>
      </c>
      <c r="I739" s="172">
        <v>450</v>
      </c>
      <c r="J739" s="177">
        <v>175</v>
      </c>
      <c r="K739" s="177">
        <v>137</v>
      </c>
      <c r="L739" s="178">
        <v>138</v>
      </c>
      <c r="M739" s="172">
        <v>510</v>
      </c>
      <c r="N739" s="177">
        <v>180</v>
      </c>
      <c r="O739" s="177">
        <v>196</v>
      </c>
      <c r="P739" s="178">
        <v>134</v>
      </c>
    </row>
    <row r="740" spans="1:16" x14ac:dyDescent="0.3">
      <c r="A740" s="208">
        <v>73</v>
      </c>
      <c r="B740" s="176" t="s">
        <v>1016</v>
      </c>
      <c r="C740" s="176">
        <v>73563</v>
      </c>
      <c r="D740" s="175" t="s">
        <v>1050</v>
      </c>
      <c r="E740" s="172">
        <v>503</v>
      </c>
      <c r="F740" s="177">
        <v>169</v>
      </c>
      <c r="G740" s="177">
        <v>162</v>
      </c>
      <c r="H740" s="178">
        <v>172</v>
      </c>
      <c r="I740" s="172">
        <v>493</v>
      </c>
      <c r="J740" s="177">
        <v>171</v>
      </c>
      <c r="K740" s="177">
        <v>141</v>
      </c>
      <c r="L740" s="178">
        <v>181</v>
      </c>
      <c r="M740" s="172">
        <v>535</v>
      </c>
      <c r="N740" s="177">
        <v>174</v>
      </c>
      <c r="O740" s="177">
        <v>158</v>
      </c>
      <c r="P740" s="178">
        <v>203</v>
      </c>
    </row>
    <row r="741" spans="1:16" x14ac:dyDescent="0.3">
      <c r="A741" s="208">
        <v>52</v>
      </c>
      <c r="B741" s="176" t="s">
        <v>180</v>
      </c>
      <c r="C741" s="176">
        <v>52540</v>
      </c>
      <c r="D741" s="175" t="s">
        <v>839</v>
      </c>
      <c r="E741" s="172">
        <v>476</v>
      </c>
      <c r="F741" s="177">
        <v>259</v>
      </c>
      <c r="G741" s="177">
        <v>80</v>
      </c>
      <c r="H741" s="178">
        <v>137</v>
      </c>
      <c r="I741" s="172">
        <v>504</v>
      </c>
      <c r="J741" s="177">
        <v>279</v>
      </c>
      <c r="K741" s="177">
        <v>55</v>
      </c>
      <c r="L741" s="178">
        <v>170</v>
      </c>
      <c r="M741" s="172">
        <v>479</v>
      </c>
      <c r="N741" s="177">
        <v>275</v>
      </c>
      <c r="O741" s="177">
        <v>65</v>
      </c>
      <c r="P741" s="178">
        <v>139</v>
      </c>
    </row>
    <row r="742" spans="1:16" x14ac:dyDescent="0.3">
      <c r="A742" s="208">
        <v>27</v>
      </c>
      <c r="B742" s="176" t="s">
        <v>669</v>
      </c>
      <c r="C742" s="176">
        <v>27150</v>
      </c>
      <c r="D742" s="175" t="s">
        <v>679</v>
      </c>
      <c r="E742" s="172">
        <v>387</v>
      </c>
      <c r="F742" s="177">
        <v>251</v>
      </c>
      <c r="G742" s="177">
        <v>58</v>
      </c>
      <c r="H742" s="178">
        <v>78</v>
      </c>
      <c r="I742" s="172">
        <v>448</v>
      </c>
      <c r="J742" s="177">
        <v>256</v>
      </c>
      <c r="K742" s="177">
        <v>61</v>
      </c>
      <c r="L742" s="178">
        <v>131</v>
      </c>
      <c r="M742" s="172">
        <v>469</v>
      </c>
      <c r="N742" s="177">
        <v>290</v>
      </c>
      <c r="O742" s="177">
        <v>88</v>
      </c>
      <c r="P742" s="178">
        <v>91</v>
      </c>
    </row>
    <row r="743" spans="1:16" x14ac:dyDescent="0.3">
      <c r="A743" s="208">
        <v>86</v>
      </c>
      <c r="B743" s="176" t="s">
        <v>1123</v>
      </c>
      <c r="C743" s="176">
        <v>86755</v>
      </c>
      <c r="D743" s="176" t="s">
        <v>198</v>
      </c>
      <c r="E743" s="172">
        <v>504</v>
      </c>
      <c r="F743" s="177">
        <v>129</v>
      </c>
      <c r="G743" s="177">
        <v>249</v>
      </c>
      <c r="H743" s="178">
        <v>126</v>
      </c>
      <c r="I743" s="172">
        <v>505</v>
      </c>
      <c r="J743" s="177">
        <v>125</v>
      </c>
      <c r="K743" s="177">
        <v>251</v>
      </c>
      <c r="L743" s="178">
        <v>129</v>
      </c>
      <c r="M743" s="172">
        <v>523</v>
      </c>
      <c r="N743" s="177">
        <v>134</v>
      </c>
      <c r="O743" s="177">
        <v>246</v>
      </c>
      <c r="P743" s="178">
        <v>143</v>
      </c>
    </row>
    <row r="744" spans="1:16" x14ac:dyDescent="0.3">
      <c r="A744" s="208">
        <v>13</v>
      </c>
      <c r="B744" s="176" t="s">
        <v>257</v>
      </c>
      <c r="C744" s="176">
        <v>13780</v>
      </c>
      <c r="D744" s="175" t="s">
        <v>298</v>
      </c>
      <c r="E744" s="172">
        <v>438</v>
      </c>
      <c r="F744" s="177">
        <v>215</v>
      </c>
      <c r="G744" s="177">
        <v>71</v>
      </c>
      <c r="H744" s="178">
        <v>152</v>
      </c>
      <c r="I744" s="172">
        <v>490</v>
      </c>
      <c r="J744" s="177">
        <v>220</v>
      </c>
      <c r="K744" s="177">
        <v>71</v>
      </c>
      <c r="L744" s="178">
        <v>199</v>
      </c>
      <c r="M744" s="172">
        <v>418</v>
      </c>
      <c r="N744" s="177">
        <v>222</v>
      </c>
      <c r="O744" s="177">
        <v>85</v>
      </c>
      <c r="P744" s="178">
        <v>111</v>
      </c>
    </row>
    <row r="745" spans="1:16" x14ac:dyDescent="0.3">
      <c r="A745" s="208">
        <v>19</v>
      </c>
      <c r="B745" s="176" t="s">
        <v>467</v>
      </c>
      <c r="C745" s="176">
        <v>19622</v>
      </c>
      <c r="D745" s="175" t="s">
        <v>492</v>
      </c>
      <c r="E745" s="172">
        <v>396</v>
      </c>
      <c r="F745" s="177">
        <v>217</v>
      </c>
      <c r="G745" s="177">
        <v>89</v>
      </c>
      <c r="H745" s="178">
        <v>90</v>
      </c>
      <c r="I745" s="172">
        <v>487</v>
      </c>
      <c r="J745" s="177">
        <v>217</v>
      </c>
      <c r="K745" s="177">
        <v>106</v>
      </c>
      <c r="L745" s="178">
        <v>164</v>
      </c>
      <c r="M745" s="172">
        <v>492</v>
      </c>
      <c r="N745" s="177">
        <v>226</v>
      </c>
      <c r="O745" s="177">
        <v>115</v>
      </c>
      <c r="P745" s="178">
        <v>151</v>
      </c>
    </row>
    <row r="746" spans="1:16" x14ac:dyDescent="0.3">
      <c r="A746" s="208">
        <v>27</v>
      </c>
      <c r="B746" s="176" t="s">
        <v>669</v>
      </c>
      <c r="C746" s="176">
        <v>27810</v>
      </c>
      <c r="D746" s="175" t="s">
        <v>698</v>
      </c>
      <c r="E746" s="172">
        <v>336</v>
      </c>
      <c r="F746" s="177">
        <v>178</v>
      </c>
      <c r="G746" s="177">
        <v>101</v>
      </c>
      <c r="H746" s="178">
        <v>57</v>
      </c>
      <c r="I746" s="172">
        <v>391</v>
      </c>
      <c r="J746" s="177">
        <v>218</v>
      </c>
      <c r="K746" s="177">
        <v>88</v>
      </c>
      <c r="L746" s="178">
        <v>85</v>
      </c>
      <c r="M746" s="172">
        <v>501</v>
      </c>
      <c r="N746" s="177">
        <v>211</v>
      </c>
      <c r="O746" s="177">
        <v>208</v>
      </c>
      <c r="P746" s="178">
        <v>82</v>
      </c>
    </row>
    <row r="747" spans="1:16" x14ac:dyDescent="0.3">
      <c r="A747" s="208">
        <v>70</v>
      </c>
      <c r="B747" s="176" t="s">
        <v>498</v>
      </c>
      <c r="C747" s="176">
        <v>70523</v>
      </c>
      <c r="D747" s="175" t="s">
        <v>1006</v>
      </c>
      <c r="E747" s="172">
        <v>423</v>
      </c>
      <c r="F747" s="177">
        <v>306</v>
      </c>
      <c r="G747" s="177">
        <v>41</v>
      </c>
      <c r="H747" s="178">
        <v>76</v>
      </c>
      <c r="I747" s="172">
        <v>489</v>
      </c>
      <c r="J747" s="177">
        <v>312</v>
      </c>
      <c r="K747" s="177">
        <v>65</v>
      </c>
      <c r="L747" s="178">
        <v>112</v>
      </c>
      <c r="M747" s="172">
        <v>484</v>
      </c>
      <c r="N747" s="177">
        <v>316</v>
      </c>
      <c r="O747" s="177">
        <v>74</v>
      </c>
      <c r="P747" s="178">
        <v>94</v>
      </c>
    </row>
    <row r="748" spans="1:16" x14ac:dyDescent="0.3">
      <c r="A748" s="208">
        <v>27</v>
      </c>
      <c r="B748" s="176" t="s">
        <v>669</v>
      </c>
      <c r="C748" s="176">
        <v>27413</v>
      </c>
      <c r="D748" s="175" t="s">
        <v>686</v>
      </c>
      <c r="E748" s="172">
        <v>433</v>
      </c>
      <c r="F748" s="177">
        <v>177</v>
      </c>
      <c r="G748" s="177">
        <v>217</v>
      </c>
      <c r="H748" s="178">
        <v>39</v>
      </c>
      <c r="I748" s="172">
        <v>439</v>
      </c>
      <c r="J748" s="177">
        <v>187</v>
      </c>
      <c r="K748" s="177">
        <v>180</v>
      </c>
      <c r="L748" s="178">
        <v>72</v>
      </c>
      <c r="M748" s="172">
        <v>493</v>
      </c>
      <c r="N748" s="177">
        <v>196</v>
      </c>
      <c r="O748" s="177">
        <v>231</v>
      </c>
      <c r="P748" s="178">
        <v>66</v>
      </c>
    </row>
    <row r="749" spans="1:16" x14ac:dyDescent="0.3">
      <c r="A749" s="208">
        <v>8</v>
      </c>
      <c r="B749" s="176" t="s">
        <v>233</v>
      </c>
      <c r="C749" s="176">
        <v>8675</v>
      </c>
      <c r="D749" s="175" t="s">
        <v>250</v>
      </c>
      <c r="E749" s="172">
        <v>486</v>
      </c>
      <c r="F749" s="177">
        <v>204</v>
      </c>
      <c r="G749" s="177">
        <v>113</v>
      </c>
      <c r="H749" s="178">
        <v>169</v>
      </c>
      <c r="I749" s="172">
        <v>560</v>
      </c>
      <c r="J749" s="177">
        <v>204</v>
      </c>
      <c r="K749" s="177">
        <v>161</v>
      </c>
      <c r="L749" s="178">
        <v>195</v>
      </c>
      <c r="M749" s="172">
        <v>504</v>
      </c>
      <c r="N749" s="177">
        <v>194</v>
      </c>
      <c r="O749" s="177">
        <v>110</v>
      </c>
      <c r="P749" s="178">
        <v>200</v>
      </c>
    </row>
    <row r="750" spans="1:16" x14ac:dyDescent="0.3">
      <c r="A750" s="208">
        <v>47</v>
      </c>
      <c r="B750" s="176" t="s">
        <v>748</v>
      </c>
      <c r="C750" s="176">
        <v>47675</v>
      </c>
      <c r="D750" s="175" t="s">
        <v>444</v>
      </c>
      <c r="E750" s="172">
        <v>454</v>
      </c>
      <c r="F750" s="177">
        <v>136</v>
      </c>
      <c r="G750" s="177">
        <v>232</v>
      </c>
      <c r="H750" s="178">
        <v>86</v>
      </c>
      <c r="I750" s="172">
        <v>400</v>
      </c>
      <c r="J750" s="177">
        <v>142</v>
      </c>
      <c r="K750" s="177">
        <v>145</v>
      </c>
      <c r="L750" s="178">
        <v>113</v>
      </c>
      <c r="M750" s="172">
        <v>494</v>
      </c>
      <c r="N750" s="177">
        <v>137</v>
      </c>
      <c r="O750" s="177">
        <v>248</v>
      </c>
      <c r="P750" s="178">
        <v>109</v>
      </c>
    </row>
    <row r="751" spans="1:16" x14ac:dyDescent="0.3">
      <c r="A751" s="208">
        <v>25</v>
      </c>
      <c r="B751" s="176" t="s">
        <v>558</v>
      </c>
      <c r="C751" s="176">
        <v>25491</v>
      </c>
      <c r="D751" s="175" t="s">
        <v>617</v>
      </c>
      <c r="E751" s="172">
        <v>501</v>
      </c>
      <c r="F751" s="177">
        <v>148</v>
      </c>
      <c r="G751" s="177">
        <v>141</v>
      </c>
      <c r="H751" s="178">
        <v>212</v>
      </c>
      <c r="I751" s="172">
        <v>491</v>
      </c>
      <c r="J751" s="177">
        <v>153</v>
      </c>
      <c r="K751" s="177">
        <v>129</v>
      </c>
      <c r="L751" s="178">
        <v>209</v>
      </c>
      <c r="M751" s="172">
        <v>511</v>
      </c>
      <c r="N751" s="177">
        <v>154</v>
      </c>
      <c r="O751" s="177">
        <v>131</v>
      </c>
      <c r="P751" s="178">
        <v>226</v>
      </c>
    </row>
    <row r="752" spans="1:16" x14ac:dyDescent="0.3">
      <c r="A752" s="208">
        <v>52</v>
      </c>
      <c r="B752" s="176" t="s">
        <v>180</v>
      </c>
      <c r="C752" s="176">
        <v>52560</v>
      </c>
      <c r="D752" s="175" t="s">
        <v>840</v>
      </c>
      <c r="E752" s="172">
        <v>457</v>
      </c>
      <c r="F752" s="177">
        <v>192</v>
      </c>
      <c r="G752" s="177">
        <v>60</v>
      </c>
      <c r="H752" s="178">
        <v>205</v>
      </c>
      <c r="I752" s="172">
        <v>472</v>
      </c>
      <c r="J752" s="177">
        <v>200</v>
      </c>
      <c r="K752" s="177">
        <v>46</v>
      </c>
      <c r="L752" s="178">
        <v>226</v>
      </c>
      <c r="M752" s="172">
        <v>486</v>
      </c>
      <c r="N752" s="177">
        <v>205</v>
      </c>
      <c r="O752" s="177">
        <v>62</v>
      </c>
      <c r="P752" s="178">
        <v>219</v>
      </c>
    </row>
    <row r="753" spans="1:16" x14ac:dyDescent="0.3">
      <c r="A753" s="208">
        <v>13</v>
      </c>
      <c r="B753" s="176" t="s">
        <v>257</v>
      </c>
      <c r="C753" s="176">
        <v>13655</v>
      </c>
      <c r="D753" s="175" t="s">
        <v>289</v>
      </c>
      <c r="E753" s="172">
        <v>334</v>
      </c>
      <c r="F753" s="177">
        <v>221</v>
      </c>
      <c r="G753" s="177">
        <v>7</v>
      </c>
      <c r="H753" s="178">
        <v>106</v>
      </c>
      <c r="I753" s="172">
        <v>354</v>
      </c>
      <c r="J753" s="177">
        <v>227</v>
      </c>
      <c r="K753" s="177">
        <v>2</v>
      </c>
      <c r="L753" s="178">
        <v>125</v>
      </c>
      <c r="M753" s="172">
        <v>479</v>
      </c>
      <c r="N753" s="177">
        <v>348</v>
      </c>
      <c r="O753" s="177">
        <v>20</v>
      </c>
      <c r="P753" s="178">
        <v>111</v>
      </c>
    </row>
    <row r="754" spans="1:16" x14ac:dyDescent="0.3">
      <c r="A754" s="208">
        <v>5</v>
      </c>
      <c r="B754" s="176" t="s">
        <v>107</v>
      </c>
      <c r="C754" s="176">
        <v>5576</v>
      </c>
      <c r="D754" s="175" t="s">
        <v>186</v>
      </c>
      <c r="E754" s="172">
        <v>490</v>
      </c>
      <c r="F754" s="177">
        <v>165</v>
      </c>
      <c r="G754" s="177">
        <v>119</v>
      </c>
      <c r="H754" s="178">
        <v>206</v>
      </c>
      <c r="I754" s="172">
        <v>498</v>
      </c>
      <c r="J754" s="177">
        <v>176</v>
      </c>
      <c r="K754" s="177">
        <v>121</v>
      </c>
      <c r="L754" s="178">
        <v>201</v>
      </c>
      <c r="M754" s="172">
        <v>502</v>
      </c>
      <c r="N754" s="177">
        <v>168</v>
      </c>
      <c r="O754" s="177">
        <v>121</v>
      </c>
      <c r="P754" s="178">
        <v>213</v>
      </c>
    </row>
    <row r="755" spans="1:16" x14ac:dyDescent="0.3">
      <c r="A755" s="208">
        <v>5</v>
      </c>
      <c r="B755" s="176" t="s">
        <v>107</v>
      </c>
      <c r="C755" s="176">
        <v>5483</v>
      </c>
      <c r="D755" s="175" t="s">
        <v>180</v>
      </c>
      <c r="E755" s="172">
        <v>509</v>
      </c>
      <c r="F755" s="177">
        <v>240</v>
      </c>
      <c r="G755" s="177">
        <v>159</v>
      </c>
      <c r="H755" s="178">
        <v>110</v>
      </c>
      <c r="I755" s="172">
        <v>532</v>
      </c>
      <c r="J755" s="177">
        <v>246</v>
      </c>
      <c r="K755" s="177">
        <v>168</v>
      </c>
      <c r="L755" s="178">
        <v>118</v>
      </c>
      <c r="M755" s="172">
        <v>496</v>
      </c>
      <c r="N755" s="177">
        <v>202</v>
      </c>
      <c r="O755" s="177">
        <v>169</v>
      </c>
      <c r="P755" s="178">
        <v>125</v>
      </c>
    </row>
    <row r="756" spans="1:16" x14ac:dyDescent="0.3">
      <c r="A756" s="208">
        <v>47</v>
      </c>
      <c r="B756" s="176" t="s">
        <v>748</v>
      </c>
      <c r="C756" s="176">
        <v>47545</v>
      </c>
      <c r="D756" s="175" t="s">
        <v>763</v>
      </c>
      <c r="E756" s="172">
        <v>402</v>
      </c>
      <c r="F756" s="177">
        <v>228</v>
      </c>
      <c r="G756" s="177">
        <v>40</v>
      </c>
      <c r="H756" s="178">
        <v>134</v>
      </c>
      <c r="I756" s="172">
        <v>477</v>
      </c>
      <c r="J756" s="177">
        <v>235</v>
      </c>
      <c r="K756" s="177">
        <v>65</v>
      </c>
      <c r="L756" s="178">
        <v>177</v>
      </c>
      <c r="M756" s="172">
        <v>470</v>
      </c>
      <c r="N756" s="177">
        <v>244</v>
      </c>
      <c r="O756" s="177">
        <v>66</v>
      </c>
      <c r="P756" s="178">
        <v>160</v>
      </c>
    </row>
    <row r="757" spans="1:16" x14ac:dyDescent="0.3">
      <c r="A757" s="208">
        <v>54</v>
      </c>
      <c r="B757" s="176" t="s">
        <v>856</v>
      </c>
      <c r="C757" s="176">
        <v>54660</v>
      </c>
      <c r="D757" s="175" t="s">
        <v>886</v>
      </c>
      <c r="E757" s="172">
        <v>472</v>
      </c>
      <c r="F757" s="177">
        <v>255</v>
      </c>
      <c r="G757" s="177">
        <v>125</v>
      </c>
      <c r="H757" s="178">
        <v>92</v>
      </c>
      <c r="I757" s="172">
        <v>482</v>
      </c>
      <c r="J757" s="177">
        <v>235</v>
      </c>
      <c r="K757" s="177">
        <v>156</v>
      </c>
      <c r="L757" s="178">
        <v>91</v>
      </c>
      <c r="M757" s="172">
        <v>506</v>
      </c>
      <c r="N757" s="177">
        <v>233</v>
      </c>
      <c r="O757" s="177">
        <v>162</v>
      </c>
      <c r="P757" s="178">
        <v>111</v>
      </c>
    </row>
    <row r="758" spans="1:16" x14ac:dyDescent="0.3">
      <c r="A758" s="208">
        <v>52</v>
      </c>
      <c r="B758" s="176" t="s">
        <v>180</v>
      </c>
      <c r="C758" s="176">
        <v>52381</v>
      </c>
      <c r="D758" s="175" t="s">
        <v>828</v>
      </c>
      <c r="E758" s="172">
        <v>404</v>
      </c>
      <c r="F758" s="177">
        <v>194</v>
      </c>
      <c r="G758" s="177">
        <v>26</v>
      </c>
      <c r="H758" s="178">
        <v>184</v>
      </c>
      <c r="I758" s="172">
        <v>476</v>
      </c>
      <c r="J758" s="177">
        <v>203</v>
      </c>
      <c r="K758" s="177">
        <v>29</v>
      </c>
      <c r="L758" s="178">
        <v>244</v>
      </c>
      <c r="M758" s="172">
        <v>479</v>
      </c>
      <c r="N758" s="177">
        <v>211</v>
      </c>
      <c r="O758" s="177">
        <v>31</v>
      </c>
      <c r="P758" s="178">
        <v>237</v>
      </c>
    </row>
    <row r="759" spans="1:16" x14ac:dyDescent="0.3">
      <c r="A759" s="208">
        <v>15</v>
      </c>
      <c r="B759" s="176" t="s">
        <v>304</v>
      </c>
      <c r="C759" s="176">
        <v>15804</v>
      </c>
      <c r="D759" s="176" t="s">
        <v>408</v>
      </c>
      <c r="E759" s="172">
        <v>454</v>
      </c>
      <c r="F759" s="177">
        <v>188</v>
      </c>
      <c r="G759" s="177">
        <v>167</v>
      </c>
      <c r="H759" s="178">
        <v>99</v>
      </c>
      <c r="I759" s="172">
        <v>469</v>
      </c>
      <c r="J759" s="177">
        <v>185</v>
      </c>
      <c r="K759" s="177">
        <v>174</v>
      </c>
      <c r="L759" s="178">
        <v>110</v>
      </c>
      <c r="M759" s="172">
        <v>481</v>
      </c>
      <c r="N759" s="177">
        <v>189</v>
      </c>
      <c r="O759" s="177">
        <v>187</v>
      </c>
      <c r="P759" s="178">
        <v>105</v>
      </c>
    </row>
    <row r="760" spans="1:16" x14ac:dyDescent="0.3">
      <c r="A760" s="208">
        <v>41</v>
      </c>
      <c r="B760" s="176" t="s">
        <v>699</v>
      </c>
      <c r="C760" s="176">
        <v>41013</v>
      </c>
      <c r="D760" s="175" t="s">
        <v>702</v>
      </c>
      <c r="E760" s="172">
        <v>425</v>
      </c>
      <c r="F760" s="177">
        <v>175</v>
      </c>
      <c r="G760" s="177">
        <v>81</v>
      </c>
      <c r="H760" s="178">
        <v>169</v>
      </c>
      <c r="I760" s="172">
        <v>484</v>
      </c>
      <c r="J760" s="177">
        <v>178</v>
      </c>
      <c r="K760" s="177">
        <v>93</v>
      </c>
      <c r="L760" s="178">
        <v>213</v>
      </c>
      <c r="M760" s="172">
        <v>476</v>
      </c>
      <c r="N760" s="177">
        <v>179</v>
      </c>
      <c r="O760" s="177">
        <v>94</v>
      </c>
      <c r="P760" s="178">
        <v>203</v>
      </c>
    </row>
    <row r="761" spans="1:16" x14ac:dyDescent="0.3">
      <c r="A761" s="208">
        <v>63</v>
      </c>
      <c r="B761" s="176" t="s">
        <v>895</v>
      </c>
      <c r="C761" s="176">
        <v>63302</v>
      </c>
      <c r="D761" s="175" t="s">
        <v>899</v>
      </c>
      <c r="E761" s="172">
        <v>462</v>
      </c>
      <c r="F761" s="177">
        <v>148</v>
      </c>
      <c r="G761" s="177">
        <v>147</v>
      </c>
      <c r="H761" s="178">
        <v>167</v>
      </c>
      <c r="I761" s="172">
        <v>496</v>
      </c>
      <c r="J761" s="177">
        <v>165</v>
      </c>
      <c r="K761" s="177">
        <v>164</v>
      </c>
      <c r="L761" s="178">
        <v>167</v>
      </c>
      <c r="M761" s="172">
        <v>509</v>
      </c>
      <c r="N761" s="177">
        <v>153</v>
      </c>
      <c r="O761" s="177">
        <v>165</v>
      </c>
      <c r="P761" s="178">
        <v>191</v>
      </c>
    </row>
    <row r="762" spans="1:16" x14ac:dyDescent="0.3">
      <c r="A762" s="208">
        <v>50</v>
      </c>
      <c r="B762" s="176" t="s">
        <v>777</v>
      </c>
      <c r="C762" s="176">
        <v>50400</v>
      </c>
      <c r="D762" s="175" t="s">
        <v>793</v>
      </c>
      <c r="E762" s="172">
        <v>467</v>
      </c>
      <c r="F762" s="177">
        <v>185</v>
      </c>
      <c r="G762" s="177">
        <v>122</v>
      </c>
      <c r="H762" s="178">
        <v>160</v>
      </c>
      <c r="I762" s="172">
        <v>473</v>
      </c>
      <c r="J762" s="177">
        <v>190</v>
      </c>
      <c r="K762" s="177">
        <v>123</v>
      </c>
      <c r="L762" s="178">
        <v>160</v>
      </c>
      <c r="M762" s="172">
        <v>500</v>
      </c>
      <c r="N762" s="177">
        <v>189</v>
      </c>
      <c r="O762" s="177">
        <v>135</v>
      </c>
      <c r="P762" s="178">
        <v>176</v>
      </c>
    </row>
    <row r="763" spans="1:16" x14ac:dyDescent="0.3">
      <c r="A763" s="208">
        <v>41</v>
      </c>
      <c r="B763" s="176" t="s">
        <v>699</v>
      </c>
      <c r="C763" s="176">
        <v>41206</v>
      </c>
      <c r="D763" s="175" t="s">
        <v>708</v>
      </c>
      <c r="E763" s="172">
        <v>446</v>
      </c>
      <c r="F763" s="177">
        <v>195</v>
      </c>
      <c r="G763" s="177">
        <v>131</v>
      </c>
      <c r="H763" s="178">
        <v>120</v>
      </c>
      <c r="I763" s="172">
        <v>439</v>
      </c>
      <c r="J763" s="177">
        <v>169</v>
      </c>
      <c r="K763" s="177">
        <v>123</v>
      </c>
      <c r="L763" s="178">
        <v>147</v>
      </c>
      <c r="M763" s="172">
        <v>505</v>
      </c>
      <c r="N763" s="177">
        <v>202</v>
      </c>
      <c r="O763" s="177">
        <v>134</v>
      </c>
      <c r="P763" s="178">
        <v>169</v>
      </c>
    </row>
    <row r="764" spans="1:16" x14ac:dyDescent="0.3">
      <c r="A764" s="208">
        <v>63</v>
      </c>
      <c r="B764" s="176" t="s">
        <v>895</v>
      </c>
      <c r="C764" s="176">
        <v>63548</v>
      </c>
      <c r="D764" s="175" t="s">
        <v>902</v>
      </c>
      <c r="E764" s="172">
        <v>463</v>
      </c>
      <c r="F764" s="177">
        <v>136</v>
      </c>
      <c r="G764" s="177">
        <v>121</v>
      </c>
      <c r="H764" s="178">
        <v>206</v>
      </c>
      <c r="I764" s="172">
        <v>481</v>
      </c>
      <c r="J764" s="177">
        <v>141</v>
      </c>
      <c r="K764" s="177">
        <v>142</v>
      </c>
      <c r="L764" s="178">
        <v>198</v>
      </c>
      <c r="M764" s="172">
        <v>492</v>
      </c>
      <c r="N764" s="177">
        <v>141</v>
      </c>
      <c r="O764" s="177">
        <v>142</v>
      </c>
      <c r="P764" s="178">
        <v>209</v>
      </c>
    </row>
    <row r="765" spans="1:16" x14ac:dyDescent="0.3">
      <c r="A765" s="208">
        <v>13</v>
      </c>
      <c r="B765" s="176" t="s">
        <v>257</v>
      </c>
      <c r="C765" s="176">
        <v>13810</v>
      </c>
      <c r="D765" s="175" t="s">
        <v>299</v>
      </c>
      <c r="E765" s="172">
        <v>441</v>
      </c>
      <c r="F765" s="177">
        <v>342</v>
      </c>
      <c r="G765" s="177">
        <v>63</v>
      </c>
      <c r="H765" s="178">
        <v>36</v>
      </c>
      <c r="I765" s="172">
        <v>504</v>
      </c>
      <c r="J765" s="177">
        <v>356</v>
      </c>
      <c r="K765" s="177">
        <v>78</v>
      </c>
      <c r="L765" s="178">
        <v>70</v>
      </c>
      <c r="M765" s="172">
        <v>443</v>
      </c>
      <c r="N765" s="177">
        <v>361</v>
      </c>
      <c r="O765" s="177">
        <v>49</v>
      </c>
      <c r="P765" s="178">
        <v>33</v>
      </c>
    </row>
    <row r="766" spans="1:16" x14ac:dyDescent="0.3">
      <c r="A766" s="208">
        <v>41</v>
      </c>
      <c r="B766" s="176" t="s">
        <v>699</v>
      </c>
      <c r="C766" s="176">
        <v>41078</v>
      </c>
      <c r="D766" s="175" t="s">
        <v>706</v>
      </c>
      <c r="E766" s="172">
        <v>376</v>
      </c>
      <c r="F766" s="177">
        <v>174</v>
      </c>
      <c r="G766" s="177">
        <v>97</v>
      </c>
      <c r="H766" s="178">
        <v>105</v>
      </c>
      <c r="I766" s="172">
        <v>393</v>
      </c>
      <c r="J766" s="177">
        <v>161</v>
      </c>
      <c r="K766" s="177">
        <v>96</v>
      </c>
      <c r="L766" s="178">
        <v>136</v>
      </c>
      <c r="M766" s="172">
        <v>455</v>
      </c>
      <c r="N766" s="177">
        <v>250</v>
      </c>
      <c r="O766" s="177">
        <v>94</v>
      </c>
      <c r="P766" s="178">
        <v>111</v>
      </c>
    </row>
    <row r="767" spans="1:16" x14ac:dyDescent="0.3">
      <c r="A767" s="208">
        <v>97</v>
      </c>
      <c r="B767" s="176" t="s">
        <v>1149</v>
      </c>
      <c r="C767" s="176">
        <v>97161</v>
      </c>
      <c r="D767" s="176" t="s">
        <v>1151</v>
      </c>
      <c r="E767" s="172">
        <v>486</v>
      </c>
      <c r="F767" s="177">
        <v>71</v>
      </c>
      <c r="G767" s="177">
        <v>307</v>
      </c>
      <c r="H767" s="178">
        <v>108</v>
      </c>
      <c r="I767" s="172">
        <v>590</v>
      </c>
      <c r="J767" s="177">
        <v>71</v>
      </c>
      <c r="K767" s="177">
        <v>413</v>
      </c>
      <c r="L767" s="178">
        <v>106</v>
      </c>
      <c r="M767" s="172">
        <v>496</v>
      </c>
      <c r="N767" s="177">
        <v>69</v>
      </c>
      <c r="O767" s="177">
        <v>304</v>
      </c>
      <c r="P767" s="178">
        <v>123</v>
      </c>
    </row>
    <row r="768" spans="1:16" x14ac:dyDescent="0.3">
      <c r="A768" s="208">
        <v>18</v>
      </c>
      <c r="B768" s="176" t="s">
        <v>451</v>
      </c>
      <c r="C768" s="176">
        <v>18460</v>
      </c>
      <c r="D768" s="176" t="s">
        <v>460</v>
      </c>
      <c r="E768" s="172">
        <v>418</v>
      </c>
      <c r="F768" s="177">
        <v>231</v>
      </c>
      <c r="G768" s="177">
        <v>98</v>
      </c>
      <c r="H768" s="178">
        <v>89</v>
      </c>
      <c r="I768" s="172">
        <v>431</v>
      </c>
      <c r="J768" s="177">
        <v>237</v>
      </c>
      <c r="K768" s="177">
        <v>92</v>
      </c>
      <c r="L768" s="178">
        <v>102</v>
      </c>
      <c r="M768" s="172">
        <v>484</v>
      </c>
      <c r="N768" s="177">
        <v>243</v>
      </c>
      <c r="O768" s="177">
        <v>132</v>
      </c>
      <c r="P768" s="178">
        <v>109</v>
      </c>
    </row>
    <row r="769" spans="1:16" x14ac:dyDescent="0.3">
      <c r="A769" s="208">
        <v>85</v>
      </c>
      <c r="B769" s="176" t="s">
        <v>1105</v>
      </c>
      <c r="C769" s="176">
        <v>85300</v>
      </c>
      <c r="D769" s="175" t="s">
        <v>193</v>
      </c>
      <c r="E769" s="172">
        <v>421</v>
      </c>
      <c r="F769" s="177">
        <v>81</v>
      </c>
      <c r="G769" s="177">
        <v>164</v>
      </c>
      <c r="H769" s="178">
        <v>176</v>
      </c>
      <c r="I769" s="172">
        <v>433</v>
      </c>
      <c r="J769" s="177">
        <v>81</v>
      </c>
      <c r="K769" s="177">
        <v>175</v>
      </c>
      <c r="L769" s="178">
        <v>177</v>
      </c>
      <c r="M769" s="172">
        <v>477</v>
      </c>
      <c r="N769" s="177">
        <v>95</v>
      </c>
      <c r="O769" s="177">
        <v>205</v>
      </c>
      <c r="P769" s="178">
        <v>177</v>
      </c>
    </row>
    <row r="770" spans="1:16" x14ac:dyDescent="0.3">
      <c r="A770" s="208">
        <v>19</v>
      </c>
      <c r="B770" s="176" t="s">
        <v>467</v>
      </c>
      <c r="C770" s="176">
        <v>19585</v>
      </c>
      <c r="D770" s="175" t="s">
        <v>491</v>
      </c>
      <c r="E770" s="172">
        <v>439</v>
      </c>
      <c r="F770" s="177">
        <v>313</v>
      </c>
      <c r="G770" s="177">
        <v>44</v>
      </c>
      <c r="H770" s="178">
        <v>82</v>
      </c>
      <c r="I770" s="172">
        <v>462</v>
      </c>
      <c r="J770" s="177">
        <v>313</v>
      </c>
      <c r="K770" s="177">
        <v>42</v>
      </c>
      <c r="L770" s="178">
        <v>107</v>
      </c>
      <c r="M770" s="172">
        <v>579</v>
      </c>
      <c r="N770" s="177">
        <v>320</v>
      </c>
      <c r="O770" s="177">
        <v>50</v>
      </c>
      <c r="P770" s="178">
        <v>209</v>
      </c>
    </row>
    <row r="771" spans="1:16" x14ac:dyDescent="0.3">
      <c r="A771" s="208">
        <v>18</v>
      </c>
      <c r="B771" s="176" t="s">
        <v>451</v>
      </c>
      <c r="C771" s="176">
        <v>18756</v>
      </c>
      <c r="D771" s="175" t="s">
        <v>465</v>
      </c>
      <c r="E771" s="172">
        <v>406</v>
      </c>
      <c r="F771" s="177">
        <v>236</v>
      </c>
      <c r="G771" s="177">
        <v>59</v>
      </c>
      <c r="H771" s="178">
        <v>111</v>
      </c>
      <c r="I771" s="172">
        <v>446</v>
      </c>
      <c r="J771" s="177">
        <v>236</v>
      </c>
      <c r="K771" s="177">
        <v>68</v>
      </c>
      <c r="L771" s="178">
        <v>142</v>
      </c>
      <c r="M771" s="172">
        <v>481</v>
      </c>
      <c r="N771" s="177">
        <v>247</v>
      </c>
      <c r="O771" s="177">
        <v>88</v>
      </c>
      <c r="P771" s="178">
        <v>146</v>
      </c>
    </row>
    <row r="772" spans="1:16" x14ac:dyDescent="0.3">
      <c r="A772" s="208">
        <v>25</v>
      </c>
      <c r="B772" s="176" t="s">
        <v>558</v>
      </c>
      <c r="C772" s="176">
        <v>25288</v>
      </c>
      <c r="D772" s="175" t="s">
        <v>587</v>
      </c>
      <c r="E772" s="172">
        <v>529</v>
      </c>
      <c r="F772" s="177">
        <v>152</v>
      </c>
      <c r="G772" s="177">
        <v>194</v>
      </c>
      <c r="H772" s="178">
        <v>183</v>
      </c>
      <c r="I772" s="172">
        <v>518</v>
      </c>
      <c r="J772" s="177">
        <v>175</v>
      </c>
      <c r="K772" s="177">
        <v>186</v>
      </c>
      <c r="L772" s="178">
        <v>157</v>
      </c>
      <c r="M772" s="172">
        <v>496</v>
      </c>
      <c r="N772" s="177">
        <v>138</v>
      </c>
      <c r="O772" s="177">
        <v>181</v>
      </c>
      <c r="P772" s="178">
        <v>177</v>
      </c>
    </row>
    <row r="773" spans="1:16" x14ac:dyDescent="0.3">
      <c r="A773" s="208">
        <v>5</v>
      </c>
      <c r="B773" s="176" t="s">
        <v>107</v>
      </c>
      <c r="C773" s="176">
        <v>5315</v>
      </c>
      <c r="D773" s="175" t="s">
        <v>161</v>
      </c>
      <c r="E773" s="172">
        <v>455</v>
      </c>
      <c r="F773" s="177">
        <v>130</v>
      </c>
      <c r="G773" s="177">
        <v>233</v>
      </c>
      <c r="H773" s="178">
        <v>92</v>
      </c>
      <c r="I773" s="172">
        <v>452</v>
      </c>
      <c r="J773" s="177">
        <v>134</v>
      </c>
      <c r="K773" s="177">
        <v>220</v>
      </c>
      <c r="L773" s="178">
        <v>98</v>
      </c>
      <c r="M773" s="172">
        <v>475</v>
      </c>
      <c r="N773" s="177">
        <v>124</v>
      </c>
      <c r="O773" s="177">
        <v>254</v>
      </c>
      <c r="P773" s="178">
        <v>97</v>
      </c>
    </row>
    <row r="774" spans="1:16" x14ac:dyDescent="0.3">
      <c r="A774" s="208">
        <v>25</v>
      </c>
      <c r="B774" s="176" t="s">
        <v>558</v>
      </c>
      <c r="C774" s="176">
        <v>25662</v>
      </c>
      <c r="D774" s="175" t="s">
        <v>633</v>
      </c>
      <c r="E774" s="172">
        <v>468</v>
      </c>
      <c r="F774" s="177">
        <v>141</v>
      </c>
      <c r="G774" s="177">
        <v>110</v>
      </c>
      <c r="H774" s="178">
        <v>217</v>
      </c>
      <c r="I774" s="172">
        <v>481</v>
      </c>
      <c r="J774" s="177">
        <v>145</v>
      </c>
      <c r="K774" s="177">
        <v>102</v>
      </c>
      <c r="L774" s="178">
        <v>234</v>
      </c>
      <c r="M774" s="172">
        <v>452</v>
      </c>
      <c r="N774" s="177">
        <v>144</v>
      </c>
      <c r="O774" s="177">
        <v>97</v>
      </c>
      <c r="P774" s="178">
        <v>211</v>
      </c>
    </row>
    <row r="775" spans="1:16" x14ac:dyDescent="0.3">
      <c r="A775" s="208">
        <v>25</v>
      </c>
      <c r="B775" s="176" t="s">
        <v>558</v>
      </c>
      <c r="C775" s="176">
        <v>25649</v>
      </c>
      <c r="D775" s="175" t="s">
        <v>631</v>
      </c>
      <c r="E775" s="172">
        <v>453</v>
      </c>
      <c r="F775" s="177">
        <v>191</v>
      </c>
      <c r="G775" s="177">
        <v>90</v>
      </c>
      <c r="H775" s="178">
        <v>172</v>
      </c>
      <c r="I775" s="172">
        <v>473</v>
      </c>
      <c r="J775" s="177">
        <v>195</v>
      </c>
      <c r="K775" s="177">
        <v>86</v>
      </c>
      <c r="L775" s="178">
        <v>192</v>
      </c>
      <c r="M775" s="172">
        <v>476</v>
      </c>
      <c r="N775" s="177">
        <v>193</v>
      </c>
      <c r="O775" s="177">
        <v>90</v>
      </c>
      <c r="P775" s="178">
        <v>193</v>
      </c>
    </row>
    <row r="776" spans="1:16" x14ac:dyDescent="0.3">
      <c r="A776" s="208">
        <v>27</v>
      </c>
      <c r="B776" s="176" t="s">
        <v>669</v>
      </c>
      <c r="C776" s="176">
        <v>27430</v>
      </c>
      <c r="D776" s="175" t="s">
        <v>688</v>
      </c>
      <c r="E776" s="172">
        <v>334</v>
      </c>
      <c r="F776" s="177">
        <v>236</v>
      </c>
      <c r="G776" s="177">
        <v>50</v>
      </c>
      <c r="H776" s="178">
        <v>48</v>
      </c>
      <c r="I776" s="172">
        <v>346</v>
      </c>
      <c r="J776" s="177">
        <v>241</v>
      </c>
      <c r="K776" s="177">
        <v>49</v>
      </c>
      <c r="L776" s="178">
        <v>56</v>
      </c>
      <c r="M776" s="172">
        <v>475</v>
      </c>
      <c r="N776" s="177">
        <v>254</v>
      </c>
      <c r="O776" s="177">
        <v>165</v>
      </c>
      <c r="P776" s="178">
        <v>56</v>
      </c>
    </row>
    <row r="777" spans="1:16" x14ac:dyDescent="0.3">
      <c r="A777" s="208">
        <v>25</v>
      </c>
      <c r="B777" s="176" t="s">
        <v>558</v>
      </c>
      <c r="C777" s="176">
        <v>25779</v>
      </c>
      <c r="D777" s="175" t="s">
        <v>644</v>
      </c>
      <c r="E777" s="172">
        <v>477</v>
      </c>
      <c r="F777" s="177">
        <v>105</v>
      </c>
      <c r="G777" s="177">
        <v>157</v>
      </c>
      <c r="H777" s="178">
        <v>215</v>
      </c>
      <c r="I777" s="172">
        <v>480</v>
      </c>
      <c r="J777" s="177">
        <v>108</v>
      </c>
      <c r="K777" s="177">
        <v>152</v>
      </c>
      <c r="L777" s="178">
        <v>220</v>
      </c>
      <c r="M777" s="172">
        <v>487</v>
      </c>
      <c r="N777" s="177">
        <v>105</v>
      </c>
      <c r="O777" s="177">
        <v>149</v>
      </c>
      <c r="P777" s="178">
        <v>233</v>
      </c>
    </row>
    <row r="778" spans="1:16" x14ac:dyDescent="0.3">
      <c r="A778" s="208">
        <v>52</v>
      </c>
      <c r="B778" s="176" t="s">
        <v>180</v>
      </c>
      <c r="C778" s="176">
        <v>52573</v>
      </c>
      <c r="D778" s="175" t="s">
        <v>842</v>
      </c>
      <c r="E778" s="172">
        <v>463</v>
      </c>
      <c r="F778" s="177">
        <v>162</v>
      </c>
      <c r="G778" s="177">
        <v>182</v>
      </c>
      <c r="H778" s="178">
        <v>119</v>
      </c>
      <c r="I778" s="172">
        <v>524</v>
      </c>
      <c r="J778" s="177">
        <v>169</v>
      </c>
      <c r="K778" s="177">
        <v>210</v>
      </c>
      <c r="L778" s="178">
        <v>145</v>
      </c>
      <c r="M778" s="172">
        <v>502</v>
      </c>
      <c r="N778" s="177">
        <v>172</v>
      </c>
      <c r="O778" s="177">
        <v>157</v>
      </c>
      <c r="P778" s="178">
        <v>173</v>
      </c>
    </row>
    <row r="779" spans="1:16" x14ac:dyDescent="0.3">
      <c r="A779" s="208">
        <v>70</v>
      </c>
      <c r="B779" s="176" t="s">
        <v>498</v>
      </c>
      <c r="C779" s="176">
        <v>70702</v>
      </c>
      <c r="D779" s="175" t="s">
        <v>1009</v>
      </c>
      <c r="E779" s="172">
        <v>440</v>
      </c>
      <c r="F779" s="177">
        <v>248</v>
      </c>
      <c r="G779" s="177">
        <v>84</v>
      </c>
      <c r="H779" s="178">
        <v>108</v>
      </c>
      <c r="I779" s="172">
        <v>464</v>
      </c>
      <c r="J779" s="177">
        <v>256</v>
      </c>
      <c r="K779" s="177">
        <v>77</v>
      </c>
      <c r="L779" s="178">
        <v>131</v>
      </c>
      <c r="M779" s="172">
        <v>480</v>
      </c>
      <c r="N779" s="177">
        <v>248</v>
      </c>
      <c r="O779" s="177">
        <v>93</v>
      </c>
      <c r="P779" s="178">
        <v>139</v>
      </c>
    </row>
    <row r="780" spans="1:16" x14ac:dyDescent="0.3">
      <c r="A780" s="208">
        <v>19</v>
      </c>
      <c r="B780" s="176" t="s">
        <v>467</v>
      </c>
      <c r="C780" s="176">
        <v>19392</v>
      </c>
      <c r="D780" s="175" t="s">
        <v>481</v>
      </c>
      <c r="E780" s="172">
        <v>413</v>
      </c>
      <c r="F780" s="177">
        <v>213</v>
      </c>
      <c r="G780" s="177">
        <v>91</v>
      </c>
      <c r="H780" s="178">
        <v>109</v>
      </c>
      <c r="I780" s="172">
        <v>467</v>
      </c>
      <c r="J780" s="177">
        <v>216</v>
      </c>
      <c r="K780" s="177">
        <v>96</v>
      </c>
      <c r="L780" s="178">
        <v>155</v>
      </c>
      <c r="M780" s="172">
        <v>465</v>
      </c>
      <c r="N780" s="177">
        <v>222</v>
      </c>
      <c r="O780" s="177">
        <v>94</v>
      </c>
      <c r="P780" s="178">
        <v>149</v>
      </c>
    </row>
    <row r="781" spans="1:16" x14ac:dyDescent="0.3">
      <c r="A781" s="208">
        <v>5</v>
      </c>
      <c r="B781" s="176" t="s">
        <v>107</v>
      </c>
      <c r="C781" s="176">
        <v>5353</v>
      </c>
      <c r="D781" s="175" t="s">
        <v>165</v>
      </c>
      <c r="E781" s="172">
        <v>455</v>
      </c>
      <c r="F781" s="177">
        <v>152</v>
      </c>
      <c r="G781" s="177">
        <v>202</v>
      </c>
      <c r="H781" s="178">
        <v>101</v>
      </c>
      <c r="I781" s="172">
        <v>446</v>
      </c>
      <c r="J781" s="177">
        <v>149</v>
      </c>
      <c r="K781" s="177">
        <v>198</v>
      </c>
      <c r="L781" s="178">
        <v>99</v>
      </c>
      <c r="M781" s="172">
        <v>475</v>
      </c>
      <c r="N781" s="177">
        <v>156</v>
      </c>
      <c r="O781" s="177">
        <v>214</v>
      </c>
      <c r="P781" s="178">
        <v>105</v>
      </c>
    </row>
    <row r="782" spans="1:16" x14ac:dyDescent="0.3">
      <c r="A782" s="208">
        <v>54</v>
      </c>
      <c r="B782" s="176" t="s">
        <v>856</v>
      </c>
      <c r="C782" s="176">
        <v>54520</v>
      </c>
      <c r="D782" s="175" t="s">
        <v>883</v>
      </c>
      <c r="E782" s="172">
        <v>441</v>
      </c>
      <c r="F782" s="177">
        <v>149</v>
      </c>
      <c r="G782" s="177">
        <v>206</v>
      </c>
      <c r="H782" s="178">
        <v>86</v>
      </c>
      <c r="I782" s="172">
        <v>430</v>
      </c>
      <c r="J782" s="177">
        <v>135</v>
      </c>
      <c r="K782" s="177">
        <v>193</v>
      </c>
      <c r="L782" s="178">
        <v>102</v>
      </c>
      <c r="M782" s="172">
        <v>455</v>
      </c>
      <c r="N782" s="177">
        <v>135</v>
      </c>
      <c r="O782" s="177">
        <v>231</v>
      </c>
      <c r="P782" s="178">
        <v>89</v>
      </c>
    </row>
    <row r="783" spans="1:16" x14ac:dyDescent="0.3">
      <c r="A783" s="208">
        <v>25</v>
      </c>
      <c r="B783" s="176" t="s">
        <v>558</v>
      </c>
      <c r="C783" s="176">
        <v>25154</v>
      </c>
      <c r="D783" s="175" t="s">
        <v>572</v>
      </c>
      <c r="E783" s="172">
        <v>463</v>
      </c>
      <c r="F783" s="177">
        <v>120</v>
      </c>
      <c r="G783" s="177">
        <v>142</v>
      </c>
      <c r="H783" s="178">
        <v>201</v>
      </c>
      <c r="I783" s="172">
        <v>475</v>
      </c>
      <c r="J783" s="177">
        <v>124</v>
      </c>
      <c r="K783" s="177">
        <v>150</v>
      </c>
      <c r="L783" s="178">
        <v>201</v>
      </c>
      <c r="M783" s="172">
        <v>456</v>
      </c>
      <c r="N783" s="177">
        <v>121</v>
      </c>
      <c r="O783" s="177">
        <v>146</v>
      </c>
      <c r="P783" s="178">
        <v>189</v>
      </c>
    </row>
    <row r="784" spans="1:16" x14ac:dyDescent="0.3">
      <c r="A784" s="208">
        <v>25</v>
      </c>
      <c r="B784" s="176" t="s">
        <v>558</v>
      </c>
      <c r="C784" s="176">
        <v>25394</v>
      </c>
      <c r="D784" s="175" t="s">
        <v>606</v>
      </c>
      <c r="E784" s="172">
        <v>454</v>
      </c>
      <c r="F784" s="177">
        <v>173</v>
      </c>
      <c r="G784" s="177">
        <v>77</v>
      </c>
      <c r="H784" s="178">
        <v>204</v>
      </c>
      <c r="I784" s="172">
        <v>463</v>
      </c>
      <c r="J784" s="177">
        <v>171</v>
      </c>
      <c r="K784" s="177">
        <v>74</v>
      </c>
      <c r="L784" s="178">
        <v>218</v>
      </c>
      <c r="M784" s="172">
        <v>470</v>
      </c>
      <c r="N784" s="177">
        <v>180</v>
      </c>
      <c r="O784" s="177">
        <v>68</v>
      </c>
      <c r="P784" s="178">
        <v>222</v>
      </c>
    </row>
    <row r="785" spans="1:16" x14ac:dyDescent="0.3">
      <c r="A785" s="208">
        <v>68</v>
      </c>
      <c r="B785" s="176" t="s">
        <v>918</v>
      </c>
      <c r="C785" s="176">
        <v>68271</v>
      </c>
      <c r="D785" s="175" t="s">
        <v>943</v>
      </c>
      <c r="E785" s="172">
        <v>418</v>
      </c>
      <c r="F785" s="177">
        <v>101</v>
      </c>
      <c r="G785" s="177">
        <v>81</v>
      </c>
      <c r="H785" s="178">
        <v>236</v>
      </c>
      <c r="I785" s="172">
        <v>438</v>
      </c>
      <c r="J785" s="177">
        <v>105</v>
      </c>
      <c r="K785" s="177">
        <v>82</v>
      </c>
      <c r="L785" s="178">
        <v>251</v>
      </c>
      <c r="M785" s="172">
        <v>496</v>
      </c>
      <c r="N785" s="177">
        <v>108</v>
      </c>
      <c r="O785" s="177">
        <v>107</v>
      </c>
      <c r="P785" s="178">
        <v>281</v>
      </c>
    </row>
    <row r="786" spans="1:16" x14ac:dyDescent="0.3">
      <c r="A786" s="208">
        <v>41</v>
      </c>
      <c r="B786" s="176" t="s">
        <v>699</v>
      </c>
      <c r="C786" s="176">
        <v>41530</v>
      </c>
      <c r="D786" s="175" t="s">
        <v>440</v>
      </c>
      <c r="E786" s="172">
        <v>425</v>
      </c>
      <c r="F786" s="177">
        <v>190</v>
      </c>
      <c r="G786" s="177">
        <v>47</v>
      </c>
      <c r="H786" s="178">
        <v>188</v>
      </c>
      <c r="I786" s="172">
        <v>514</v>
      </c>
      <c r="J786" s="177">
        <v>247</v>
      </c>
      <c r="K786" s="177">
        <v>67</v>
      </c>
      <c r="L786" s="178">
        <v>200</v>
      </c>
      <c r="M786" s="172">
        <v>447</v>
      </c>
      <c r="N786" s="177">
        <v>209</v>
      </c>
      <c r="O786" s="177">
        <v>55</v>
      </c>
      <c r="P786" s="178">
        <v>183</v>
      </c>
    </row>
    <row r="787" spans="1:16" x14ac:dyDescent="0.3">
      <c r="A787" s="208">
        <v>19</v>
      </c>
      <c r="B787" s="176" t="s">
        <v>467</v>
      </c>
      <c r="C787" s="176">
        <v>19533</v>
      </c>
      <c r="D787" s="175" t="s">
        <v>488</v>
      </c>
      <c r="E787" s="172">
        <v>352</v>
      </c>
      <c r="F787" s="177">
        <v>161</v>
      </c>
      <c r="G787" s="177">
        <v>92</v>
      </c>
      <c r="H787" s="178">
        <v>99</v>
      </c>
      <c r="I787" s="172">
        <v>406</v>
      </c>
      <c r="J787" s="177">
        <v>164</v>
      </c>
      <c r="K787" s="177">
        <v>100</v>
      </c>
      <c r="L787" s="178">
        <v>142</v>
      </c>
      <c r="M787" s="172">
        <v>491</v>
      </c>
      <c r="N787" s="177">
        <v>170</v>
      </c>
      <c r="O787" s="177">
        <v>151</v>
      </c>
      <c r="P787" s="178">
        <v>170</v>
      </c>
    </row>
    <row r="788" spans="1:16" x14ac:dyDescent="0.3">
      <c r="A788" s="208">
        <v>15</v>
      </c>
      <c r="B788" s="176" t="s">
        <v>304</v>
      </c>
      <c r="C788" s="176">
        <v>15667</v>
      </c>
      <c r="D788" s="175" t="s">
        <v>384</v>
      </c>
      <c r="E788" s="172">
        <v>464</v>
      </c>
      <c r="F788" s="177">
        <v>157</v>
      </c>
      <c r="G788" s="177">
        <v>193</v>
      </c>
      <c r="H788" s="178">
        <v>114</v>
      </c>
      <c r="I788" s="172">
        <v>474</v>
      </c>
      <c r="J788" s="177">
        <v>155</v>
      </c>
      <c r="K788" s="177">
        <v>190</v>
      </c>
      <c r="L788" s="178">
        <v>129</v>
      </c>
      <c r="M788" s="172">
        <v>451</v>
      </c>
      <c r="N788" s="177">
        <v>147</v>
      </c>
      <c r="O788" s="177">
        <v>186</v>
      </c>
      <c r="P788" s="178">
        <v>118</v>
      </c>
    </row>
    <row r="789" spans="1:16" x14ac:dyDescent="0.3">
      <c r="A789" s="208">
        <v>15</v>
      </c>
      <c r="B789" s="176" t="s">
        <v>304</v>
      </c>
      <c r="C789" s="176">
        <v>15215</v>
      </c>
      <c r="D789" s="175" t="s">
        <v>326</v>
      </c>
      <c r="E789" s="172">
        <v>469</v>
      </c>
      <c r="F789" s="177">
        <v>69</v>
      </c>
      <c r="G789" s="177">
        <v>333</v>
      </c>
      <c r="H789" s="178">
        <v>67</v>
      </c>
      <c r="I789" s="172">
        <v>462</v>
      </c>
      <c r="J789" s="177">
        <v>73</v>
      </c>
      <c r="K789" s="177">
        <v>317</v>
      </c>
      <c r="L789" s="178">
        <v>72</v>
      </c>
      <c r="M789" s="172">
        <v>461</v>
      </c>
      <c r="N789" s="177">
        <v>68</v>
      </c>
      <c r="O789" s="177">
        <v>322</v>
      </c>
      <c r="P789" s="178">
        <v>71</v>
      </c>
    </row>
    <row r="790" spans="1:16" x14ac:dyDescent="0.3">
      <c r="A790" s="208">
        <v>52</v>
      </c>
      <c r="B790" s="176" t="s">
        <v>180</v>
      </c>
      <c r="C790" s="176">
        <v>52418</v>
      </c>
      <c r="D790" s="175" t="s">
        <v>833</v>
      </c>
      <c r="E790" s="172">
        <v>421</v>
      </c>
      <c r="F790" s="177">
        <v>178</v>
      </c>
      <c r="G790" s="177">
        <v>63</v>
      </c>
      <c r="H790" s="178">
        <v>180</v>
      </c>
      <c r="I790" s="172">
        <v>446</v>
      </c>
      <c r="J790" s="177">
        <v>180</v>
      </c>
      <c r="K790" s="177">
        <v>60</v>
      </c>
      <c r="L790" s="178">
        <v>206</v>
      </c>
      <c r="M790" s="172">
        <v>460</v>
      </c>
      <c r="N790" s="177">
        <v>191</v>
      </c>
      <c r="O790" s="177">
        <v>63</v>
      </c>
      <c r="P790" s="178">
        <v>206</v>
      </c>
    </row>
    <row r="791" spans="1:16" x14ac:dyDescent="0.3">
      <c r="A791" s="208">
        <v>54</v>
      </c>
      <c r="B791" s="176" t="s">
        <v>856</v>
      </c>
      <c r="C791" s="176">
        <v>54344</v>
      </c>
      <c r="D791" s="175" t="s">
        <v>873</v>
      </c>
      <c r="E791" s="172">
        <v>446</v>
      </c>
      <c r="F791" s="177">
        <v>341</v>
      </c>
      <c r="G791" s="177">
        <v>60</v>
      </c>
      <c r="H791" s="178">
        <v>45</v>
      </c>
      <c r="I791" s="172">
        <v>427</v>
      </c>
      <c r="J791" s="177">
        <v>281</v>
      </c>
      <c r="K791" s="177">
        <v>35</v>
      </c>
      <c r="L791" s="178">
        <v>111</v>
      </c>
      <c r="M791" s="172">
        <v>471</v>
      </c>
      <c r="N791" s="177">
        <v>268</v>
      </c>
      <c r="O791" s="177">
        <v>80</v>
      </c>
      <c r="P791" s="178">
        <v>123</v>
      </c>
    </row>
    <row r="792" spans="1:16" x14ac:dyDescent="0.3">
      <c r="A792" s="208">
        <v>68</v>
      </c>
      <c r="B792" s="176" t="s">
        <v>918</v>
      </c>
      <c r="C792" s="176">
        <v>68855</v>
      </c>
      <c r="D792" s="175" t="s">
        <v>989</v>
      </c>
      <c r="E792" s="172">
        <v>422</v>
      </c>
      <c r="F792" s="177">
        <v>128</v>
      </c>
      <c r="G792" s="177">
        <v>137</v>
      </c>
      <c r="H792" s="178">
        <v>157</v>
      </c>
      <c r="I792" s="172">
        <v>443</v>
      </c>
      <c r="J792" s="177">
        <v>134</v>
      </c>
      <c r="K792" s="177">
        <v>138</v>
      </c>
      <c r="L792" s="178">
        <v>171</v>
      </c>
      <c r="M792" s="172">
        <v>465</v>
      </c>
      <c r="N792" s="177">
        <v>129</v>
      </c>
      <c r="O792" s="177">
        <v>159</v>
      </c>
      <c r="P792" s="178">
        <v>177</v>
      </c>
    </row>
    <row r="793" spans="1:16" x14ac:dyDescent="0.3">
      <c r="A793" s="208">
        <v>73</v>
      </c>
      <c r="B793" s="176" t="s">
        <v>1016</v>
      </c>
      <c r="C793" s="176">
        <v>73270</v>
      </c>
      <c r="D793" s="175" t="s">
        <v>1033</v>
      </c>
      <c r="E793" s="172">
        <v>454</v>
      </c>
      <c r="F793" s="177">
        <v>164</v>
      </c>
      <c r="G793" s="177">
        <v>185</v>
      </c>
      <c r="H793" s="178">
        <v>105</v>
      </c>
      <c r="I793" s="172">
        <v>489</v>
      </c>
      <c r="J793" s="177">
        <v>170</v>
      </c>
      <c r="K793" s="177">
        <v>205</v>
      </c>
      <c r="L793" s="178">
        <v>114</v>
      </c>
      <c r="M793" s="172">
        <v>456</v>
      </c>
      <c r="N793" s="177">
        <v>170</v>
      </c>
      <c r="O793" s="177">
        <v>174</v>
      </c>
      <c r="P793" s="178">
        <v>112</v>
      </c>
    </row>
    <row r="794" spans="1:16" x14ac:dyDescent="0.3">
      <c r="A794" s="208">
        <v>54</v>
      </c>
      <c r="B794" s="176" t="s">
        <v>856</v>
      </c>
      <c r="C794" s="176">
        <v>54239</v>
      </c>
      <c r="D794" s="175" t="s">
        <v>868</v>
      </c>
      <c r="E794" s="172">
        <v>422</v>
      </c>
      <c r="F794" s="177">
        <v>182</v>
      </c>
      <c r="G794" s="177">
        <v>177</v>
      </c>
      <c r="H794" s="178">
        <v>63</v>
      </c>
      <c r="I794" s="172">
        <v>464</v>
      </c>
      <c r="J794" s="177">
        <v>160</v>
      </c>
      <c r="K794" s="177">
        <v>193</v>
      </c>
      <c r="L794" s="178">
        <v>111</v>
      </c>
      <c r="M794" s="172">
        <v>453</v>
      </c>
      <c r="N794" s="177">
        <v>166</v>
      </c>
      <c r="O794" s="177">
        <v>178</v>
      </c>
      <c r="P794" s="178">
        <v>109</v>
      </c>
    </row>
    <row r="795" spans="1:16" x14ac:dyDescent="0.3">
      <c r="A795" s="208">
        <v>68</v>
      </c>
      <c r="B795" s="176" t="s">
        <v>918</v>
      </c>
      <c r="C795" s="176">
        <v>68147</v>
      </c>
      <c r="D795" s="175" t="s">
        <v>925</v>
      </c>
      <c r="E795" s="172">
        <v>416</v>
      </c>
      <c r="F795" s="177">
        <v>129</v>
      </c>
      <c r="G795" s="177">
        <v>166</v>
      </c>
      <c r="H795" s="178">
        <v>121</v>
      </c>
      <c r="I795" s="172">
        <v>422</v>
      </c>
      <c r="J795" s="177">
        <v>139</v>
      </c>
      <c r="K795" s="177">
        <v>150</v>
      </c>
      <c r="L795" s="178">
        <v>133</v>
      </c>
      <c r="M795" s="172">
        <v>472</v>
      </c>
      <c r="N795" s="177">
        <v>140</v>
      </c>
      <c r="O795" s="177">
        <v>181</v>
      </c>
      <c r="P795" s="178">
        <v>151</v>
      </c>
    </row>
    <row r="796" spans="1:16" x14ac:dyDescent="0.3">
      <c r="A796" s="208">
        <v>52</v>
      </c>
      <c r="B796" s="176" t="s">
        <v>180</v>
      </c>
      <c r="C796" s="176">
        <v>52435</v>
      </c>
      <c r="D796" s="175" t="s">
        <v>835</v>
      </c>
      <c r="E796" s="172">
        <v>450</v>
      </c>
      <c r="F796" s="177">
        <v>187</v>
      </c>
      <c r="G796" s="177">
        <v>134</v>
      </c>
      <c r="H796" s="178">
        <v>129</v>
      </c>
      <c r="I796" s="172">
        <v>461</v>
      </c>
      <c r="J796" s="177">
        <v>185</v>
      </c>
      <c r="K796" s="177">
        <v>143</v>
      </c>
      <c r="L796" s="178">
        <v>133</v>
      </c>
      <c r="M796" s="172">
        <v>469</v>
      </c>
      <c r="N796" s="177">
        <v>199</v>
      </c>
      <c r="O796" s="177">
        <v>122</v>
      </c>
      <c r="P796" s="178">
        <v>148</v>
      </c>
    </row>
    <row r="797" spans="1:16" x14ac:dyDescent="0.3">
      <c r="A797" s="208">
        <v>27</v>
      </c>
      <c r="B797" s="176" t="s">
        <v>669</v>
      </c>
      <c r="C797" s="176">
        <v>27800</v>
      </c>
      <c r="D797" s="175" t="s">
        <v>697</v>
      </c>
      <c r="E797" s="172">
        <v>429</v>
      </c>
      <c r="F797" s="177">
        <v>242</v>
      </c>
      <c r="G797" s="177">
        <v>87</v>
      </c>
      <c r="H797" s="178">
        <v>100</v>
      </c>
      <c r="I797" s="172">
        <v>505</v>
      </c>
      <c r="J797" s="177">
        <v>249</v>
      </c>
      <c r="K797" s="177">
        <v>114</v>
      </c>
      <c r="L797" s="178">
        <v>142</v>
      </c>
      <c r="M797" s="172">
        <v>421</v>
      </c>
      <c r="N797" s="177">
        <v>246</v>
      </c>
      <c r="O797" s="177">
        <v>64</v>
      </c>
      <c r="P797" s="178">
        <v>111</v>
      </c>
    </row>
    <row r="798" spans="1:16" x14ac:dyDescent="0.3">
      <c r="A798" s="208">
        <v>54</v>
      </c>
      <c r="B798" s="176" t="s">
        <v>856</v>
      </c>
      <c r="C798" s="176">
        <v>54553</v>
      </c>
      <c r="D798" s="175" t="s">
        <v>884</v>
      </c>
      <c r="E798" s="172">
        <v>376</v>
      </c>
      <c r="F798" s="177">
        <v>193</v>
      </c>
      <c r="G798" s="177">
        <v>82</v>
      </c>
      <c r="H798" s="178">
        <v>101</v>
      </c>
      <c r="I798" s="172">
        <v>422</v>
      </c>
      <c r="J798" s="177">
        <v>188</v>
      </c>
      <c r="K798" s="177">
        <v>99</v>
      </c>
      <c r="L798" s="178">
        <v>135</v>
      </c>
      <c r="M798" s="172">
        <v>453</v>
      </c>
      <c r="N798" s="177">
        <v>189</v>
      </c>
      <c r="O798" s="177">
        <v>127</v>
      </c>
      <c r="P798" s="178">
        <v>137</v>
      </c>
    </row>
    <row r="799" spans="1:16" x14ac:dyDescent="0.3">
      <c r="A799" s="208">
        <v>41</v>
      </c>
      <c r="B799" s="176" t="s">
        <v>699</v>
      </c>
      <c r="C799" s="176">
        <v>41676</v>
      </c>
      <c r="D799" s="175" t="s">
        <v>389</v>
      </c>
      <c r="E799" s="172">
        <v>412</v>
      </c>
      <c r="F799" s="177">
        <v>205</v>
      </c>
      <c r="G799" s="177">
        <v>109</v>
      </c>
      <c r="H799" s="178">
        <v>98</v>
      </c>
      <c r="I799" s="172">
        <v>454</v>
      </c>
      <c r="J799" s="177">
        <v>207</v>
      </c>
      <c r="K799" s="177">
        <v>104</v>
      </c>
      <c r="L799" s="178">
        <v>143</v>
      </c>
      <c r="M799" s="172">
        <v>474</v>
      </c>
      <c r="N799" s="177">
        <v>203</v>
      </c>
      <c r="O799" s="177">
        <v>105</v>
      </c>
      <c r="P799" s="178">
        <v>166</v>
      </c>
    </row>
    <row r="800" spans="1:16" x14ac:dyDescent="0.3">
      <c r="A800" s="208">
        <v>15</v>
      </c>
      <c r="B800" s="176" t="s">
        <v>304</v>
      </c>
      <c r="C800" s="176">
        <v>15686</v>
      </c>
      <c r="D800" s="175" t="s">
        <v>388</v>
      </c>
      <c r="E800" s="172">
        <v>423</v>
      </c>
      <c r="F800" s="177">
        <v>126</v>
      </c>
      <c r="G800" s="177">
        <v>103</v>
      </c>
      <c r="H800" s="178">
        <v>194</v>
      </c>
      <c r="I800" s="172">
        <v>433</v>
      </c>
      <c r="J800" s="177">
        <v>130</v>
      </c>
      <c r="K800" s="177">
        <v>112</v>
      </c>
      <c r="L800" s="178">
        <v>191</v>
      </c>
      <c r="M800" s="172">
        <v>472</v>
      </c>
      <c r="N800" s="177">
        <v>126</v>
      </c>
      <c r="O800" s="177">
        <v>131</v>
      </c>
      <c r="P800" s="178">
        <v>215</v>
      </c>
    </row>
    <row r="801" spans="1:16" x14ac:dyDescent="0.3">
      <c r="A801" s="208">
        <v>52</v>
      </c>
      <c r="B801" s="176" t="s">
        <v>180</v>
      </c>
      <c r="C801" s="176">
        <v>52473</v>
      </c>
      <c r="D801" s="175" t="s">
        <v>613</v>
      </c>
      <c r="E801" s="172">
        <v>403</v>
      </c>
      <c r="F801" s="177">
        <v>201</v>
      </c>
      <c r="G801" s="177">
        <v>112</v>
      </c>
      <c r="H801" s="178">
        <v>90</v>
      </c>
      <c r="I801" s="172">
        <v>421</v>
      </c>
      <c r="J801" s="177">
        <v>189</v>
      </c>
      <c r="K801" s="177">
        <v>112</v>
      </c>
      <c r="L801" s="178">
        <v>120</v>
      </c>
      <c r="M801" s="172">
        <v>432</v>
      </c>
      <c r="N801" s="177">
        <v>213</v>
      </c>
      <c r="O801" s="177">
        <v>115</v>
      </c>
      <c r="P801" s="178">
        <v>104</v>
      </c>
    </row>
    <row r="802" spans="1:16" x14ac:dyDescent="0.3">
      <c r="A802" s="208">
        <v>15</v>
      </c>
      <c r="B802" s="176" t="s">
        <v>304</v>
      </c>
      <c r="C802" s="176">
        <v>15638</v>
      </c>
      <c r="D802" s="176" t="s">
        <v>380</v>
      </c>
      <c r="E802" s="172">
        <v>459</v>
      </c>
      <c r="F802" s="177">
        <v>119</v>
      </c>
      <c r="G802" s="177">
        <v>209</v>
      </c>
      <c r="H802" s="178">
        <v>131</v>
      </c>
      <c r="I802" s="172">
        <v>456</v>
      </c>
      <c r="J802" s="177">
        <v>123</v>
      </c>
      <c r="K802" s="177">
        <v>206</v>
      </c>
      <c r="L802" s="178">
        <v>127</v>
      </c>
      <c r="M802" s="172">
        <v>470</v>
      </c>
      <c r="N802" s="177">
        <v>111</v>
      </c>
      <c r="O802" s="177">
        <v>210</v>
      </c>
      <c r="P802" s="178">
        <v>149</v>
      </c>
    </row>
    <row r="803" spans="1:16" x14ac:dyDescent="0.3">
      <c r="A803" s="208">
        <v>13</v>
      </c>
      <c r="B803" s="176" t="s">
        <v>257</v>
      </c>
      <c r="C803" s="176">
        <v>13188</v>
      </c>
      <c r="D803" s="175" t="s">
        <v>267</v>
      </c>
      <c r="E803" s="172">
        <v>392</v>
      </c>
      <c r="F803" s="177">
        <v>245</v>
      </c>
      <c r="G803" s="177">
        <v>76</v>
      </c>
      <c r="H803" s="178">
        <v>71</v>
      </c>
      <c r="I803" s="172">
        <v>458</v>
      </c>
      <c r="J803" s="177">
        <v>245</v>
      </c>
      <c r="K803" s="177">
        <v>66</v>
      </c>
      <c r="L803" s="178">
        <v>147</v>
      </c>
      <c r="M803" s="172">
        <v>394</v>
      </c>
      <c r="N803" s="177">
        <v>233</v>
      </c>
      <c r="O803" s="177">
        <v>67</v>
      </c>
      <c r="P803" s="178">
        <v>94</v>
      </c>
    </row>
    <row r="804" spans="1:16" x14ac:dyDescent="0.3">
      <c r="A804" s="208">
        <v>25</v>
      </c>
      <c r="B804" s="176" t="s">
        <v>558</v>
      </c>
      <c r="C804" s="176">
        <v>25535</v>
      </c>
      <c r="D804" s="175" t="s">
        <v>622</v>
      </c>
      <c r="E804" s="172">
        <v>442</v>
      </c>
      <c r="F804" s="177">
        <v>195</v>
      </c>
      <c r="G804" s="177">
        <v>112</v>
      </c>
      <c r="H804" s="178">
        <v>135</v>
      </c>
      <c r="I804" s="172">
        <v>462</v>
      </c>
      <c r="J804" s="177">
        <v>212</v>
      </c>
      <c r="K804" s="177">
        <v>108</v>
      </c>
      <c r="L804" s="178">
        <v>142</v>
      </c>
      <c r="M804" s="172">
        <v>452</v>
      </c>
      <c r="N804" s="177">
        <v>200</v>
      </c>
      <c r="O804" s="177">
        <v>104</v>
      </c>
      <c r="P804" s="178">
        <v>148</v>
      </c>
    </row>
    <row r="805" spans="1:16" x14ac:dyDescent="0.3">
      <c r="A805" s="208">
        <v>73</v>
      </c>
      <c r="B805" s="176" t="s">
        <v>1016</v>
      </c>
      <c r="C805" s="176">
        <v>73854</v>
      </c>
      <c r="D805" s="175" t="s">
        <v>1058</v>
      </c>
      <c r="E805" s="172">
        <v>417</v>
      </c>
      <c r="F805" s="177">
        <v>107</v>
      </c>
      <c r="G805" s="177">
        <v>222</v>
      </c>
      <c r="H805" s="178">
        <v>88</v>
      </c>
      <c r="I805" s="172">
        <v>462</v>
      </c>
      <c r="J805" s="177">
        <v>110</v>
      </c>
      <c r="K805" s="177">
        <v>250</v>
      </c>
      <c r="L805" s="178">
        <v>102</v>
      </c>
      <c r="M805" s="172">
        <v>448</v>
      </c>
      <c r="N805" s="177">
        <v>113</v>
      </c>
      <c r="O805" s="177">
        <v>230</v>
      </c>
      <c r="P805" s="178">
        <v>105</v>
      </c>
    </row>
    <row r="806" spans="1:16" x14ac:dyDescent="0.3">
      <c r="A806" s="208">
        <v>73</v>
      </c>
      <c r="B806" s="176" t="s">
        <v>1016</v>
      </c>
      <c r="C806" s="176">
        <v>73043</v>
      </c>
      <c r="D806" s="175" t="s">
        <v>1021</v>
      </c>
      <c r="E806" s="172">
        <v>329</v>
      </c>
      <c r="F806" s="177">
        <v>168</v>
      </c>
      <c r="G806" s="177">
        <v>27</v>
      </c>
      <c r="H806" s="178">
        <v>134</v>
      </c>
      <c r="I806" s="172">
        <v>392</v>
      </c>
      <c r="J806" s="177">
        <v>173</v>
      </c>
      <c r="K806" s="177">
        <v>20</v>
      </c>
      <c r="L806" s="178">
        <v>199</v>
      </c>
      <c r="M806" s="172">
        <v>425</v>
      </c>
      <c r="N806" s="177">
        <v>192</v>
      </c>
      <c r="O806" s="177">
        <v>54</v>
      </c>
      <c r="P806" s="178">
        <v>179</v>
      </c>
    </row>
    <row r="807" spans="1:16" x14ac:dyDescent="0.3">
      <c r="A807" s="208">
        <v>5</v>
      </c>
      <c r="B807" s="176" t="s">
        <v>107</v>
      </c>
      <c r="C807" s="176">
        <v>5306</v>
      </c>
      <c r="D807" s="175" t="s">
        <v>157</v>
      </c>
      <c r="E807" s="172">
        <v>411</v>
      </c>
      <c r="F807" s="177">
        <v>160</v>
      </c>
      <c r="G807" s="177">
        <v>173</v>
      </c>
      <c r="H807" s="178">
        <v>78</v>
      </c>
      <c r="I807" s="172">
        <v>452</v>
      </c>
      <c r="J807" s="177">
        <v>161</v>
      </c>
      <c r="K807" s="177">
        <v>178</v>
      </c>
      <c r="L807" s="178">
        <v>113</v>
      </c>
      <c r="M807" s="172">
        <v>427</v>
      </c>
      <c r="N807" s="177">
        <v>143</v>
      </c>
      <c r="O807" s="177">
        <v>189</v>
      </c>
      <c r="P807" s="178">
        <v>95</v>
      </c>
    </row>
    <row r="808" spans="1:16" x14ac:dyDescent="0.3">
      <c r="A808" s="208">
        <v>25</v>
      </c>
      <c r="B808" s="176" t="s">
        <v>558</v>
      </c>
      <c r="C808" s="176">
        <v>25898</v>
      </c>
      <c r="D808" s="175" t="s">
        <v>667</v>
      </c>
      <c r="E808" s="172">
        <v>419</v>
      </c>
      <c r="F808" s="177">
        <v>109</v>
      </c>
      <c r="G808" s="177">
        <v>214</v>
      </c>
      <c r="H808" s="178">
        <v>96</v>
      </c>
      <c r="I808" s="172">
        <v>421</v>
      </c>
      <c r="J808" s="177">
        <v>126</v>
      </c>
      <c r="K808" s="177">
        <v>196</v>
      </c>
      <c r="L808" s="178">
        <v>99</v>
      </c>
      <c r="M808" s="172">
        <v>451</v>
      </c>
      <c r="N808" s="177">
        <v>114</v>
      </c>
      <c r="O808" s="177">
        <v>230</v>
      </c>
      <c r="P808" s="178">
        <v>107</v>
      </c>
    </row>
    <row r="809" spans="1:16" x14ac:dyDescent="0.3">
      <c r="A809" s="208">
        <v>25</v>
      </c>
      <c r="B809" s="176" t="s">
        <v>558</v>
      </c>
      <c r="C809" s="176">
        <v>25281</v>
      </c>
      <c r="D809" s="175" t="s">
        <v>585</v>
      </c>
      <c r="E809" s="172">
        <v>435</v>
      </c>
      <c r="F809" s="177">
        <v>144</v>
      </c>
      <c r="G809" s="177">
        <v>111</v>
      </c>
      <c r="H809" s="178">
        <v>180</v>
      </c>
      <c r="I809" s="172">
        <v>412</v>
      </c>
      <c r="J809" s="177">
        <v>143</v>
      </c>
      <c r="K809" s="177">
        <v>84</v>
      </c>
      <c r="L809" s="178">
        <v>185</v>
      </c>
      <c r="M809" s="172">
        <v>450</v>
      </c>
      <c r="N809" s="177">
        <v>150</v>
      </c>
      <c r="O809" s="177">
        <v>107</v>
      </c>
      <c r="P809" s="178">
        <v>193</v>
      </c>
    </row>
    <row r="810" spans="1:16" x14ac:dyDescent="0.3">
      <c r="A810" s="208">
        <v>54</v>
      </c>
      <c r="B810" s="176" t="s">
        <v>856</v>
      </c>
      <c r="C810" s="176">
        <v>54128</v>
      </c>
      <c r="D810" s="175" t="s">
        <v>863</v>
      </c>
      <c r="E810" s="172">
        <v>443</v>
      </c>
      <c r="F810" s="177">
        <v>296</v>
      </c>
      <c r="G810" s="177">
        <v>39</v>
      </c>
      <c r="H810" s="178">
        <v>108</v>
      </c>
      <c r="I810" s="172">
        <v>419</v>
      </c>
      <c r="J810" s="177">
        <v>259</v>
      </c>
      <c r="K810" s="177">
        <v>37</v>
      </c>
      <c r="L810" s="178">
        <v>123</v>
      </c>
      <c r="M810" s="172">
        <v>442</v>
      </c>
      <c r="N810" s="177">
        <v>264</v>
      </c>
      <c r="O810" s="177">
        <v>55</v>
      </c>
      <c r="P810" s="178">
        <v>123</v>
      </c>
    </row>
    <row r="811" spans="1:16" x14ac:dyDescent="0.3">
      <c r="A811" s="208">
        <v>18</v>
      </c>
      <c r="B811" s="176" t="s">
        <v>451</v>
      </c>
      <c r="C811" s="176">
        <v>18205</v>
      </c>
      <c r="D811" s="175" t="s">
        <v>456</v>
      </c>
      <c r="E811" s="172">
        <v>398</v>
      </c>
      <c r="F811" s="177">
        <v>192</v>
      </c>
      <c r="G811" s="177">
        <v>99</v>
      </c>
      <c r="H811" s="178">
        <v>107</v>
      </c>
      <c r="I811" s="172">
        <v>557</v>
      </c>
      <c r="J811" s="177">
        <v>195</v>
      </c>
      <c r="K811" s="177">
        <v>231</v>
      </c>
      <c r="L811" s="178">
        <v>131</v>
      </c>
      <c r="M811" s="172">
        <v>450</v>
      </c>
      <c r="N811" s="177">
        <v>193</v>
      </c>
      <c r="O811" s="177">
        <v>116</v>
      </c>
      <c r="P811" s="178">
        <v>141</v>
      </c>
    </row>
    <row r="812" spans="1:16" x14ac:dyDescent="0.3">
      <c r="A812" s="208">
        <v>68</v>
      </c>
      <c r="B812" s="176" t="s">
        <v>918</v>
      </c>
      <c r="C812" s="176">
        <v>68549</v>
      </c>
      <c r="D812" s="175" t="s">
        <v>971</v>
      </c>
      <c r="E812" s="172">
        <v>422</v>
      </c>
      <c r="F812" s="177">
        <v>95</v>
      </c>
      <c r="G812" s="177">
        <v>209</v>
      </c>
      <c r="H812" s="178">
        <v>118</v>
      </c>
      <c r="I812" s="172">
        <v>425</v>
      </c>
      <c r="J812" s="177">
        <v>98</v>
      </c>
      <c r="K812" s="177">
        <v>211</v>
      </c>
      <c r="L812" s="178">
        <v>116</v>
      </c>
      <c r="M812" s="172">
        <v>458</v>
      </c>
      <c r="N812" s="177">
        <v>101</v>
      </c>
      <c r="O812" s="177">
        <v>223</v>
      </c>
      <c r="P812" s="178">
        <v>134</v>
      </c>
    </row>
    <row r="813" spans="1:16" x14ac:dyDescent="0.3">
      <c r="A813" s="208">
        <v>54</v>
      </c>
      <c r="B813" s="176" t="s">
        <v>856</v>
      </c>
      <c r="C813" s="176">
        <v>54099</v>
      </c>
      <c r="D813" s="175" t="s">
        <v>860</v>
      </c>
      <c r="E813" s="172">
        <v>496</v>
      </c>
      <c r="F813" s="177">
        <v>182</v>
      </c>
      <c r="G813" s="177">
        <v>225</v>
      </c>
      <c r="H813" s="178">
        <v>89</v>
      </c>
      <c r="I813" s="172">
        <v>482</v>
      </c>
      <c r="J813" s="177">
        <v>164</v>
      </c>
      <c r="K813" s="177">
        <v>211</v>
      </c>
      <c r="L813" s="178">
        <v>107</v>
      </c>
      <c r="M813" s="172">
        <v>452</v>
      </c>
      <c r="N813" s="177">
        <v>161</v>
      </c>
      <c r="O813" s="177">
        <v>171</v>
      </c>
      <c r="P813" s="178">
        <v>120</v>
      </c>
    </row>
    <row r="814" spans="1:16" x14ac:dyDescent="0.3">
      <c r="A814" s="208">
        <v>15</v>
      </c>
      <c r="B814" s="176" t="s">
        <v>304</v>
      </c>
      <c r="C814" s="176">
        <v>15740</v>
      </c>
      <c r="D814" s="175" t="s">
        <v>394</v>
      </c>
      <c r="E814" s="172">
        <v>418</v>
      </c>
      <c r="F814" s="177">
        <v>168</v>
      </c>
      <c r="G814" s="177">
        <v>187</v>
      </c>
      <c r="H814" s="178">
        <v>63</v>
      </c>
      <c r="I814" s="172">
        <v>424</v>
      </c>
      <c r="J814" s="177">
        <v>173</v>
      </c>
      <c r="K814" s="177">
        <v>181</v>
      </c>
      <c r="L814" s="178">
        <v>70</v>
      </c>
      <c r="M814" s="172">
        <v>429</v>
      </c>
      <c r="N814" s="177">
        <v>186</v>
      </c>
      <c r="O814" s="177">
        <v>181</v>
      </c>
      <c r="P814" s="178">
        <v>62</v>
      </c>
    </row>
    <row r="815" spans="1:16" x14ac:dyDescent="0.3">
      <c r="A815" s="208">
        <v>25</v>
      </c>
      <c r="B815" s="176" t="s">
        <v>558</v>
      </c>
      <c r="C815" s="176">
        <v>25592</v>
      </c>
      <c r="D815" s="175" t="s">
        <v>625</v>
      </c>
      <c r="E815" s="172">
        <v>424</v>
      </c>
      <c r="F815" s="177">
        <v>103</v>
      </c>
      <c r="G815" s="177">
        <v>202</v>
      </c>
      <c r="H815" s="178">
        <v>119</v>
      </c>
      <c r="I815" s="172">
        <v>417</v>
      </c>
      <c r="J815" s="177">
        <v>103</v>
      </c>
      <c r="K815" s="177">
        <v>196</v>
      </c>
      <c r="L815" s="178">
        <v>118</v>
      </c>
      <c r="M815" s="172">
        <v>440</v>
      </c>
      <c r="N815" s="177">
        <v>111</v>
      </c>
      <c r="O815" s="177">
        <v>208</v>
      </c>
      <c r="P815" s="178">
        <v>121</v>
      </c>
    </row>
    <row r="816" spans="1:16" x14ac:dyDescent="0.3">
      <c r="A816" s="208">
        <v>47</v>
      </c>
      <c r="B816" s="176" t="s">
        <v>748</v>
      </c>
      <c r="C816" s="176">
        <v>47798</v>
      </c>
      <c r="D816" s="175" t="s">
        <v>774</v>
      </c>
      <c r="E816" s="172">
        <v>503</v>
      </c>
      <c r="F816" s="177">
        <v>276</v>
      </c>
      <c r="G816" s="177">
        <v>118</v>
      </c>
      <c r="H816" s="178">
        <v>109</v>
      </c>
      <c r="I816" s="172">
        <v>513</v>
      </c>
      <c r="J816" s="177">
        <v>292</v>
      </c>
      <c r="K816" s="177">
        <v>111</v>
      </c>
      <c r="L816" s="178">
        <v>110</v>
      </c>
      <c r="M816" s="172">
        <v>433</v>
      </c>
      <c r="N816" s="177">
        <v>230</v>
      </c>
      <c r="O816" s="177">
        <v>96</v>
      </c>
      <c r="P816" s="178">
        <v>107</v>
      </c>
    </row>
    <row r="817" spans="1:16" x14ac:dyDescent="0.3">
      <c r="A817" s="208">
        <v>8</v>
      </c>
      <c r="B817" s="176" t="s">
        <v>233</v>
      </c>
      <c r="C817" s="176">
        <v>8849</v>
      </c>
      <c r="D817" s="175" t="s">
        <v>255</v>
      </c>
      <c r="E817" s="172">
        <v>424</v>
      </c>
      <c r="F817" s="177">
        <v>111</v>
      </c>
      <c r="G817" s="177">
        <v>112</v>
      </c>
      <c r="H817" s="178">
        <v>201</v>
      </c>
      <c r="I817" s="172">
        <v>448</v>
      </c>
      <c r="J817" s="177">
        <v>115</v>
      </c>
      <c r="K817" s="177">
        <v>105</v>
      </c>
      <c r="L817" s="178">
        <v>228</v>
      </c>
      <c r="M817" s="172">
        <v>404</v>
      </c>
      <c r="N817" s="177">
        <v>106</v>
      </c>
      <c r="O817" s="177">
        <v>102</v>
      </c>
      <c r="P817" s="178">
        <v>196</v>
      </c>
    </row>
    <row r="818" spans="1:16" x14ac:dyDescent="0.3">
      <c r="A818" s="208">
        <v>52</v>
      </c>
      <c r="B818" s="176" t="s">
        <v>180</v>
      </c>
      <c r="C818" s="176">
        <v>52699</v>
      </c>
      <c r="D818" s="175" t="s">
        <v>849</v>
      </c>
      <c r="E818" s="172">
        <v>396</v>
      </c>
      <c r="F818" s="177">
        <v>178</v>
      </c>
      <c r="G818" s="177">
        <v>47</v>
      </c>
      <c r="H818" s="178">
        <v>171</v>
      </c>
      <c r="I818" s="172">
        <v>437</v>
      </c>
      <c r="J818" s="177">
        <v>181</v>
      </c>
      <c r="K818" s="177">
        <v>68</v>
      </c>
      <c r="L818" s="178">
        <v>188</v>
      </c>
      <c r="M818" s="172">
        <v>461</v>
      </c>
      <c r="N818" s="177">
        <v>198</v>
      </c>
      <c r="O818" s="177">
        <v>48</v>
      </c>
      <c r="P818" s="178">
        <v>215</v>
      </c>
    </row>
    <row r="819" spans="1:16" x14ac:dyDescent="0.3">
      <c r="A819" s="208">
        <v>25</v>
      </c>
      <c r="B819" s="176" t="s">
        <v>558</v>
      </c>
      <c r="C819" s="176">
        <v>25426</v>
      </c>
      <c r="D819" s="175" t="s">
        <v>609</v>
      </c>
      <c r="E819" s="172">
        <v>427</v>
      </c>
      <c r="F819" s="177">
        <v>111</v>
      </c>
      <c r="G819" s="177">
        <v>162</v>
      </c>
      <c r="H819" s="178">
        <v>154</v>
      </c>
      <c r="I819" s="172">
        <v>420</v>
      </c>
      <c r="J819" s="177">
        <v>112</v>
      </c>
      <c r="K819" s="177">
        <v>155</v>
      </c>
      <c r="L819" s="178">
        <v>153</v>
      </c>
      <c r="M819" s="172">
        <v>444</v>
      </c>
      <c r="N819" s="177">
        <v>122</v>
      </c>
      <c r="O819" s="177">
        <v>159</v>
      </c>
      <c r="P819" s="178">
        <v>163</v>
      </c>
    </row>
    <row r="820" spans="1:16" x14ac:dyDescent="0.3">
      <c r="A820" s="208">
        <v>52</v>
      </c>
      <c r="B820" s="176" t="s">
        <v>180</v>
      </c>
      <c r="C820" s="176">
        <v>52022</v>
      </c>
      <c r="D820" s="175" t="s">
        <v>804</v>
      </c>
      <c r="E820" s="172">
        <v>397</v>
      </c>
      <c r="F820" s="177">
        <v>140</v>
      </c>
      <c r="G820" s="177">
        <v>107</v>
      </c>
      <c r="H820" s="178">
        <v>150</v>
      </c>
      <c r="I820" s="172">
        <v>427</v>
      </c>
      <c r="J820" s="177">
        <v>142</v>
      </c>
      <c r="K820" s="177">
        <v>117</v>
      </c>
      <c r="L820" s="178">
        <v>168</v>
      </c>
      <c r="M820" s="172">
        <v>423</v>
      </c>
      <c r="N820" s="177">
        <v>141</v>
      </c>
      <c r="O820" s="177">
        <v>124</v>
      </c>
      <c r="P820" s="178">
        <v>158</v>
      </c>
    </row>
    <row r="821" spans="1:16" x14ac:dyDescent="0.3">
      <c r="A821" s="208">
        <v>47</v>
      </c>
      <c r="B821" s="176" t="s">
        <v>748</v>
      </c>
      <c r="C821" s="176">
        <v>47720</v>
      </c>
      <c r="D821" s="175" t="s">
        <v>772</v>
      </c>
      <c r="E821" s="172">
        <v>352</v>
      </c>
      <c r="F821" s="177">
        <v>190</v>
      </c>
      <c r="G821" s="177">
        <v>62</v>
      </c>
      <c r="H821" s="178">
        <v>100</v>
      </c>
      <c r="I821" s="172">
        <v>435</v>
      </c>
      <c r="J821" s="177">
        <v>201</v>
      </c>
      <c r="K821" s="177">
        <v>86</v>
      </c>
      <c r="L821" s="178">
        <v>148</v>
      </c>
      <c r="M821" s="172">
        <v>366</v>
      </c>
      <c r="N821" s="177">
        <v>200</v>
      </c>
      <c r="O821" s="177">
        <v>84</v>
      </c>
      <c r="P821" s="178">
        <v>82</v>
      </c>
    </row>
    <row r="822" spans="1:16" x14ac:dyDescent="0.3">
      <c r="A822" s="208">
        <v>15</v>
      </c>
      <c r="B822" s="176" t="s">
        <v>304</v>
      </c>
      <c r="C822" s="176">
        <v>15162</v>
      </c>
      <c r="D822" s="175" t="s">
        <v>316</v>
      </c>
      <c r="E822" s="172">
        <v>427</v>
      </c>
      <c r="F822" s="177">
        <v>80</v>
      </c>
      <c r="G822" s="177">
        <v>273</v>
      </c>
      <c r="H822" s="178">
        <v>74</v>
      </c>
      <c r="I822" s="172">
        <v>438</v>
      </c>
      <c r="J822" s="177">
        <v>99</v>
      </c>
      <c r="K822" s="177">
        <v>259</v>
      </c>
      <c r="L822" s="178">
        <v>80</v>
      </c>
      <c r="M822" s="172">
        <v>422</v>
      </c>
      <c r="N822" s="177">
        <v>82</v>
      </c>
      <c r="O822" s="177">
        <v>269</v>
      </c>
      <c r="P822" s="178">
        <v>71</v>
      </c>
    </row>
    <row r="823" spans="1:16" x14ac:dyDescent="0.3">
      <c r="A823" s="208">
        <v>5</v>
      </c>
      <c r="B823" s="176" t="s">
        <v>107</v>
      </c>
      <c r="C823" s="176">
        <v>5873</v>
      </c>
      <c r="D823" s="175" t="s">
        <v>227</v>
      </c>
      <c r="E823" s="172">
        <v>383</v>
      </c>
      <c r="F823" s="177">
        <v>202</v>
      </c>
      <c r="G823" s="177">
        <v>72</v>
      </c>
      <c r="H823" s="178">
        <v>109</v>
      </c>
      <c r="I823" s="172">
        <v>391</v>
      </c>
      <c r="J823" s="177">
        <v>179</v>
      </c>
      <c r="K823" s="177">
        <v>75</v>
      </c>
      <c r="L823" s="178">
        <v>137</v>
      </c>
      <c r="M823" s="172">
        <v>434</v>
      </c>
      <c r="N823" s="177">
        <v>214</v>
      </c>
      <c r="O823" s="177">
        <v>80</v>
      </c>
      <c r="P823" s="178">
        <v>140</v>
      </c>
    </row>
    <row r="824" spans="1:16" x14ac:dyDescent="0.3">
      <c r="A824" s="208">
        <v>27</v>
      </c>
      <c r="B824" s="176" t="s">
        <v>669</v>
      </c>
      <c r="C824" s="176">
        <v>27250</v>
      </c>
      <c r="D824" s="175" t="s">
        <v>683</v>
      </c>
      <c r="E824" s="172">
        <v>290</v>
      </c>
      <c r="F824" s="177">
        <v>141</v>
      </c>
      <c r="G824" s="177">
        <v>84</v>
      </c>
      <c r="H824" s="178">
        <v>65</v>
      </c>
      <c r="I824" s="172">
        <v>393</v>
      </c>
      <c r="J824" s="177">
        <v>163</v>
      </c>
      <c r="K824" s="177">
        <v>96</v>
      </c>
      <c r="L824" s="178">
        <v>134</v>
      </c>
      <c r="M824" s="172">
        <v>369</v>
      </c>
      <c r="N824" s="177">
        <v>200</v>
      </c>
      <c r="O824" s="177">
        <v>96</v>
      </c>
      <c r="P824" s="178">
        <v>73</v>
      </c>
    </row>
    <row r="825" spans="1:16" x14ac:dyDescent="0.3">
      <c r="A825" s="208">
        <v>68</v>
      </c>
      <c r="B825" s="176" t="s">
        <v>918</v>
      </c>
      <c r="C825" s="176">
        <v>68327</v>
      </c>
      <c r="D825" s="175" t="s">
        <v>951</v>
      </c>
      <c r="E825" s="172">
        <v>409</v>
      </c>
      <c r="F825" s="177">
        <v>89</v>
      </c>
      <c r="G825" s="177">
        <v>225</v>
      </c>
      <c r="H825" s="178">
        <v>95</v>
      </c>
      <c r="I825" s="172">
        <v>442</v>
      </c>
      <c r="J825" s="177">
        <v>92</v>
      </c>
      <c r="K825" s="177">
        <v>239</v>
      </c>
      <c r="L825" s="178">
        <v>111</v>
      </c>
      <c r="M825" s="172">
        <v>431</v>
      </c>
      <c r="N825" s="177">
        <v>91</v>
      </c>
      <c r="O825" s="177">
        <v>228</v>
      </c>
      <c r="P825" s="178">
        <v>112</v>
      </c>
    </row>
    <row r="826" spans="1:16" x14ac:dyDescent="0.3">
      <c r="A826" s="208">
        <v>41</v>
      </c>
      <c r="B826" s="176" t="s">
        <v>699</v>
      </c>
      <c r="C826" s="176">
        <v>41503</v>
      </c>
      <c r="D826" s="175" t="s">
        <v>718</v>
      </c>
      <c r="E826" s="172">
        <v>388</v>
      </c>
      <c r="F826" s="177">
        <v>166</v>
      </c>
      <c r="G826" s="177">
        <v>77</v>
      </c>
      <c r="H826" s="178">
        <v>145</v>
      </c>
      <c r="I826" s="172">
        <v>448</v>
      </c>
      <c r="J826" s="177">
        <v>209</v>
      </c>
      <c r="K826" s="177">
        <v>68</v>
      </c>
      <c r="L826" s="178">
        <v>171</v>
      </c>
      <c r="M826" s="172">
        <v>452</v>
      </c>
      <c r="N826" s="177">
        <v>177</v>
      </c>
      <c r="O826" s="177">
        <v>82</v>
      </c>
      <c r="P826" s="178">
        <v>193</v>
      </c>
    </row>
    <row r="827" spans="1:16" x14ac:dyDescent="0.3">
      <c r="A827" s="208">
        <v>41</v>
      </c>
      <c r="B827" s="176" t="s">
        <v>699</v>
      </c>
      <c r="C827" s="176">
        <v>41660</v>
      </c>
      <c r="D827" s="175" t="s">
        <v>724</v>
      </c>
      <c r="E827" s="172">
        <v>407</v>
      </c>
      <c r="F827" s="177">
        <v>183</v>
      </c>
      <c r="G827" s="177">
        <v>40</v>
      </c>
      <c r="H827" s="178">
        <v>184</v>
      </c>
      <c r="I827" s="172">
        <v>499</v>
      </c>
      <c r="J827" s="177">
        <v>247</v>
      </c>
      <c r="K827" s="177">
        <v>50</v>
      </c>
      <c r="L827" s="178">
        <v>202</v>
      </c>
      <c r="M827" s="172">
        <v>437</v>
      </c>
      <c r="N827" s="177">
        <v>182</v>
      </c>
      <c r="O827" s="177">
        <v>45</v>
      </c>
      <c r="P827" s="178">
        <v>210</v>
      </c>
    </row>
    <row r="828" spans="1:16" x14ac:dyDescent="0.3">
      <c r="A828" s="208">
        <v>5</v>
      </c>
      <c r="B828" s="176" t="s">
        <v>107</v>
      </c>
      <c r="C828" s="176">
        <v>5055</v>
      </c>
      <c r="D828" s="175" t="s">
        <v>122</v>
      </c>
      <c r="E828" s="172">
        <v>463</v>
      </c>
      <c r="F828" s="177">
        <v>235</v>
      </c>
      <c r="G828" s="177">
        <v>106</v>
      </c>
      <c r="H828" s="178">
        <v>122</v>
      </c>
      <c r="I828" s="172">
        <v>459</v>
      </c>
      <c r="J828" s="177">
        <v>247</v>
      </c>
      <c r="K828" s="177">
        <v>92</v>
      </c>
      <c r="L828" s="178">
        <v>120</v>
      </c>
      <c r="M828" s="172">
        <v>430</v>
      </c>
      <c r="N828" s="177">
        <v>209</v>
      </c>
      <c r="O828" s="177">
        <v>98</v>
      </c>
      <c r="P828" s="178">
        <v>123</v>
      </c>
    </row>
    <row r="829" spans="1:16" x14ac:dyDescent="0.3">
      <c r="A829" s="208">
        <v>15</v>
      </c>
      <c r="B829" s="176" t="s">
        <v>304</v>
      </c>
      <c r="C829" s="176">
        <v>15367</v>
      </c>
      <c r="D829" s="175" t="s">
        <v>346</v>
      </c>
      <c r="E829" s="172">
        <v>415</v>
      </c>
      <c r="F829" s="177">
        <v>149</v>
      </c>
      <c r="G829" s="177">
        <v>171</v>
      </c>
      <c r="H829" s="178">
        <v>95</v>
      </c>
      <c r="I829" s="172">
        <v>435</v>
      </c>
      <c r="J829" s="177">
        <v>148</v>
      </c>
      <c r="K829" s="177">
        <v>184</v>
      </c>
      <c r="L829" s="178">
        <v>103</v>
      </c>
      <c r="M829" s="172">
        <v>417</v>
      </c>
      <c r="N829" s="177">
        <v>145</v>
      </c>
      <c r="O829" s="177">
        <v>178</v>
      </c>
      <c r="P829" s="178">
        <v>94</v>
      </c>
    </row>
    <row r="830" spans="1:16" x14ac:dyDescent="0.3">
      <c r="A830" s="208">
        <v>13</v>
      </c>
      <c r="B830" s="176" t="s">
        <v>257</v>
      </c>
      <c r="C830" s="176">
        <v>13042</v>
      </c>
      <c r="D830" s="175" t="s">
        <v>261</v>
      </c>
      <c r="E830" s="172">
        <v>346</v>
      </c>
      <c r="F830" s="177">
        <v>168</v>
      </c>
      <c r="G830" s="177">
        <v>102</v>
      </c>
      <c r="H830" s="178">
        <v>76</v>
      </c>
      <c r="I830" s="172">
        <v>453</v>
      </c>
      <c r="J830" s="177">
        <v>170</v>
      </c>
      <c r="K830" s="177">
        <v>186</v>
      </c>
      <c r="L830" s="178">
        <v>97</v>
      </c>
      <c r="M830" s="172">
        <v>409</v>
      </c>
      <c r="N830" s="177">
        <v>173</v>
      </c>
      <c r="O830" s="177">
        <v>155</v>
      </c>
      <c r="P830" s="178">
        <v>81</v>
      </c>
    </row>
    <row r="831" spans="1:16" x14ac:dyDescent="0.3">
      <c r="A831" s="208">
        <v>5</v>
      </c>
      <c r="B831" s="176" t="s">
        <v>107</v>
      </c>
      <c r="C831" s="176">
        <v>5543</v>
      </c>
      <c r="D831" s="175" t="s">
        <v>185</v>
      </c>
      <c r="E831" s="172">
        <v>441</v>
      </c>
      <c r="F831" s="177">
        <v>214</v>
      </c>
      <c r="G831" s="177">
        <v>53</v>
      </c>
      <c r="H831" s="178">
        <v>174</v>
      </c>
      <c r="I831" s="172">
        <v>457</v>
      </c>
      <c r="J831" s="177">
        <v>219</v>
      </c>
      <c r="K831" s="177">
        <v>48</v>
      </c>
      <c r="L831" s="178">
        <v>190</v>
      </c>
      <c r="M831" s="172">
        <v>406</v>
      </c>
      <c r="N831" s="177">
        <v>180</v>
      </c>
      <c r="O831" s="177">
        <v>54</v>
      </c>
      <c r="P831" s="178">
        <v>172</v>
      </c>
    </row>
    <row r="832" spans="1:16" x14ac:dyDescent="0.3">
      <c r="A832" s="208">
        <v>66</v>
      </c>
      <c r="B832" s="176" t="s">
        <v>443</v>
      </c>
      <c r="C832" s="176">
        <v>66383</v>
      </c>
      <c r="D832" s="175" t="s">
        <v>910</v>
      </c>
      <c r="E832" s="172">
        <v>402</v>
      </c>
      <c r="F832" s="177">
        <v>147</v>
      </c>
      <c r="G832" s="177">
        <v>96</v>
      </c>
      <c r="H832" s="178">
        <v>159</v>
      </c>
      <c r="I832" s="172">
        <v>419</v>
      </c>
      <c r="J832" s="177">
        <v>149</v>
      </c>
      <c r="K832" s="177">
        <v>106</v>
      </c>
      <c r="L832" s="178">
        <v>164</v>
      </c>
      <c r="M832" s="172">
        <v>431</v>
      </c>
      <c r="N832" s="177">
        <v>150</v>
      </c>
      <c r="O832" s="177">
        <v>107</v>
      </c>
      <c r="P832" s="178">
        <v>174</v>
      </c>
    </row>
    <row r="833" spans="1:16" x14ac:dyDescent="0.3">
      <c r="A833" s="208">
        <v>54</v>
      </c>
      <c r="B833" s="176" t="s">
        <v>856</v>
      </c>
      <c r="C833" s="176">
        <v>54051</v>
      </c>
      <c r="D833" s="175" t="s">
        <v>859</v>
      </c>
      <c r="E833" s="172">
        <v>434</v>
      </c>
      <c r="F833" s="177">
        <v>275</v>
      </c>
      <c r="G833" s="177">
        <v>67</v>
      </c>
      <c r="H833" s="178">
        <v>92</v>
      </c>
      <c r="I833" s="172">
        <v>446</v>
      </c>
      <c r="J833" s="177">
        <v>257</v>
      </c>
      <c r="K833" s="177">
        <v>85</v>
      </c>
      <c r="L833" s="178">
        <v>104</v>
      </c>
      <c r="M833" s="172">
        <v>432</v>
      </c>
      <c r="N833" s="177">
        <v>240</v>
      </c>
      <c r="O833" s="177">
        <v>77</v>
      </c>
      <c r="P833" s="178">
        <v>115</v>
      </c>
    </row>
    <row r="834" spans="1:16" x14ac:dyDescent="0.3">
      <c r="A834" s="208">
        <v>13</v>
      </c>
      <c r="B834" s="176" t="s">
        <v>257</v>
      </c>
      <c r="C834" s="176">
        <v>13300</v>
      </c>
      <c r="D834" s="175" t="s">
        <v>273</v>
      </c>
      <c r="E834" s="172">
        <v>380</v>
      </c>
      <c r="F834" s="177">
        <v>230</v>
      </c>
      <c r="G834" s="177">
        <v>35</v>
      </c>
      <c r="H834" s="178">
        <v>115</v>
      </c>
      <c r="I834" s="172">
        <v>395</v>
      </c>
      <c r="J834" s="177">
        <v>238</v>
      </c>
      <c r="K834" s="177">
        <v>18</v>
      </c>
      <c r="L834" s="178">
        <v>139</v>
      </c>
      <c r="M834" s="172">
        <v>414</v>
      </c>
      <c r="N834" s="177">
        <v>241</v>
      </c>
      <c r="O834" s="177">
        <v>40</v>
      </c>
      <c r="P834" s="178">
        <v>133</v>
      </c>
    </row>
    <row r="835" spans="1:16" x14ac:dyDescent="0.3">
      <c r="A835" s="208">
        <v>95</v>
      </c>
      <c r="B835" s="176" t="s">
        <v>1146</v>
      </c>
      <c r="C835" s="176">
        <v>95200</v>
      </c>
      <c r="D835" s="175" t="s">
        <v>354</v>
      </c>
      <c r="E835" s="172">
        <v>451</v>
      </c>
      <c r="F835" s="177">
        <v>88</v>
      </c>
      <c r="G835" s="177">
        <v>265</v>
      </c>
      <c r="H835" s="178">
        <v>98</v>
      </c>
      <c r="I835" s="172">
        <v>403</v>
      </c>
      <c r="J835" s="177">
        <v>84</v>
      </c>
      <c r="K835" s="177">
        <v>222</v>
      </c>
      <c r="L835" s="178">
        <v>97</v>
      </c>
      <c r="M835" s="172">
        <v>423</v>
      </c>
      <c r="N835" s="177">
        <v>90</v>
      </c>
      <c r="O835" s="177">
        <v>233</v>
      </c>
      <c r="P835" s="178">
        <v>100</v>
      </c>
    </row>
    <row r="836" spans="1:16" x14ac:dyDescent="0.3">
      <c r="A836" s="208">
        <v>41</v>
      </c>
      <c r="B836" s="176" t="s">
        <v>699</v>
      </c>
      <c r="C836" s="176">
        <v>41801</v>
      </c>
      <c r="D836" s="175" t="s">
        <v>730</v>
      </c>
      <c r="E836" s="172">
        <v>407</v>
      </c>
      <c r="F836" s="177">
        <v>157</v>
      </c>
      <c r="G836" s="177">
        <v>83</v>
      </c>
      <c r="H836" s="178">
        <v>167</v>
      </c>
      <c r="I836" s="172">
        <v>436</v>
      </c>
      <c r="J836" s="177">
        <v>178</v>
      </c>
      <c r="K836" s="177">
        <v>92</v>
      </c>
      <c r="L836" s="178">
        <v>166</v>
      </c>
      <c r="M836" s="172">
        <v>426</v>
      </c>
      <c r="N836" s="177">
        <v>149</v>
      </c>
      <c r="O836" s="177">
        <v>105</v>
      </c>
      <c r="P836" s="178">
        <v>172</v>
      </c>
    </row>
    <row r="837" spans="1:16" x14ac:dyDescent="0.3">
      <c r="A837" s="208">
        <v>52</v>
      </c>
      <c r="B837" s="176" t="s">
        <v>180</v>
      </c>
      <c r="C837" s="176">
        <v>52210</v>
      </c>
      <c r="D837" s="175" t="s">
        <v>811</v>
      </c>
      <c r="E837" s="172">
        <v>412</v>
      </c>
      <c r="F837" s="177">
        <v>124</v>
      </c>
      <c r="G837" s="177">
        <v>113</v>
      </c>
      <c r="H837" s="178">
        <v>175</v>
      </c>
      <c r="I837" s="172">
        <v>439</v>
      </c>
      <c r="J837" s="177">
        <v>128</v>
      </c>
      <c r="K837" s="177">
        <v>134</v>
      </c>
      <c r="L837" s="178">
        <v>177</v>
      </c>
      <c r="M837" s="172">
        <v>455</v>
      </c>
      <c r="N837" s="177">
        <v>132</v>
      </c>
      <c r="O837" s="177">
        <v>110</v>
      </c>
      <c r="P837" s="178">
        <v>213</v>
      </c>
    </row>
    <row r="838" spans="1:16" x14ac:dyDescent="0.3">
      <c r="A838" s="208">
        <v>25</v>
      </c>
      <c r="B838" s="176" t="s">
        <v>558</v>
      </c>
      <c r="C838" s="176">
        <v>25594</v>
      </c>
      <c r="D838" s="175" t="s">
        <v>626</v>
      </c>
      <c r="E838" s="172">
        <v>426</v>
      </c>
      <c r="F838" s="177">
        <v>134</v>
      </c>
      <c r="G838" s="177">
        <v>127</v>
      </c>
      <c r="H838" s="178">
        <v>165</v>
      </c>
      <c r="I838" s="172">
        <v>472</v>
      </c>
      <c r="J838" s="177">
        <v>139</v>
      </c>
      <c r="K838" s="177">
        <v>158</v>
      </c>
      <c r="L838" s="178">
        <v>175</v>
      </c>
      <c r="M838" s="172">
        <v>428</v>
      </c>
      <c r="N838" s="177">
        <v>136</v>
      </c>
      <c r="O838" s="177">
        <v>107</v>
      </c>
      <c r="P838" s="178">
        <v>185</v>
      </c>
    </row>
    <row r="839" spans="1:16" x14ac:dyDescent="0.3">
      <c r="A839" s="208">
        <v>52</v>
      </c>
      <c r="B839" s="176" t="s">
        <v>180</v>
      </c>
      <c r="C839" s="176">
        <v>52287</v>
      </c>
      <c r="D839" s="175" t="s">
        <v>820</v>
      </c>
      <c r="E839" s="172">
        <v>380</v>
      </c>
      <c r="F839" s="177">
        <v>157</v>
      </c>
      <c r="G839" s="177">
        <v>77</v>
      </c>
      <c r="H839" s="178">
        <v>146</v>
      </c>
      <c r="I839" s="172">
        <v>413</v>
      </c>
      <c r="J839" s="177">
        <v>156</v>
      </c>
      <c r="K839" s="177">
        <v>84</v>
      </c>
      <c r="L839" s="178">
        <v>173</v>
      </c>
      <c r="M839" s="172">
        <v>439</v>
      </c>
      <c r="N839" s="177">
        <v>158</v>
      </c>
      <c r="O839" s="177">
        <v>87</v>
      </c>
      <c r="P839" s="178">
        <v>194</v>
      </c>
    </row>
    <row r="840" spans="1:16" x14ac:dyDescent="0.3">
      <c r="A840" s="208">
        <v>86</v>
      </c>
      <c r="B840" s="176" t="s">
        <v>1123</v>
      </c>
      <c r="C840" s="176">
        <v>86760</v>
      </c>
      <c r="D840" s="175" t="s">
        <v>888</v>
      </c>
      <c r="E840" s="172">
        <v>418</v>
      </c>
      <c r="F840" s="177">
        <v>184</v>
      </c>
      <c r="G840" s="177">
        <v>72</v>
      </c>
      <c r="H840" s="178">
        <v>162</v>
      </c>
      <c r="I840" s="172">
        <v>465</v>
      </c>
      <c r="J840" s="177">
        <v>188</v>
      </c>
      <c r="K840" s="177">
        <v>83</v>
      </c>
      <c r="L840" s="178">
        <v>194</v>
      </c>
      <c r="M840" s="172">
        <v>403</v>
      </c>
      <c r="N840" s="177">
        <v>153</v>
      </c>
      <c r="O840" s="177">
        <v>64</v>
      </c>
      <c r="P840" s="178">
        <v>186</v>
      </c>
    </row>
    <row r="841" spans="1:16" x14ac:dyDescent="0.3">
      <c r="A841" s="208">
        <v>25</v>
      </c>
      <c r="B841" s="176" t="s">
        <v>558</v>
      </c>
      <c r="C841" s="176">
        <v>25845</v>
      </c>
      <c r="D841" s="175" t="s">
        <v>658</v>
      </c>
      <c r="E841" s="172">
        <v>438</v>
      </c>
      <c r="F841" s="177">
        <v>127</v>
      </c>
      <c r="G841" s="177">
        <v>116</v>
      </c>
      <c r="H841" s="178">
        <v>195</v>
      </c>
      <c r="I841" s="172">
        <v>424</v>
      </c>
      <c r="J841" s="177">
        <v>125</v>
      </c>
      <c r="K841" s="177">
        <v>109</v>
      </c>
      <c r="L841" s="178">
        <v>190</v>
      </c>
      <c r="M841" s="172">
        <v>428</v>
      </c>
      <c r="N841" s="177">
        <v>108</v>
      </c>
      <c r="O841" s="177">
        <v>112</v>
      </c>
      <c r="P841" s="178">
        <v>208</v>
      </c>
    </row>
    <row r="842" spans="1:16" x14ac:dyDescent="0.3">
      <c r="A842" s="208">
        <v>76</v>
      </c>
      <c r="B842" s="176" t="s">
        <v>1062</v>
      </c>
      <c r="C842" s="176">
        <v>76243</v>
      </c>
      <c r="D842" s="175" t="s">
        <v>1074</v>
      </c>
      <c r="E842" s="172">
        <v>368</v>
      </c>
      <c r="F842" s="177">
        <v>182</v>
      </c>
      <c r="G842" s="177">
        <v>77</v>
      </c>
      <c r="H842" s="178">
        <v>109</v>
      </c>
      <c r="I842" s="172">
        <v>393</v>
      </c>
      <c r="J842" s="177">
        <v>184</v>
      </c>
      <c r="K842" s="177">
        <v>77</v>
      </c>
      <c r="L842" s="178">
        <v>132</v>
      </c>
      <c r="M842" s="172">
        <v>404</v>
      </c>
      <c r="N842" s="177">
        <v>187</v>
      </c>
      <c r="O842" s="177">
        <v>90</v>
      </c>
      <c r="P842" s="178">
        <v>127</v>
      </c>
    </row>
    <row r="843" spans="1:16" x14ac:dyDescent="0.3">
      <c r="A843" s="208">
        <v>52</v>
      </c>
      <c r="B843" s="176" t="s">
        <v>180</v>
      </c>
      <c r="C843" s="176">
        <v>52411</v>
      </c>
      <c r="D843" s="175" t="s">
        <v>832</v>
      </c>
      <c r="E843" s="172">
        <v>411</v>
      </c>
      <c r="F843" s="177">
        <v>173</v>
      </c>
      <c r="G843" s="177">
        <v>53</v>
      </c>
      <c r="H843" s="178">
        <v>185</v>
      </c>
      <c r="I843" s="172">
        <v>383</v>
      </c>
      <c r="J843" s="177">
        <v>156</v>
      </c>
      <c r="K843" s="177">
        <v>51</v>
      </c>
      <c r="L843" s="178">
        <v>176</v>
      </c>
      <c r="M843" s="172">
        <v>416</v>
      </c>
      <c r="N843" s="177">
        <v>180</v>
      </c>
      <c r="O843" s="177">
        <v>52</v>
      </c>
      <c r="P843" s="178">
        <v>184</v>
      </c>
    </row>
    <row r="844" spans="1:16" x14ac:dyDescent="0.3">
      <c r="A844" s="208">
        <v>50</v>
      </c>
      <c r="B844" s="176" t="s">
        <v>777</v>
      </c>
      <c r="C844" s="176">
        <v>50251</v>
      </c>
      <c r="D844" s="175" t="s">
        <v>786</v>
      </c>
      <c r="E844" s="172">
        <v>377</v>
      </c>
      <c r="F844" s="177">
        <v>153</v>
      </c>
      <c r="G844" s="177">
        <v>111</v>
      </c>
      <c r="H844" s="178">
        <v>113</v>
      </c>
      <c r="I844" s="172">
        <v>399</v>
      </c>
      <c r="J844" s="177">
        <v>159</v>
      </c>
      <c r="K844" s="177">
        <v>101</v>
      </c>
      <c r="L844" s="178">
        <v>139</v>
      </c>
      <c r="M844" s="172">
        <v>409</v>
      </c>
      <c r="N844" s="177">
        <v>157</v>
      </c>
      <c r="O844" s="177">
        <v>112</v>
      </c>
      <c r="P844" s="178">
        <v>140</v>
      </c>
    </row>
    <row r="845" spans="1:16" x14ac:dyDescent="0.3">
      <c r="A845" s="208">
        <v>68</v>
      </c>
      <c r="B845" s="176" t="s">
        <v>918</v>
      </c>
      <c r="C845" s="176">
        <v>68162</v>
      </c>
      <c r="D845" s="175" t="s">
        <v>928</v>
      </c>
      <c r="E845" s="172">
        <v>403</v>
      </c>
      <c r="F845" s="177">
        <v>195</v>
      </c>
      <c r="G845" s="177">
        <v>90</v>
      </c>
      <c r="H845" s="178">
        <v>118</v>
      </c>
      <c r="I845" s="172">
        <v>422</v>
      </c>
      <c r="J845" s="177">
        <v>198</v>
      </c>
      <c r="K845" s="177">
        <v>92</v>
      </c>
      <c r="L845" s="178">
        <v>132</v>
      </c>
      <c r="M845" s="172">
        <v>429</v>
      </c>
      <c r="N845" s="177">
        <v>191</v>
      </c>
      <c r="O845" s="177">
        <v>84</v>
      </c>
      <c r="P845" s="178">
        <v>154</v>
      </c>
    </row>
    <row r="846" spans="1:16" x14ac:dyDescent="0.3">
      <c r="A846" s="208">
        <v>13</v>
      </c>
      <c r="B846" s="176" t="s">
        <v>257</v>
      </c>
      <c r="C846" s="176">
        <v>13600</v>
      </c>
      <c r="D846" s="175" t="s">
        <v>284</v>
      </c>
      <c r="E846" s="172">
        <v>383</v>
      </c>
      <c r="F846" s="177">
        <v>182</v>
      </c>
      <c r="G846" s="177">
        <v>77</v>
      </c>
      <c r="H846" s="178">
        <v>124</v>
      </c>
      <c r="I846" s="172">
        <v>418</v>
      </c>
      <c r="J846" s="177">
        <v>186</v>
      </c>
      <c r="K846" s="177">
        <v>109</v>
      </c>
      <c r="L846" s="178">
        <v>123</v>
      </c>
      <c r="M846" s="172">
        <v>368</v>
      </c>
      <c r="N846" s="177">
        <v>184</v>
      </c>
      <c r="O846" s="177">
        <v>99</v>
      </c>
      <c r="P846" s="178">
        <v>85</v>
      </c>
    </row>
    <row r="847" spans="1:16" x14ac:dyDescent="0.3">
      <c r="A847" s="208">
        <v>27</v>
      </c>
      <c r="B847" s="176" t="s">
        <v>669</v>
      </c>
      <c r="C847" s="176">
        <v>27491</v>
      </c>
      <c r="D847" s="175" t="s">
        <v>690</v>
      </c>
      <c r="E847" s="172">
        <v>352</v>
      </c>
      <c r="F847" s="177">
        <v>140</v>
      </c>
      <c r="G847" s="177">
        <v>79</v>
      </c>
      <c r="H847" s="178">
        <v>133</v>
      </c>
      <c r="I847" s="172">
        <v>356</v>
      </c>
      <c r="J847" s="177">
        <v>142</v>
      </c>
      <c r="K847" s="177">
        <v>65</v>
      </c>
      <c r="L847" s="178">
        <v>149</v>
      </c>
      <c r="M847" s="172">
        <v>392</v>
      </c>
      <c r="N847" s="177">
        <v>158</v>
      </c>
      <c r="O847" s="177">
        <v>97</v>
      </c>
      <c r="P847" s="178">
        <v>137</v>
      </c>
    </row>
    <row r="848" spans="1:16" x14ac:dyDescent="0.3">
      <c r="A848" s="208">
        <v>52</v>
      </c>
      <c r="B848" s="176" t="s">
        <v>180</v>
      </c>
      <c r="C848" s="176">
        <v>52320</v>
      </c>
      <c r="D848" s="175" t="s">
        <v>822</v>
      </c>
      <c r="E848" s="172">
        <v>387</v>
      </c>
      <c r="F848" s="177">
        <v>190</v>
      </c>
      <c r="G848" s="177">
        <v>33</v>
      </c>
      <c r="H848" s="178">
        <v>164</v>
      </c>
      <c r="I848" s="172">
        <v>408</v>
      </c>
      <c r="J848" s="177">
        <v>205</v>
      </c>
      <c r="K848" s="177">
        <v>37</v>
      </c>
      <c r="L848" s="178">
        <v>166</v>
      </c>
      <c r="M848" s="172">
        <v>435</v>
      </c>
      <c r="N848" s="177">
        <v>195</v>
      </c>
      <c r="O848" s="177">
        <v>43</v>
      </c>
      <c r="P848" s="178">
        <v>197</v>
      </c>
    </row>
    <row r="849" spans="1:16" x14ac:dyDescent="0.3">
      <c r="A849" s="208">
        <v>5</v>
      </c>
      <c r="B849" s="176" t="s">
        <v>107</v>
      </c>
      <c r="C849" s="176">
        <v>5206</v>
      </c>
      <c r="D849" s="175" t="s">
        <v>146</v>
      </c>
      <c r="E849" s="172">
        <v>399</v>
      </c>
      <c r="F849" s="177">
        <v>110</v>
      </c>
      <c r="G849" s="177">
        <v>140</v>
      </c>
      <c r="H849" s="178">
        <v>149</v>
      </c>
      <c r="I849" s="172">
        <v>387</v>
      </c>
      <c r="J849" s="177">
        <v>92</v>
      </c>
      <c r="K849" s="177">
        <v>139</v>
      </c>
      <c r="L849" s="178">
        <v>156</v>
      </c>
      <c r="M849" s="172">
        <v>409</v>
      </c>
      <c r="N849" s="177">
        <v>93</v>
      </c>
      <c r="O849" s="177">
        <v>151</v>
      </c>
      <c r="P849" s="178">
        <v>165</v>
      </c>
    </row>
    <row r="850" spans="1:16" x14ac:dyDescent="0.3">
      <c r="A850" s="208">
        <v>5</v>
      </c>
      <c r="B850" s="176" t="s">
        <v>107</v>
      </c>
      <c r="C850" s="176">
        <v>5475</v>
      </c>
      <c r="D850" s="175" t="s">
        <v>178</v>
      </c>
      <c r="E850" s="172">
        <v>406</v>
      </c>
      <c r="F850" s="177">
        <v>137</v>
      </c>
      <c r="G850" s="177">
        <v>73</v>
      </c>
      <c r="H850" s="178">
        <v>196</v>
      </c>
      <c r="I850" s="172">
        <v>450</v>
      </c>
      <c r="J850" s="177">
        <v>140</v>
      </c>
      <c r="K850" s="177">
        <v>70</v>
      </c>
      <c r="L850" s="178">
        <v>240</v>
      </c>
      <c r="M850" s="172">
        <v>364</v>
      </c>
      <c r="N850" s="177">
        <v>110</v>
      </c>
      <c r="O850" s="177">
        <v>50</v>
      </c>
      <c r="P850" s="178">
        <v>204</v>
      </c>
    </row>
    <row r="851" spans="1:16" x14ac:dyDescent="0.3">
      <c r="A851" s="208">
        <v>41</v>
      </c>
      <c r="B851" s="176" t="s">
        <v>699</v>
      </c>
      <c r="C851" s="176">
        <v>41518</v>
      </c>
      <c r="D851" s="175" t="s">
        <v>719</v>
      </c>
      <c r="E851" s="172">
        <v>384</v>
      </c>
      <c r="F851" s="177">
        <v>125</v>
      </c>
      <c r="G851" s="177">
        <v>96</v>
      </c>
      <c r="H851" s="178">
        <v>163</v>
      </c>
      <c r="I851" s="172">
        <v>437</v>
      </c>
      <c r="J851" s="177">
        <v>149</v>
      </c>
      <c r="K851" s="177">
        <v>119</v>
      </c>
      <c r="L851" s="178">
        <v>169</v>
      </c>
      <c r="M851" s="172">
        <v>409</v>
      </c>
      <c r="N851" s="177">
        <v>119</v>
      </c>
      <c r="O851" s="177">
        <v>110</v>
      </c>
      <c r="P851" s="178">
        <v>180</v>
      </c>
    </row>
    <row r="852" spans="1:16" x14ac:dyDescent="0.3">
      <c r="A852" s="208">
        <v>8</v>
      </c>
      <c r="B852" s="176" t="s">
        <v>233</v>
      </c>
      <c r="C852" s="176">
        <v>8770</v>
      </c>
      <c r="D852" s="175" t="s">
        <v>253</v>
      </c>
      <c r="E852" s="172">
        <v>376</v>
      </c>
      <c r="F852" s="177">
        <v>163</v>
      </c>
      <c r="G852" s="177">
        <v>86</v>
      </c>
      <c r="H852" s="178">
        <v>127</v>
      </c>
      <c r="I852" s="172">
        <v>449</v>
      </c>
      <c r="J852" s="177">
        <v>166</v>
      </c>
      <c r="K852" s="177">
        <v>100</v>
      </c>
      <c r="L852" s="178">
        <v>183</v>
      </c>
      <c r="M852" s="172">
        <v>371</v>
      </c>
      <c r="N852" s="177">
        <v>136</v>
      </c>
      <c r="O852" s="177">
        <v>78</v>
      </c>
      <c r="P852" s="178">
        <v>157</v>
      </c>
    </row>
    <row r="853" spans="1:16" x14ac:dyDescent="0.3">
      <c r="A853" s="208">
        <v>52</v>
      </c>
      <c r="B853" s="176" t="s">
        <v>180</v>
      </c>
      <c r="C853" s="176">
        <v>52506</v>
      </c>
      <c r="D853" s="175" t="s">
        <v>837</v>
      </c>
      <c r="E853" s="172">
        <v>371</v>
      </c>
      <c r="F853" s="177">
        <v>107</v>
      </c>
      <c r="G853" s="177">
        <v>109</v>
      </c>
      <c r="H853" s="178">
        <v>155</v>
      </c>
      <c r="I853" s="172">
        <v>375</v>
      </c>
      <c r="J853" s="177">
        <v>114</v>
      </c>
      <c r="K853" s="177">
        <v>96</v>
      </c>
      <c r="L853" s="178">
        <v>165</v>
      </c>
      <c r="M853" s="172">
        <v>400</v>
      </c>
      <c r="N853" s="177">
        <v>111</v>
      </c>
      <c r="O853" s="177">
        <v>121</v>
      </c>
      <c r="P853" s="178">
        <v>168</v>
      </c>
    </row>
    <row r="854" spans="1:16" x14ac:dyDescent="0.3">
      <c r="A854" s="208">
        <v>18</v>
      </c>
      <c r="B854" s="176" t="s">
        <v>451</v>
      </c>
      <c r="C854" s="176">
        <v>18860</v>
      </c>
      <c r="D854" s="175" t="s">
        <v>224</v>
      </c>
      <c r="E854" s="172">
        <v>514</v>
      </c>
      <c r="F854" s="177">
        <v>174</v>
      </c>
      <c r="G854" s="177">
        <v>242</v>
      </c>
      <c r="H854" s="178">
        <v>98</v>
      </c>
      <c r="I854" s="172">
        <v>591</v>
      </c>
      <c r="J854" s="177">
        <v>176</v>
      </c>
      <c r="K854" s="177">
        <v>283</v>
      </c>
      <c r="L854" s="178">
        <v>132</v>
      </c>
      <c r="M854" s="172">
        <v>382</v>
      </c>
      <c r="N854" s="177">
        <v>179</v>
      </c>
      <c r="O854" s="177">
        <v>84</v>
      </c>
      <c r="P854" s="178">
        <v>119</v>
      </c>
    </row>
    <row r="855" spans="1:16" x14ac:dyDescent="0.3">
      <c r="A855" s="208">
        <v>25</v>
      </c>
      <c r="B855" s="176" t="s">
        <v>558</v>
      </c>
      <c r="C855" s="176">
        <v>25372</v>
      </c>
      <c r="D855" s="175" t="s">
        <v>603</v>
      </c>
      <c r="E855" s="172">
        <v>370</v>
      </c>
      <c r="F855" s="177">
        <v>129</v>
      </c>
      <c r="G855" s="177">
        <v>50</v>
      </c>
      <c r="H855" s="178">
        <v>191</v>
      </c>
      <c r="I855" s="172">
        <v>393</v>
      </c>
      <c r="J855" s="177">
        <v>132</v>
      </c>
      <c r="K855" s="177">
        <v>70</v>
      </c>
      <c r="L855" s="178">
        <v>191</v>
      </c>
      <c r="M855" s="172">
        <v>407</v>
      </c>
      <c r="N855" s="177">
        <v>133</v>
      </c>
      <c r="O855" s="177">
        <v>69</v>
      </c>
      <c r="P855" s="178">
        <v>205</v>
      </c>
    </row>
    <row r="856" spans="1:16" x14ac:dyDescent="0.3">
      <c r="A856" s="208">
        <v>15</v>
      </c>
      <c r="B856" s="176" t="s">
        <v>304</v>
      </c>
      <c r="C856" s="176">
        <v>15673</v>
      </c>
      <c r="D856" s="175" t="s">
        <v>385</v>
      </c>
      <c r="E856" s="172">
        <v>288</v>
      </c>
      <c r="F856" s="177">
        <v>110</v>
      </c>
      <c r="G856" s="177">
        <v>141</v>
      </c>
      <c r="H856" s="178">
        <v>37</v>
      </c>
      <c r="I856" s="172">
        <v>321</v>
      </c>
      <c r="J856" s="177">
        <v>111</v>
      </c>
      <c r="K856" s="177">
        <v>171</v>
      </c>
      <c r="L856" s="178">
        <v>39</v>
      </c>
      <c r="M856" s="172">
        <v>404</v>
      </c>
      <c r="N856" s="177">
        <v>113</v>
      </c>
      <c r="O856" s="177">
        <v>239</v>
      </c>
      <c r="P856" s="178">
        <v>52</v>
      </c>
    </row>
    <row r="857" spans="1:16" x14ac:dyDescent="0.3">
      <c r="A857" s="208">
        <v>52</v>
      </c>
      <c r="B857" s="176" t="s">
        <v>180</v>
      </c>
      <c r="C857" s="176">
        <v>52390</v>
      </c>
      <c r="D857" s="175" t="s">
        <v>830</v>
      </c>
      <c r="E857" s="172">
        <v>361</v>
      </c>
      <c r="F857" s="177">
        <v>165</v>
      </c>
      <c r="G857" s="177">
        <v>108</v>
      </c>
      <c r="H857" s="178">
        <v>88</v>
      </c>
      <c r="I857" s="172">
        <v>363</v>
      </c>
      <c r="J857" s="177">
        <v>168</v>
      </c>
      <c r="K857" s="177">
        <v>99</v>
      </c>
      <c r="L857" s="178">
        <v>96</v>
      </c>
      <c r="M857" s="172">
        <v>353</v>
      </c>
      <c r="N857" s="177">
        <v>175</v>
      </c>
      <c r="O857" s="177">
        <v>120</v>
      </c>
      <c r="P857" s="178">
        <v>58</v>
      </c>
    </row>
    <row r="858" spans="1:16" x14ac:dyDescent="0.3">
      <c r="A858" s="208">
        <v>52</v>
      </c>
      <c r="B858" s="176" t="s">
        <v>180</v>
      </c>
      <c r="C858" s="176">
        <v>52352</v>
      </c>
      <c r="D858" s="175" t="s">
        <v>824</v>
      </c>
      <c r="E858" s="172">
        <v>375</v>
      </c>
      <c r="F858" s="177">
        <v>154</v>
      </c>
      <c r="G858" s="177">
        <v>59</v>
      </c>
      <c r="H858" s="178">
        <v>162</v>
      </c>
      <c r="I858" s="172">
        <v>388</v>
      </c>
      <c r="J858" s="177">
        <v>167</v>
      </c>
      <c r="K858" s="177">
        <v>49</v>
      </c>
      <c r="L858" s="178">
        <v>172</v>
      </c>
      <c r="M858" s="172">
        <v>408</v>
      </c>
      <c r="N858" s="177">
        <v>161</v>
      </c>
      <c r="O858" s="177">
        <v>58</v>
      </c>
      <c r="P858" s="178">
        <v>189</v>
      </c>
    </row>
    <row r="859" spans="1:16" x14ac:dyDescent="0.3">
      <c r="A859" s="208">
        <v>68</v>
      </c>
      <c r="B859" s="176" t="s">
        <v>918</v>
      </c>
      <c r="C859" s="176">
        <v>68867</v>
      </c>
      <c r="D859" s="175" t="s">
        <v>991</v>
      </c>
      <c r="E859" s="172">
        <v>379</v>
      </c>
      <c r="F859" s="177">
        <v>67</v>
      </c>
      <c r="G859" s="177">
        <v>260</v>
      </c>
      <c r="H859" s="178">
        <v>52</v>
      </c>
      <c r="I859" s="172">
        <v>384</v>
      </c>
      <c r="J859" s="177">
        <v>68</v>
      </c>
      <c r="K859" s="177">
        <v>266</v>
      </c>
      <c r="L859" s="178">
        <v>50</v>
      </c>
      <c r="M859" s="172">
        <v>393</v>
      </c>
      <c r="N859" s="177">
        <v>69</v>
      </c>
      <c r="O859" s="177">
        <v>272</v>
      </c>
      <c r="P859" s="178">
        <v>52</v>
      </c>
    </row>
    <row r="860" spans="1:16" x14ac:dyDescent="0.3">
      <c r="A860" s="208">
        <v>15</v>
      </c>
      <c r="B860" s="176" t="s">
        <v>304</v>
      </c>
      <c r="C860" s="176">
        <v>15820</v>
      </c>
      <c r="D860" s="175" t="s">
        <v>414</v>
      </c>
      <c r="E860" s="172">
        <v>359</v>
      </c>
      <c r="F860" s="177">
        <v>82</v>
      </c>
      <c r="G860" s="177">
        <v>211</v>
      </c>
      <c r="H860" s="178">
        <v>66</v>
      </c>
      <c r="I860" s="172">
        <v>355</v>
      </c>
      <c r="J860" s="177">
        <v>83</v>
      </c>
      <c r="K860" s="177">
        <v>211</v>
      </c>
      <c r="L860" s="178">
        <v>61</v>
      </c>
      <c r="M860" s="172">
        <v>392</v>
      </c>
      <c r="N860" s="177">
        <v>85</v>
      </c>
      <c r="O860" s="177">
        <v>245</v>
      </c>
      <c r="P860" s="178">
        <v>62</v>
      </c>
    </row>
    <row r="861" spans="1:16" x14ac:dyDescent="0.3">
      <c r="A861" s="208">
        <v>52</v>
      </c>
      <c r="B861" s="176" t="s">
        <v>180</v>
      </c>
      <c r="C861" s="176">
        <v>52685</v>
      </c>
      <c r="D861" s="175" t="s">
        <v>631</v>
      </c>
      <c r="E861" s="172">
        <v>381</v>
      </c>
      <c r="F861" s="177">
        <v>155</v>
      </c>
      <c r="G861" s="177">
        <v>34</v>
      </c>
      <c r="H861" s="178">
        <v>192</v>
      </c>
      <c r="I861" s="172">
        <v>392</v>
      </c>
      <c r="J861" s="177">
        <v>160</v>
      </c>
      <c r="K861" s="177">
        <v>37</v>
      </c>
      <c r="L861" s="178">
        <v>195</v>
      </c>
      <c r="M861" s="172">
        <v>366</v>
      </c>
      <c r="N861" s="177">
        <v>157</v>
      </c>
      <c r="O861" s="177">
        <v>38</v>
      </c>
      <c r="P861" s="178">
        <v>171</v>
      </c>
    </row>
    <row r="862" spans="1:16" x14ac:dyDescent="0.3">
      <c r="A862" s="208">
        <v>5</v>
      </c>
      <c r="B862" s="176" t="s">
        <v>107</v>
      </c>
      <c r="C862" s="176">
        <v>5125</v>
      </c>
      <c r="D862" s="175" t="s">
        <v>133</v>
      </c>
      <c r="E862" s="172">
        <v>406</v>
      </c>
      <c r="F862" s="177">
        <v>156</v>
      </c>
      <c r="G862" s="177">
        <v>135</v>
      </c>
      <c r="H862" s="178">
        <v>115</v>
      </c>
      <c r="I862" s="172">
        <v>386</v>
      </c>
      <c r="J862" s="177">
        <v>160</v>
      </c>
      <c r="K862" s="177">
        <v>102</v>
      </c>
      <c r="L862" s="178">
        <v>124</v>
      </c>
      <c r="M862" s="172">
        <v>382</v>
      </c>
      <c r="N862" s="177">
        <v>162</v>
      </c>
      <c r="O862" s="177">
        <v>102</v>
      </c>
      <c r="P862" s="178">
        <v>118</v>
      </c>
    </row>
    <row r="863" spans="1:16" x14ac:dyDescent="0.3">
      <c r="A863" s="208">
        <v>70</v>
      </c>
      <c r="B863" s="176" t="s">
        <v>498</v>
      </c>
      <c r="C863" s="176">
        <v>70204</v>
      </c>
      <c r="D863" s="175" t="s">
        <v>995</v>
      </c>
      <c r="E863" s="172">
        <v>358</v>
      </c>
      <c r="F863" s="177">
        <v>219</v>
      </c>
      <c r="G863" s="177">
        <v>68</v>
      </c>
      <c r="H863" s="178">
        <v>71</v>
      </c>
      <c r="I863" s="172">
        <v>385</v>
      </c>
      <c r="J863" s="177">
        <v>214</v>
      </c>
      <c r="K863" s="177">
        <v>65</v>
      </c>
      <c r="L863" s="178">
        <v>106</v>
      </c>
      <c r="M863" s="172">
        <v>377</v>
      </c>
      <c r="N863" s="177">
        <v>228</v>
      </c>
      <c r="O863" s="177">
        <v>51</v>
      </c>
      <c r="P863" s="178">
        <v>98</v>
      </c>
    </row>
    <row r="864" spans="1:16" x14ac:dyDescent="0.3">
      <c r="A864" s="208">
        <v>81</v>
      </c>
      <c r="B864" s="176" t="s">
        <v>1098</v>
      </c>
      <c r="C864" s="176">
        <v>81220</v>
      </c>
      <c r="D864" s="175" t="s">
        <v>1100</v>
      </c>
      <c r="E864" s="172">
        <v>317</v>
      </c>
      <c r="F864" s="177">
        <v>118</v>
      </c>
      <c r="G864" s="177">
        <v>63</v>
      </c>
      <c r="H864" s="178">
        <v>136</v>
      </c>
      <c r="I864" s="172">
        <v>334</v>
      </c>
      <c r="J864" s="177">
        <v>125</v>
      </c>
      <c r="K864" s="177">
        <v>63</v>
      </c>
      <c r="L864" s="178">
        <v>146</v>
      </c>
      <c r="M864" s="172">
        <v>426</v>
      </c>
      <c r="N864" s="177">
        <v>119</v>
      </c>
      <c r="O864" s="177">
        <v>119</v>
      </c>
      <c r="P864" s="178">
        <v>188</v>
      </c>
    </row>
    <row r="865" spans="1:16" x14ac:dyDescent="0.3">
      <c r="A865" s="208">
        <v>76</v>
      </c>
      <c r="B865" s="176" t="s">
        <v>1062</v>
      </c>
      <c r="C865" s="176">
        <v>76845</v>
      </c>
      <c r="D865" s="175" t="s">
        <v>1092</v>
      </c>
      <c r="E865" s="172">
        <v>364</v>
      </c>
      <c r="F865" s="177">
        <v>139</v>
      </c>
      <c r="G865" s="177">
        <v>115</v>
      </c>
      <c r="H865" s="178">
        <v>110</v>
      </c>
      <c r="I865" s="172">
        <v>397</v>
      </c>
      <c r="J865" s="177">
        <v>145</v>
      </c>
      <c r="K865" s="177">
        <v>141</v>
      </c>
      <c r="L865" s="178">
        <v>111</v>
      </c>
      <c r="M865" s="172">
        <v>383</v>
      </c>
      <c r="N865" s="177">
        <v>137</v>
      </c>
      <c r="O865" s="177">
        <v>136</v>
      </c>
      <c r="P865" s="178">
        <v>110</v>
      </c>
    </row>
    <row r="866" spans="1:16" x14ac:dyDescent="0.3">
      <c r="A866" s="208">
        <v>85</v>
      </c>
      <c r="B866" s="176" t="s">
        <v>1105</v>
      </c>
      <c r="C866" s="176">
        <v>85315</v>
      </c>
      <c r="D866" s="175" t="s">
        <v>1118</v>
      </c>
      <c r="E866" s="172">
        <v>469</v>
      </c>
      <c r="F866" s="177">
        <v>49</v>
      </c>
      <c r="G866" s="177">
        <v>304</v>
      </c>
      <c r="H866" s="178">
        <v>116</v>
      </c>
      <c r="I866" s="172">
        <v>394</v>
      </c>
      <c r="J866" s="177">
        <v>50</v>
      </c>
      <c r="K866" s="177">
        <v>228</v>
      </c>
      <c r="L866" s="178">
        <v>116</v>
      </c>
      <c r="M866" s="172">
        <v>380</v>
      </c>
      <c r="N866" s="177">
        <v>49</v>
      </c>
      <c r="O866" s="177">
        <v>219</v>
      </c>
      <c r="P866" s="178">
        <v>112</v>
      </c>
    </row>
    <row r="867" spans="1:16" x14ac:dyDescent="0.3">
      <c r="A867" s="208">
        <v>5</v>
      </c>
      <c r="B867" s="176" t="s">
        <v>107</v>
      </c>
      <c r="C867" s="176">
        <v>5145</v>
      </c>
      <c r="D867" s="175" t="s">
        <v>138</v>
      </c>
      <c r="E867" s="172">
        <v>401</v>
      </c>
      <c r="F867" s="177">
        <v>130</v>
      </c>
      <c r="G867" s="177">
        <v>138</v>
      </c>
      <c r="H867" s="178">
        <v>133</v>
      </c>
      <c r="I867" s="172">
        <v>409</v>
      </c>
      <c r="J867" s="177">
        <v>138</v>
      </c>
      <c r="K867" s="177">
        <v>138</v>
      </c>
      <c r="L867" s="178">
        <v>133</v>
      </c>
      <c r="M867" s="172">
        <v>359</v>
      </c>
      <c r="N867" s="177">
        <v>114</v>
      </c>
      <c r="O867" s="177">
        <v>136</v>
      </c>
      <c r="P867" s="178">
        <v>109</v>
      </c>
    </row>
    <row r="868" spans="1:16" x14ac:dyDescent="0.3">
      <c r="A868" s="208">
        <v>85</v>
      </c>
      <c r="B868" s="176" t="s">
        <v>1105</v>
      </c>
      <c r="C868" s="176">
        <v>85400</v>
      </c>
      <c r="D868" s="175" t="s">
        <v>1120</v>
      </c>
      <c r="E868" s="172">
        <v>333</v>
      </c>
      <c r="F868" s="177">
        <v>155</v>
      </c>
      <c r="G868" s="177">
        <v>58</v>
      </c>
      <c r="H868" s="178">
        <v>120</v>
      </c>
      <c r="I868" s="172">
        <v>375</v>
      </c>
      <c r="J868" s="177">
        <v>157</v>
      </c>
      <c r="K868" s="177">
        <v>100</v>
      </c>
      <c r="L868" s="178">
        <v>118</v>
      </c>
      <c r="M868" s="172">
        <v>393</v>
      </c>
      <c r="N868" s="177">
        <v>163</v>
      </c>
      <c r="O868" s="177">
        <v>102</v>
      </c>
      <c r="P868" s="178">
        <v>128</v>
      </c>
    </row>
    <row r="869" spans="1:16" x14ac:dyDescent="0.3">
      <c r="A869" s="208">
        <v>73</v>
      </c>
      <c r="B869" s="176" t="s">
        <v>1016</v>
      </c>
      <c r="C869" s="176">
        <v>73520</v>
      </c>
      <c r="D869" s="175" t="s">
        <v>1047</v>
      </c>
      <c r="E869" s="172">
        <v>362</v>
      </c>
      <c r="F869" s="177">
        <v>142</v>
      </c>
      <c r="G869" s="177">
        <v>39</v>
      </c>
      <c r="H869" s="178">
        <v>181</v>
      </c>
      <c r="I869" s="172">
        <v>378</v>
      </c>
      <c r="J869" s="177">
        <v>146</v>
      </c>
      <c r="K869" s="177">
        <v>35</v>
      </c>
      <c r="L869" s="178">
        <v>197</v>
      </c>
      <c r="M869" s="172">
        <v>355</v>
      </c>
      <c r="N869" s="177">
        <v>139</v>
      </c>
      <c r="O869" s="177">
        <v>42</v>
      </c>
      <c r="P869" s="178">
        <v>174</v>
      </c>
    </row>
    <row r="870" spans="1:16" x14ac:dyDescent="0.3">
      <c r="A870" s="208">
        <v>76</v>
      </c>
      <c r="B870" s="176" t="s">
        <v>1062</v>
      </c>
      <c r="C870" s="176">
        <v>76054</v>
      </c>
      <c r="D870" s="175" t="s">
        <v>122</v>
      </c>
      <c r="E870" s="172">
        <v>382</v>
      </c>
      <c r="F870" s="177">
        <v>126</v>
      </c>
      <c r="G870" s="177">
        <v>167</v>
      </c>
      <c r="H870" s="178">
        <v>89</v>
      </c>
      <c r="I870" s="172">
        <v>389</v>
      </c>
      <c r="J870" s="177">
        <v>130</v>
      </c>
      <c r="K870" s="177">
        <v>170</v>
      </c>
      <c r="L870" s="178">
        <v>89</v>
      </c>
      <c r="M870" s="172">
        <v>383</v>
      </c>
      <c r="N870" s="177">
        <v>121</v>
      </c>
      <c r="O870" s="177">
        <v>166</v>
      </c>
      <c r="P870" s="178">
        <v>96</v>
      </c>
    </row>
    <row r="871" spans="1:16" x14ac:dyDescent="0.3">
      <c r="A871" s="208">
        <v>52</v>
      </c>
      <c r="B871" s="176" t="s">
        <v>180</v>
      </c>
      <c r="C871" s="176">
        <v>52405</v>
      </c>
      <c r="D871" s="175" t="s">
        <v>831</v>
      </c>
      <c r="E871" s="172">
        <v>322</v>
      </c>
      <c r="F871" s="177">
        <v>180</v>
      </c>
      <c r="G871" s="177">
        <v>30</v>
      </c>
      <c r="H871" s="178">
        <v>112</v>
      </c>
      <c r="I871" s="172">
        <v>335</v>
      </c>
      <c r="J871" s="177">
        <v>185</v>
      </c>
      <c r="K871" s="177">
        <v>21</v>
      </c>
      <c r="L871" s="178">
        <v>129</v>
      </c>
      <c r="M871" s="172">
        <v>384</v>
      </c>
      <c r="N871" s="177">
        <v>193</v>
      </c>
      <c r="O871" s="177">
        <v>52</v>
      </c>
      <c r="P871" s="178">
        <v>139</v>
      </c>
    </row>
    <row r="872" spans="1:16" x14ac:dyDescent="0.3">
      <c r="A872" s="208">
        <v>15</v>
      </c>
      <c r="B872" s="176" t="s">
        <v>304</v>
      </c>
      <c r="C872" s="176">
        <v>15183</v>
      </c>
      <c r="D872" s="175" t="s">
        <v>320</v>
      </c>
      <c r="E872" s="172">
        <v>328</v>
      </c>
      <c r="F872" s="177">
        <v>182</v>
      </c>
      <c r="G872" s="177">
        <v>84</v>
      </c>
      <c r="H872" s="178">
        <v>62</v>
      </c>
      <c r="I872" s="172">
        <v>374</v>
      </c>
      <c r="J872" s="177">
        <v>180</v>
      </c>
      <c r="K872" s="177">
        <v>116</v>
      </c>
      <c r="L872" s="178">
        <v>78</v>
      </c>
      <c r="M872" s="172">
        <v>392</v>
      </c>
      <c r="N872" s="177">
        <v>188</v>
      </c>
      <c r="O872" s="177">
        <v>108</v>
      </c>
      <c r="P872" s="178">
        <v>96</v>
      </c>
    </row>
    <row r="873" spans="1:16" x14ac:dyDescent="0.3">
      <c r="A873" s="208">
        <v>52</v>
      </c>
      <c r="B873" s="176" t="s">
        <v>180</v>
      </c>
      <c r="C873" s="176">
        <v>52520</v>
      </c>
      <c r="D873" s="175" t="s">
        <v>838</v>
      </c>
      <c r="E873" s="172">
        <v>348</v>
      </c>
      <c r="F873" s="177">
        <v>156</v>
      </c>
      <c r="G873" s="177">
        <v>37</v>
      </c>
      <c r="H873" s="178">
        <v>155</v>
      </c>
      <c r="I873" s="172">
        <v>349</v>
      </c>
      <c r="J873" s="177">
        <v>161</v>
      </c>
      <c r="K873" s="177">
        <v>32</v>
      </c>
      <c r="L873" s="178">
        <v>156</v>
      </c>
      <c r="M873" s="172">
        <v>412</v>
      </c>
      <c r="N873" s="177">
        <v>178</v>
      </c>
      <c r="O873" s="177">
        <v>39</v>
      </c>
      <c r="P873" s="178">
        <v>195</v>
      </c>
    </row>
    <row r="874" spans="1:16" x14ac:dyDescent="0.3">
      <c r="A874" s="208">
        <v>15</v>
      </c>
      <c r="B874" s="176" t="s">
        <v>304</v>
      </c>
      <c r="C874" s="176">
        <v>15681</v>
      </c>
      <c r="D874" s="175" t="s">
        <v>387</v>
      </c>
      <c r="E874" s="172">
        <v>316</v>
      </c>
      <c r="F874" s="177">
        <v>172</v>
      </c>
      <c r="G874" s="177">
        <v>62</v>
      </c>
      <c r="H874" s="178">
        <v>82</v>
      </c>
      <c r="I874" s="172">
        <v>340</v>
      </c>
      <c r="J874" s="177">
        <v>174</v>
      </c>
      <c r="K874" s="177">
        <v>59</v>
      </c>
      <c r="L874" s="178">
        <v>107</v>
      </c>
      <c r="M874" s="172">
        <v>367</v>
      </c>
      <c r="N874" s="177">
        <v>184</v>
      </c>
      <c r="O874" s="177">
        <v>82</v>
      </c>
      <c r="P874" s="178">
        <v>101</v>
      </c>
    </row>
    <row r="875" spans="1:16" x14ac:dyDescent="0.3">
      <c r="A875" s="208">
        <v>73</v>
      </c>
      <c r="B875" s="176" t="s">
        <v>1016</v>
      </c>
      <c r="C875" s="176">
        <v>73347</v>
      </c>
      <c r="D875" s="175" t="s">
        <v>1037</v>
      </c>
      <c r="E875" s="172">
        <v>330</v>
      </c>
      <c r="F875" s="177">
        <v>142</v>
      </c>
      <c r="G875" s="177">
        <v>63</v>
      </c>
      <c r="H875" s="178">
        <v>125</v>
      </c>
      <c r="I875" s="172">
        <v>352</v>
      </c>
      <c r="J875" s="177">
        <v>147</v>
      </c>
      <c r="K875" s="177">
        <v>60</v>
      </c>
      <c r="L875" s="178">
        <v>145</v>
      </c>
      <c r="M875" s="172">
        <v>387</v>
      </c>
      <c r="N875" s="177">
        <v>156</v>
      </c>
      <c r="O875" s="177">
        <v>71</v>
      </c>
      <c r="P875" s="178">
        <v>160</v>
      </c>
    </row>
    <row r="876" spans="1:16" x14ac:dyDescent="0.3">
      <c r="A876" s="208">
        <v>15</v>
      </c>
      <c r="B876" s="176" t="s">
        <v>304</v>
      </c>
      <c r="C876" s="176">
        <v>15835</v>
      </c>
      <c r="D876" s="175" t="s">
        <v>417</v>
      </c>
      <c r="E876" s="172">
        <v>394</v>
      </c>
      <c r="F876" s="177">
        <v>169</v>
      </c>
      <c r="G876" s="177">
        <v>128</v>
      </c>
      <c r="H876" s="178">
        <v>97</v>
      </c>
      <c r="I876" s="172">
        <v>385</v>
      </c>
      <c r="J876" s="177">
        <v>169</v>
      </c>
      <c r="K876" s="177">
        <v>116</v>
      </c>
      <c r="L876" s="178">
        <v>100</v>
      </c>
      <c r="M876" s="172">
        <v>378</v>
      </c>
      <c r="N876" s="177">
        <v>148</v>
      </c>
      <c r="O876" s="177">
        <v>124</v>
      </c>
      <c r="P876" s="178">
        <v>106</v>
      </c>
    </row>
    <row r="877" spans="1:16" x14ac:dyDescent="0.3">
      <c r="A877" s="208">
        <v>52</v>
      </c>
      <c r="B877" s="176" t="s">
        <v>180</v>
      </c>
      <c r="C877" s="176">
        <v>52720</v>
      </c>
      <c r="D877" s="175" t="s">
        <v>850</v>
      </c>
      <c r="E877" s="172">
        <v>352</v>
      </c>
      <c r="F877" s="177">
        <v>118</v>
      </c>
      <c r="G877" s="177">
        <v>52</v>
      </c>
      <c r="H877" s="178">
        <v>182</v>
      </c>
      <c r="I877" s="172">
        <v>365</v>
      </c>
      <c r="J877" s="177">
        <v>118</v>
      </c>
      <c r="K877" s="177">
        <v>50</v>
      </c>
      <c r="L877" s="178">
        <v>197</v>
      </c>
      <c r="M877" s="172">
        <v>351</v>
      </c>
      <c r="N877" s="177">
        <v>126</v>
      </c>
      <c r="O877" s="177">
        <v>48</v>
      </c>
      <c r="P877" s="178">
        <v>177</v>
      </c>
    </row>
    <row r="878" spans="1:16" x14ac:dyDescent="0.3">
      <c r="A878" s="208">
        <v>5</v>
      </c>
      <c r="B878" s="176" t="s">
        <v>107</v>
      </c>
      <c r="C878" s="176">
        <v>5142</v>
      </c>
      <c r="D878" s="175" t="s">
        <v>137</v>
      </c>
      <c r="E878" s="172">
        <v>371</v>
      </c>
      <c r="F878" s="177">
        <v>108</v>
      </c>
      <c r="G878" s="177">
        <v>162</v>
      </c>
      <c r="H878" s="178">
        <v>101</v>
      </c>
      <c r="I878" s="172">
        <v>372</v>
      </c>
      <c r="J878" s="177">
        <v>112</v>
      </c>
      <c r="K878" s="177">
        <v>154</v>
      </c>
      <c r="L878" s="178">
        <v>106</v>
      </c>
      <c r="M878" s="172">
        <v>380</v>
      </c>
      <c r="N878" s="177">
        <v>100</v>
      </c>
      <c r="O878" s="177">
        <v>164</v>
      </c>
      <c r="P878" s="178">
        <v>116</v>
      </c>
    </row>
    <row r="879" spans="1:16" x14ac:dyDescent="0.3">
      <c r="A879" s="208">
        <v>27</v>
      </c>
      <c r="B879" s="176" t="s">
        <v>669</v>
      </c>
      <c r="C879" s="176">
        <v>27450</v>
      </c>
      <c r="D879" s="175" t="s">
        <v>689</v>
      </c>
      <c r="E879" s="172">
        <v>367</v>
      </c>
      <c r="F879" s="177">
        <v>197</v>
      </c>
      <c r="G879" s="177">
        <v>133</v>
      </c>
      <c r="H879" s="178">
        <v>37</v>
      </c>
      <c r="I879" s="172">
        <v>325</v>
      </c>
      <c r="J879" s="177">
        <v>201</v>
      </c>
      <c r="K879" s="177">
        <v>88</v>
      </c>
      <c r="L879" s="178">
        <v>36</v>
      </c>
      <c r="M879" s="172">
        <v>376</v>
      </c>
      <c r="N879" s="177">
        <v>217</v>
      </c>
      <c r="O879" s="177">
        <v>117</v>
      </c>
      <c r="P879" s="178">
        <v>42</v>
      </c>
    </row>
    <row r="880" spans="1:16" x14ac:dyDescent="0.3">
      <c r="A880" s="208">
        <v>5</v>
      </c>
      <c r="B880" s="176" t="s">
        <v>107</v>
      </c>
      <c r="C880" s="176">
        <v>5004</v>
      </c>
      <c r="D880" s="175" t="s">
        <v>110</v>
      </c>
      <c r="E880" s="172">
        <v>392</v>
      </c>
      <c r="F880" s="177">
        <v>54</v>
      </c>
      <c r="G880" s="177">
        <v>283</v>
      </c>
      <c r="H880" s="178">
        <v>55</v>
      </c>
      <c r="I880" s="172">
        <v>431</v>
      </c>
      <c r="J880" s="177">
        <v>59</v>
      </c>
      <c r="K880" s="177">
        <v>310</v>
      </c>
      <c r="L880" s="178">
        <v>62</v>
      </c>
      <c r="M880" s="172">
        <v>368</v>
      </c>
      <c r="N880" s="177">
        <v>51</v>
      </c>
      <c r="O880" s="177">
        <v>255</v>
      </c>
      <c r="P880" s="178">
        <v>62</v>
      </c>
    </row>
    <row r="881" spans="1:16" x14ac:dyDescent="0.3">
      <c r="A881" s="208">
        <v>73</v>
      </c>
      <c r="B881" s="176" t="s">
        <v>1016</v>
      </c>
      <c r="C881" s="176">
        <v>73226</v>
      </c>
      <c r="D881" s="175" t="s">
        <v>1030</v>
      </c>
      <c r="E881" s="172">
        <v>315</v>
      </c>
      <c r="F881" s="177">
        <v>179</v>
      </c>
      <c r="G881" s="177">
        <v>38</v>
      </c>
      <c r="H881" s="178">
        <v>98</v>
      </c>
      <c r="I881" s="172">
        <v>352</v>
      </c>
      <c r="J881" s="177">
        <v>185</v>
      </c>
      <c r="K881" s="177">
        <v>53</v>
      </c>
      <c r="L881" s="178">
        <v>114</v>
      </c>
      <c r="M881" s="172">
        <v>345</v>
      </c>
      <c r="N881" s="177">
        <v>183</v>
      </c>
      <c r="O881" s="177">
        <v>69</v>
      </c>
      <c r="P881" s="178">
        <v>93</v>
      </c>
    </row>
    <row r="882" spans="1:16" x14ac:dyDescent="0.3">
      <c r="A882" s="208">
        <v>19</v>
      </c>
      <c r="B882" s="176" t="s">
        <v>467</v>
      </c>
      <c r="C882" s="176">
        <v>19760</v>
      </c>
      <c r="D882" s="175" t="s">
        <v>496</v>
      </c>
      <c r="E882" s="172">
        <v>318</v>
      </c>
      <c r="F882" s="177">
        <v>217</v>
      </c>
      <c r="G882" s="177">
        <v>74</v>
      </c>
      <c r="H882" s="178">
        <v>27</v>
      </c>
      <c r="I882" s="172">
        <v>339</v>
      </c>
      <c r="J882" s="177">
        <v>227</v>
      </c>
      <c r="K882" s="177">
        <v>55</v>
      </c>
      <c r="L882" s="178">
        <v>57</v>
      </c>
      <c r="M882" s="172">
        <v>360</v>
      </c>
      <c r="N882" s="177">
        <v>237</v>
      </c>
      <c r="O882" s="177">
        <v>72</v>
      </c>
      <c r="P882" s="178">
        <v>51</v>
      </c>
    </row>
    <row r="883" spans="1:16" x14ac:dyDescent="0.3">
      <c r="A883" s="208">
        <v>52</v>
      </c>
      <c r="B883" s="176" t="s">
        <v>180</v>
      </c>
      <c r="C883" s="176">
        <v>52233</v>
      </c>
      <c r="D883" s="175" t="s">
        <v>814</v>
      </c>
      <c r="E883" s="172">
        <v>303</v>
      </c>
      <c r="F883" s="177">
        <v>151</v>
      </c>
      <c r="G883" s="177">
        <v>26</v>
      </c>
      <c r="H883" s="178">
        <v>126</v>
      </c>
      <c r="I883" s="172">
        <v>335</v>
      </c>
      <c r="J883" s="177">
        <v>168</v>
      </c>
      <c r="K883" s="177">
        <v>21</v>
      </c>
      <c r="L883" s="178">
        <v>146</v>
      </c>
      <c r="M883" s="172">
        <v>370</v>
      </c>
      <c r="N883" s="177">
        <v>174</v>
      </c>
      <c r="O883" s="177">
        <v>45</v>
      </c>
      <c r="P883" s="178">
        <v>151</v>
      </c>
    </row>
    <row r="884" spans="1:16" x14ac:dyDescent="0.3">
      <c r="A884" s="208">
        <v>5</v>
      </c>
      <c r="B884" s="176" t="s">
        <v>107</v>
      </c>
      <c r="C884" s="176">
        <v>5134</v>
      </c>
      <c r="D884" s="175" t="s">
        <v>135</v>
      </c>
      <c r="E884" s="172">
        <v>383</v>
      </c>
      <c r="F884" s="177">
        <v>188</v>
      </c>
      <c r="G884" s="177">
        <v>64</v>
      </c>
      <c r="H884" s="178">
        <v>131</v>
      </c>
      <c r="I884" s="172">
        <v>407</v>
      </c>
      <c r="J884" s="177">
        <v>202</v>
      </c>
      <c r="K884" s="177">
        <v>66</v>
      </c>
      <c r="L884" s="178">
        <v>139</v>
      </c>
      <c r="M884" s="172">
        <v>377</v>
      </c>
      <c r="N884" s="177">
        <v>156</v>
      </c>
      <c r="O884" s="177">
        <v>69</v>
      </c>
      <c r="P884" s="178">
        <v>152</v>
      </c>
    </row>
    <row r="885" spans="1:16" x14ac:dyDescent="0.3">
      <c r="A885" s="208">
        <v>15</v>
      </c>
      <c r="B885" s="176" t="s">
        <v>304</v>
      </c>
      <c r="C885" s="176">
        <v>15244</v>
      </c>
      <c r="D885" s="175" t="s">
        <v>334</v>
      </c>
      <c r="E885" s="172">
        <v>342</v>
      </c>
      <c r="F885" s="177">
        <v>131</v>
      </c>
      <c r="G885" s="177">
        <v>93</v>
      </c>
      <c r="H885" s="178">
        <v>118</v>
      </c>
      <c r="I885" s="172">
        <v>381</v>
      </c>
      <c r="J885" s="177">
        <v>159</v>
      </c>
      <c r="K885" s="177">
        <v>101</v>
      </c>
      <c r="L885" s="178">
        <v>121</v>
      </c>
      <c r="M885" s="172">
        <v>382</v>
      </c>
      <c r="N885" s="177">
        <v>137</v>
      </c>
      <c r="O885" s="177">
        <v>105</v>
      </c>
      <c r="P885" s="178">
        <v>140</v>
      </c>
    </row>
    <row r="886" spans="1:16" x14ac:dyDescent="0.3">
      <c r="A886" s="208">
        <v>27</v>
      </c>
      <c r="B886" s="176" t="s">
        <v>669</v>
      </c>
      <c r="C886" s="176">
        <v>27660</v>
      </c>
      <c r="D886" s="175" t="s">
        <v>694</v>
      </c>
      <c r="E886" s="172">
        <v>318</v>
      </c>
      <c r="F886" s="177">
        <v>107</v>
      </c>
      <c r="G886" s="177">
        <v>152</v>
      </c>
      <c r="H886" s="178">
        <v>59</v>
      </c>
      <c r="I886" s="172">
        <v>346</v>
      </c>
      <c r="J886" s="177">
        <v>113</v>
      </c>
      <c r="K886" s="177">
        <v>145</v>
      </c>
      <c r="L886" s="178">
        <v>88</v>
      </c>
      <c r="M886" s="172">
        <v>357</v>
      </c>
      <c r="N886" s="177">
        <v>126</v>
      </c>
      <c r="O886" s="177">
        <v>149</v>
      </c>
      <c r="P886" s="178">
        <v>82</v>
      </c>
    </row>
    <row r="887" spans="1:16" x14ac:dyDescent="0.3">
      <c r="A887" s="208">
        <v>15</v>
      </c>
      <c r="B887" s="176" t="s">
        <v>304</v>
      </c>
      <c r="C887" s="176">
        <v>15531</v>
      </c>
      <c r="D887" s="175" t="s">
        <v>369</v>
      </c>
      <c r="E887" s="172">
        <v>342</v>
      </c>
      <c r="F887" s="177">
        <v>187</v>
      </c>
      <c r="G887" s="177">
        <v>85</v>
      </c>
      <c r="H887" s="178">
        <v>70</v>
      </c>
      <c r="I887" s="172">
        <v>398</v>
      </c>
      <c r="J887" s="177">
        <v>192</v>
      </c>
      <c r="K887" s="177">
        <v>111</v>
      </c>
      <c r="L887" s="178">
        <v>95</v>
      </c>
      <c r="M887" s="172">
        <v>360</v>
      </c>
      <c r="N887" s="177">
        <v>186</v>
      </c>
      <c r="O887" s="177">
        <v>80</v>
      </c>
      <c r="P887" s="178">
        <v>94</v>
      </c>
    </row>
    <row r="888" spans="1:16" x14ac:dyDescent="0.3">
      <c r="A888" s="208">
        <v>68</v>
      </c>
      <c r="B888" s="176" t="s">
        <v>918</v>
      </c>
      <c r="C888" s="176">
        <v>68444</v>
      </c>
      <c r="D888" s="175" t="s">
        <v>961</v>
      </c>
      <c r="E888" s="172">
        <v>339</v>
      </c>
      <c r="F888" s="177">
        <v>206</v>
      </c>
      <c r="G888" s="177">
        <v>65</v>
      </c>
      <c r="H888" s="178">
        <v>68</v>
      </c>
      <c r="I888" s="172">
        <v>345</v>
      </c>
      <c r="J888" s="177">
        <v>209</v>
      </c>
      <c r="K888" s="177">
        <v>62</v>
      </c>
      <c r="L888" s="178">
        <v>74</v>
      </c>
      <c r="M888" s="172">
        <v>360</v>
      </c>
      <c r="N888" s="177">
        <v>217</v>
      </c>
      <c r="O888" s="177">
        <v>70</v>
      </c>
      <c r="P888" s="178">
        <v>73</v>
      </c>
    </row>
    <row r="889" spans="1:16" x14ac:dyDescent="0.3">
      <c r="A889" s="208">
        <v>5</v>
      </c>
      <c r="B889" s="176" t="s">
        <v>107</v>
      </c>
      <c r="C889" s="176">
        <v>5652</v>
      </c>
      <c r="D889" s="175" t="s">
        <v>198</v>
      </c>
      <c r="E889" s="172">
        <v>352</v>
      </c>
      <c r="F889" s="177">
        <v>134</v>
      </c>
      <c r="G889" s="177">
        <v>101</v>
      </c>
      <c r="H889" s="178">
        <v>117</v>
      </c>
      <c r="I889" s="172">
        <v>367</v>
      </c>
      <c r="J889" s="177">
        <v>139</v>
      </c>
      <c r="K889" s="177">
        <v>117</v>
      </c>
      <c r="L889" s="178">
        <v>111</v>
      </c>
      <c r="M889" s="172">
        <v>357</v>
      </c>
      <c r="N889" s="177">
        <v>136</v>
      </c>
      <c r="O889" s="177">
        <v>113</v>
      </c>
      <c r="P889" s="178">
        <v>108</v>
      </c>
    </row>
    <row r="890" spans="1:16" x14ac:dyDescent="0.3">
      <c r="A890" s="208">
        <v>68</v>
      </c>
      <c r="B890" s="176" t="s">
        <v>918</v>
      </c>
      <c r="C890" s="176">
        <v>68320</v>
      </c>
      <c r="D890" s="175" t="s">
        <v>161</v>
      </c>
      <c r="E890" s="172">
        <v>342</v>
      </c>
      <c r="F890" s="177">
        <v>125</v>
      </c>
      <c r="G890" s="177">
        <v>100</v>
      </c>
      <c r="H890" s="178">
        <v>117</v>
      </c>
      <c r="I890" s="172">
        <v>351</v>
      </c>
      <c r="J890" s="177">
        <v>127</v>
      </c>
      <c r="K890" s="177">
        <v>102</v>
      </c>
      <c r="L890" s="178">
        <v>122</v>
      </c>
      <c r="M890" s="172">
        <v>366</v>
      </c>
      <c r="N890" s="177">
        <v>132</v>
      </c>
      <c r="O890" s="177">
        <v>106</v>
      </c>
      <c r="P890" s="178">
        <v>128</v>
      </c>
    </row>
    <row r="891" spans="1:16" x14ac:dyDescent="0.3">
      <c r="A891" s="208">
        <v>73</v>
      </c>
      <c r="B891" s="176" t="s">
        <v>1016</v>
      </c>
      <c r="C891" s="176">
        <v>73236</v>
      </c>
      <c r="D891" s="175" t="s">
        <v>1031</v>
      </c>
      <c r="E891" s="172">
        <v>312</v>
      </c>
      <c r="F891" s="177">
        <v>139</v>
      </c>
      <c r="G891" s="177">
        <v>46</v>
      </c>
      <c r="H891" s="178">
        <v>127</v>
      </c>
      <c r="I891" s="172">
        <v>352</v>
      </c>
      <c r="J891" s="177">
        <v>148</v>
      </c>
      <c r="K891" s="177">
        <v>54</v>
      </c>
      <c r="L891" s="178">
        <v>150</v>
      </c>
      <c r="M891" s="172">
        <v>329</v>
      </c>
      <c r="N891" s="177">
        <v>153</v>
      </c>
      <c r="O891" s="177">
        <v>56</v>
      </c>
      <c r="P891" s="178">
        <v>120</v>
      </c>
    </row>
    <row r="892" spans="1:16" x14ac:dyDescent="0.3">
      <c r="A892" s="208">
        <v>25</v>
      </c>
      <c r="B892" s="176" t="s">
        <v>558</v>
      </c>
      <c r="C892" s="176">
        <v>25328</v>
      </c>
      <c r="D892" s="175" t="s">
        <v>599</v>
      </c>
      <c r="E892" s="172">
        <v>325</v>
      </c>
      <c r="F892" s="177">
        <v>86</v>
      </c>
      <c r="G892" s="177">
        <v>144</v>
      </c>
      <c r="H892" s="178">
        <v>95</v>
      </c>
      <c r="I892" s="172">
        <v>331</v>
      </c>
      <c r="J892" s="177">
        <v>90</v>
      </c>
      <c r="K892" s="177">
        <v>135</v>
      </c>
      <c r="L892" s="178">
        <v>106</v>
      </c>
      <c r="M892" s="172">
        <v>352</v>
      </c>
      <c r="N892" s="177">
        <v>88</v>
      </c>
      <c r="O892" s="177">
        <v>165</v>
      </c>
      <c r="P892" s="178">
        <v>99</v>
      </c>
    </row>
    <row r="893" spans="1:16" x14ac:dyDescent="0.3">
      <c r="A893" s="208">
        <v>68</v>
      </c>
      <c r="B893" s="176" t="s">
        <v>918</v>
      </c>
      <c r="C893" s="176">
        <v>68318</v>
      </c>
      <c r="D893" s="175" t="s">
        <v>948</v>
      </c>
      <c r="E893" s="172">
        <v>336</v>
      </c>
      <c r="F893" s="177">
        <v>159</v>
      </c>
      <c r="G893" s="177">
        <v>59</v>
      </c>
      <c r="H893" s="178">
        <v>118</v>
      </c>
      <c r="I893" s="172">
        <v>354</v>
      </c>
      <c r="J893" s="177">
        <v>161</v>
      </c>
      <c r="K893" s="177">
        <v>71</v>
      </c>
      <c r="L893" s="178">
        <v>122</v>
      </c>
      <c r="M893" s="172">
        <v>352</v>
      </c>
      <c r="N893" s="177">
        <v>169</v>
      </c>
      <c r="O893" s="177">
        <v>68</v>
      </c>
      <c r="P893" s="178">
        <v>115</v>
      </c>
    </row>
    <row r="894" spans="1:16" x14ac:dyDescent="0.3">
      <c r="A894" s="208">
        <v>68</v>
      </c>
      <c r="B894" s="176" t="s">
        <v>918</v>
      </c>
      <c r="C894" s="176">
        <v>68207</v>
      </c>
      <c r="D894" s="175" t="s">
        <v>146</v>
      </c>
      <c r="E894" s="172">
        <v>347</v>
      </c>
      <c r="F894" s="177">
        <v>183</v>
      </c>
      <c r="G894" s="177">
        <v>44</v>
      </c>
      <c r="H894" s="178">
        <v>120</v>
      </c>
      <c r="I894" s="172">
        <v>378</v>
      </c>
      <c r="J894" s="177">
        <v>208</v>
      </c>
      <c r="K894" s="177">
        <v>45</v>
      </c>
      <c r="L894" s="178">
        <v>125</v>
      </c>
      <c r="M894" s="172">
        <v>369</v>
      </c>
      <c r="N894" s="177">
        <v>192</v>
      </c>
      <c r="O894" s="177">
        <v>41</v>
      </c>
      <c r="P894" s="178">
        <v>136</v>
      </c>
    </row>
    <row r="895" spans="1:16" x14ac:dyDescent="0.3">
      <c r="A895" s="208">
        <v>8</v>
      </c>
      <c r="B895" s="176" t="s">
        <v>233</v>
      </c>
      <c r="C895" s="176">
        <v>8549</v>
      </c>
      <c r="D895" s="175" t="s">
        <v>244</v>
      </c>
      <c r="E895" s="172">
        <v>351</v>
      </c>
      <c r="F895" s="177">
        <v>114</v>
      </c>
      <c r="G895" s="177">
        <v>172</v>
      </c>
      <c r="H895" s="178">
        <v>65</v>
      </c>
      <c r="I895" s="172">
        <v>351</v>
      </c>
      <c r="J895" s="177">
        <v>118</v>
      </c>
      <c r="K895" s="177">
        <v>131</v>
      </c>
      <c r="L895" s="178">
        <v>102</v>
      </c>
      <c r="M895" s="172">
        <v>355</v>
      </c>
      <c r="N895" s="177">
        <v>114</v>
      </c>
      <c r="O895" s="177">
        <v>141</v>
      </c>
      <c r="P895" s="178">
        <v>100</v>
      </c>
    </row>
    <row r="896" spans="1:16" x14ac:dyDescent="0.3">
      <c r="A896" s="208">
        <v>25</v>
      </c>
      <c r="B896" s="176" t="s">
        <v>558</v>
      </c>
      <c r="C896" s="176">
        <v>25862</v>
      </c>
      <c r="D896" s="175" t="s">
        <v>660</v>
      </c>
      <c r="E896" s="172">
        <v>343</v>
      </c>
      <c r="F896" s="177">
        <v>118</v>
      </c>
      <c r="G896" s="177">
        <v>51</v>
      </c>
      <c r="H896" s="178">
        <v>174</v>
      </c>
      <c r="I896" s="172">
        <v>347</v>
      </c>
      <c r="J896" s="177">
        <v>120</v>
      </c>
      <c r="K896" s="177">
        <v>45</v>
      </c>
      <c r="L896" s="178">
        <v>182</v>
      </c>
      <c r="M896" s="172">
        <v>364</v>
      </c>
      <c r="N896" s="177">
        <v>125</v>
      </c>
      <c r="O896" s="177">
        <v>49</v>
      </c>
      <c r="P896" s="178">
        <v>190</v>
      </c>
    </row>
    <row r="897" spans="1:16" x14ac:dyDescent="0.3">
      <c r="A897" s="208">
        <v>73</v>
      </c>
      <c r="B897" s="176" t="s">
        <v>1016</v>
      </c>
      <c r="C897" s="176">
        <v>73870</v>
      </c>
      <c r="D897" s="175" t="s">
        <v>1060</v>
      </c>
      <c r="E897" s="172">
        <v>316</v>
      </c>
      <c r="F897" s="177">
        <v>183</v>
      </c>
      <c r="G897" s="177">
        <v>15</v>
      </c>
      <c r="H897" s="178">
        <v>118</v>
      </c>
      <c r="I897" s="172">
        <v>337</v>
      </c>
      <c r="J897" s="177">
        <v>192</v>
      </c>
      <c r="K897" s="177">
        <v>13</v>
      </c>
      <c r="L897" s="178">
        <v>132</v>
      </c>
      <c r="M897" s="172">
        <v>346</v>
      </c>
      <c r="N897" s="177">
        <v>199</v>
      </c>
      <c r="O897" s="177">
        <v>16</v>
      </c>
      <c r="P897" s="178">
        <v>131</v>
      </c>
    </row>
    <row r="898" spans="1:16" x14ac:dyDescent="0.3">
      <c r="A898" s="208">
        <v>25</v>
      </c>
      <c r="B898" s="176" t="s">
        <v>558</v>
      </c>
      <c r="C898" s="176">
        <v>25335</v>
      </c>
      <c r="D898" s="175" t="s">
        <v>600</v>
      </c>
      <c r="E898" s="172">
        <v>335</v>
      </c>
      <c r="F898" s="177">
        <v>115</v>
      </c>
      <c r="G898" s="177">
        <v>102</v>
      </c>
      <c r="H898" s="178">
        <v>118</v>
      </c>
      <c r="I898" s="172">
        <v>373</v>
      </c>
      <c r="J898" s="177">
        <v>118</v>
      </c>
      <c r="K898" s="177">
        <v>114</v>
      </c>
      <c r="L898" s="178">
        <v>141</v>
      </c>
      <c r="M898" s="172">
        <v>354</v>
      </c>
      <c r="N898" s="177">
        <v>118</v>
      </c>
      <c r="O898" s="177">
        <v>87</v>
      </c>
      <c r="P898" s="178">
        <v>149</v>
      </c>
    </row>
    <row r="899" spans="1:16" x14ac:dyDescent="0.3">
      <c r="A899" s="208">
        <v>50</v>
      </c>
      <c r="B899" s="176" t="s">
        <v>777</v>
      </c>
      <c r="C899" s="176">
        <v>50270</v>
      </c>
      <c r="D899" s="175" t="s">
        <v>787</v>
      </c>
      <c r="E899" s="172">
        <v>318</v>
      </c>
      <c r="F899" s="177">
        <v>87</v>
      </c>
      <c r="G899" s="177">
        <v>136</v>
      </c>
      <c r="H899" s="178">
        <v>95</v>
      </c>
      <c r="I899" s="172">
        <v>346</v>
      </c>
      <c r="J899" s="177">
        <v>96</v>
      </c>
      <c r="K899" s="177">
        <v>139</v>
      </c>
      <c r="L899" s="178">
        <v>111</v>
      </c>
      <c r="M899" s="172">
        <v>331</v>
      </c>
      <c r="N899" s="177">
        <v>92</v>
      </c>
      <c r="O899" s="177">
        <v>140</v>
      </c>
      <c r="P899" s="178">
        <v>99</v>
      </c>
    </row>
    <row r="900" spans="1:16" x14ac:dyDescent="0.3">
      <c r="A900" s="208">
        <v>17</v>
      </c>
      <c r="B900" s="176" t="s">
        <v>134</v>
      </c>
      <c r="C900" s="176">
        <v>17388</v>
      </c>
      <c r="D900" s="175" t="s">
        <v>432</v>
      </c>
      <c r="E900" s="172">
        <v>346</v>
      </c>
      <c r="F900" s="177">
        <v>111</v>
      </c>
      <c r="G900" s="177">
        <v>76</v>
      </c>
      <c r="H900" s="178">
        <v>159</v>
      </c>
      <c r="I900" s="172">
        <v>352</v>
      </c>
      <c r="J900" s="177">
        <v>125</v>
      </c>
      <c r="K900" s="177">
        <v>70</v>
      </c>
      <c r="L900" s="178">
        <v>157</v>
      </c>
      <c r="M900" s="172">
        <v>331</v>
      </c>
      <c r="N900" s="177">
        <v>116</v>
      </c>
      <c r="O900" s="177">
        <v>69</v>
      </c>
      <c r="P900" s="178">
        <v>146</v>
      </c>
    </row>
    <row r="901" spans="1:16" x14ac:dyDescent="0.3">
      <c r="A901" s="208">
        <v>70</v>
      </c>
      <c r="B901" s="176" t="s">
        <v>498</v>
      </c>
      <c r="C901" s="176">
        <v>70233</v>
      </c>
      <c r="D901" s="175" t="s">
        <v>999</v>
      </c>
      <c r="E901" s="172">
        <v>318</v>
      </c>
      <c r="F901" s="177">
        <v>183</v>
      </c>
      <c r="G901" s="177">
        <v>56</v>
      </c>
      <c r="H901" s="178">
        <v>79</v>
      </c>
      <c r="I901" s="172">
        <v>340</v>
      </c>
      <c r="J901" s="177">
        <v>179</v>
      </c>
      <c r="K901" s="177">
        <v>56</v>
      </c>
      <c r="L901" s="178">
        <v>105</v>
      </c>
      <c r="M901" s="172">
        <v>301</v>
      </c>
      <c r="N901" s="177">
        <v>199</v>
      </c>
      <c r="O901" s="177">
        <v>38</v>
      </c>
      <c r="P901" s="178">
        <v>64</v>
      </c>
    </row>
    <row r="902" spans="1:16" x14ac:dyDescent="0.3">
      <c r="A902" s="208">
        <v>52</v>
      </c>
      <c r="B902" s="176" t="s">
        <v>180</v>
      </c>
      <c r="C902" s="176">
        <v>52354</v>
      </c>
      <c r="D902" s="175" t="s">
        <v>825</v>
      </c>
      <c r="E902" s="172">
        <v>339</v>
      </c>
      <c r="F902" s="177">
        <v>173</v>
      </c>
      <c r="G902" s="177">
        <v>62</v>
      </c>
      <c r="H902" s="178">
        <v>104</v>
      </c>
      <c r="I902" s="172">
        <v>354</v>
      </c>
      <c r="J902" s="177">
        <v>204</v>
      </c>
      <c r="K902" s="177">
        <v>55</v>
      </c>
      <c r="L902" s="178">
        <v>95</v>
      </c>
      <c r="M902" s="172">
        <v>351</v>
      </c>
      <c r="N902" s="177">
        <v>183</v>
      </c>
      <c r="O902" s="177">
        <v>62</v>
      </c>
      <c r="P902" s="178">
        <v>106</v>
      </c>
    </row>
    <row r="903" spans="1:16" x14ac:dyDescent="0.3">
      <c r="A903" s="208">
        <v>13</v>
      </c>
      <c r="B903" s="176" t="s">
        <v>257</v>
      </c>
      <c r="C903" s="176">
        <v>13440</v>
      </c>
      <c r="D903" s="175" t="s">
        <v>276</v>
      </c>
      <c r="E903" s="172">
        <v>332</v>
      </c>
      <c r="F903" s="177">
        <v>205</v>
      </c>
      <c r="G903" s="177">
        <v>71</v>
      </c>
      <c r="H903" s="178">
        <v>56</v>
      </c>
      <c r="I903" s="172">
        <v>339</v>
      </c>
      <c r="J903" s="177">
        <v>205</v>
      </c>
      <c r="K903" s="177">
        <v>75</v>
      </c>
      <c r="L903" s="178">
        <v>59</v>
      </c>
      <c r="M903" s="172">
        <v>330</v>
      </c>
      <c r="N903" s="177">
        <v>211</v>
      </c>
      <c r="O903" s="177">
        <v>70</v>
      </c>
      <c r="P903" s="178">
        <v>49</v>
      </c>
    </row>
    <row r="904" spans="1:16" x14ac:dyDescent="0.3">
      <c r="A904" s="208">
        <v>52</v>
      </c>
      <c r="B904" s="176" t="s">
        <v>180</v>
      </c>
      <c r="C904" s="176">
        <v>52224</v>
      </c>
      <c r="D904" s="175" t="s">
        <v>812</v>
      </c>
      <c r="E904" s="172">
        <v>302</v>
      </c>
      <c r="F904" s="177">
        <v>124</v>
      </c>
      <c r="G904" s="177">
        <v>24</v>
      </c>
      <c r="H904" s="178">
        <v>154</v>
      </c>
      <c r="I904" s="172">
        <v>321</v>
      </c>
      <c r="J904" s="177">
        <v>130</v>
      </c>
      <c r="K904" s="177">
        <v>11</v>
      </c>
      <c r="L904" s="178">
        <v>180</v>
      </c>
      <c r="M904" s="172">
        <v>352</v>
      </c>
      <c r="N904" s="177">
        <v>125</v>
      </c>
      <c r="O904" s="177">
        <v>34</v>
      </c>
      <c r="P904" s="178">
        <v>193</v>
      </c>
    </row>
    <row r="905" spans="1:16" x14ac:dyDescent="0.3">
      <c r="A905" s="208">
        <v>52</v>
      </c>
      <c r="B905" s="176" t="s">
        <v>180</v>
      </c>
      <c r="C905" s="176">
        <v>52696</v>
      </c>
      <c r="D905" s="175" t="s">
        <v>208</v>
      </c>
      <c r="E905" s="172">
        <v>321</v>
      </c>
      <c r="F905" s="177">
        <v>215</v>
      </c>
      <c r="G905" s="177">
        <v>47</v>
      </c>
      <c r="H905" s="178">
        <v>59</v>
      </c>
      <c r="I905" s="172">
        <v>344</v>
      </c>
      <c r="J905" s="177">
        <v>219</v>
      </c>
      <c r="K905" s="177">
        <v>48</v>
      </c>
      <c r="L905" s="178">
        <v>77</v>
      </c>
      <c r="M905" s="172">
        <v>346</v>
      </c>
      <c r="N905" s="177">
        <v>230</v>
      </c>
      <c r="O905" s="177">
        <v>32</v>
      </c>
      <c r="P905" s="178">
        <v>84</v>
      </c>
    </row>
    <row r="906" spans="1:16" x14ac:dyDescent="0.3">
      <c r="A906" s="208">
        <v>52</v>
      </c>
      <c r="B906" s="176" t="s">
        <v>180</v>
      </c>
      <c r="C906" s="176">
        <v>52036</v>
      </c>
      <c r="D906" s="176" t="s">
        <v>805</v>
      </c>
      <c r="E906" s="172">
        <v>319</v>
      </c>
      <c r="F906" s="177">
        <v>159</v>
      </c>
      <c r="G906" s="177">
        <v>68</v>
      </c>
      <c r="H906" s="178">
        <v>92</v>
      </c>
      <c r="I906" s="172">
        <v>333</v>
      </c>
      <c r="J906" s="177">
        <v>159</v>
      </c>
      <c r="K906" s="177">
        <v>69</v>
      </c>
      <c r="L906" s="178">
        <v>105</v>
      </c>
      <c r="M906" s="172">
        <v>331</v>
      </c>
      <c r="N906" s="177">
        <v>173</v>
      </c>
      <c r="O906" s="177">
        <v>60</v>
      </c>
      <c r="P906" s="178">
        <v>98</v>
      </c>
    </row>
    <row r="907" spans="1:16" x14ac:dyDescent="0.3">
      <c r="A907" s="208">
        <v>44</v>
      </c>
      <c r="B907" s="176" t="s">
        <v>734</v>
      </c>
      <c r="C907" s="176">
        <v>44110</v>
      </c>
      <c r="D907" s="175" t="s">
        <v>739</v>
      </c>
      <c r="E907" s="172">
        <v>297</v>
      </c>
      <c r="F907" s="177">
        <v>121</v>
      </c>
      <c r="G907" s="177">
        <v>49</v>
      </c>
      <c r="H907" s="178">
        <v>127</v>
      </c>
      <c r="I907" s="172">
        <v>307</v>
      </c>
      <c r="J907" s="177">
        <v>124</v>
      </c>
      <c r="K907" s="177">
        <v>59</v>
      </c>
      <c r="L907" s="178">
        <v>124</v>
      </c>
      <c r="M907" s="172">
        <v>343</v>
      </c>
      <c r="N907" s="177">
        <v>138</v>
      </c>
      <c r="O907" s="177">
        <v>75</v>
      </c>
      <c r="P907" s="178">
        <v>130</v>
      </c>
    </row>
    <row r="908" spans="1:16" x14ac:dyDescent="0.3">
      <c r="A908" s="208">
        <v>68</v>
      </c>
      <c r="B908" s="176" t="s">
        <v>918</v>
      </c>
      <c r="C908" s="176">
        <v>68013</v>
      </c>
      <c r="D908" s="175" t="s">
        <v>920</v>
      </c>
      <c r="E908" s="172">
        <v>246</v>
      </c>
      <c r="F908" s="177">
        <v>54</v>
      </c>
      <c r="G908" s="177">
        <v>125</v>
      </c>
      <c r="H908" s="178">
        <v>67</v>
      </c>
      <c r="I908" s="172">
        <v>449</v>
      </c>
      <c r="J908" s="177">
        <v>55</v>
      </c>
      <c r="K908" s="177">
        <v>319</v>
      </c>
      <c r="L908" s="178">
        <v>75</v>
      </c>
      <c r="M908" s="172">
        <v>354</v>
      </c>
      <c r="N908" s="177">
        <v>57</v>
      </c>
      <c r="O908" s="177">
        <v>205</v>
      </c>
      <c r="P908" s="178">
        <v>92</v>
      </c>
    </row>
    <row r="909" spans="1:16" x14ac:dyDescent="0.3">
      <c r="A909" s="208">
        <v>76</v>
      </c>
      <c r="B909" s="176" t="s">
        <v>1062</v>
      </c>
      <c r="C909" s="176">
        <v>76246</v>
      </c>
      <c r="D909" s="175" t="s">
        <v>1075</v>
      </c>
      <c r="E909" s="172">
        <v>317</v>
      </c>
      <c r="F909" s="177">
        <v>143</v>
      </c>
      <c r="G909" s="177">
        <v>72</v>
      </c>
      <c r="H909" s="178">
        <v>102</v>
      </c>
      <c r="I909" s="172">
        <v>329</v>
      </c>
      <c r="J909" s="177">
        <v>146</v>
      </c>
      <c r="K909" s="177">
        <v>63</v>
      </c>
      <c r="L909" s="178">
        <v>120</v>
      </c>
      <c r="M909" s="172">
        <v>354</v>
      </c>
      <c r="N909" s="177">
        <v>141</v>
      </c>
      <c r="O909" s="177">
        <v>74</v>
      </c>
      <c r="P909" s="178">
        <v>139</v>
      </c>
    </row>
    <row r="910" spans="1:16" x14ac:dyDescent="0.3">
      <c r="A910" s="208">
        <v>41</v>
      </c>
      <c r="B910" s="176" t="s">
        <v>699</v>
      </c>
      <c r="C910" s="176">
        <v>41026</v>
      </c>
      <c r="D910" s="175" t="s">
        <v>705</v>
      </c>
      <c r="E910" s="172">
        <v>302</v>
      </c>
      <c r="F910" s="177">
        <v>78</v>
      </c>
      <c r="G910" s="177">
        <v>144</v>
      </c>
      <c r="H910" s="178">
        <v>80</v>
      </c>
      <c r="I910" s="172">
        <v>336</v>
      </c>
      <c r="J910" s="177">
        <v>90</v>
      </c>
      <c r="K910" s="177">
        <v>141</v>
      </c>
      <c r="L910" s="178">
        <v>105</v>
      </c>
      <c r="M910" s="172">
        <v>322</v>
      </c>
      <c r="N910" s="177">
        <v>79</v>
      </c>
      <c r="O910" s="177">
        <v>149</v>
      </c>
      <c r="P910" s="178">
        <v>94</v>
      </c>
    </row>
    <row r="911" spans="1:16" x14ac:dyDescent="0.3">
      <c r="A911" s="208">
        <v>47</v>
      </c>
      <c r="B911" s="176" t="s">
        <v>748</v>
      </c>
      <c r="C911" s="176">
        <v>47703</v>
      </c>
      <c r="D911" s="175" t="s">
        <v>770</v>
      </c>
      <c r="E911" s="172">
        <v>245</v>
      </c>
      <c r="F911" s="177">
        <v>205</v>
      </c>
      <c r="G911" s="177">
        <v>14</v>
      </c>
      <c r="H911" s="178">
        <v>26</v>
      </c>
      <c r="I911" s="172">
        <v>338</v>
      </c>
      <c r="J911" s="177">
        <v>207</v>
      </c>
      <c r="K911" s="177">
        <v>27</v>
      </c>
      <c r="L911" s="178">
        <v>104</v>
      </c>
      <c r="M911" s="172">
        <v>267</v>
      </c>
      <c r="N911" s="177">
        <v>195</v>
      </c>
      <c r="O911" s="177">
        <v>33</v>
      </c>
      <c r="P911" s="178">
        <v>39</v>
      </c>
    </row>
    <row r="912" spans="1:16" x14ac:dyDescent="0.3">
      <c r="A912" s="208">
        <v>81</v>
      </c>
      <c r="B912" s="176" t="s">
        <v>1098</v>
      </c>
      <c r="C912" s="176">
        <v>81591</v>
      </c>
      <c r="D912" s="175" t="s">
        <v>1102</v>
      </c>
      <c r="E912" s="172">
        <v>290</v>
      </c>
      <c r="F912" s="177">
        <v>121</v>
      </c>
      <c r="G912" s="177">
        <v>52</v>
      </c>
      <c r="H912" s="178">
        <v>117</v>
      </c>
      <c r="I912" s="172">
        <v>326</v>
      </c>
      <c r="J912" s="177">
        <v>126</v>
      </c>
      <c r="K912" s="177">
        <v>56</v>
      </c>
      <c r="L912" s="178">
        <v>144</v>
      </c>
      <c r="M912" s="172">
        <v>364</v>
      </c>
      <c r="N912" s="177">
        <v>120</v>
      </c>
      <c r="O912" s="177">
        <v>67</v>
      </c>
      <c r="P912" s="178">
        <v>177</v>
      </c>
    </row>
    <row r="913" spans="1:16" x14ac:dyDescent="0.3">
      <c r="A913" s="208">
        <v>54</v>
      </c>
      <c r="B913" s="176" t="s">
        <v>856</v>
      </c>
      <c r="C913" s="176">
        <v>54398</v>
      </c>
      <c r="D913" s="175" t="s">
        <v>877</v>
      </c>
      <c r="E913" s="172">
        <v>339</v>
      </c>
      <c r="F913" s="177">
        <v>174</v>
      </c>
      <c r="G913" s="177">
        <v>42</v>
      </c>
      <c r="H913" s="178">
        <v>123</v>
      </c>
      <c r="I913" s="172">
        <v>331</v>
      </c>
      <c r="J913" s="177">
        <v>156</v>
      </c>
      <c r="K913" s="177">
        <v>42</v>
      </c>
      <c r="L913" s="178">
        <v>133</v>
      </c>
      <c r="M913" s="172">
        <v>340</v>
      </c>
      <c r="N913" s="177">
        <v>152</v>
      </c>
      <c r="O913" s="177">
        <v>45</v>
      </c>
      <c r="P913" s="178">
        <v>143</v>
      </c>
    </row>
    <row r="914" spans="1:16" x14ac:dyDescent="0.3">
      <c r="A914" s="208">
        <v>52</v>
      </c>
      <c r="B914" s="176" t="s">
        <v>180</v>
      </c>
      <c r="C914" s="176">
        <v>52427</v>
      </c>
      <c r="D914" s="175" t="s">
        <v>834</v>
      </c>
      <c r="E914" s="172">
        <v>301</v>
      </c>
      <c r="F914" s="177">
        <v>162</v>
      </c>
      <c r="G914" s="177">
        <v>57</v>
      </c>
      <c r="H914" s="178">
        <v>82</v>
      </c>
      <c r="I914" s="172">
        <v>301</v>
      </c>
      <c r="J914" s="177">
        <v>161</v>
      </c>
      <c r="K914" s="177">
        <v>52</v>
      </c>
      <c r="L914" s="178">
        <v>88</v>
      </c>
      <c r="M914" s="172">
        <v>337</v>
      </c>
      <c r="N914" s="177">
        <v>184</v>
      </c>
      <c r="O914" s="177">
        <v>57</v>
      </c>
      <c r="P914" s="178">
        <v>96</v>
      </c>
    </row>
    <row r="915" spans="1:16" x14ac:dyDescent="0.3">
      <c r="A915" s="208">
        <v>41</v>
      </c>
      <c r="B915" s="176" t="s">
        <v>699</v>
      </c>
      <c r="C915" s="176">
        <v>41483</v>
      </c>
      <c r="D915" s="176" t="s">
        <v>717</v>
      </c>
      <c r="E915" s="172">
        <v>291</v>
      </c>
      <c r="F915" s="177">
        <v>137</v>
      </c>
      <c r="G915" s="177">
        <v>49</v>
      </c>
      <c r="H915" s="178">
        <v>105</v>
      </c>
      <c r="I915" s="172">
        <v>356</v>
      </c>
      <c r="J915" s="177">
        <v>168</v>
      </c>
      <c r="K915" s="177">
        <v>62</v>
      </c>
      <c r="L915" s="178">
        <v>126</v>
      </c>
      <c r="M915" s="172">
        <v>345</v>
      </c>
      <c r="N915" s="177">
        <v>137</v>
      </c>
      <c r="O915" s="177">
        <v>65</v>
      </c>
      <c r="P915" s="178">
        <v>143</v>
      </c>
    </row>
    <row r="916" spans="1:16" x14ac:dyDescent="0.3">
      <c r="A916" s="208">
        <v>15</v>
      </c>
      <c r="B916" s="176" t="s">
        <v>304</v>
      </c>
      <c r="C916" s="176">
        <v>15514</v>
      </c>
      <c r="D916" s="175" t="s">
        <v>365</v>
      </c>
      <c r="E916" s="172">
        <v>268</v>
      </c>
      <c r="F916" s="177">
        <v>118</v>
      </c>
      <c r="G916" s="177">
        <v>75</v>
      </c>
      <c r="H916" s="178">
        <v>75</v>
      </c>
      <c r="I916" s="172">
        <v>279</v>
      </c>
      <c r="J916" s="177">
        <v>125</v>
      </c>
      <c r="K916" s="177">
        <v>67</v>
      </c>
      <c r="L916" s="178">
        <v>87</v>
      </c>
      <c r="M916" s="172">
        <v>338</v>
      </c>
      <c r="N916" s="177">
        <v>100</v>
      </c>
      <c r="O916" s="177">
        <v>141</v>
      </c>
      <c r="P916" s="178">
        <v>97</v>
      </c>
    </row>
    <row r="917" spans="1:16" x14ac:dyDescent="0.3">
      <c r="A917" s="208">
        <v>68</v>
      </c>
      <c r="B917" s="176" t="s">
        <v>918</v>
      </c>
      <c r="C917" s="176">
        <v>68211</v>
      </c>
      <c r="D917" s="175" t="s">
        <v>935</v>
      </c>
      <c r="E917" s="172">
        <v>327</v>
      </c>
      <c r="F917" s="177">
        <v>195</v>
      </c>
      <c r="G917" s="177">
        <v>52</v>
      </c>
      <c r="H917" s="178">
        <v>80</v>
      </c>
      <c r="I917" s="172">
        <v>328</v>
      </c>
      <c r="J917" s="177">
        <v>198</v>
      </c>
      <c r="K917" s="177">
        <v>52</v>
      </c>
      <c r="L917" s="178">
        <v>78</v>
      </c>
      <c r="M917" s="172">
        <v>354</v>
      </c>
      <c r="N917" s="177">
        <v>194</v>
      </c>
      <c r="O917" s="177">
        <v>55</v>
      </c>
      <c r="P917" s="178">
        <v>105</v>
      </c>
    </row>
    <row r="918" spans="1:16" x14ac:dyDescent="0.3">
      <c r="A918" s="208">
        <v>52</v>
      </c>
      <c r="B918" s="176" t="s">
        <v>180</v>
      </c>
      <c r="C918" s="176">
        <v>52323</v>
      </c>
      <c r="D918" s="175" t="s">
        <v>823</v>
      </c>
      <c r="E918" s="172">
        <v>314</v>
      </c>
      <c r="F918" s="177">
        <v>134</v>
      </c>
      <c r="G918" s="177">
        <v>52</v>
      </c>
      <c r="H918" s="178">
        <v>128</v>
      </c>
      <c r="I918" s="172">
        <v>328</v>
      </c>
      <c r="J918" s="177">
        <v>137</v>
      </c>
      <c r="K918" s="177">
        <v>53</v>
      </c>
      <c r="L918" s="178">
        <v>138</v>
      </c>
      <c r="M918" s="172">
        <v>344</v>
      </c>
      <c r="N918" s="177">
        <v>137</v>
      </c>
      <c r="O918" s="177">
        <v>52</v>
      </c>
      <c r="P918" s="178">
        <v>155</v>
      </c>
    </row>
    <row r="919" spans="1:16" x14ac:dyDescent="0.3">
      <c r="A919" s="208">
        <v>15</v>
      </c>
      <c r="B919" s="176" t="s">
        <v>304</v>
      </c>
      <c r="C919" s="176">
        <v>15368</v>
      </c>
      <c r="D919" s="175" t="s">
        <v>169</v>
      </c>
      <c r="E919" s="172">
        <v>334</v>
      </c>
      <c r="F919" s="177">
        <v>98</v>
      </c>
      <c r="G919" s="177">
        <v>175</v>
      </c>
      <c r="H919" s="178">
        <v>61</v>
      </c>
      <c r="I919" s="172">
        <v>363</v>
      </c>
      <c r="J919" s="177">
        <v>98</v>
      </c>
      <c r="K919" s="177">
        <v>194</v>
      </c>
      <c r="L919" s="178">
        <v>71</v>
      </c>
      <c r="M919" s="172">
        <v>318</v>
      </c>
      <c r="N919" s="177">
        <v>100</v>
      </c>
      <c r="O919" s="177">
        <v>155</v>
      </c>
      <c r="P919" s="178">
        <v>63</v>
      </c>
    </row>
    <row r="920" spans="1:16" x14ac:dyDescent="0.3">
      <c r="A920" s="208">
        <v>15</v>
      </c>
      <c r="B920" s="176" t="s">
        <v>304</v>
      </c>
      <c r="C920" s="176">
        <v>15842</v>
      </c>
      <c r="D920" s="175" t="s">
        <v>420</v>
      </c>
      <c r="E920" s="172">
        <v>343</v>
      </c>
      <c r="F920" s="177">
        <v>189</v>
      </c>
      <c r="G920" s="177">
        <v>70</v>
      </c>
      <c r="H920" s="178">
        <v>84</v>
      </c>
      <c r="I920" s="172">
        <v>345</v>
      </c>
      <c r="J920" s="177">
        <v>195</v>
      </c>
      <c r="K920" s="177">
        <v>60</v>
      </c>
      <c r="L920" s="178">
        <v>90</v>
      </c>
      <c r="M920" s="172">
        <v>313</v>
      </c>
      <c r="N920" s="177">
        <v>157</v>
      </c>
      <c r="O920" s="177">
        <v>78</v>
      </c>
      <c r="P920" s="178">
        <v>78</v>
      </c>
    </row>
    <row r="921" spans="1:16" x14ac:dyDescent="0.3">
      <c r="A921" s="208">
        <v>19</v>
      </c>
      <c r="B921" s="176" t="s">
        <v>467</v>
      </c>
      <c r="C921" s="176">
        <v>19693</v>
      </c>
      <c r="D921" s="175" t="s">
        <v>493</v>
      </c>
      <c r="E921" s="172">
        <v>280</v>
      </c>
      <c r="F921" s="177">
        <v>166</v>
      </c>
      <c r="G921" s="177">
        <v>63</v>
      </c>
      <c r="H921" s="178">
        <v>51</v>
      </c>
      <c r="I921" s="172">
        <v>318</v>
      </c>
      <c r="J921" s="177">
        <v>170</v>
      </c>
      <c r="K921" s="177">
        <v>67</v>
      </c>
      <c r="L921" s="178">
        <v>81</v>
      </c>
      <c r="M921" s="172">
        <v>330</v>
      </c>
      <c r="N921" s="177">
        <v>177</v>
      </c>
      <c r="O921" s="177">
        <v>67</v>
      </c>
      <c r="P921" s="178">
        <v>86</v>
      </c>
    </row>
    <row r="922" spans="1:16" x14ac:dyDescent="0.3">
      <c r="A922" s="208">
        <v>15</v>
      </c>
      <c r="B922" s="176" t="s">
        <v>304</v>
      </c>
      <c r="C922" s="176">
        <v>15466</v>
      </c>
      <c r="D922" s="175" t="s">
        <v>356</v>
      </c>
      <c r="E922" s="172">
        <v>310</v>
      </c>
      <c r="F922" s="177">
        <v>127</v>
      </c>
      <c r="G922" s="177">
        <v>113</v>
      </c>
      <c r="H922" s="178">
        <v>70</v>
      </c>
      <c r="I922" s="172">
        <v>326</v>
      </c>
      <c r="J922" s="177">
        <v>137</v>
      </c>
      <c r="K922" s="177">
        <v>116</v>
      </c>
      <c r="L922" s="178">
        <v>73</v>
      </c>
      <c r="M922" s="172">
        <v>310</v>
      </c>
      <c r="N922" s="177">
        <v>111</v>
      </c>
      <c r="O922" s="177">
        <v>140</v>
      </c>
      <c r="P922" s="178">
        <v>59</v>
      </c>
    </row>
    <row r="923" spans="1:16" x14ac:dyDescent="0.3">
      <c r="A923" s="208">
        <v>68</v>
      </c>
      <c r="B923" s="176" t="s">
        <v>918</v>
      </c>
      <c r="C923" s="176">
        <v>68820</v>
      </c>
      <c r="D923" s="175" t="s">
        <v>988</v>
      </c>
      <c r="E923" s="172">
        <v>299</v>
      </c>
      <c r="F923" s="177">
        <v>174</v>
      </c>
      <c r="G923" s="177">
        <v>59</v>
      </c>
      <c r="H923" s="178">
        <v>66</v>
      </c>
      <c r="I923" s="172">
        <v>304</v>
      </c>
      <c r="J923" s="177">
        <v>176</v>
      </c>
      <c r="K923" s="177">
        <v>57</v>
      </c>
      <c r="L923" s="178">
        <v>71</v>
      </c>
      <c r="M923" s="172">
        <v>346</v>
      </c>
      <c r="N923" s="177">
        <v>180</v>
      </c>
      <c r="O923" s="177">
        <v>73</v>
      </c>
      <c r="P923" s="178">
        <v>93</v>
      </c>
    </row>
    <row r="924" spans="1:16" x14ac:dyDescent="0.3">
      <c r="A924" s="208">
        <v>15</v>
      </c>
      <c r="B924" s="176" t="s">
        <v>304</v>
      </c>
      <c r="C924" s="176">
        <v>15723</v>
      </c>
      <c r="D924" s="175" t="s">
        <v>393</v>
      </c>
      <c r="E924" s="172">
        <v>303</v>
      </c>
      <c r="F924" s="177">
        <v>47</v>
      </c>
      <c r="G924" s="177">
        <v>224</v>
      </c>
      <c r="H924" s="178">
        <v>32</v>
      </c>
      <c r="I924" s="172">
        <v>318</v>
      </c>
      <c r="J924" s="177">
        <v>51</v>
      </c>
      <c r="K924" s="177">
        <v>232</v>
      </c>
      <c r="L924" s="178">
        <v>35</v>
      </c>
      <c r="M924" s="172">
        <v>324</v>
      </c>
      <c r="N924" s="177">
        <v>49</v>
      </c>
      <c r="O924" s="177">
        <v>239</v>
      </c>
      <c r="P924" s="178">
        <v>36</v>
      </c>
    </row>
    <row r="925" spans="1:16" x14ac:dyDescent="0.3">
      <c r="A925" s="208">
        <v>13</v>
      </c>
      <c r="B925" s="176" t="s">
        <v>257</v>
      </c>
      <c r="C925" s="176">
        <v>13620</v>
      </c>
      <c r="D925" s="175" t="s">
        <v>285</v>
      </c>
      <c r="E925" s="172">
        <v>245</v>
      </c>
      <c r="F925" s="177">
        <v>123</v>
      </c>
      <c r="G925" s="177">
        <v>43</v>
      </c>
      <c r="H925" s="178">
        <v>79</v>
      </c>
      <c r="I925" s="172">
        <v>309</v>
      </c>
      <c r="J925" s="177">
        <v>128</v>
      </c>
      <c r="K925" s="177">
        <v>52</v>
      </c>
      <c r="L925" s="178">
        <v>129</v>
      </c>
      <c r="M925" s="172">
        <v>275</v>
      </c>
      <c r="N925" s="177">
        <v>126</v>
      </c>
      <c r="O925" s="177">
        <v>67</v>
      </c>
      <c r="P925" s="178">
        <v>82</v>
      </c>
    </row>
    <row r="926" spans="1:16" x14ac:dyDescent="0.3">
      <c r="A926" s="208">
        <v>13</v>
      </c>
      <c r="B926" s="176" t="s">
        <v>257</v>
      </c>
      <c r="C926" s="176">
        <v>13030</v>
      </c>
      <c r="D926" s="175" t="s">
        <v>260</v>
      </c>
      <c r="E926" s="172">
        <v>372</v>
      </c>
      <c r="F926" s="177">
        <v>182</v>
      </c>
      <c r="G926" s="177">
        <v>32</v>
      </c>
      <c r="H926" s="178">
        <v>158</v>
      </c>
      <c r="I926" s="172">
        <v>388</v>
      </c>
      <c r="J926" s="177">
        <v>189</v>
      </c>
      <c r="K926" s="177">
        <v>31</v>
      </c>
      <c r="L926" s="178">
        <v>168</v>
      </c>
      <c r="M926" s="172">
        <v>291</v>
      </c>
      <c r="N926" s="177">
        <v>141</v>
      </c>
      <c r="O926" s="177">
        <v>10</v>
      </c>
      <c r="P926" s="178">
        <v>140</v>
      </c>
    </row>
    <row r="927" spans="1:16" x14ac:dyDescent="0.3">
      <c r="A927" s="208">
        <v>15</v>
      </c>
      <c r="B927" s="176" t="s">
        <v>304</v>
      </c>
      <c r="C927" s="176">
        <v>15676</v>
      </c>
      <c r="D927" s="175" t="s">
        <v>386</v>
      </c>
      <c r="E927" s="172">
        <v>339</v>
      </c>
      <c r="F927" s="177">
        <v>123</v>
      </c>
      <c r="G927" s="177">
        <v>169</v>
      </c>
      <c r="H927" s="178">
        <v>47</v>
      </c>
      <c r="I927" s="172">
        <v>347</v>
      </c>
      <c r="J927" s="177">
        <v>121</v>
      </c>
      <c r="K927" s="177">
        <v>170</v>
      </c>
      <c r="L927" s="178">
        <v>56</v>
      </c>
      <c r="M927" s="172">
        <v>324</v>
      </c>
      <c r="N927" s="177">
        <v>108</v>
      </c>
      <c r="O927" s="177">
        <v>155</v>
      </c>
      <c r="P927" s="178">
        <v>61</v>
      </c>
    </row>
    <row r="928" spans="1:16" x14ac:dyDescent="0.3">
      <c r="A928" s="208">
        <v>52</v>
      </c>
      <c r="B928" s="176" t="s">
        <v>180</v>
      </c>
      <c r="C928" s="176">
        <v>52083</v>
      </c>
      <c r="D928" s="175" t="s">
        <v>309</v>
      </c>
      <c r="E928" s="172">
        <v>342</v>
      </c>
      <c r="F928" s="177">
        <v>157</v>
      </c>
      <c r="G928" s="177">
        <v>100</v>
      </c>
      <c r="H928" s="178">
        <v>85</v>
      </c>
      <c r="I928" s="172">
        <v>319</v>
      </c>
      <c r="J928" s="177">
        <v>162</v>
      </c>
      <c r="K928" s="177">
        <v>70</v>
      </c>
      <c r="L928" s="178">
        <v>87</v>
      </c>
      <c r="M928" s="172">
        <v>339</v>
      </c>
      <c r="N928" s="177">
        <v>153</v>
      </c>
      <c r="O928" s="177">
        <v>79</v>
      </c>
      <c r="P928" s="178">
        <v>107</v>
      </c>
    </row>
    <row r="929" spans="1:16" x14ac:dyDescent="0.3">
      <c r="A929" s="208">
        <v>15</v>
      </c>
      <c r="B929" s="176" t="s">
        <v>304</v>
      </c>
      <c r="C929" s="176">
        <v>15189</v>
      </c>
      <c r="D929" s="175" t="s">
        <v>323</v>
      </c>
      <c r="E929" s="172">
        <v>315</v>
      </c>
      <c r="F929" s="177">
        <v>137</v>
      </c>
      <c r="G929" s="177">
        <v>127</v>
      </c>
      <c r="H929" s="178">
        <v>51</v>
      </c>
      <c r="I929" s="172">
        <v>320</v>
      </c>
      <c r="J929" s="177">
        <v>137</v>
      </c>
      <c r="K929" s="177">
        <v>128</v>
      </c>
      <c r="L929" s="178">
        <v>55</v>
      </c>
      <c r="M929" s="172">
        <v>311</v>
      </c>
      <c r="N929" s="177">
        <v>140</v>
      </c>
      <c r="O929" s="177">
        <v>123</v>
      </c>
      <c r="P929" s="178">
        <v>48</v>
      </c>
    </row>
    <row r="930" spans="1:16" x14ac:dyDescent="0.3">
      <c r="A930" s="208">
        <v>68</v>
      </c>
      <c r="B930" s="176" t="s">
        <v>918</v>
      </c>
      <c r="C930" s="176">
        <v>68533</v>
      </c>
      <c r="D930" s="175" t="s">
        <v>969</v>
      </c>
      <c r="E930" s="172">
        <v>296</v>
      </c>
      <c r="F930" s="177">
        <v>103</v>
      </c>
      <c r="G930" s="177">
        <v>84</v>
      </c>
      <c r="H930" s="178">
        <v>109</v>
      </c>
      <c r="I930" s="172">
        <v>301</v>
      </c>
      <c r="J930" s="177">
        <v>107</v>
      </c>
      <c r="K930" s="177">
        <v>76</v>
      </c>
      <c r="L930" s="178">
        <v>118</v>
      </c>
      <c r="M930" s="172">
        <v>313</v>
      </c>
      <c r="N930" s="177">
        <v>105</v>
      </c>
      <c r="O930" s="177">
        <v>94</v>
      </c>
      <c r="P930" s="178">
        <v>114</v>
      </c>
    </row>
    <row r="931" spans="1:16" x14ac:dyDescent="0.3">
      <c r="A931" s="208">
        <v>15</v>
      </c>
      <c r="B931" s="176" t="s">
        <v>304</v>
      </c>
      <c r="C931" s="176">
        <v>15425</v>
      </c>
      <c r="D931" s="175" t="s">
        <v>352</v>
      </c>
      <c r="E931" s="172">
        <v>308</v>
      </c>
      <c r="F931" s="177">
        <v>130</v>
      </c>
      <c r="G931" s="177">
        <v>86</v>
      </c>
      <c r="H931" s="178">
        <v>92</v>
      </c>
      <c r="I931" s="172">
        <v>307</v>
      </c>
      <c r="J931" s="177">
        <v>130</v>
      </c>
      <c r="K931" s="177">
        <v>85</v>
      </c>
      <c r="L931" s="178">
        <v>92</v>
      </c>
      <c r="M931" s="172">
        <v>314</v>
      </c>
      <c r="N931" s="177">
        <v>133</v>
      </c>
      <c r="O931" s="177">
        <v>92</v>
      </c>
      <c r="P931" s="178">
        <v>89</v>
      </c>
    </row>
    <row r="932" spans="1:16" x14ac:dyDescent="0.3">
      <c r="A932" s="208">
        <v>27</v>
      </c>
      <c r="B932" s="176" t="s">
        <v>669</v>
      </c>
      <c r="C932" s="176">
        <v>27099</v>
      </c>
      <c r="D932" s="175" t="s">
        <v>677</v>
      </c>
      <c r="E932" s="172">
        <v>265</v>
      </c>
      <c r="F932" s="177">
        <v>189</v>
      </c>
      <c r="G932" s="177">
        <v>23</v>
      </c>
      <c r="H932" s="178">
        <v>53</v>
      </c>
      <c r="I932" s="172">
        <v>353</v>
      </c>
      <c r="J932" s="177">
        <v>193</v>
      </c>
      <c r="K932" s="177">
        <v>79</v>
      </c>
      <c r="L932" s="178">
        <v>81</v>
      </c>
      <c r="M932" s="172">
        <v>301</v>
      </c>
      <c r="N932" s="177">
        <v>218</v>
      </c>
      <c r="O932" s="177">
        <v>17</v>
      </c>
      <c r="P932" s="178">
        <v>66</v>
      </c>
    </row>
    <row r="933" spans="1:16" x14ac:dyDescent="0.3">
      <c r="A933" s="208">
        <v>15</v>
      </c>
      <c r="B933" s="176" t="s">
        <v>304</v>
      </c>
      <c r="C933" s="176">
        <v>15500</v>
      </c>
      <c r="D933" s="175" t="s">
        <v>362</v>
      </c>
      <c r="E933" s="172">
        <v>404</v>
      </c>
      <c r="F933" s="177">
        <v>160</v>
      </c>
      <c r="G933" s="177">
        <v>215</v>
      </c>
      <c r="H933" s="178">
        <v>29</v>
      </c>
      <c r="I933" s="172">
        <v>401</v>
      </c>
      <c r="J933" s="177">
        <v>167</v>
      </c>
      <c r="K933" s="177">
        <v>201</v>
      </c>
      <c r="L933" s="178">
        <v>33</v>
      </c>
      <c r="M933" s="172">
        <v>315</v>
      </c>
      <c r="N933" s="177">
        <v>74</v>
      </c>
      <c r="O933" s="177">
        <v>208</v>
      </c>
      <c r="P933" s="178">
        <v>33</v>
      </c>
    </row>
    <row r="934" spans="1:16" x14ac:dyDescent="0.3">
      <c r="A934" s="208">
        <v>5</v>
      </c>
      <c r="B934" s="176" t="s">
        <v>107</v>
      </c>
      <c r="C934" s="176">
        <v>5347</v>
      </c>
      <c r="D934" s="175" t="s">
        <v>164</v>
      </c>
      <c r="E934" s="172">
        <v>314</v>
      </c>
      <c r="F934" s="177">
        <v>106</v>
      </c>
      <c r="G934" s="177">
        <v>146</v>
      </c>
      <c r="H934" s="178">
        <v>62</v>
      </c>
      <c r="I934" s="172">
        <v>301</v>
      </c>
      <c r="J934" s="177">
        <v>110</v>
      </c>
      <c r="K934" s="177">
        <v>122</v>
      </c>
      <c r="L934" s="178">
        <v>69</v>
      </c>
      <c r="M934" s="172">
        <v>298</v>
      </c>
      <c r="N934" s="177">
        <v>112</v>
      </c>
      <c r="O934" s="177">
        <v>133</v>
      </c>
      <c r="P934" s="178">
        <v>53</v>
      </c>
    </row>
    <row r="935" spans="1:16" x14ac:dyDescent="0.3">
      <c r="A935" s="208">
        <v>73</v>
      </c>
      <c r="B935" s="176" t="s">
        <v>1016</v>
      </c>
      <c r="C935" s="176">
        <v>73622</v>
      </c>
      <c r="D935" s="175" t="s">
        <v>1053</v>
      </c>
      <c r="E935" s="172">
        <v>302</v>
      </c>
      <c r="F935" s="177">
        <v>143</v>
      </c>
      <c r="G935" s="177">
        <v>52</v>
      </c>
      <c r="H935" s="178">
        <v>107</v>
      </c>
      <c r="I935" s="172">
        <v>311</v>
      </c>
      <c r="J935" s="177">
        <v>151</v>
      </c>
      <c r="K935" s="177">
        <v>48</v>
      </c>
      <c r="L935" s="178">
        <v>112</v>
      </c>
      <c r="M935" s="172">
        <v>311</v>
      </c>
      <c r="N935" s="177">
        <v>147</v>
      </c>
      <c r="O935" s="177">
        <v>54</v>
      </c>
      <c r="P935" s="178">
        <v>110</v>
      </c>
    </row>
    <row r="936" spans="1:16" x14ac:dyDescent="0.3">
      <c r="A936" s="208">
        <v>47</v>
      </c>
      <c r="B936" s="176" t="s">
        <v>748</v>
      </c>
      <c r="C936" s="176">
        <v>47205</v>
      </c>
      <c r="D936" s="175" t="s">
        <v>147</v>
      </c>
      <c r="E936" s="172">
        <v>268</v>
      </c>
      <c r="F936" s="177">
        <v>182</v>
      </c>
      <c r="G936" s="177">
        <v>9</v>
      </c>
      <c r="H936" s="178">
        <v>77</v>
      </c>
      <c r="I936" s="172">
        <v>322</v>
      </c>
      <c r="J936" s="177">
        <v>188</v>
      </c>
      <c r="K936" s="177">
        <v>8</v>
      </c>
      <c r="L936" s="178">
        <v>126</v>
      </c>
      <c r="M936" s="172">
        <v>249</v>
      </c>
      <c r="N936" s="177">
        <v>179</v>
      </c>
      <c r="O936" s="177">
        <v>7</v>
      </c>
      <c r="P936" s="178">
        <v>63</v>
      </c>
    </row>
    <row r="937" spans="1:16" x14ac:dyDescent="0.3">
      <c r="A937" s="208">
        <v>15</v>
      </c>
      <c r="B937" s="176" t="s">
        <v>304</v>
      </c>
      <c r="C937" s="176">
        <v>15296</v>
      </c>
      <c r="D937" s="175" t="s">
        <v>339</v>
      </c>
      <c r="E937" s="172">
        <v>318</v>
      </c>
      <c r="F937" s="177">
        <v>104</v>
      </c>
      <c r="G937" s="177">
        <v>147</v>
      </c>
      <c r="H937" s="178">
        <v>67</v>
      </c>
      <c r="I937" s="172">
        <v>283</v>
      </c>
      <c r="J937" s="177">
        <v>103</v>
      </c>
      <c r="K937" s="177">
        <v>111</v>
      </c>
      <c r="L937" s="178">
        <v>69</v>
      </c>
      <c r="M937" s="172">
        <v>298</v>
      </c>
      <c r="N937" s="177">
        <v>102</v>
      </c>
      <c r="O937" s="177">
        <v>140</v>
      </c>
      <c r="P937" s="178">
        <v>56</v>
      </c>
    </row>
    <row r="938" spans="1:16" x14ac:dyDescent="0.3">
      <c r="A938" s="208">
        <v>52</v>
      </c>
      <c r="B938" s="176" t="s">
        <v>180</v>
      </c>
      <c r="C938" s="176">
        <v>52203</v>
      </c>
      <c r="D938" s="175" t="s">
        <v>809</v>
      </c>
      <c r="E938" s="172">
        <v>273</v>
      </c>
      <c r="F938" s="177">
        <v>146</v>
      </c>
      <c r="G938" s="177">
        <v>22</v>
      </c>
      <c r="H938" s="178">
        <v>105</v>
      </c>
      <c r="I938" s="172">
        <v>283</v>
      </c>
      <c r="J938" s="177">
        <v>150</v>
      </c>
      <c r="K938" s="177">
        <v>7</v>
      </c>
      <c r="L938" s="178">
        <v>126</v>
      </c>
      <c r="M938" s="172">
        <v>312</v>
      </c>
      <c r="N938" s="177">
        <v>157</v>
      </c>
      <c r="O938" s="177">
        <v>28</v>
      </c>
      <c r="P938" s="178">
        <v>127</v>
      </c>
    </row>
    <row r="939" spans="1:16" x14ac:dyDescent="0.3">
      <c r="A939" s="208">
        <v>5</v>
      </c>
      <c r="B939" s="176" t="s">
        <v>107</v>
      </c>
      <c r="C939" s="176">
        <v>5842</v>
      </c>
      <c r="D939" s="175" t="s">
        <v>221</v>
      </c>
      <c r="E939" s="172">
        <v>311</v>
      </c>
      <c r="F939" s="177">
        <v>169</v>
      </c>
      <c r="G939" s="177">
        <v>72</v>
      </c>
      <c r="H939" s="178">
        <v>70</v>
      </c>
      <c r="I939" s="172">
        <v>324</v>
      </c>
      <c r="J939" s="177">
        <v>164</v>
      </c>
      <c r="K939" s="177">
        <v>70</v>
      </c>
      <c r="L939" s="178">
        <v>90</v>
      </c>
      <c r="M939" s="172">
        <v>312</v>
      </c>
      <c r="N939" s="177">
        <v>144</v>
      </c>
      <c r="O939" s="177">
        <v>75</v>
      </c>
      <c r="P939" s="178">
        <v>93</v>
      </c>
    </row>
    <row r="940" spans="1:16" x14ac:dyDescent="0.3">
      <c r="A940" s="208">
        <v>15</v>
      </c>
      <c r="B940" s="176" t="s">
        <v>304</v>
      </c>
      <c r="C940" s="176">
        <v>15822</v>
      </c>
      <c r="D940" s="175" t="s">
        <v>415</v>
      </c>
      <c r="E940" s="172">
        <v>288</v>
      </c>
      <c r="F940" s="177">
        <v>104</v>
      </c>
      <c r="G940" s="177">
        <v>108</v>
      </c>
      <c r="H940" s="178">
        <v>76</v>
      </c>
      <c r="I940" s="172">
        <v>294</v>
      </c>
      <c r="J940" s="177">
        <v>107</v>
      </c>
      <c r="K940" s="177">
        <v>107</v>
      </c>
      <c r="L940" s="178">
        <v>80</v>
      </c>
      <c r="M940" s="172">
        <v>306</v>
      </c>
      <c r="N940" s="177">
        <v>110</v>
      </c>
      <c r="O940" s="177">
        <v>119</v>
      </c>
      <c r="P940" s="178">
        <v>77</v>
      </c>
    </row>
    <row r="941" spans="1:16" x14ac:dyDescent="0.3">
      <c r="A941" s="208">
        <v>63</v>
      </c>
      <c r="B941" s="176" t="s">
        <v>895</v>
      </c>
      <c r="C941" s="176">
        <v>63212</v>
      </c>
      <c r="D941" s="175" t="s">
        <v>268</v>
      </c>
      <c r="E941" s="172">
        <v>315</v>
      </c>
      <c r="F941" s="177">
        <v>109</v>
      </c>
      <c r="G941" s="177">
        <v>53</v>
      </c>
      <c r="H941" s="178">
        <v>153</v>
      </c>
      <c r="I941" s="172">
        <v>322</v>
      </c>
      <c r="J941" s="177">
        <v>113</v>
      </c>
      <c r="K941" s="177">
        <v>59</v>
      </c>
      <c r="L941" s="178">
        <v>150</v>
      </c>
      <c r="M941" s="172">
        <v>307</v>
      </c>
      <c r="N941" s="177">
        <v>111</v>
      </c>
      <c r="O941" s="177">
        <v>44</v>
      </c>
      <c r="P941" s="178">
        <v>152</v>
      </c>
    </row>
    <row r="942" spans="1:16" x14ac:dyDescent="0.3">
      <c r="A942" s="208">
        <v>52</v>
      </c>
      <c r="B942" s="176" t="s">
        <v>180</v>
      </c>
      <c r="C942" s="176">
        <v>52256</v>
      </c>
      <c r="D942" s="175" t="s">
        <v>818</v>
      </c>
      <c r="E942" s="172">
        <v>260</v>
      </c>
      <c r="F942" s="177">
        <v>136</v>
      </c>
      <c r="G942" s="177">
        <v>20</v>
      </c>
      <c r="H942" s="178">
        <v>104</v>
      </c>
      <c r="I942" s="172">
        <v>300</v>
      </c>
      <c r="J942" s="177">
        <v>148</v>
      </c>
      <c r="K942" s="177">
        <v>28</v>
      </c>
      <c r="L942" s="178">
        <v>124</v>
      </c>
      <c r="M942" s="172">
        <v>342</v>
      </c>
      <c r="N942" s="177">
        <v>156</v>
      </c>
      <c r="O942" s="177">
        <v>25</v>
      </c>
      <c r="P942" s="178">
        <v>161</v>
      </c>
    </row>
    <row r="943" spans="1:16" x14ac:dyDescent="0.3">
      <c r="A943" s="208">
        <v>47</v>
      </c>
      <c r="B943" s="176" t="s">
        <v>748</v>
      </c>
      <c r="C943" s="176">
        <v>47960</v>
      </c>
      <c r="D943" s="175" t="s">
        <v>775</v>
      </c>
      <c r="E943" s="172">
        <v>277</v>
      </c>
      <c r="F943" s="177">
        <v>141</v>
      </c>
      <c r="G943" s="177">
        <v>64</v>
      </c>
      <c r="H943" s="178">
        <v>72</v>
      </c>
      <c r="I943" s="172">
        <v>293</v>
      </c>
      <c r="J943" s="177">
        <v>151</v>
      </c>
      <c r="K943" s="177">
        <v>44</v>
      </c>
      <c r="L943" s="178">
        <v>98</v>
      </c>
      <c r="M943" s="172">
        <v>312</v>
      </c>
      <c r="N943" s="177">
        <v>149</v>
      </c>
      <c r="O943" s="177">
        <v>58</v>
      </c>
      <c r="P943" s="178">
        <v>105</v>
      </c>
    </row>
    <row r="944" spans="1:16" x14ac:dyDescent="0.3">
      <c r="A944" s="208">
        <v>18</v>
      </c>
      <c r="B944" s="176" t="s">
        <v>451</v>
      </c>
      <c r="C944" s="176">
        <v>18479</v>
      </c>
      <c r="D944" s="175" t="s">
        <v>461</v>
      </c>
      <c r="E944" s="172">
        <v>248</v>
      </c>
      <c r="F944" s="177">
        <v>97</v>
      </c>
      <c r="G944" s="177">
        <v>96</v>
      </c>
      <c r="H944" s="178">
        <v>55</v>
      </c>
      <c r="I944" s="172">
        <v>283</v>
      </c>
      <c r="J944" s="177">
        <v>106</v>
      </c>
      <c r="K944" s="177">
        <v>99</v>
      </c>
      <c r="L944" s="178">
        <v>78</v>
      </c>
      <c r="M944" s="172">
        <v>286</v>
      </c>
      <c r="N944" s="177">
        <v>99</v>
      </c>
      <c r="O944" s="177">
        <v>124</v>
      </c>
      <c r="P944" s="178">
        <v>63</v>
      </c>
    </row>
    <row r="945" spans="1:16" x14ac:dyDescent="0.3">
      <c r="A945" s="208">
        <v>25</v>
      </c>
      <c r="B945" s="176" t="s">
        <v>558</v>
      </c>
      <c r="C945" s="176">
        <v>25777</v>
      </c>
      <c r="D945" s="175" t="s">
        <v>643</v>
      </c>
      <c r="E945" s="172">
        <v>297</v>
      </c>
      <c r="F945" s="177">
        <v>99</v>
      </c>
      <c r="G945" s="177">
        <v>54</v>
      </c>
      <c r="H945" s="178">
        <v>144</v>
      </c>
      <c r="I945" s="172">
        <v>298</v>
      </c>
      <c r="J945" s="177">
        <v>102</v>
      </c>
      <c r="K945" s="177">
        <v>44</v>
      </c>
      <c r="L945" s="178">
        <v>152</v>
      </c>
      <c r="M945" s="172">
        <v>280</v>
      </c>
      <c r="N945" s="177">
        <v>97</v>
      </c>
      <c r="O945" s="177">
        <v>51</v>
      </c>
      <c r="P945" s="178">
        <v>132</v>
      </c>
    </row>
    <row r="946" spans="1:16" x14ac:dyDescent="0.3">
      <c r="A946" s="208">
        <v>73</v>
      </c>
      <c r="B946" s="176" t="s">
        <v>1016</v>
      </c>
      <c r="C946" s="176">
        <v>73873</v>
      </c>
      <c r="D946" s="175" t="s">
        <v>1061</v>
      </c>
      <c r="E946" s="172">
        <v>267</v>
      </c>
      <c r="F946" s="177">
        <v>101</v>
      </c>
      <c r="G946" s="177">
        <v>50</v>
      </c>
      <c r="H946" s="178">
        <v>116</v>
      </c>
      <c r="I946" s="172">
        <v>300</v>
      </c>
      <c r="J946" s="177">
        <v>113</v>
      </c>
      <c r="K946" s="177">
        <v>53</v>
      </c>
      <c r="L946" s="178">
        <v>134</v>
      </c>
      <c r="M946" s="172">
        <v>297</v>
      </c>
      <c r="N946" s="177">
        <v>105</v>
      </c>
      <c r="O946" s="177">
        <v>60</v>
      </c>
      <c r="P946" s="178">
        <v>132</v>
      </c>
    </row>
    <row r="947" spans="1:16" x14ac:dyDescent="0.3">
      <c r="A947" s="208">
        <v>85</v>
      </c>
      <c r="B947" s="176" t="s">
        <v>1105</v>
      </c>
      <c r="C947" s="176">
        <v>85015</v>
      </c>
      <c r="D947" s="175" t="s">
        <v>1108</v>
      </c>
      <c r="E947" s="172">
        <v>195</v>
      </c>
      <c r="F947" s="177">
        <v>58</v>
      </c>
      <c r="G947" s="177">
        <v>68</v>
      </c>
      <c r="H947" s="178">
        <v>69</v>
      </c>
      <c r="I947" s="172">
        <v>207</v>
      </c>
      <c r="J947" s="177">
        <v>60</v>
      </c>
      <c r="K947" s="177">
        <v>54</v>
      </c>
      <c r="L947" s="178">
        <v>93</v>
      </c>
      <c r="M947" s="172">
        <v>267</v>
      </c>
      <c r="N947" s="177">
        <v>61</v>
      </c>
      <c r="O947" s="177">
        <v>144</v>
      </c>
      <c r="P947" s="178">
        <v>62</v>
      </c>
    </row>
    <row r="948" spans="1:16" x14ac:dyDescent="0.3">
      <c r="A948" s="208">
        <v>52</v>
      </c>
      <c r="B948" s="176" t="s">
        <v>180</v>
      </c>
      <c r="C948" s="176">
        <v>52051</v>
      </c>
      <c r="D948" s="175" t="s">
        <v>806</v>
      </c>
      <c r="E948" s="172">
        <v>257</v>
      </c>
      <c r="F948" s="177">
        <v>180</v>
      </c>
      <c r="G948" s="177">
        <v>19</v>
      </c>
      <c r="H948" s="178">
        <v>58</v>
      </c>
      <c r="I948" s="172">
        <v>289</v>
      </c>
      <c r="J948" s="177">
        <v>185</v>
      </c>
      <c r="K948" s="177">
        <v>16</v>
      </c>
      <c r="L948" s="178">
        <v>88</v>
      </c>
      <c r="M948" s="172">
        <v>287</v>
      </c>
      <c r="N948" s="177">
        <v>186</v>
      </c>
      <c r="O948" s="177">
        <v>24</v>
      </c>
      <c r="P948" s="178">
        <v>77</v>
      </c>
    </row>
    <row r="949" spans="1:16" x14ac:dyDescent="0.3">
      <c r="A949" s="208">
        <v>15</v>
      </c>
      <c r="B949" s="176" t="s">
        <v>304</v>
      </c>
      <c r="C949" s="176">
        <v>15580</v>
      </c>
      <c r="D949" s="175" t="s">
        <v>375</v>
      </c>
      <c r="E949" s="172">
        <v>253</v>
      </c>
      <c r="F949" s="177">
        <v>124</v>
      </c>
      <c r="G949" s="177">
        <v>38</v>
      </c>
      <c r="H949" s="178">
        <v>91</v>
      </c>
      <c r="I949" s="172">
        <v>268</v>
      </c>
      <c r="J949" s="177">
        <v>128</v>
      </c>
      <c r="K949" s="177">
        <v>42</v>
      </c>
      <c r="L949" s="178">
        <v>98</v>
      </c>
      <c r="M949" s="172">
        <v>282</v>
      </c>
      <c r="N949" s="177">
        <v>130</v>
      </c>
      <c r="O949" s="177">
        <v>69</v>
      </c>
      <c r="P949" s="178">
        <v>83</v>
      </c>
    </row>
    <row r="950" spans="1:16" x14ac:dyDescent="0.3">
      <c r="A950" s="208">
        <v>15</v>
      </c>
      <c r="B950" s="176" t="s">
        <v>304</v>
      </c>
      <c r="C950" s="176">
        <v>15131</v>
      </c>
      <c r="D950" s="175" t="s">
        <v>134</v>
      </c>
      <c r="E950" s="172">
        <v>342</v>
      </c>
      <c r="F950" s="177">
        <v>72</v>
      </c>
      <c r="G950" s="177">
        <v>226</v>
      </c>
      <c r="H950" s="178">
        <v>44</v>
      </c>
      <c r="I950" s="172">
        <v>270</v>
      </c>
      <c r="J950" s="177">
        <v>76</v>
      </c>
      <c r="K950" s="177">
        <v>151</v>
      </c>
      <c r="L950" s="178">
        <v>43</v>
      </c>
      <c r="M950" s="172">
        <v>301</v>
      </c>
      <c r="N950" s="177">
        <v>79</v>
      </c>
      <c r="O950" s="177">
        <v>175</v>
      </c>
      <c r="P950" s="178">
        <v>47</v>
      </c>
    </row>
    <row r="951" spans="1:16" x14ac:dyDescent="0.3">
      <c r="A951" s="208">
        <v>13</v>
      </c>
      <c r="B951" s="176" t="s">
        <v>257</v>
      </c>
      <c r="C951" s="176">
        <v>13760</v>
      </c>
      <c r="D951" s="175" t="s">
        <v>297</v>
      </c>
      <c r="E951" s="172">
        <v>258</v>
      </c>
      <c r="F951" s="177">
        <v>149</v>
      </c>
      <c r="G951" s="177">
        <v>46</v>
      </c>
      <c r="H951" s="178">
        <v>63</v>
      </c>
      <c r="I951" s="172">
        <v>306</v>
      </c>
      <c r="J951" s="177">
        <v>157</v>
      </c>
      <c r="K951" s="177">
        <v>55</v>
      </c>
      <c r="L951" s="178">
        <v>94</v>
      </c>
      <c r="M951" s="172">
        <v>246</v>
      </c>
      <c r="N951" s="177">
        <v>152</v>
      </c>
      <c r="O951" s="177">
        <v>50</v>
      </c>
      <c r="P951" s="178">
        <v>44</v>
      </c>
    </row>
    <row r="952" spans="1:16" x14ac:dyDescent="0.3">
      <c r="A952" s="208">
        <v>15</v>
      </c>
      <c r="B952" s="176" t="s">
        <v>304</v>
      </c>
      <c r="C952" s="176">
        <v>15720</v>
      </c>
      <c r="D952" s="175" t="s">
        <v>392</v>
      </c>
      <c r="E952" s="172">
        <v>290</v>
      </c>
      <c r="F952" s="177">
        <v>74</v>
      </c>
      <c r="G952" s="177">
        <v>164</v>
      </c>
      <c r="H952" s="178">
        <v>52</v>
      </c>
      <c r="I952" s="172">
        <v>237</v>
      </c>
      <c r="J952" s="177">
        <v>76</v>
      </c>
      <c r="K952" s="177">
        <v>105</v>
      </c>
      <c r="L952" s="178">
        <v>56</v>
      </c>
      <c r="M952" s="172">
        <v>301</v>
      </c>
      <c r="N952" s="177">
        <v>75</v>
      </c>
      <c r="O952" s="177">
        <v>164</v>
      </c>
      <c r="P952" s="178">
        <v>62</v>
      </c>
    </row>
    <row r="953" spans="1:16" x14ac:dyDescent="0.3">
      <c r="A953" s="208">
        <v>18</v>
      </c>
      <c r="B953" s="176" t="s">
        <v>451</v>
      </c>
      <c r="C953" s="176">
        <v>18785</v>
      </c>
      <c r="D953" s="175" t="s">
        <v>466</v>
      </c>
      <c r="E953" s="172">
        <v>257</v>
      </c>
      <c r="F953" s="177">
        <v>158</v>
      </c>
      <c r="G953" s="177">
        <v>53</v>
      </c>
      <c r="H953" s="178">
        <v>46</v>
      </c>
      <c r="I953" s="172">
        <v>332</v>
      </c>
      <c r="J953" s="177">
        <v>164</v>
      </c>
      <c r="K953" s="177">
        <v>100</v>
      </c>
      <c r="L953" s="178">
        <v>68</v>
      </c>
      <c r="M953" s="172">
        <v>309</v>
      </c>
      <c r="N953" s="177">
        <v>166</v>
      </c>
      <c r="O953" s="177">
        <v>59</v>
      </c>
      <c r="P953" s="178">
        <v>84</v>
      </c>
    </row>
    <row r="954" spans="1:16" x14ac:dyDescent="0.3">
      <c r="A954" s="208">
        <v>25</v>
      </c>
      <c r="B954" s="176" t="s">
        <v>558</v>
      </c>
      <c r="C954" s="176">
        <v>25398</v>
      </c>
      <c r="D954" s="175" t="s">
        <v>607</v>
      </c>
      <c r="E954" s="172">
        <v>304</v>
      </c>
      <c r="F954" s="177">
        <v>108</v>
      </c>
      <c r="G954" s="177">
        <v>29</v>
      </c>
      <c r="H954" s="178">
        <v>167</v>
      </c>
      <c r="I954" s="172">
        <v>288</v>
      </c>
      <c r="J954" s="177">
        <v>108</v>
      </c>
      <c r="K954" s="177">
        <v>20</v>
      </c>
      <c r="L954" s="178">
        <v>160</v>
      </c>
      <c r="M954" s="172">
        <v>284</v>
      </c>
      <c r="N954" s="177">
        <v>111</v>
      </c>
      <c r="O954" s="177">
        <v>21</v>
      </c>
      <c r="P954" s="178">
        <v>152</v>
      </c>
    </row>
    <row r="955" spans="1:16" x14ac:dyDescent="0.3">
      <c r="A955" s="208">
        <v>73</v>
      </c>
      <c r="B955" s="176" t="s">
        <v>1016</v>
      </c>
      <c r="C955" s="176">
        <v>73686</v>
      </c>
      <c r="D955" s="175" t="s">
        <v>1057</v>
      </c>
      <c r="E955" s="172">
        <v>255</v>
      </c>
      <c r="F955" s="177">
        <v>132</v>
      </c>
      <c r="G955" s="177">
        <v>39</v>
      </c>
      <c r="H955" s="178">
        <v>84</v>
      </c>
      <c r="I955" s="172">
        <v>290</v>
      </c>
      <c r="J955" s="177">
        <v>137</v>
      </c>
      <c r="K955" s="177">
        <v>45</v>
      </c>
      <c r="L955" s="178">
        <v>108</v>
      </c>
      <c r="M955" s="172">
        <v>273</v>
      </c>
      <c r="N955" s="177">
        <v>143</v>
      </c>
      <c r="O955" s="177">
        <v>41</v>
      </c>
      <c r="P955" s="178">
        <v>89</v>
      </c>
    </row>
    <row r="956" spans="1:16" x14ac:dyDescent="0.3">
      <c r="A956" s="208">
        <v>68</v>
      </c>
      <c r="B956" s="176" t="s">
        <v>918</v>
      </c>
      <c r="C956" s="176">
        <v>68773</v>
      </c>
      <c r="D956" s="175" t="s">
        <v>498</v>
      </c>
      <c r="E956" s="172">
        <v>270</v>
      </c>
      <c r="F956" s="177">
        <v>161</v>
      </c>
      <c r="G956" s="177">
        <v>32</v>
      </c>
      <c r="H956" s="178">
        <v>77</v>
      </c>
      <c r="I956" s="172">
        <v>286</v>
      </c>
      <c r="J956" s="177">
        <v>167</v>
      </c>
      <c r="K956" s="177">
        <v>31</v>
      </c>
      <c r="L956" s="178">
        <v>88</v>
      </c>
      <c r="M956" s="172">
        <v>310</v>
      </c>
      <c r="N956" s="177">
        <v>173</v>
      </c>
      <c r="O956" s="177">
        <v>30</v>
      </c>
      <c r="P956" s="178">
        <v>107</v>
      </c>
    </row>
    <row r="957" spans="1:16" x14ac:dyDescent="0.3">
      <c r="A957" s="208">
        <v>15</v>
      </c>
      <c r="B957" s="176" t="s">
        <v>304</v>
      </c>
      <c r="C957" s="176">
        <v>15332</v>
      </c>
      <c r="D957" s="175" t="s">
        <v>344</v>
      </c>
      <c r="E957" s="172">
        <v>283</v>
      </c>
      <c r="F957" s="177">
        <v>143</v>
      </c>
      <c r="G957" s="177">
        <v>32</v>
      </c>
      <c r="H957" s="178">
        <v>108</v>
      </c>
      <c r="I957" s="172">
        <v>301</v>
      </c>
      <c r="J957" s="177">
        <v>145</v>
      </c>
      <c r="K957" s="177">
        <v>35</v>
      </c>
      <c r="L957" s="178">
        <v>121</v>
      </c>
      <c r="M957" s="172">
        <v>285</v>
      </c>
      <c r="N957" s="177">
        <v>127</v>
      </c>
      <c r="O957" s="177">
        <v>43</v>
      </c>
      <c r="P957" s="178">
        <v>115</v>
      </c>
    </row>
    <row r="958" spans="1:16" x14ac:dyDescent="0.3">
      <c r="A958" s="208">
        <v>19</v>
      </c>
      <c r="B958" s="176" t="s">
        <v>467</v>
      </c>
      <c r="C958" s="176">
        <v>19290</v>
      </c>
      <c r="D958" s="175" t="s">
        <v>452</v>
      </c>
      <c r="E958" s="172">
        <v>262</v>
      </c>
      <c r="F958" s="177">
        <v>96</v>
      </c>
      <c r="G958" s="177">
        <v>97</v>
      </c>
      <c r="H958" s="178">
        <v>69</v>
      </c>
      <c r="I958" s="172">
        <v>282</v>
      </c>
      <c r="J958" s="177">
        <v>105</v>
      </c>
      <c r="K958" s="177">
        <v>89</v>
      </c>
      <c r="L958" s="178">
        <v>88</v>
      </c>
      <c r="M958" s="172">
        <v>318</v>
      </c>
      <c r="N958" s="177">
        <v>97</v>
      </c>
      <c r="O958" s="177">
        <v>102</v>
      </c>
      <c r="P958" s="178">
        <v>119</v>
      </c>
    </row>
    <row r="959" spans="1:16" x14ac:dyDescent="0.3">
      <c r="A959" s="208">
        <v>52</v>
      </c>
      <c r="B959" s="176" t="s">
        <v>180</v>
      </c>
      <c r="C959" s="176">
        <v>52385</v>
      </c>
      <c r="D959" s="175" t="s">
        <v>829</v>
      </c>
      <c r="E959" s="172">
        <v>255</v>
      </c>
      <c r="F959" s="177">
        <v>88</v>
      </c>
      <c r="G959" s="177">
        <v>41</v>
      </c>
      <c r="H959" s="178">
        <v>126</v>
      </c>
      <c r="I959" s="172">
        <v>271</v>
      </c>
      <c r="J959" s="177">
        <v>90</v>
      </c>
      <c r="K959" s="177">
        <v>41</v>
      </c>
      <c r="L959" s="178">
        <v>140</v>
      </c>
      <c r="M959" s="172">
        <v>298</v>
      </c>
      <c r="N959" s="177">
        <v>92</v>
      </c>
      <c r="O959" s="177">
        <v>54</v>
      </c>
      <c r="P959" s="178">
        <v>152</v>
      </c>
    </row>
    <row r="960" spans="1:16" x14ac:dyDescent="0.3">
      <c r="A960" s="208">
        <v>25</v>
      </c>
      <c r="B960" s="176" t="s">
        <v>558</v>
      </c>
      <c r="C960" s="176">
        <v>25851</v>
      </c>
      <c r="D960" s="175" t="s">
        <v>659</v>
      </c>
      <c r="E960" s="172">
        <v>292</v>
      </c>
      <c r="F960" s="177">
        <v>66</v>
      </c>
      <c r="G960" s="177">
        <v>93</v>
      </c>
      <c r="H960" s="178">
        <v>133</v>
      </c>
      <c r="I960" s="172">
        <v>281</v>
      </c>
      <c r="J960" s="177">
        <v>70</v>
      </c>
      <c r="K960" s="177">
        <v>80</v>
      </c>
      <c r="L960" s="178">
        <v>131</v>
      </c>
      <c r="M960" s="172">
        <v>288</v>
      </c>
      <c r="N960" s="177">
        <v>68</v>
      </c>
      <c r="O960" s="177">
        <v>86</v>
      </c>
      <c r="P960" s="178">
        <v>134</v>
      </c>
    </row>
    <row r="961" spans="1:16" x14ac:dyDescent="0.3">
      <c r="A961" s="208">
        <v>27</v>
      </c>
      <c r="B961" s="176" t="s">
        <v>669</v>
      </c>
      <c r="C961" s="176">
        <v>27135</v>
      </c>
      <c r="D961" s="175" t="s">
        <v>678</v>
      </c>
      <c r="E961" s="172">
        <v>225</v>
      </c>
      <c r="F961" s="177">
        <v>152</v>
      </c>
      <c r="G961" s="177">
        <v>45</v>
      </c>
      <c r="H961" s="178">
        <v>28</v>
      </c>
      <c r="I961" s="172">
        <v>261</v>
      </c>
      <c r="J961" s="177">
        <v>158</v>
      </c>
      <c r="K961" s="177">
        <v>56</v>
      </c>
      <c r="L961" s="178">
        <v>47</v>
      </c>
      <c r="M961" s="172">
        <v>285</v>
      </c>
      <c r="N961" s="177">
        <v>158</v>
      </c>
      <c r="O961" s="177">
        <v>79</v>
      </c>
      <c r="P961" s="178">
        <v>48</v>
      </c>
    </row>
    <row r="962" spans="1:16" x14ac:dyDescent="0.3">
      <c r="A962" s="208">
        <v>13</v>
      </c>
      <c r="B962" s="176" t="s">
        <v>257</v>
      </c>
      <c r="C962" s="176">
        <v>13268</v>
      </c>
      <c r="D962" s="175" t="s">
        <v>272</v>
      </c>
      <c r="E962" s="172">
        <v>283</v>
      </c>
      <c r="F962" s="177">
        <v>172</v>
      </c>
      <c r="G962" s="177">
        <v>19</v>
      </c>
      <c r="H962" s="178">
        <v>92</v>
      </c>
      <c r="I962" s="172">
        <v>288</v>
      </c>
      <c r="J962" s="177">
        <v>176</v>
      </c>
      <c r="K962" s="177">
        <v>13</v>
      </c>
      <c r="L962" s="178">
        <v>99</v>
      </c>
      <c r="M962" s="172">
        <v>275</v>
      </c>
      <c r="N962" s="177">
        <v>175</v>
      </c>
      <c r="O962" s="177">
        <v>10</v>
      </c>
      <c r="P962" s="178">
        <v>90</v>
      </c>
    </row>
    <row r="963" spans="1:16" x14ac:dyDescent="0.3">
      <c r="A963" s="208">
        <v>19</v>
      </c>
      <c r="B963" s="176" t="s">
        <v>467</v>
      </c>
      <c r="C963" s="176">
        <v>19701</v>
      </c>
      <c r="D963" s="175" t="s">
        <v>294</v>
      </c>
      <c r="E963" s="172">
        <v>233</v>
      </c>
      <c r="F963" s="177">
        <v>152</v>
      </c>
      <c r="G963" s="177">
        <v>39</v>
      </c>
      <c r="H963" s="178">
        <v>42</v>
      </c>
      <c r="I963" s="172">
        <v>259</v>
      </c>
      <c r="J963" s="177">
        <v>150</v>
      </c>
      <c r="K963" s="177">
        <v>30</v>
      </c>
      <c r="L963" s="178">
        <v>79</v>
      </c>
      <c r="M963" s="172">
        <v>283</v>
      </c>
      <c r="N963" s="177">
        <v>162</v>
      </c>
      <c r="O963" s="177">
        <v>42</v>
      </c>
      <c r="P963" s="178">
        <v>79</v>
      </c>
    </row>
    <row r="964" spans="1:16" x14ac:dyDescent="0.3">
      <c r="A964" s="208">
        <v>54</v>
      </c>
      <c r="B964" s="176" t="s">
        <v>856</v>
      </c>
      <c r="C964" s="176">
        <v>54377</v>
      </c>
      <c r="D964" s="175" t="s">
        <v>875</v>
      </c>
      <c r="E964" s="172">
        <v>315</v>
      </c>
      <c r="F964" s="177">
        <v>158</v>
      </c>
      <c r="G964" s="177">
        <v>89</v>
      </c>
      <c r="H964" s="178">
        <v>68</v>
      </c>
      <c r="I964" s="172">
        <v>300</v>
      </c>
      <c r="J964" s="177">
        <v>158</v>
      </c>
      <c r="K964" s="177">
        <v>62</v>
      </c>
      <c r="L964" s="178">
        <v>80</v>
      </c>
      <c r="M964" s="172">
        <v>311</v>
      </c>
      <c r="N964" s="177">
        <v>154</v>
      </c>
      <c r="O964" s="177">
        <v>47</v>
      </c>
      <c r="P964" s="178">
        <v>110</v>
      </c>
    </row>
    <row r="965" spans="1:16" x14ac:dyDescent="0.3">
      <c r="A965" s="208">
        <v>73</v>
      </c>
      <c r="B965" s="176" t="s">
        <v>1016</v>
      </c>
      <c r="C965" s="176">
        <v>73152</v>
      </c>
      <c r="D965" s="175" t="s">
        <v>1026</v>
      </c>
      <c r="E965" s="172">
        <v>247</v>
      </c>
      <c r="F965" s="177">
        <v>155</v>
      </c>
      <c r="G965" s="177">
        <v>30</v>
      </c>
      <c r="H965" s="178">
        <v>62</v>
      </c>
      <c r="I965" s="172">
        <v>279</v>
      </c>
      <c r="J965" s="177">
        <v>161</v>
      </c>
      <c r="K965" s="177">
        <v>26</v>
      </c>
      <c r="L965" s="178">
        <v>92</v>
      </c>
      <c r="M965" s="172">
        <v>275</v>
      </c>
      <c r="N965" s="177">
        <v>153</v>
      </c>
      <c r="O965" s="177">
        <v>36</v>
      </c>
      <c r="P965" s="178">
        <v>86</v>
      </c>
    </row>
    <row r="966" spans="1:16" x14ac:dyDescent="0.3">
      <c r="A966" s="208">
        <v>68</v>
      </c>
      <c r="B966" s="176" t="s">
        <v>918</v>
      </c>
      <c r="C966" s="176">
        <v>68266</v>
      </c>
      <c r="D966" s="175" t="s">
        <v>942</v>
      </c>
      <c r="E966" s="172">
        <v>263</v>
      </c>
      <c r="F966" s="177">
        <v>92</v>
      </c>
      <c r="G966" s="177">
        <v>81</v>
      </c>
      <c r="H966" s="178">
        <v>90</v>
      </c>
      <c r="I966" s="172">
        <v>259</v>
      </c>
      <c r="J966" s="177">
        <v>94</v>
      </c>
      <c r="K966" s="177">
        <v>69</v>
      </c>
      <c r="L966" s="178">
        <v>96</v>
      </c>
      <c r="M966" s="172">
        <v>307</v>
      </c>
      <c r="N966" s="177">
        <v>97</v>
      </c>
      <c r="O966" s="177">
        <v>88</v>
      </c>
      <c r="P966" s="178">
        <v>122</v>
      </c>
    </row>
    <row r="967" spans="1:16" x14ac:dyDescent="0.3">
      <c r="A967" s="208">
        <v>19</v>
      </c>
      <c r="B967" s="176" t="s">
        <v>467</v>
      </c>
      <c r="C967" s="176">
        <v>19785</v>
      </c>
      <c r="D967" s="175" t="s">
        <v>498</v>
      </c>
      <c r="E967" s="172">
        <v>225</v>
      </c>
      <c r="F967" s="177">
        <v>114</v>
      </c>
      <c r="G967" s="177">
        <v>17</v>
      </c>
      <c r="H967" s="178">
        <v>94</v>
      </c>
      <c r="I967" s="172">
        <v>265</v>
      </c>
      <c r="J967" s="177">
        <v>117</v>
      </c>
      <c r="K967" s="177">
        <v>17</v>
      </c>
      <c r="L967" s="178">
        <v>131</v>
      </c>
      <c r="M967" s="172">
        <v>285</v>
      </c>
      <c r="N967" s="177">
        <v>128</v>
      </c>
      <c r="O967" s="177">
        <v>21</v>
      </c>
      <c r="P967" s="178">
        <v>136</v>
      </c>
    </row>
    <row r="968" spans="1:16" x14ac:dyDescent="0.3">
      <c r="A968" s="208">
        <v>13</v>
      </c>
      <c r="B968" s="176" t="s">
        <v>257</v>
      </c>
      <c r="C968" s="176">
        <v>13248</v>
      </c>
      <c r="D968" s="175" t="s">
        <v>271</v>
      </c>
      <c r="E968" s="172">
        <v>239</v>
      </c>
      <c r="F968" s="177">
        <v>137</v>
      </c>
      <c r="G968" s="177">
        <v>14</v>
      </c>
      <c r="H968" s="178">
        <v>88</v>
      </c>
      <c r="I968" s="172">
        <v>297</v>
      </c>
      <c r="J968" s="177">
        <v>141</v>
      </c>
      <c r="K968" s="177">
        <v>34</v>
      </c>
      <c r="L968" s="178">
        <v>122</v>
      </c>
      <c r="M968" s="172">
        <v>248</v>
      </c>
      <c r="N968" s="177">
        <v>143</v>
      </c>
      <c r="O968" s="177">
        <v>15</v>
      </c>
      <c r="P968" s="178">
        <v>90</v>
      </c>
    </row>
    <row r="969" spans="1:16" x14ac:dyDescent="0.3">
      <c r="A969" s="208">
        <v>25</v>
      </c>
      <c r="B969" s="176" t="s">
        <v>558</v>
      </c>
      <c r="C969" s="176">
        <v>25805</v>
      </c>
      <c r="D969" s="175" t="s">
        <v>650</v>
      </c>
      <c r="E969" s="172">
        <v>287</v>
      </c>
      <c r="F969" s="177">
        <v>123</v>
      </c>
      <c r="G969" s="177">
        <v>91</v>
      </c>
      <c r="H969" s="178">
        <v>73</v>
      </c>
      <c r="I969" s="172">
        <v>291</v>
      </c>
      <c r="J969" s="177">
        <v>129</v>
      </c>
      <c r="K969" s="177">
        <v>90</v>
      </c>
      <c r="L969" s="178">
        <v>72</v>
      </c>
      <c r="M969" s="172">
        <v>281</v>
      </c>
      <c r="N969" s="177">
        <v>126</v>
      </c>
      <c r="O969" s="177">
        <v>82</v>
      </c>
      <c r="P969" s="178">
        <v>73</v>
      </c>
    </row>
    <row r="970" spans="1:16" x14ac:dyDescent="0.3">
      <c r="A970" s="208">
        <v>68</v>
      </c>
      <c r="B970" s="176" t="s">
        <v>918</v>
      </c>
      <c r="C970" s="176">
        <v>68684</v>
      </c>
      <c r="D970" s="175" t="s">
        <v>980</v>
      </c>
      <c r="E970" s="172">
        <v>222</v>
      </c>
      <c r="F970" s="177">
        <v>107</v>
      </c>
      <c r="G970" s="177">
        <v>35</v>
      </c>
      <c r="H970" s="178">
        <v>80</v>
      </c>
      <c r="I970" s="172">
        <v>275</v>
      </c>
      <c r="J970" s="177">
        <v>110</v>
      </c>
      <c r="K970" s="177">
        <v>31</v>
      </c>
      <c r="L970" s="178">
        <v>134</v>
      </c>
      <c r="M970" s="172">
        <v>246</v>
      </c>
      <c r="N970" s="177">
        <v>117</v>
      </c>
      <c r="O970" s="177">
        <v>28</v>
      </c>
      <c r="P970" s="178">
        <v>101</v>
      </c>
    </row>
    <row r="971" spans="1:16" x14ac:dyDescent="0.3">
      <c r="A971" s="208">
        <v>54</v>
      </c>
      <c r="B971" s="176" t="s">
        <v>856</v>
      </c>
      <c r="C971" s="176">
        <v>54109</v>
      </c>
      <c r="D971" s="175" t="s">
        <v>861</v>
      </c>
      <c r="E971" s="172">
        <v>322</v>
      </c>
      <c r="F971" s="177">
        <v>178</v>
      </c>
      <c r="G971" s="177">
        <v>57</v>
      </c>
      <c r="H971" s="178">
        <v>87</v>
      </c>
      <c r="I971" s="172">
        <v>275</v>
      </c>
      <c r="J971" s="177">
        <v>148</v>
      </c>
      <c r="K971" s="177">
        <v>28</v>
      </c>
      <c r="L971" s="178">
        <v>99</v>
      </c>
      <c r="M971" s="172">
        <v>274</v>
      </c>
      <c r="N971" s="177">
        <v>148</v>
      </c>
      <c r="O971" s="177">
        <v>32</v>
      </c>
      <c r="P971" s="178">
        <v>94</v>
      </c>
    </row>
    <row r="972" spans="1:16" x14ac:dyDescent="0.3">
      <c r="A972" s="208">
        <v>54</v>
      </c>
      <c r="B972" s="176" t="s">
        <v>856</v>
      </c>
      <c r="C972" s="176">
        <v>54313</v>
      </c>
      <c r="D972" s="175" t="s">
        <v>872</v>
      </c>
      <c r="E972" s="172">
        <v>281</v>
      </c>
      <c r="F972" s="177">
        <v>151</v>
      </c>
      <c r="G972" s="177">
        <v>47</v>
      </c>
      <c r="H972" s="178">
        <v>83</v>
      </c>
      <c r="I972" s="172">
        <v>276</v>
      </c>
      <c r="J972" s="177">
        <v>135</v>
      </c>
      <c r="K972" s="177">
        <v>63</v>
      </c>
      <c r="L972" s="178">
        <v>78</v>
      </c>
      <c r="M972" s="172">
        <v>302</v>
      </c>
      <c r="N972" s="177">
        <v>128</v>
      </c>
      <c r="O972" s="177">
        <v>73</v>
      </c>
      <c r="P972" s="178">
        <v>101</v>
      </c>
    </row>
    <row r="973" spans="1:16" x14ac:dyDescent="0.3">
      <c r="A973" s="208">
        <v>68</v>
      </c>
      <c r="B973" s="176" t="s">
        <v>918</v>
      </c>
      <c r="C973" s="176">
        <v>68377</v>
      </c>
      <c r="D973" s="175" t="s">
        <v>955</v>
      </c>
      <c r="E973" s="172">
        <v>245</v>
      </c>
      <c r="F973" s="177">
        <v>134</v>
      </c>
      <c r="G973" s="177">
        <v>38</v>
      </c>
      <c r="H973" s="178">
        <v>73</v>
      </c>
      <c r="I973" s="172">
        <v>288</v>
      </c>
      <c r="J973" s="177">
        <v>143</v>
      </c>
      <c r="K973" s="177">
        <v>50</v>
      </c>
      <c r="L973" s="178">
        <v>95</v>
      </c>
      <c r="M973" s="172">
        <v>281</v>
      </c>
      <c r="N973" s="177">
        <v>145</v>
      </c>
      <c r="O973" s="177">
        <v>39</v>
      </c>
      <c r="P973" s="178">
        <v>97</v>
      </c>
    </row>
    <row r="974" spans="1:16" x14ac:dyDescent="0.3">
      <c r="A974" s="208">
        <v>13</v>
      </c>
      <c r="B974" s="176" t="s">
        <v>257</v>
      </c>
      <c r="C974" s="176">
        <v>13062</v>
      </c>
      <c r="D974" s="175" t="s">
        <v>263</v>
      </c>
      <c r="E974" s="172">
        <v>238</v>
      </c>
      <c r="F974" s="177">
        <v>148</v>
      </c>
      <c r="G974" s="177">
        <v>33</v>
      </c>
      <c r="H974" s="178">
        <v>57</v>
      </c>
      <c r="I974" s="172">
        <v>284</v>
      </c>
      <c r="J974" s="177">
        <v>152</v>
      </c>
      <c r="K974" s="177">
        <v>26</v>
      </c>
      <c r="L974" s="178">
        <v>106</v>
      </c>
      <c r="M974" s="172">
        <v>227</v>
      </c>
      <c r="N974" s="177">
        <v>155</v>
      </c>
      <c r="O974" s="177">
        <v>17</v>
      </c>
      <c r="P974" s="178">
        <v>55</v>
      </c>
    </row>
    <row r="975" spans="1:16" x14ac:dyDescent="0.3">
      <c r="A975" s="208">
        <v>27</v>
      </c>
      <c r="B975" s="176" t="s">
        <v>669</v>
      </c>
      <c r="C975" s="176">
        <v>27600</v>
      </c>
      <c r="D975" s="175" t="s">
        <v>693</v>
      </c>
      <c r="E975" s="172">
        <v>237</v>
      </c>
      <c r="F975" s="177">
        <v>189</v>
      </c>
      <c r="G975" s="177">
        <v>37</v>
      </c>
      <c r="H975" s="178">
        <v>11</v>
      </c>
      <c r="I975" s="172">
        <v>257</v>
      </c>
      <c r="J975" s="177">
        <v>194</v>
      </c>
      <c r="K975" s="177">
        <v>47</v>
      </c>
      <c r="L975" s="178">
        <v>16</v>
      </c>
      <c r="M975" s="172">
        <v>279</v>
      </c>
      <c r="N975" s="177">
        <v>201</v>
      </c>
      <c r="O975" s="177">
        <v>61</v>
      </c>
      <c r="P975" s="178">
        <v>17</v>
      </c>
    </row>
    <row r="976" spans="1:16" x14ac:dyDescent="0.3">
      <c r="A976" s="208">
        <v>25</v>
      </c>
      <c r="B976" s="176" t="s">
        <v>558</v>
      </c>
      <c r="C976" s="176">
        <v>25867</v>
      </c>
      <c r="D976" s="175" t="s">
        <v>661</v>
      </c>
      <c r="E976" s="172">
        <v>282</v>
      </c>
      <c r="F976" s="177">
        <v>85</v>
      </c>
      <c r="G976" s="177">
        <v>88</v>
      </c>
      <c r="H976" s="178">
        <v>109</v>
      </c>
      <c r="I976" s="172">
        <v>276</v>
      </c>
      <c r="J976" s="177">
        <v>88</v>
      </c>
      <c r="K976" s="177">
        <v>78</v>
      </c>
      <c r="L976" s="178">
        <v>110</v>
      </c>
      <c r="M976" s="172">
        <v>266</v>
      </c>
      <c r="N976" s="177">
        <v>84</v>
      </c>
      <c r="O976" s="177">
        <v>83</v>
      </c>
      <c r="P976" s="178">
        <v>99</v>
      </c>
    </row>
    <row r="977" spans="1:16" x14ac:dyDescent="0.3">
      <c r="A977" s="208">
        <v>47</v>
      </c>
      <c r="B977" s="176" t="s">
        <v>748</v>
      </c>
      <c r="C977" s="176">
        <v>47605</v>
      </c>
      <c r="D977" s="175" t="s">
        <v>767</v>
      </c>
      <c r="E977" s="172">
        <v>226</v>
      </c>
      <c r="F977" s="177">
        <v>95</v>
      </c>
      <c r="G977" s="177">
        <v>54</v>
      </c>
      <c r="H977" s="178">
        <v>77</v>
      </c>
      <c r="I977" s="172">
        <v>276</v>
      </c>
      <c r="J977" s="177">
        <v>96</v>
      </c>
      <c r="K977" s="177">
        <v>75</v>
      </c>
      <c r="L977" s="178">
        <v>105</v>
      </c>
      <c r="M977" s="172">
        <v>255</v>
      </c>
      <c r="N977" s="177">
        <v>104</v>
      </c>
      <c r="O977" s="177">
        <v>67</v>
      </c>
      <c r="P977" s="178">
        <v>84</v>
      </c>
    </row>
    <row r="978" spans="1:16" x14ac:dyDescent="0.3">
      <c r="A978" s="208">
        <v>17</v>
      </c>
      <c r="B978" s="176" t="s">
        <v>134</v>
      </c>
      <c r="C978" s="176">
        <v>17665</v>
      </c>
      <c r="D978" s="175" t="s">
        <v>446</v>
      </c>
      <c r="E978" s="172">
        <v>256</v>
      </c>
      <c r="F978" s="177">
        <v>105</v>
      </c>
      <c r="G978" s="177">
        <v>81</v>
      </c>
      <c r="H978" s="178">
        <v>70</v>
      </c>
      <c r="I978" s="172">
        <v>288</v>
      </c>
      <c r="J978" s="177">
        <v>117</v>
      </c>
      <c r="K978" s="177">
        <v>99</v>
      </c>
      <c r="L978" s="178">
        <v>72</v>
      </c>
      <c r="M978" s="172">
        <v>281</v>
      </c>
      <c r="N978" s="177">
        <v>106</v>
      </c>
      <c r="O978" s="177">
        <v>97</v>
      </c>
      <c r="P978" s="178">
        <v>78</v>
      </c>
    </row>
    <row r="979" spans="1:16" x14ac:dyDescent="0.3">
      <c r="A979" s="208">
        <v>27</v>
      </c>
      <c r="B979" s="176" t="s">
        <v>669</v>
      </c>
      <c r="C979" s="176">
        <v>27580</v>
      </c>
      <c r="D979" s="175" t="s">
        <v>692</v>
      </c>
      <c r="E979" s="172">
        <v>234</v>
      </c>
      <c r="F979" s="177">
        <v>148</v>
      </c>
      <c r="G979" s="177">
        <v>42</v>
      </c>
      <c r="H979" s="178">
        <v>44</v>
      </c>
      <c r="I979" s="172">
        <v>263</v>
      </c>
      <c r="J979" s="177">
        <v>158</v>
      </c>
      <c r="K979" s="177">
        <v>38</v>
      </c>
      <c r="L979" s="178">
        <v>67</v>
      </c>
      <c r="M979" s="172">
        <v>270</v>
      </c>
      <c r="N979" s="177">
        <v>160</v>
      </c>
      <c r="O979" s="177">
        <v>47</v>
      </c>
      <c r="P979" s="178">
        <v>63</v>
      </c>
    </row>
    <row r="980" spans="1:16" x14ac:dyDescent="0.3">
      <c r="A980" s="208">
        <v>52</v>
      </c>
      <c r="B980" s="176" t="s">
        <v>180</v>
      </c>
      <c r="C980" s="176">
        <v>52254</v>
      </c>
      <c r="D980" s="175" t="s">
        <v>817</v>
      </c>
      <c r="E980" s="172">
        <v>236</v>
      </c>
      <c r="F980" s="177">
        <v>108</v>
      </c>
      <c r="G980" s="177">
        <v>18</v>
      </c>
      <c r="H980" s="178">
        <v>110</v>
      </c>
      <c r="I980" s="172">
        <v>264</v>
      </c>
      <c r="J980" s="177">
        <v>111</v>
      </c>
      <c r="K980" s="177">
        <v>23</v>
      </c>
      <c r="L980" s="178">
        <v>130</v>
      </c>
      <c r="M980" s="172">
        <v>240</v>
      </c>
      <c r="N980" s="177">
        <v>114</v>
      </c>
      <c r="O980" s="177">
        <v>27</v>
      </c>
      <c r="P980" s="178">
        <v>99</v>
      </c>
    </row>
    <row r="981" spans="1:16" x14ac:dyDescent="0.3">
      <c r="A981" s="208">
        <v>27</v>
      </c>
      <c r="B981" s="176" t="s">
        <v>669</v>
      </c>
      <c r="C981" s="176">
        <v>27372</v>
      </c>
      <c r="D981" s="175" t="s">
        <v>685</v>
      </c>
      <c r="E981" s="172">
        <v>296</v>
      </c>
      <c r="F981" s="177">
        <v>95</v>
      </c>
      <c r="G981" s="177">
        <v>164</v>
      </c>
      <c r="H981" s="178">
        <v>37</v>
      </c>
      <c r="I981" s="172">
        <v>278</v>
      </c>
      <c r="J981" s="177">
        <v>100</v>
      </c>
      <c r="K981" s="177">
        <v>114</v>
      </c>
      <c r="L981" s="178">
        <v>64</v>
      </c>
      <c r="M981" s="172">
        <v>294</v>
      </c>
      <c r="N981" s="177">
        <v>105</v>
      </c>
      <c r="O981" s="177">
        <v>102</v>
      </c>
      <c r="P981" s="178">
        <v>87</v>
      </c>
    </row>
    <row r="982" spans="1:16" x14ac:dyDescent="0.3">
      <c r="A982" s="208">
        <v>23</v>
      </c>
      <c r="B982" s="176" t="s">
        <v>268</v>
      </c>
      <c r="C982" s="176">
        <v>23682</v>
      </c>
      <c r="D982" s="175" t="s">
        <v>553</v>
      </c>
      <c r="E982" s="172">
        <v>229</v>
      </c>
      <c r="F982" s="177">
        <v>187</v>
      </c>
      <c r="G982" s="177">
        <v>19</v>
      </c>
      <c r="H982" s="178">
        <v>23</v>
      </c>
      <c r="I982" s="172">
        <v>231</v>
      </c>
      <c r="J982" s="177">
        <v>184</v>
      </c>
      <c r="K982" s="177">
        <v>18</v>
      </c>
      <c r="L982" s="178">
        <v>29</v>
      </c>
      <c r="M982" s="172">
        <v>261</v>
      </c>
      <c r="N982" s="177">
        <v>186</v>
      </c>
      <c r="O982" s="177">
        <v>52</v>
      </c>
      <c r="P982" s="178">
        <v>23</v>
      </c>
    </row>
    <row r="983" spans="1:16" x14ac:dyDescent="0.3">
      <c r="A983" s="208">
        <v>15</v>
      </c>
      <c r="B983" s="176" t="s">
        <v>304</v>
      </c>
      <c r="C983" s="176">
        <v>15403</v>
      </c>
      <c r="D983" s="175" t="s">
        <v>350</v>
      </c>
      <c r="E983" s="172">
        <v>235</v>
      </c>
      <c r="F983" s="177">
        <v>73</v>
      </c>
      <c r="G983" s="177">
        <v>79</v>
      </c>
      <c r="H983" s="178">
        <v>83</v>
      </c>
      <c r="I983" s="172">
        <v>252</v>
      </c>
      <c r="J983" s="177">
        <v>73</v>
      </c>
      <c r="K983" s="177">
        <v>95</v>
      </c>
      <c r="L983" s="178">
        <v>84</v>
      </c>
      <c r="M983" s="172">
        <v>285</v>
      </c>
      <c r="N983" s="177">
        <v>74</v>
      </c>
      <c r="O983" s="177">
        <v>108</v>
      </c>
      <c r="P983" s="178">
        <v>103</v>
      </c>
    </row>
    <row r="984" spans="1:16" x14ac:dyDescent="0.3">
      <c r="A984" s="208">
        <v>25</v>
      </c>
      <c r="B984" s="176" t="s">
        <v>558</v>
      </c>
      <c r="C984" s="176">
        <v>25596</v>
      </c>
      <c r="D984" s="175" t="s">
        <v>627</v>
      </c>
      <c r="E984" s="172">
        <v>279</v>
      </c>
      <c r="F984" s="177">
        <v>103</v>
      </c>
      <c r="G984" s="177">
        <v>34</v>
      </c>
      <c r="H984" s="178">
        <v>142</v>
      </c>
      <c r="I984" s="172">
        <v>275</v>
      </c>
      <c r="J984" s="177">
        <v>108</v>
      </c>
      <c r="K984" s="177">
        <v>27</v>
      </c>
      <c r="L984" s="178">
        <v>140</v>
      </c>
      <c r="M984" s="172">
        <v>268</v>
      </c>
      <c r="N984" s="177">
        <v>105</v>
      </c>
      <c r="O984" s="177">
        <v>21</v>
      </c>
      <c r="P984" s="178">
        <v>142</v>
      </c>
    </row>
    <row r="985" spans="1:16" x14ac:dyDescent="0.3">
      <c r="A985" s="208">
        <v>13</v>
      </c>
      <c r="B985" s="176" t="s">
        <v>257</v>
      </c>
      <c r="C985" s="176">
        <v>13650</v>
      </c>
      <c r="D985" s="175" t="s">
        <v>287</v>
      </c>
      <c r="E985" s="172">
        <v>216</v>
      </c>
      <c r="F985" s="177">
        <v>160</v>
      </c>
      <c r="G985" s="177">
        <v>9</v>
      </c>
      <c r="H985" s="178">
        <v>47</v>
      </c>
      <c r="I985" s="172">
        <v>260</v>
      </c>
      <c r="J985" s="177">
        <v>169</v>
      </c>
      <c r="K985" s="177">
        <v>36</v>
      </c>
      <c r="L985" s="178">
        <v>55</v>
      </c>
      <c r="M985" s="172">
        <v>301</v>
      </c>
      <c r="N985" s="177">
        <v>185</v>
      </c>
      <c r="O985" s="177">
        <v>25</v>
      </c>
      <c r="P985" s="178">
        <v>91</v>
      </c>
    </row>
    <row r="986" spans="1:16" x14ac:dyDescent="0.3">
      <c r="A986" s="208">
        <v>15</v>
      </c>
      <c r="B986" s="176" t="s">
        <v>304</v>
      </c>
      <c r="C986" s="176">
        <v>15224</v>
      </c>
      <c r="D986" s="175" t="s">
        <v>329</v>
      </c>
      <c r="E986" s="172">
        <v>247</v>
      </c>
      <c r="F986" s="177">
        <v>123</v>
      </c>
      <c r="G986" s="177">
        <v>77</v>
      </c>
      <c r="H986" s="178">
        <v>47</v>
      </c>
      <c r="I986" s="172">
        <v>259</v>
      </c>
      <c r="J986" s="177">
        <v>124</v>
      </c>
      <c r="K986" s="177">
        <v>81</v>
      </c>
      <c r="L986" s="178">
        <v>54</v>
      </c>
      <c r="M986" s="172">
        <v>271</v>
      </c>
      <c r="N986" s="177">
        <v>116</v>
      </c>
      <c r="O986" s="177">
        <v>94</v>
      </c>
      <c r="P986" s="178">
        <v>61</v>
      </c>
    </row>
    <row r="987" spans="1:16" x14ac:dyDescent="0.3">
      <c r="A987" s="208">
        <v>25</v>
      </c>
      <c r="B987" s="176" t="s">
        <v>558</v>
      </c>
      <c r="C987" s="176">
        <v>25489</v>
      </c>
      <c r="D987" s="175" t="s">
        <v>616</v>
      </c>
      <c r="E987" s="172">
        <v>279</v>
      </c>
      <c r="F987" s="177">
        <v>74</v>
      </c>
      <c r="G987" s="177">
        <v>87</v>
      </c>
      <c r="H987" s="178">
        <v>118</v>
      </c>
      <c r="I987" s="172">
        <v>256</v>
      </c>
      <c r="J987" s="177">
        <v>75</v>
      </c>
      <c r="K987" s="177">
        <v>71</v>
      </c>
      <c r="L987" s="178">
        <v>110</v>
      </c>
      <c r="M987" s="172">
        <v>277</v>
      </c>
      <c r="N987" s="177">
        <v>76</v>
      </c>
      <c r="O987" s="177">
        <v>76</v>
      </c>
      <c r="P987" s="178">
        <v>125</v>
      </c>
    </row>
    <row r="988" spans="1:16" x14ac:dyDescent="0.3">
      <c r="A988" s="208">
        <v>54</v>
      </c>
      <c r="B988" s="176" t="s">
        <v>856</v>
      </c>
      <c r="C988" s="176">
        <v>54871</v>
      </c>
      <c r="D988" s="175" t="s">
        <v>893</v>
      </c>
      <c r="E988" s="172">
        <v>293</v>
      </c>
      <c r="F988" s="177">
        <v>170</v>
      </c>
      <c r="G988" s="177">
        <v>58</v>
      </c>
      <c r="H988" s="178">
        <v>65</v>
      </c>
      <c r="I988" s="172">
        <v>272</v>
      </c>
      <c r="J988" s="177">
        <v>143</v>
      </c>
      <c r="K988" s="177">
        <v>52</v>
      </c>
      <c r="L988" s="178">
        <v>77</v>
      </c>
      <c r="M988" s="172">
        <v>293</v>
      </c>
      <c r="N988" s="177">
        <v>141</v>
      </c>
      <c r="O988" s="177">
        <v>44</v>
      </c>
      <c r="P988" s="178">
        <v>108</v>
      </c>
    </row>
    <row r="989" spans="1:16" x14ac:dyDescent="0.3">
      <c r="A989" s="208">
        <v>15</v>
      </c>
      <c r="B989" s="176" t="s">
        <v>304</v>
      </c>
      <c r="C989" s="176">
        <v>15464</v>
      </c>
      <c r="D989" s="175" t="s">
        <v>355</v>
      </c>
      <c r="E989" s="172">
        <v>345</v>
      </c>
      <c r="F989" s="177">
        <v>96</v>
      </c>
      <c r="G989" s="177">
        <v>169</v>
      </c>
      <c r="H989" s="178">
        <v>80</v>
      </c>
      <c r="I989" s="172">
        <v>349</v>
      </c>
      <c r="J989" s="177">
        <v>94</v>
      </c>
      <c r="K989" s="177">
        <v>175</v>
      </c>
      <c r="L989" s="178">
        <v>80</v>
      </c>
      <c r="M989" s="172">
        <v>250</v>
      </c>
      <c r="N989" s="177">
        <v>95</v>
      </c>
      <c r="O989" s="177">
        <v>84</v>
      </c>
      <c r="P989" s="178">
        <v>71</v>
      </c>
    </row>
    <row r="990" spans="1:16" x14ac:dyDescent="0.3">
      <c r="A990" s="208">
        <v>25</v>
      </c>
      <c r="B990" s="176" t="s">
        <v>558</v>
      </c>
      <c r="C990" s="176">
        <v>25524</v>
      </c>
      <c r="D990" s="175" t="s">
        <v>620</v>
      </c>
      <c r="E990" s="172">
        <v>247</v>
      </c>
      <c r="F990" s="177">
        <v>92</v>
      </c>
      <c r="G990" s="177">
        <v>77</v>
      </c>
      <c r="H990" s="178">
        <v>78</v>
      </c>
      <c r="I990" s="172">
        <v>253</v>
      </c>
      <c r="J990" s="177">
        <v>97</v>
      </c>
      <c r="K990" s="177">
        <v>70</v>
      </c>
      <c r="L990" s="178">
        <v>86</v>
      </c>
      <c r="M990" s="172">
        <v>257</v>
      </c>
      <c r="N990" s="177">
        <v>98</v>
      </c>
      <c r="O990" s="177">
        <v>74</v>
      </c>
      <c r="P990" s="178">
        <v>85</v>
      </c>
    </row>
    <row r="991" spans="1:16" x14ac:dyDescent="0.3">
      <c r="A991" s="208">
        <v>68</v>
      </c>
      <c r="B991" s="176" t="s">
        <v>918</v>
      </c>
      <c r="C991" s="176">
        <v>68296</v>
      </c>
      <c r="D991" s="175" t="s">
        <v>945</v>
      </c>
      <c r="E991" s="172">
        <v>215</v>
      </c>
      <c r="F991" s="177">
        <v>92</v>
      </c>
      <c r="G991" s="177">
        <v>69</v>
      </c>
      <c r="H991" s="178">
        <v>54</v>
      </c>
      <c r="I991" s="172">
        <v>209</v>
      </c>
      <c r="J991" s="177">
        <v>96</v>
      </c>
      <c r="K991" s="177">
        <v>39</v>
      </c>
      <c r="L991" s="178">
        <v>74</v>
      </c>
      <c r="M991" s="172">
        <v>254</v>
      </c>
      <c r="N991" s="177">
        <v>103</v>
      </c>
      <c r="O991" s="177">
        <v>80</v>
      </c>
      <c r="P991" s="178">
        <v>71</v>
      </c>
    </row>
    <row r="992" spans="1:16" x14ac:dyDescent="0.3">
      <c r="A992" s="208">
        <v>15</v>
      </c>
      <c r="B992" s="176" t="s">
        <v>304</v>
      </c>
      <c r="C992" s="176">
        <v>15897</v>
      </c>
      <c r="D992" s="175" t="s">
        <v>423</v>
      </c>
      <c r="E992" s="172">
        <v>257</v>
      </c>
      <c r="F992" s="177">
        <v>125</v>
      </c>
      <c r="G992" s="177">
        <v>44</v>
      </c>
      <c r="H992" s="178">
        <v>88</v>
      </c>
      <c r="I992" s="172">
        <v>262</v>
      </c>
      <c r="J992" s="177">
        <v>130</v>
      </c>
      <c r="K992" s="177">
        <v>44</v>
      </c>
      <c r="L992" s="178">
        <v>88</v>
      </c>
      <c r="M992" s="172">
        <v>254</v>
      </c>
      <c r="N992" s="177">
        <v>127</v>
      </c>
      <c r="O992" s="177">
        <v>41</v>
      </c>
      <c r="P992" s="178">
        <v>86</v>
      </c>
    </row>
    <row r="993" spans="1:16" x14ac:dyDescent="0.3">
      <c r="A993" s="208">
        <v>13</v>
      </c>
      <c r="B993" s="176" t="s">
        <v>257</v>
      </c>
      <c r="C993" s="176">
        <v>13490</v>
      </c>
      <c r="D993" s="175" t="s">
        <v>281</v>
      </c>
      <c r="E993" s="172">
        <v>252</v>
      </c>
      <c r="F993" s="177">
        <v>130</v>
      </c>
      <c r="G993" s="177">
        <v>96</v>
      </c>
      <c r="H993" s="178">
        <v>26</v>
      </c>
      <c r="I993" s="172">
        <v>265</v>
      </c>
      <c r="J993" s="177">
        <v>124</v>
      </c>
      <c r="K993" s="177">
        <v>105</v>
      </c>
      <c r="L993" s="178">
        <v>36</v>
      </c>
      <c r="M993" s="172">
        <v>250</v>
      </c>
      <c r="N993" s="177">
        <v>127</v>
      </c>
      <c r="O993" s="177">
        <v>92</v>
      </c>
      <c r="P993" s="178">
        <v>31</v>
      </c>
    </row>
    <row r="994" spans="1:16" x14ac:dyDescent="0.3">
      <c r="A994" s="208">
        <v>41</v>
      </c>
      <c r="B994" s="176" t="s">
        <v>699</v>
      </c>
      <c r="C994" s="176">
        <v>41244</v>
      </c>
      <c r="D994" s="175" t="s">
        <v>709</v>
      </c>
      <c r="E994" s="172">
        <v>231</v>
      </c>
      <c r="F994" s="177">
        <v>95</v>
      </c>
      <c r="G994" s="177">
        <v>29</v>
      </c>
      <c r="H994" s="178">
        <v>107</v>
      </c>
      <c r="I994" s="172">
        <v>267</v>
      </c>
      <c r="J994" s="177">
        <v>114</v>
      </c>
      <c r="K994" s="177">
        <v>35</v>
      </c>
      <c r="L994" s="178">
        <v>118</v>
      </c>
      <c r="M994" s="172">
        <v>275</v>
      </c>
      <c r="N994" s="177">
        <v>98</v>
      </c>
      <c r="O994" s="177">
        <v>39</v>
      </c>
      <c r="P994" s="178">
        <v>138</v>
      </c>
    </row>
    <row r="995" spans="1:16" x14ac:dyDescent="0.3">
      <c r="A995" s="208">
        <v>15</v>
      </c>
      <c r="B995" s="176" t="s">
        <v>304</v>
      </c>
      <c r="C995" s="176">
        <v>15798</v>
      </c>
      <c r="D995" s="175" t="s">
        <v>407</v>
      </c>
      <c r="E995" s="172">
        <v>229</v>
      </c>
      <c r="F995" s="177">
        <v>90</v>
      </c>
      <c r="G995" s="177">
        <v>61</v>
      </c>
      <c r="H995" s="178">
        <v>78</v>
      </c>
      <c r="I995" s="172">
        <v>233</v>
      </c>
      <c r="J995" s="177">
        <v>84</v>
      </c>
      <c r="K995" s="177">
        <v>62</v>
      </c>
      <c r="L995" s="178">
        <v>87</v>
      </c>
      <c r="M995" s="172">
        <v>242</v>
      </c>
      <c r="N995" s="177">
        <v>85</v>
      </c>
      <c r="O995" s="177">
        <v>82</v>
      </c>
      <c r="P995" s="178">
        <v>75</v>
      </c>
    </row>
    <row r="996" spans="1:16" x14ac:dyDescent="0.3">
      <c r="A996" s="208">
        <v>15</v>
      </c>
      <c r="B996" s="176" t="s">
        <v>304</v>
      </c>
      <c r="C996" s="176">
        <v>15696</v>
      </c>
      <c r="D996" s="175" t="s">
        <v>391</v>
      </c>
      <c r="E996" s="172">
        <v>261</v>
      </c>
      <c r="F996" s="177">
        <v>106</v>
      </c>
      <c r="G996" s="177">
        <v>71</v>
      </c>
      <c r="H996" s="178">
        <v>84</v>
      </c>
      <c r="I996" s="172">
        <v>246</v>
      </c>
      <c r="J996" s="177">
        <v>107</v>
      </c>
      <c r="K996" s="177">
        <v>58</v>
      </c>
      <c r="L996" s="178">
        <v>81</v>
      </c>
      <c r="M996" s="172">
        <v>255</v>
      </c>
      <c r="N996" s="177">
        <v>100</v>
      </c>
      <c r="O996" s="177">
        <v>72</v>
      </c>
      <c r="P996" s="178">
        <v>83</v>
      </c>
    </row>
    <row r="997" spans="1:16" x14ac:dyDescent="0.3">
      <c r="A997" s="208">
        <v>63</v>
      </c>
      <c r="B997" s="176" t="s">
        <v>895</v>
      </c>
      <c r="C997" s="176">
        <v>63111</v>
      </c>
      <c r="D997" s="175" t="s">
        <v>313</v>
      </c>
      <c r="E997" s="172">
        <v>243</v>
      </c>
      <c r="F997" s="177">
        <v>95</v>
      </c>
      <c r="G997" s="177">
        <v>70</v>
      </c>
      <c r="H997" s="178">
        <v>78</v>
      </c>
      <c r="I997" s="172">
        <v>219</v>
      </c>
      <c r="J997" s="177">
        <v>93</v>
      </c>
      <c r="K997" s="177">
        <v>46</v>
      </c>
      <c r="L997" s="178">
        <v>80</v>
      </c>
      <c r="M997" s="172">
        <v>249</v>
      </c>
      <c r="N997" s="177">
        <v>97</v>
      </c>
      <c r="O997" s="177">
        <v>74</v>
      </c>
      <c r="P997" s="178">
        <v>78</v>
      </c>
    </row>
    <row r="998" spans="1:16" x14ac:dyDescent="0.3">
      <c r="A998" s="208">
        <v>73</v>
      </c>
      <c r="B998" s="176" t="s">
        <v>1016</v>
      </c>
      <c r="C998" s="176">
        <v>73770</v>
      </c>
      <c r="D998" s="175" t="s">
        <v>497</v>
      </c>
      <c r="E998" s="172">
        <v>227</v>
      </c>
      <c r="F998" s="177">
        <v>94</v>
      </c>
      <c r="G998" s="177">
        <v>44</v>
      </c>
      <c r="H998" s="178">
        <v>89</v>
      </c>
      <c r="I998" s="172">
        <v>231</v>
      </c>
      <c r="J998" s="177">
        <v>97</v>
      </c>
      <c r="K998" s="177">
        <v>38</v>
      </c>
      <c r="L998" s="178">
        <v>96</v>
      </c>
      <c r="M998" s="172">
        <v>244</v>
      </c>
      <c r="N998" s="177">
        <v>102</v>
      </c>
      <c r="O998" s="177">
        <v>53</v>
      </c>
      <c r="P998" s="178">
        <v>89</v>
      </c>
    </row>
    <row r="999" spans="1:16" x14ac:dyDescent="0.3">
      <c r="A999" s="208">
        <v>73</v>
      </c>
      <c r="B999" s="176" t="s">
        <v>1016</v>
      </c>
      <c r="C999" s="176">
        <v>73461</v>
      </c>
      <c r="D999" s="175" t="s">
        <v>1044</v>
      </c>
      <c r="E999" s="172">
        <v>225</v>
      </c>
      <c r="F999" s="177">
        <v>100</v>
      </c>
      <c r="G999" s="177">
        <v>41</v>
      </c>
      <c r="H999" s="178">
        <v>84</v>
      </c>
      <c r="I999" s="172">
        <v>232</v>
      </c>
      <c r="J999" s="177">
        <v>97</v>
      </c>
      <c r="K999" s="177">
        <v>38</v>
      </c>
      <c r="L999" s="178">
        <v>97</v>
      </c>
      <c r="M999" s="172">
        <v>250</v>
      </c>
      <c r="N999" s="177">
        <v>101</v>
      </c>
      <c r="O999" s="177">
        <v>51</v>
      </c>
      <c r="P999" s="178">
        <v>98</v>
      </c>
    </row>
    <row r="1000" spans="1:16" x14ac:dyDescent="0.3">
      <c r="A1000" s="208">
        <v>54</v>
      </c>
      <c r="B1000" s="176" t="s">
        <v>856</v>
      </c>
      <c r="C1000" s="176">
        <v>54743</v>
      </c>
      <c r="D1000" s="175" t="s">
        <v>890</v>
      </c>
      <c r="E1000" s="172">
        <v>222</v>
      </c>
      <c r="F1000" s="177">
        <v>129</v>
      </c>
      <c r="G1000" s="177">
        <v>24</v>
      </c>
      <c r="H1000" s="178">
        <v>69</v>
      </c>
      <c r="I1000" s="172">
        <v>234</v>
      </c>
      <c r="J1000" s="177">
        <v>109</v>
      </c>
      <c r="K1000" s="177">
        <v>33</v>
      </c>
      <c r="L1000" s="178">
        <v>92</v>
      </c>
      <c r="M1000" s="172">
        <v>244</v>
      </c>
      <c r="N1000" s="177">
        <v>108</v>
      </c>
      <c r="O1000" s="177">
        <v>48</v>
      </c>
      <c r="P1000" s="178">
        <v>88</v>
      </c>
    </row>
    <row r="1001" spans="1:16" x14ac:dyDescent="0.3">
      <c r="A1001" s="208">
        <v>54</v>
      </c>
      <c r="B1001" s="176" t="s">
        <v>856</v>
      </c>
      <c r="C1001" s="176">
        <v>54680</v>
      </c>
      <c r="D1001" s="175" t="s">
        <v>888</v>
      </c>
      <c r="E1001" s="172">
        <v>244</v>
      </c>
      <c r="F1001" s="177">
        <v>78</v>
      </c>
      <c r="G1001" s="177">
        <v>105</v>
      </c>
      <c r="H1001" s="178">
        <v>61</v>
      </c>
      <c r="I1001" s="172">
        <v>242</v>
      </c>
      <c r="J1001" s="177">
        <v>72</v>
      </c>
      <c r="K1001" s="177">
        <v>92</v>
      </c>
      <c r="L1001" s="178">
        <v>78</v>
      </c>
      <c r="M1001" s="172">
        <v>235</v>
      </c>
      <c r="N1001" s="177">
        <v>73</v>
      </c>
      <c r="O1001" s="177">
        <v>95</v>
      </c>
      <c r="P1001" s="178">
        <v>67</v>
      </c>
    </row>
    <row r="1002" spans="1:16" x14ac:dyDescent="0.3">
      <c r="A1002" s="208">
        <v>15</v>
      </c>
      <c r="B1002" s="176" t="s">
        <v>304</v>
      </c>
      <c r="C1002" s="176">
        <v>15377</v>
      </c>
      <c r="D1002" s="175" t="s">
        <v>347</v>
      </c>
      <c r="E1002" s="172">
        <v>266</v>
      </c>
      <c r="F1002" s="177">
        <v>101</v>
      </c>
      <c r="G1002" s="177">
        <v>64</v>
      </c>
      <c r="H1002" s="178">
        <v>101</v>
      </c>
      <c r="I1002" s="172">
        <v>326</v>
      </c>
      <c r="J1002" s="177">
        <v>105</v>
      </c>
      <c r="K1002" s="177">
        <v>120</v>
      </c>
      <c r="L1002" s="178">
        <v>101</v>
      </c>
      <c r="M1002" s="172">
        <v>251</v>
      </c>
      <c r="N1002" s="177">
        <v>84</v>
      </c>
      <c r="O1002" s="177">
        <v>61</v>
      </c>
      <c r="P1002" s="178">
        <v>106</v>
      </c>
    </row>
    <row r="1003" spans="1:16" x14ac:dyDescent="0.3">
      <c r="A1003" s="208">
        <v>68</v>
      </c>
      <c r="B1003" s="176" t="s">
        <v>918</v>
      </c>
      <c r="C1003" s="176">
        <v>68217</v>
      </c>
      <c r="D1003" s="175" t="s">
        <v>936</v>
      </c>
      <c r="E1003" s="172">
        <v>218</v>
      </c>
      <c r="F1003" s="177">
        <v>130</v>
      </c>
      <c r="G1003" s="177">
        <v>22</v>
      </c>
      <c r="H1003" s="178">
        <v>66</v>
      </c>
      <c r="I1003" s="172">
        <v>236</v>
      </c>
      <c r="J1003" s="177">
        <v>134</v>
      </c>
      <c r="K1003" s="177">
        <v>23</v>
      </c>
      <c r="L1003" s="178">
        <v>79</v>
      </c>
      <c r="M1003" s="172">
        <v>251</v>
      </c>
      <c r="N1003" s="177">
        <v>137</v>
      </c>
      <c r="O1003" s="177">
        <v>29</v>
      </c>
      <c r="P1003" s="178">
        <v>85</v>
      </c>
    </row>
    <row r="1004" spans="1:16" x14ac:dyDescent="0.3">
      <c r="A1004" s="208">
        <v>15</v>
      </c>
      <c r="B1004" s="176" t="s">
        <v>304</v>
      </c>
      <c r="C1004" s="176">
        <v>15185</v>
      </c>
      <c r="D1004" s="175" t="s">
        <v>321</v>
      </c>
      <c r="E1004" s="172">
        <v>254</v>
      </c>
      <c r="F1004" s="177">
        <v>127</v>
      </c>
      <c r="G1004" s="177">
        <v>48</v>
      </c>
      <c r="H1004" s="178">
        <v>79</v>
      </c>
      <c r="I1004" s="172">
        <v>257</v>
      </c>
      <c r="J1004" s="177">
        <v>126</v>
      </c>
      <c r="K1004" s="177">
        <v>46</v>
      </c>
      <c r="L1004" s="178">
        <v>85</v>
      </c>
      <c r="M1004" s="172">
        <v>254</v>
      </c>
      <c r="N1004" s="177">
        <v>129</v>
      </c>
      <c r="O1004" s="177">
        <v>31</v>
      </c>
      <c r="P1004" s="178">
        <v>94</v>
      </c>
    </row>
    <row r="1005" spans="1:16" x14ac:dyDescent="0.3">
      <c r="A1005" s="208">
        <v>68</v>
      </c>
      <c r="B1005" s="176" t="s">
        <v>918</v>
      </c>
      <c r="C1005" s="176">
        <v>68502</v>
      </c>
      <c r="D1005" s="175" t="s">
        <v>966</v>
      </c>
      <c r="E1005" s="172">
        <v>214</v>
      </c>
      <c r="F1005" s="177">
        <v>105</v>
      </c>
      <c r="G1005" s="177">
        <v>33</v>
      </c>
      <c r="H1005" s="178">
        <v>76</v>
      </c>
      <c r="I1005" s="172">
        <v>245</v>
      </c>
      <c r="J1005" s="177">
        <v>109</v>
      </c>
      <c r="K1005" s="177">
        <v>50</v>
      </c>
      <c r="L1005" s="178">
        <v>86</v>
      </c>
      <c r="M1005" s="172">
        <v>250</v>
      </c>
      <c r="N1005" s="177">
        <v>115</v>
      </c>
      <c r="O1005" s="177">
        <v>42</v>
      </c>
      <c r="P1005" s="178">
        <v>93</v>
      </c>
    </row>
    <row r="1006" spans="1:16" x14ac:dyDescent="0.3">
      <c r="A1006" s="208">
        <v>52</v>
      </c>
      <c r="B1006" s="176" t="s">
        <v>180</v>
      </c>
      <c r="C1006" s="176">
        <v>52565</v>
      </c>
      <c r="D1006" s="175" t="s">
        <v>841</v>
      </c>
      <c r="E1006" s="172">
        <v>188</v>
      </c>
      <c r="F1006" s="177">
        <v>100</v>
      </c>
      <c r="G1006" s="177">
        <v>3</v>
      </c>
      <c r="H1006" s="178">
        <v>85</v>
      </c>
      <c r="I1006" s="172">
        <v>241</v>
      </c>
      <c r="J1006" s="177">
        <v>100</v>
      </c>
      <c r="K1006" s="177">
        <v>4</v>
      </c>
      <c r="L1006" s="178">
        <v>137</v>
      </c>
      <c r="M1006" s="172">
        <v>212</v>
      </c>
      <c r="N1006" s="177">
        <v>100</v>
      </c>
      <c r="O1006" s="177">
        <v>5</v>
      </c>
      <c r="P1006" s="178">
        <v>107</v>
      </c>
    </row>
    <row r="1007" spans="1:16" x14ac:dyDescent="0.3">
      <c r="A1007" s="208">
        <v>25</v>
      </c>
      <c r="B1007" s="176" t="s">
        <v>558</v>
      </c>
      <c r="C1007" s="176">
        <v>25120</v>
      </c>
      <c r="D1007" s="175" t="s">
        <v>567</v>
      </c>
      <c r="E1007" s="172">
        <v>244</v>
      </c>
      <c r="F1007" s="177">
        <v>99</v>
      </c>
      <c r="G1007" s="177">
        <v>71</v>
      </c>
      <c r="H1007" s="178">
        <v>74</v>
      </c>
      <c r="I1007" s="172">
        <v>240</v>
      </c>
      <c r="J1007" s="177">
        <v>99</v>
      </c>
      <c r="K1007" s="177">
        <v>65</v>
      </c>
      <c r="L1007" s="178">
        <v>76</v>
      </c>
      <c r="M1007" s="172">
        <v>267</v>
      </c>
      <c r="N1007" s="177">
        <v>99</v>
      </c>
      <c r="O1007" s="177">
        <v>67</v>
      </c>
      <c r="P1007" s="178">
        <v>101</v>
      </c>
    </row>
    <row r="1008" spans="1:16" x14ac:dyDescent="0.3">
      <c r="A1008" s="208">
        <v>15</v>
      </c>
      <c r="B1008" s="176" t="s">
        <v>304</v>
      </c>
      <c r="C1008" s="176">
        <v>15808</v>
      </c>
      <c r="D1008" s="175" t="s">
        <v>410</v>
      </c>
      <c r="E1008" s="172">
        <v>253</v>
      </c>
      <c r="F1008" s="177">
        <v>103</v>
      </c>
      <c r="G1008" s="177">
        <v>84</v>
      </c>
      <c r="H1008" s="178">
        <v>66</v>
      </c>
      <c r="I1008" s="172">
        <v>242</v>
      </c>
      <c r="J1008" s="177">
        <v>99</v>
      </c>
      <c r="K1008" s="177">
        <v>81</v>
      </c>
      <c r="L1008" s="178">
        <v>62</v>
      </c>
      <c r="M1008" s="172">
        <v>242</v>
      </c>
      <c r="N1008" s="177">
        <v>91</v>
      </c>
      <c r="O1008" s="177">
        <v>87</v>
      </c>
      <c r="P1008" s="178">
        <v>64</v>
      </c>
    </row>
    <row r="1009" spans="1:16" x14ac:dyDescent="0.3">
      <c r="A1009" s="208">
        <v>15</v>
      </c>
      <c r="B1009" s="176" t="s">
        <v>304</v>
      </c>
      <c r="C1009" s="176">
        <v>15494</v>
      </c>
      <c r="D1009" s="175" t="s">
        <v>361</v>
      </c>
      <c r="E1009" s="172">
        <v>237</v>
      </c>
      <c r="F1009" s="177">
        <v>108</v>
      </c>
      <c r="G1009" s="177">
        <v>40</v>
      </c>
      <c r="H1009" s="178">
        <v>89</v>
      </c>
      <c r="I1009" s="172">
        <v>243</v>
      </c>
      <c r="J1009" s="177">
        <v>112</v>
      </c>
      <c r="K1009" s="177">
        <v>41</v>
      </c>
      <c r="L1009" s="178">
        <v>90</v>
      </c>
      <c r="M1009" s="172">
        <v>250</v>
      </c>
      <c r="N1009" s="177">
        <v>108</v>
      </c>
      <c r="O1009" s="177">
        <v>41</v>
      </c>
      <c r="P1009" s="178">
        <v>101</v>
      </c>
    </row>
    <row r="1010" spans="1:16" x14ac:dyDescent="0.3">
      <c r="A1010" s="208">
        <v>15</v>
      </c>
      <c r="B1010" s="176" t="s">
        <v>304</v>
      </c>
      <c r="C1010" s="176">
        <v>15476</v>
      </c>
      <c r="D1010" s="175" t="s">
        <v>358</v>
      </c>
      <c r="E1010" s="172">
        <v>243</v>
      </c>
      <c r="F1010" s="177">
        <v>111</v>
      </c>
      <c r="G1010" s="177">
        <v>74</v>
      </c>
      <c r="H1010" s="178">
        <v>58</v>
      </c>
      <c r="I1010" s="172">
        <v>240</v>
      </c>
      <c r="J1010" s="177">
        <v>116</v>
      </c>
      <c r="K1010" s="177">
        <v>61</v>
      </c>
      <c r="L1010" s="178">
        <v>63</v>
      </c>
      <c r="M1010" s="172">
        <v>238</v>
      </c>
      <c r="N1010" s="177">
        <v>115</v>
      </c>
      <c r="O1010" s="177">
        <v>60</v>
      </c>
      <c r="P1010" s="178">
        <v>63</v>
      </c>
    </row>
    <row r="1011" spans="1:16" x14ac:dyDescent="0.3">
      <c r="A1011" s="208">
        <v>15</v>
      </c>
      <c r="B1011" s="176" t="s">
        <v>304</v>
      </c>
      <c r="C1011" s="176">
        <v>15135</v>
      </c>
      <c r="D1011" s="175" t="s">
        <v>315</v>
      </c>
      <c r="E1011" s="172">
        <v>207</v>
      </c>
      <c r="F1011" s="177">
        <v>98</v>
      </c>
      <c r="G1011" s="177">
        <v>33</v>
      </c>
      <c r="H1011" s="178">
        <v>76</v>
      </c>
      <c r="I1011" s="172">
        <v>240</v>
      </c>
      <c r="J1011" s="177">
        <v>101</v>
      </c>
      <c r="K1011" s="177">
        <v>45</v>
      </c>
      <c r="L1011" s="178">
        <v>94</v>
      </c>
      <c r="M1011" s="172">
        <v>241</v>
      </c>
      <c r="N1011" s="177">
        <v>102</v>
      </c>
      <c r="O1011" s="177">
        <v>42</v>
      </c>
      <c r="P1011" s="178">
        <v>97</v>
      </c>
    </row>
    <row r="1012" spans="1:16" x14ac:dyDescent="0.3">
      <c r="A1012" s="208">
        <v>25</v>
      </c>
      <c r="B1012" s="176" t="s">
        <v>558</v>
      </c>
      <c r="C1012" s="176">
        <v>25518</v>
      </c>
      <c r="D1012" s="175" t="s">
        <v>619</v>
      </c>
      <c r="E1012" s="172">
        <v>226</v>
      </c>
      <c r="F1012" s="177">
        <v>81</v>
      </c>
      <c r="G1012" s="177">
        <v>15</v>
      </c>
      <c r="H1012" s="178">
        <v>130</v>
      </c>
      <c r="I1012" s="172">
        <v>235</v>
      </c>
      <c r="J1012" s="177">
        <v>83</v>
      </c>
      <c r="K1012" s="177">
        <v>10</v>
      </c>
      <c r="L1012" s="178">
        <v>142</v>
      </c>
      <c r="M1012" s="172">
        <v>237</v>
      </c>
      <c r="N1012" s="177">
        <v>84</v>
      </c>
      <c r="O1012" s="177">
        <v>11</v>
      </c>
      <c r="P1012" s="178">
        <v>142</v>
      </c>
    </row>
    <row r="1013" spans="1:16" x14ac:dyDescent="0.3">
      <c r="A1013" s="208">
        <v>27</v>
      </c>
      <c r="B1013" s="176" t="s">
        <v>669</v>
      </c>
      <c r="C1013" s="176">
        <v>27160</v>
      </c>
      <c r="D1013" s="175" t="s">
        <v>680</v>
      </c>
      <c r="E1013" s="172">
        <v>211</v>
      </c>
      <c r="F1013" s="177">
        <v>113</v>
      </c>
      <c r="G1013" s="177">
        <v>21</v>
      </c>
      <c r="H1013" s="178">
        <v>77</v>
      </c>
      <c r="I1013" s="172">
        <v>241</v>
      </c>
      <c r="J1013" s="177">
        <v>120</v>
      </c>
      <c r="K1013" s="177">
        <v>28</v>
      </c>
      <c r="L1013" s="178">
        <v>93</v>
      </c>
      <c r="M1013" s="172">
        <v>204</v>
      </c>
      <c r="N1013" s="177">
        <v>119</v>
      </c>
      <c r="O1013" s="177">
        <v>24</v>
      </c>
      <c r="P1013" s="178">
        <v>61</v>
      </c>
    </row>
    <row r="1014" spans="1:16" x14ac:dyDescent="0.3">
      <c r="A1014" s="208">
        <v>68</v>
      </c>
      <c r="B1014" s="176" t="s">
        <v>918</v>
      </c>
      <c r="C1014" s="176">
        <v>68132</v>
      </c>
      <c r="D1014" s="176" t="s">
        <v>924</v>
      </c>
      <c r="E1014" s="172">
        <v>227</v>
      </c>
      <c r="F1014" s="177">
        <v>50</v>
      </c>
      <c r="G1014" s="177">
        <v>88</v>
      </c>
      <c r="H1014" s="178">
        <v>89</v>
      </c>
      <c r="I1014" s="172">
        <v>273</v>
      </c>
      <c r="J1014" s="177">
        <v>57</v>
      </c>
      <c r="K1014" s="177">
        <v>125</v>
      </c>
      <c r="L1014" s="178">
        <v>91</v>
      </c>
      <c r="M1014" s="172">
        <v>244</v>
      </c>
      <c r="N1014" s="177">
        <v>51</v>
      </c>
      <c r="O1014" s="177">
        <v>92</v>
      </c>
      <c r="P1014" s="178">
        <v>101</v>
      </c>
    </row>
    <row r="1015" spans="1:16" x14ac:dyDescent="0.3">
      <c r="A1015" s="208">
        <v>68</v>
      </c>
      <c r="B1015" s="176" t="s">
        <v>918</v>
      </c>
      <c r="C1015" s="176">
        <v>68152</v>
      </c>
      <c r="D1015" s="175" t="s">
        <v>926</v>
      </c>
      <c r="E1015" s="172">
        <v>216</v>
      </c>
      <c r="F1015" s="177">
        <v>129</v>
      </c>
      <c r="G1015" s="177">
        <v>33</v>
      </c>
      <c r="H1015" s="178">
        <v>54</v>
      </c>
      <c r="I1015" s="172">
        <v>237</v>
      </c>
      <c r="J1015" s="177">
        <v>133</v>
      </c>
      <c r="K1015" s="177">
        <v>44</v>
      </c>
      <c r="L1015" s="178">
        <v>60</v>
      </c>
      <c r="M1015" s="172">
        <v>245</v>
      </c>
      <c r="N1015" s="177">
        <v>143</v>
      </c>
      <c r="O1015" s="177">
        <v>31</v>
      </c>
      <c r="P1015" s="178">
        <v>71</v>
      </c>
    </row>
    <row r="1016" spans="1:16" x14ac:dyDescent="0.3">
      <c r="A1016" s="208">
        <v>68</v>
      </c>
      <c r="B1016" s="176" t="s">
        <v>918</v>
      </c>
      <c r="C1016" s="176">
        <v>68250</v>
      </c>
      <c r="D1016" s="175" t="s">
        <v>272</v>
      </c>
      <c r="E1016" s="172">
        <v>184</v>
      </c>
      <c r="F1016" s="177">
        <v>112</v>
      </c>
      <c r="G1016" s="177">
        <v>21</v>
      </c>
      <c r="H1016" s="178">
        <v>51</v>
      </c>
      <c r="I1016" s="172">
        <v>208</v>
      </c>
      <c r="J1016" s="177">
        <v>116</v>
      </c>
      <c r="K1016" s="177">
        <v>25</v>
      </c>
      <c r="L1016" s="178">
        <v>67</v>
      </c>
      <c r="M1016" s="172">
        <v>269</v>
      </c>
      <c r="N1016" s="177">
        <v>123</v>
      </c>
      <c r="O1016" s="177">
        <v>44</v>
      </c>
      <c r="P1016" s="178">
        <v>102</v>
      </c>
    </row>
    <row r="1017" spans="1:16" x14ac:dyDescent="0.3">
      <c r="A1017" s="208">
        <v>15</v>
      </c>
      <c r="B1017" s="176" t="s">
        <v>304</v>
      </c>
      <c r="C1017" s="176">
        <v>15362</v>
      </c>
      <c r="D1017" s="175" t="s">
        <v>345</v>
      </c>
      <c r="E1017" s="172">
        <v>220</v>
      </c>
      <c r="F1017" s="177">
        <v>84</v>
      </c>
      <c r="G1017" s="177">
        <v>88</v>
      </c>
      <c r="H1017" s="178">
        <v>48</v>
      </c>
      <c r="I1017" s="172">
        <v>216</v>
      </c>
      <c r="J1017" s="177">
        <v>82</v>
      </c>
      <c r="K1017" s="177">
        <v>85</v>
      </c>
      <c r="L1017" s="178">
        <v>49</v>
      </c>
      <c r="M1017" s="172">
        <v>236</v>
      </c>
      <c r="N1017" s="177">
        <v>84</v>
      </c>
      <c r="O1017" s="177">
        <v>101</v>
      </c>
      <c r="P1017" s="178">
        <v>51</v>
      </c>
    </row>
    <row r="1018" spans="1:16" x14ac:dyDescent="0.3">
      <c r="A1018" s="208">
        <v>68</v>
      </c>
      <c r="B1018" s="176" t="s">
        <v>918</v>
      </c>
      <c r="C1018" s="176">
        <v>68780</v>
      </c>
      <c r="D1018" s="175" t="s">
        <v>987</v>
      </c>
      <c r="E1018" s="172">
        <v>228</v>
      </c>
      <c r="F1018" s="177">
        <v>98</v>
      </c>
      <c r="G1018" s="177">
        <v>68</v>
      </c>
      <c r="H1018" s="178">
        <v>62</v>
      </c>
      <c r="I1018" s="172">
        <v>224</v>
      </c>
      <c r="J1018" s="177">
        <v>104</v>
      </c>
      <c r="K1018" s="177">
        <v>53</v>
      </c>
      <c r="L1018" s="178">
        <v>67</v>
      </c>
      <c r="M1018" s="172">
        <v>244</v>
      </c>
      <c r="N1018" s="177">
        <v>103</v>
      </c>
      <c r="O1018" s="177">
        <v>63</v>
      </c>
      <c r="P1018" s="178">
        <v>78</v>
      </c>
    </row>
    <row r="1019" spans="1:16" x14ac:dyDescent="0.3">
      <c r="A1019" s="208">
        <v>52</v>
      </c>
      <c r="B1019" s="176" t="s">
        <v>180</v>
      </c>
      <c r="C1019" s="176">
        <v>52694</v>
      </c>
      <c r="D1019" s="175" t="s">
        <v>848</v>
      </c>
      <c r="E1019" s="172">
        <v>226</v>
      </c>
      <c r="F1019" s="177">
        <v>122</v>
      </c>
      <c r="G1019" s="177">
        <v>12</v>
      </c>
      <c r="H1019" s="178">
        <v>92</v>
      </c>
      <c r="I1019" s="172">
        <v>233</v>
      </c>
      <c r="J1019" s="177">
        <v>126</v>
      </c>
      <c r="K1019" s="177">
        <v>13</v>
      </c>
      <c r="L1019" s="178">
        <v>94</v>
      </c>
      <c r="M1019" s="172">
        <v>241</v>
      </c>
      <c r="N1019" s="177">
        <v>124</v>
      </c>
      <c r="O1019" s="177">
        <v>15</v>
      </c>
      <c r="P1019" s="178">
        <v>102</v>
      </c>
    </row>
    <row r="1020" spans="1:16" x14ac:dyDescent="0.3">
      <c r="A1020" s="208">
        <v>15</v>
      </c>
      <c r="B1020" s="176" t="s">
        <v>304</v>
      </c>
      <c r="C1020" s="176">
        <v>15664</v>
      </c>
      <c r="D1020" s="175" t="s">
        <v>383</v>
      </c>
      <c r="E1020" s="172">
        <v>231</v>
      </c>
      <c r="F1020" s="177">
        <v>103</v>
      </c>
      <c r="G1020" s="177">
        <v>62</v>
      </c>
      <c r="H1020" s="178">
        <v>66</v>
      </c>
      <c r="I1020" s="172">
        <v>246</v>
      </c>
      <c r="J1020" s="177">
        <v>106</v>
      </c>
      <c r="K1020" s="177">
        <v>71</v>
      </c>
      <c r="L1020" s="178">
        <v>69</v>
      </c>
      <c r="M1020" s="172">
        <v>231</v>
      </c>
      <c r="N1020" s="177">
        <v>107</v>
      </c>
      <c r="O1020" s="177">
        <v>57</v>
      </c>
      <c r="P1020" s="178">
        <v>67</v>
      </c>
    </row>
    <row r="1021" spans="1:16" x14ac:dyDescent="0.3">
      <c r="A1021" s="208">
        <v>15</v>
      </c>
      <c r="B1021" s="176" t="s">
        <v>304</v>
      </c>
      <c r="C1021" s="176">
        <v>15248</v>
      </c>
      <c r="D1021" s="175" t="s">
        <v>335</v>
      </c>
      <c r="E1021" s="172">
        <v>249</v>
      </c>
      <c r="F1021" s="177">
        <v>82</v>
      </c>
      <c r="G1021" s="177">
        <v>77</v>
      </c>
      <c r="H1021" s="178">
        <v>90</v>
      </c>
      <c r="I1021" s="172">
        <v>252</v>
      </c>
      <c r="J1021" s="177">
        <v>87</v>
      </c>
      <c r="K1021" s="177">
        <v>75</v>
      </c>
      <c r="L1021" s="178">
        <v>90</v>
      </c>
      <c r="M1021" s="172">
        <v>229</v>
      </c>
      <c r="N1021" s="177">
        <v>68</v>
      </c>
      <c r="O1021" s="177">
        <v>73</v>
      </c>
      <c r="P1021" s="178">
        <v>88</v>
      </c>
    </row>
    <row r="1022" spans="1:16" x14ac:dyDescent="0.3">
      <c r="A1022" s="208">
        <v>25</v>
      </c>
      <c r="B1022" s="176" t="s">
        <v>558</v>
      </c>
      <c r="C1022" s="176">
        <v>25168</v>
      </c>
      <c r="D1022" s="175" t="s">
        <v>573</v>
      </c>
      <c r="E1022" s="172">
        <v>231</v>
      </c>
      <c r="F1022" s="177">
        <v>62</v>
      </c>
      <c r="G1022" s="177">
        <v>84</v>
      </c>
      <c r="H1022" s="178">
        <v>85</v>
      </c>
      <c r="I1022" s="172">
        <v>234</v>
      </c>
      <c r="J1022" s="177">
        <v>64</v>
      </c>
      <c r="K1022" s="177">
        <v>83</v>
      </c>
      <c r="L1022" s="178">
        <v>87</v>
      </c>
      <c r="M1022" s="172">
        <v>226</v>
      </c>
      <c r="N1022" s="177">
        <v>63</v>
      </c>
      <c r="O1022" s="177">
        <v>80</v>
      </c>
      <c r="P1022" s="178">
        <v>83</v>
      </c>
    </row>
    <row r="1023" spans="1:16" x14ac:dyDescent="0.3">
      <c r="A1023" s="208">
        <v>15</v>
      </c>
      <c r="B1023" s="176" t="s">
        <v>304</v>
      </c>
      <c r="C1023" s="176">
        <v>15778</v>
      </c>
      <c r="D1023" s="175" t="s">
        <v>405</v>
      </c>
      <c r="E1023" s="172">
        <v>222</v>
      </c>
      <c r="F1023" s="177">
        <v>100</v>
      </c>
      <c r="G1023" s="177">
        <v>68</v>
      </c>
      <c r="H1023" s="178">
        <v>54</v>
      </c>
      <c r="I1023" s="172">
        <v>229</v>
      </c>
      <c r="J1023" s="177">
        <v>102</v>
      </c>
      <c r="K1023" s="177">
        <v>64</v>
      </c>
      <c r="L1023" s="178">
        <v>63</v>
      </c>
      <c r="M1023" s="172">
        <v>231</v>
      </c>
      <c r="N1023" s="177">
        <v>85</v>
      </c>
      <c r="O1023" s="177">
        <v>81</v>
      </c>
      <c r="P1023" s="178">
        <v>65</v>
      </c>
    </row>
    <row r="1024" spans="1:16" x14ac:dyDescent="0.3">
      <c r="A1024" s="208">
        <v>15</v>
      </c>
      <c r="B1024" s="176" t="s">
        <v>304</v>
      </c>
      <c r="C1024" s="176">
        <v>15816</v>
      </c>
      <c r="D1024" s="175" t="s">
        <v>413</v>
      </c>
      <c r="E1024" s="172">
        <v>202</v>
      </c>
      <c r="F1024" s="177">
        <v>104</v>
      </c>
      <c r="G1024" s="177">
        <v>28</v>
      </c>
      <c r="H1024" s="178">
        <v>70</v>
      </c>
      <c r="I1024" s="172">
        <v>208</v>
      </c>
      <c r="J1024" s="177">
        <v>105</v>
      </c>
      <c r="K1024" s="177">
        <v>27</v>
      </c>
      <c r="L1024" s="178">
        <v>76</v>
      </c>
      <c r="M1024" s="172">
        <v>231</v>
      </c>
      <c r="N1024" s="177">
        <v>106</v>
      </c>
      <c r="O1024" s="177">
        <v>47</v>
      </c>
      <c r="P1024" s="178">
        <v>78</v>
      </c>
    </row>
    <row r="1025" spans="1:16" x14ac:dyDescent="0.3">
      <c r="A1025" s="208">
        <v>44</v>
      </c>
      <c r="B1025" s="176" t="s">
        <v>734</v>
      </c>
      <c r="C1025" s="176">
        <v>44420</v>
      </c>
      <c r="D1025" s="175" t="s">
        <v>742</v>
      </c>
      <c r="E1025" s="172">
        <v>182</v>
      </c>
      <c r="F1025" s="177">
        <v>80</v>
      </c>
      <c r="G1025" s="177">
        <v>26</v>
      </c>
      <c r="H1025" s="178">
        <v>76</v>
      </c>
      <c r="I1025" s="172">
        <v>202</v>
      </c>
      <c r="J1025" s="177">
        <v>83</v>
      </c>
      <c r="K1025" s="177">
        <v>39</v>
      </c>
      <c r="L1025" s="178">
        <v>80</v>
      </c>
      <c r="M1025" s="172">
        <v>194</v>
      </c>
      <c r="N1025" s="177">
        <v>90</v>
      </c>
      <c r="O1025" s="177">
        <v>59</v>
      </c>
      <c r="P1025" s="178">
        <v>45</v>
      </c>
    </row>
    <row r="1026" spans="1:16" x14ac:dyDescent="0.3">
      <c r="A1026" s="208">
        <v>54</v>
      </c>
      <c r="B1026" s="176" t="s">
        <v>856</v>
      </c>
      <c r="C1026" s="176">
        <v>54599</v>
      </c>
      <c r="D1026" s="175" t="s">
        <v>885</v>
      </c>
      <c r="E1026" s="172">
        <v>194</v>
      </c>
      <c r="F1026" s="177">
        <v>103</v>
      </c>
      <c r="G1026" s="177">
        <v>23</v>
      </c>
      <c r="H1026" s="178">
        <v>68</v>
      </c>
      <c r="I1026" s="172">
        <v>220</v>
      </c>
      <c r="J1026" s="177">
        <v>105</v>
      </c>
      <c r="K1026" s="177">
        <v>40</v>
      </c>
      <c r="L1026" s="178">
        <v>75</v>
      </c>
      <c r="M1026" s="172">
        <v>257</v>
      </c>
      <c r="N1026" s="177">
        <v>107</v>
      </c>
      <c r="O1026" s="177">
        <v>47</v>
      </c>
      <c r="P1026" s="178">
        <v>103</v>
      </c>
    </row>
    <row r="1027" spans="1:16" x14ac:dyDescent="0.3">
      <c r="A1027" s="208">
        <v>47</v>
      </c>
      <c r="B1027" s="176" t="s">
        <v>748</v>
      </c>
      <c r="C1027" s="176">
        <v>47161</v>
      </c>
      <c r="D1027" s="175" t="s">
        <v>753</v>
      </c>
      <c r="E1027" s="172">
        <v>199</v>
      </c>
      <c r="F1027" s="177">
        <v>141</v>
      </c>
      <c r="G1027" s="177">
        <v>15</v>
      </c>
      <c r="H1027" s="178">
        <v>43</v>
      </c>
      <c r="I1027" s="172">
        <v>223</v>
      </c>
      <c r="J1027" s="177">
        <v>141</v>
      </c>
      <c r="K1027" s="177">
        <v>6</v>
      </c>
      <c r="L1027" s="178">
        <v>76</v>
      </c>
      <c r="M1027" s="172">
        <v>192</v>
      </c>
      <c r="N1027" s="177">
        <v>143</v>
      </c>
      <c r="O1027" s="177">
        <v>9</v>
      </c>
      <c r="P1027" s="178">
        <v>40</v>
      </c>
    </row>
    <row r="1028" spans="1:16" x14ac:dyDescent="0.3">
      <c r="A1028" s="208">
        <v>5</v>
      </c>
      <c r="B1028" s="176" t="s">
        <v>107</v>
      </c>
      <c r="C1028" s="176">
        <v>5501</v>
      </c>
      <c r="D1028" s="175" t="s">
        <v>183</v>
      </c>
      <c r="E1028" s="172">
        <v>225</v>
      </c>
      <c r="F1028" s="177">
        <v>73</v>
      </c>
      <c r="G1028" s="177">
        <v>62</v>
      </c>
      <c r="H1028" s="178">
        <v>90</v>
      </c>
      <c r="I1028" s="172">
        <v>232</v>
      </c>
      <c r="J1028" s="177">
        <v>81</v>
      </c>
      <c r="K1028" s="177">
        <v>60</v>
      </c>
      <c r="L1028" s="178">
        <v>91</v>
      </c>
      <c r="M1028" s="172">
        <v>227</v>
      </c>
      <c r="N1028" s="177">
        <v>65</v>
      </c>
      <c r="O1028" s="177">
        <v>70</v>
      </c>
      <c r="P1028" s="178">
        <v>92</v>
      </c>
    </row>
    <row r="1029" spans="1:16" x14ac:dyDescent="0.3">
      <c r="A1029" s="208">
        <v>15</v>
      </c>
      <c r="B1029" s="176" t="s">
        <v>304</v>
      </c>
      <c r="C1029" s="176">
        <v>15810</v>
      </c>
      <c r="D1029" s="175" t="s">
        <v>411</v>
      </c>
      <c r="E1029" s="172">
        <v>214</v>
      </c>
      <c r="F1029" s="177">
        <v>95</v>
      </c>
      <c r="G1029" s="177">
        <v>20</v>
      </c>
      <c r="H1029" s="178">
        <v>99</v>
      </c>
      <c r="I1029" s="172">
        <v>215</v>
      </c>
      <c r="J1029" s="177">
        <v>95</v>
      </c>
      <c r="K1029" s="177">
        <v>19</v>
      </c>
      <c r="L1029" s="178">
        <v>101</v>
      </c>
      <c r="M1029" s="172">
        <v>229</v>
      </c>
      <c r="N1029" s="177">
        <v>97</v>
      </c>
      <c r="O1029" s="177">
        <v>26</v>
      </c>
      <c r="P1029" s="178">
        <v>106</v>
      </c>
    </row>
    <row r="1030" spans="1:16" x14ac:dyDescent="0.3">
      <c r="A1030" s="208">
        <v>68</v>
      </c>
      <c r="B1030" s="176" t="s">
        <v>918</v>
      </c>
      <c r="C1030" s="176">
        <v>68498</v>
      </c>
      <c r="D1030" s="175" t="s">
        <v>964</v>
      </c>
      <c r="E1030" s="172">
        <v>219</v>
      </c>
      <c r="F1030" s="177">
        <v>115</v>
      </c>
      <c r="G1030" s="177">
        <v>25</v>
      </c>
      <c r="H1030" s="178">
        <v>79</v>
      </c>
      <c r="I1030" s="172">
        <v>217</v>
      </c>
      <c r="J1030" s="177">
        <v>110</v>
      </c>
      <c r="K1030" s="177">
        <v>26</v>
      </c>
      <c r="L1030" s="178">
        <v>81</v>
      </c>
      <c r="M1030" s="172">
        <v>232</v>
      </c>
      <c r="N1030" s="177">
        <v>110</v>
      </c>
      <c r="O1030" s="177">
        <v>31</v>
      </c>
      <c r="P1030" s="178">
        <v>91</v>
      </c>
    </row>
    <row r="1031" spans="1:16" x14ac:dyDescent="0.3">
      <c r="A1031" s="208">
        <v>68</v>
      </c>
      <c r="B1031" s="176" t="s">
        <v>918</v>
      </c>
      <c r="C1031" s="176">
        <v>68720</v>
      </c>
      <c r="D1031" s="175" t="s">
        <v>983</v>
      </c>
      <c r="E1031" s="172">
        <v>204</v>
      </c>
      <c r="F1031" s="177">
        <v>105</v>
      </c>
      <c r="G1031" s="177">
        <v>19</v>
      </c>
      <c r="H1031" s="178">
        <v>80</v>
      </c>
      <c r="I1031" s="172">
        <v>216</v>
      </c>
      <c r="J1031" s="177">
        <v>108</v>
      </c>
      <c r="K1031" s="177">
        <v>26</v>
      </c>
      <c r="L1031" s="178">
        <v>82</v>
      </c>
      <c r="M1031" s="172">
        <v>223</v>
      </c>
      <c r="N1031" s="177">
        <v>112</v>
      </c>
      <c r="O1031" s="177">
        <v>25</v>
      </c>
      <c r="P1031" s="178">
        <v>86</v>
      </c>
    </row>
    <row r="1032" spans="1:16" x14ac:dyDescent="0.3">
      <c r="A1032" s="208">
        <v>70</v>
      </c>
      <c r="B1032" s="176" t="s">
        <v>498</v>
      </c>
      <c r="C1032" s="176">
        <v>70230</v>
      </c>
      <c r="D1032" s="175" t="s">
        <v>998</v>
      </c>
      <c r="E1032" s="172">
        <v>202</v>
      </c>
      <c r="F1032" s="177">
        <v>115</v>
      </c>
      <c r="G1032" s="177">
        <v>48</v>
      </c>
      <c r="H1032" s="178">
        <v>39</v>
      </c>
      <c r="I1032" s="172">
        <v>212</v>
      </c>
      <c r="J1032" s="177">
        <v>115</v>
      </c>
      <c r="K1032" s="177">
        <v>52</v>
      </c>
      <c r="L1032" s="178">
        <v>45</v>
      </c>
      <c r="M1032" s="172">
        <v>216</v>
      </c>
      <c r="N1032" s="177">
        <v>117</v>
      </c>
      <c r="O1032" s="177">
        <v>57</v>
      </c>
      <c r="P1032" s="178">
        <v>42</v>
      </c>
    </row>
    <row r="1033" spans="1:16" x14ac:dyDescent="0.3">
      <c r="A1033" s="208">
        <v>25</v>
      </c>
      <c r="B1033" s="176" t="s">
        <v>558</v>
      </c>
      <c r="C1033" s="176">
        <v>25436</v>
      </c>
      <c r="D1033" s="175" t="s">
        <v>611</v>
      </c>
      <c r="E1033" s="172">
        <v>222</v>
      </c>
      <c r="F1033" s="177">
        <v>80</v>
      </c>
      <c r="G1033" s="177">
        <v>56</v>
      </c>
      <c r="H1033" s="178">
        <v>86</v>
      </c>
      <c r="I1033" s="172">
        <v>223</v>
      </c>
      <c r="J1033" s="177">
        <v>83</v>
      </c>
      <c r="K1033" s="177">
        <v>61</v>
      </c>
      <c r="L1033" s="178">
        <v>79</v>
      </c>
      <c r="M1033" s="172">
        <v>224</v>
      </c>
      <c r="N1033" s="177">
        <v>79</v>
      </c>
      <c r="O1033" s="177">
        <v>59</v>
      </c>
      <c r="P1033" s="178">
        <v>86</v>
      </c>
    </row>
    <row r="1034" spans="1:16" x14ac:dyDescent="0.3">
      <c r="A1034" s="208">
        <v>25</v>
      </c>
      <c r="B1034" s="176" t="s">
        <v>558</v>
      </c>
      <c r="C1034" s="176">
        <v>25299</v>
      </c>
      <c r="D1034" s="175" t="s">
        <v>592</v>
      </c>
      <c r="E1034" s="172">
        <v>209</v>
      </c>
      <c r="F1034" s="177">
        <v>72</v>
      </c>
      <c r="G1034" s="177">
        <v>40</v>
      </c>
      <c r="H1034" s="178">
        <v>97</v>
      </c>
      <c r="I1034" s="172">
        <v>231</v>
      </c>
      <c r="J1034" s="177">
        <v>73</v>
      </c>
      <c r="K1034" s="177">
        <v>44</v>
      </c>
      <c r="L1034" s="178">
        <v>114</v>
      </c>
      <c r="M1034" s="172">
        <v>191</v>
      </c>
      <c r="N1034" s="177">
        <v>74</v>
      </c>
      <c r="O1034" s="177">
        <v>29</v>
      </c>
      <c r="P1034" s="178">
        <v>88</v>
      </c>
    </row>
    <row r="1035" spans="1:16" x14ac:dyDescent="0.3">
      <c r="A1035" s="208">
        <v>68</v>
      </c>
      <c r="B1035" s="176" t="s">
        <v>918</v>
      </c>
      <c r="C1035" s="176">
        <v>68298</v>
      </c>
      <c r="D1035" s="175" t="s">
        <v>946</v>
      </c>
      <c r="E1035" s="172">
        <v>207</v>
      </c>
      <c r="F1035" s="177">
        <v>92</v>
      </c>
      <c r="G1035" s="177">
        <v>50</v>
      </c>
      <c r="H1035" s="178">
        <v>65</v>
      </c>
      <c r="I1035" s="172">
        <v>207</v>
      </c>
      <c r="J1035" s="177">
        <v>96</v>
      </c>
      <c r="K1035" s="177">
        <v>42</v>
      </c>
      <c r="L1035" s="178">
        <v>69</v>
      </c>
      <c r="M1035" s="172">
        <v>221</v>
      </c>
      <c r="N1035" s="177">
        <v>99</v>
      </c>
      <c r="O1035" s="177">
        <v>48</v>
      </c>
      <c r="P1035" s="178">
        <v>74</v>
      </c>
    </row>
    <row r="1036" spans="1:16" x14ac:dyDescent="0.3">
      <c r="A1036" s="208">
        <v>68</v>
      </c>
      <c r="B1036" s="176" t="s">
        <v>918</v>
      </c>
      <c r="C1036" s="176">
        <v>68209</v>
      </c>
      <c r="D1036" s="175" t="s">
        <v>934</v>
      </c>
      <c r="E1036" s="172">
        <v>193</v>
      </c>
      <c r="F1036" s="177">
        <v>84</v>
      </c>
      <c r="G1036" s="177">
        <v>65</v>
      </c>
      <c r="H1036" s="178">
        <v>44</v>
      </c>
      <c r="I1036" s="172">
        <v>198</v>
      </c>
      <c r="J1036" s="177">
        <v>86</v>
      </c>
      <c r="K1036" s="177">
        <v>63</v>
      </c>
      <c r="L1036" s="178">
        <v>49</v>
      </c>
      <c r="M1036" s="172">
        <v>216</v>
      </c>
      <c r="N1036" s="177">
        <v>88</v>
      </c>
      <c r="O1036" s="177">
        <v>78</v>
      </c>
      <c r="P1036" s="178">
        <v>50</v>
      </c>
    </row>
    <row r="1037" spans="1:16" x14ac:dyDescent="0.3">
      <c r="A1037" s="208">
        <v>15</v>
      </c>
      <c r="B1037" s="176" t="s">
        <v>304</v>
      </c>
      <c r="C1037" s="176">
        <v>15533</v>
      </c>
      <c r="D1037" s="175" t="s">
        <v>370</v>
      </c>
      <c r="E1037" s="172">
        <v>227</v>
      </c>
      <c r="F1037" s="177">
        <v>110</v>
      </c>
      <c r="G1037" s="177">
        <v>26</v>
      </c>
      <c r="H1037" s="178">
        <v>91</v>
      </c>
      <c r="I1037" s="172">
        <v>216</v>
      </c>
      <c r="J1037" s="177">
        <v>113</v>
      </c>
      <c r="K1037" s="177">
        <v>4</v>
      </c>
      <c r="L1037" s="178">
        <v>99</v>
      </c>
      <c r="M1037" s="172">
        <v>204</v>
      </c>
      <c r="N1037" s="177">
        <v>93</v>
      </c>
      <c r="O1037" s="177">
        <v>22</v>
      </c>
      <c r="P1037" s="178">
        <v>89</v>
      </c>
    </row>
    <row r="1038" spans="1:16" x14ac:dyDescent="0.3">
      <c r="A1038" s="208">
        <v>27</v>
      </c>
      <c r="B1038" s="176" t="s">
        <v>669</v>
      </c>
      <c r="C1038" s="176">
        <v>27425</v>
      </c>
      <c r="D1038" s="175" t="s">
        <v>687</v>
      </c>
      <c r="E1038" s="172">
        <v>191</v>
      </c>
      <c r="F1038" s="177">
        <v>140</v>
      </c>
      <c r="G1038" s="177">
        <v>40</v>
      </c>
      <c r="H1038" s="178">
        <v>11</v>
      </c>
      <c r="I1038" s="172">
        <v>212</v>
      </c>
      <c r="J1038" s="177">
        <v>149</v>
      </c>
      <c r="K1038" s="177">
        <v>50</v>
      </c>
      <c r="L1038" s="178">
        <v>13</v>
      </c>
      <c r="M1038" s="172">
        <v>214</v>
      </c>
      <c r="N1038" s="177">
        <v>154</v>
      </c>
      <c r="O1038" s="177">
        <v>45</v>
      </c>
      <c r="P1038" s="178">
        <v>15</v>
      </c>
    </row>
    <row r="1039" spans="1:16" x14ac:dyDescent="0.3">
      <c r="A1039" s="208">
        <v>25</v>
      </c>
      <c r="B1039" s="176" t="s">
        <v>558</v>
      </c>
      <c r="C1039" s="176">
        <v>25258</v>
      </c>
      <c r="D1039" s="175" t="s">
        <v>272</v>
      </c>
      <c r="E1039" s="172">
        <v>206</v>
      </c>
      <c r="F1039" s="177">
        <v>62</v>
      </c>
      <c r="G1039" s="177">
        <v>53</v>
      </c>
      <c r="H1039" s="178">
        <v>91</v>
      </c>
      <c r="I1039" s="172">
        <v>212</v>
      </c>
      <c r="J1039" s="177">
        <v>67</v>
      </c>
      <c r="K1039" s="177">
        <v>49</v>
      </c>
      <c r="L1039" s="178">
        <v>96</v>
      </c>
      <c r="M1039" s="172">
        <v>212</v>
      </c>
      <c r="N1039" s="177">
        <v>64</v>
      </c>
      <c r="O1039" s="177">
        <v>51</v>
      </c>
      <c r="P1039" s="178">
        <v>97</v>
      </c>
    </row>
    <row r="1040" spans="1:16" x14ac:dyDescent="0.3">
      <c r="A1040" s="208">
        <v>47</v>
      </c>
      <c r="B1040" s="176" t="s">
        <v>748</v>
      </c>
      <c r="C1040" s="176">
        <v>47541</v>
      </c>
      <c r="D1040" s="175" t="s">
        <v>762</v>
      </c>
      <c r="E1040" s="172">
        <v>200</v>
      </c>
      <c r="F1040" s="177">
        <v>143</v>
      </c>
      <c r="G1040" s="177">
        <v>16</v>
      </c>
      <c r="H1040" s="178">
        <v>41</v>
      </c>
      <c r="I1040" s="172">
        <v>232</v>
      </c>
      <c r="J1040" s="177">
        <v>149</v>
      </c>
      <c r="K1040" s="177">
        <v>14</v>
      </c>
      <c r="L1040" s="178">
        <v>69</v>
      </c>
      <c r="M1040" s="172">
        <v>192</v>
      </c>
      <c r="N1040" s="177">
        <v>128</v>
      </c>
      <c r="O1040" s="177">
        <v>13</v>
      </c>
      <c r="P1040" s="178">
        <v>51</v>
      </c>
    </row>
    <row r="1041" spans="1:16" x14ac:dyDescent="0.3">
      <c r="A1041" s="208">
        <v>15</v>
      </c>
      <c r="B1041" s="176" t="s">
        <v>304</v>
      </c>
      <c r="C1041" s="176">
        <v>15109</v>
      </c>
      <c r="D1041" s="175" t="s">
        <v>313</v>
      </c>
      <c r="E1041" s="172">
        <v>237</v>
      </c>
      <c r="F1041" s="177">
        <v>139</v>
      </c>
      <c r="G1041" s="177">
        <v>27</v>
      </c>
      <c r="H1041" s="178">
        <v>71</v>
      </c>
      <c r="I1041" s="172">
        <v>239</v>
      </c>
      <c r="J1041" s="177">
        <v>142</v>
      </c>
      <c r="K1041" s="177">
        <v>24</v>
      </c>
      <c r="L1041" s="178">
        <v>73</v>
      </c>
      <c r="M1041" s="172">
        <v>216</v>
      </c>
      <c r="N1041" s="177">
        <v>118</v>
      </c>
      <c r="O1041" s="177">
        <v>18</v>
      </c>
      <c r="P1041" s="178">
        <v>80</v>
      </c>
    </row>
    <row r="1042" spans="1:16" x14ac:dyDescent="0.3">
      <c r="A1042" s="208">
        <v>54</v>
      </c>
      <c r="B1042" s="176" t="s">
        <v>856</v>
      </c>
      <c r="C1042" s="176">
        <v>54480</v>
      </c>
      <c r="D1042" s="175" t="s">
        <v>880</v>
      </c>
      <c r="E1042" s="172">
        <v>198</v>
      </c>
      <c r="F1042" s="177">
        <v>105</v>
      </c>
      <c r="G1042" s="177">
        <v>29</v>
      </c>
      <c r="H1042" s="178">
        <v>64</v>
      </c>
      <c r="I1042" s="172">
        <v>203</v>
      </c>
      <c r="J1042" s="177">
        <v>86</v>
      </c>
      <c r="K1042" s="177">
        <v>30</v>
      </c>
      <c r="L1042" s="178">
        <v>87</v>
      </c>
      <c r="M1042" s="172">
        <v>200</v>
      </c>
      <c r="N1042" s="177">
        <v>90</v>
      </c>
      <c r="O1042" s="177">
        <v>31</v>
      </c>
      <c r="P1042" s="178">
        <v>79</v>
      </c>
    </row>
    <row r="1043" spans="1:16" x14ac:dyDescent="0.3">
      <c r="A1043" s="208">
        <v>25</v>
      </c>
      <c r="B1043" s="176" t="s">
        <v>558</v>
      </c>
      <c r="C1043" s="176">
        <v>25506</v>
      </c>
      <c r="D1043" s="175" t="s">
        <v>226</v>
      </c>
      <c r="E1043" s="172">
        <v>198</v>
      </c>
      <c r="F1043" s="177">
        <v>87</v>
      </c>
      <c r="G1043" s="177">
        <v>37</v>
      </c>
      <c r="H1043" s="178">
        <v>74</v>
      </c>
      <c r="I1043" s="172">
        <v>211</v>
      </c>
      <c r="J1043" s="177">
        <v>95</v>
      </c>
      <c r="K1043" s="177">
        <v>35</v>
      </c>
      <c r="L1043" s="178">
        <v>81</v>
      </c>
      <c r="M1043" s="172">
        <v>212</v>
      </c>
      <c r="N1043" s="177">
        <v>92</v>
      </c>
      <c r="O1043" s="177">
        <v>35</v>
      </c>
      <c r="P1043" s="178">
        <v>85</v>
      </c>
    </row>
    <row r="1044" spans="1:16" x14ac:dyDescent="0.3">
      <c r="A1044" s="208">
        <v>17</v>
      </c>
      <c r="B1044" s="176" t="s">
        <v>134</v>
      </c>
      <c r="C1044" s="176">
        <v>17446</v>
      </c>
      <c r="D1044" s="175" t="s">
        <v>436</v>
      </c>
      <c r="E1044" s="172">
        <v>195</v>
      </c>
      <c r="F1044" s="177">
        <v>85</v>
      </c>
      <c r="G1044" s="177">
        <v>65</v>
      </c>
      <c r="H1044" s="178">
        <v>45</v>
      </c>
      <c r="I1044" s="172">
        <v>201</v>
      </c>
      <c r="J1044" s="177">
        <v>86</v>
      </c>
      <c r="K1044" s="177">
        <v>67</v>
      </c>
      <c r="L1044" s="178">
        <v>48</v>
      </c>
      <c r="M1044" s="172">
        <v>216</v>
      </c>
      <c r="N1044" s="177">
        <v>89</v>
      </c>
      <c r="O1044" s="177">
        <v>69</v>
      </c>
      <c r="P1044" s="178">
        <v>58</v>
      </c>
    </row>
    <row r="1045" spans="1:16" x14ac:dyDescent="0.3">
      <c r="A1045" s="208">
        <v>15</v>
      </c>
      <c r="B1045" s="176" t="s">
        <v>304</v>
      </c>
      <c r="C1045" s="176">
        <v>15325</v>
      </c>
      <c r="D1045" s="175" t="s">
        <v>343</v>
      </c>
      <c r="E1045" s="172">
        <v>198</v>
      </c>
      <c r="F1045" s="177">
        <v>93</v>
      </c>
      <c r="G1045" s="177">
        <v>56</v>
      </c>
      <c r="H1045" s="178">
        <v>49</v>
      </c>
      <c r="I1045" s="172">
        <v>213</v>
      </c>
      <c r="J1045" s="177">
        <v>108</v>
      </c>
      <c r="K1045" s="177">
        <v>56</v>
      </c>
      <c r="L1045" s="178">
        <v>49</v>
      </c>
      <c r="M1045" s="172">
        <v>205</v>
      </c>
      <c r="N1045" s="177">
        <v>93</v>
      </c>
      <c r="O1045" s="177">
        <v>63</v>
      </c>
      <c r="P1045" s="178">
        <v>49</v>
      </c>
    </row>
    <row r="1046" spans="1:16" x14ac:dyDescent="0.3">
      <c r="A1046" s="208">
        <v>15</v>
      </c>
      <c r="B1046" s="176" t="s">
        <v>304</v>
      </c>
      <c r="C1046" s="176">
        <v>15180</v>
      </c>
      <c r="D1046" s="176" t="s">
        <v>319</v>
      </c>
      <c r="E1046" s="172">
        <v>218</v>
      </c>
      <c r="F1046" s="177">
        <v>133</v>
      </c>
      <c r="G1046" s="177">
        <v>15</v>
      </c>
      <c r="H1046" s="178">
        <v>70</v>
      </c>
      <c r="I1046" s="172">
        <v>223</v>
      </c>
      <c r="J1046" s="177">
        <v>133</v>
      </c>
      <c r="K1046" s="177">
        <v>23</v>
      </c>
      <c r="L1046" s="178">
        <v>67</v>
      </c>
      <c r="M1046" s="172">
        <v>213</v>
      </c>
      <c r="N1046" s="177">
        <v>108</v>
      </c>
      <c r="O1046" s="177">
        <v>27</v>
      </c>
      <c r="P1046" s="178">
        <v>78</v>
      </c>
    </row>
    <row r="1047" spans="1:16" x14ac:dyDescent="0.3">
      <c r="A1047" s="208">
        <v>25</v>
      </c>
      <c r="B1047" s="176" t="s">
        <v>558</v>
      </c>
      <c r="C1047" s="176">
        <v>25339</v>
      </c>
      <c r="D1047" s="175" t="s">
        <v>601</v>
      </c>
      <c r="E1047" s="172">
        <v>185</v>
      </c>
      <c r="F1047" s="177">
        <v>84</v>
      </c>
      <c r="G1047" s="177">
        <v>30</v>
      </c>
      <c r="H1047" s="178">
        <v>71</v>
      </c>
      <c r="I1047" s="172">
        <v>205</v>
      </c>
      <c r="J1047" s="177">
        <v>85</v>
      </c>
      <c r="K1047" s="177">
        <v>24</v>
      </c>
      <c r="L1047" s="178">
        <v>96</v>
      </c>
      <c r="M1047" s="172">
        <v>207</v>
      </c>
      <c r="N1047" s="177">
        <v>87</v>
      </c>
      <c r="O1047" s="177">
        <v>19</v>
      </c>
      <c r="P1047" s="178">
        <v>101</v>
      </c>
    </row>
    <row r="1048" spans="1:16" x14ac:dyDescent="0.3">
      <c r="A1048" s="208">
        <v>68</v>
      </c>
      <c r="B1048" s="176" t="s">
        <v>918</v>
      </c>
      <c r="C1048" s="176">
        <v>68368</v>
      </c>
      <c r="D1048" s="175" t="s">
        <v>953</v>
      </c>
      <c r="E1048" s="172">
        <v>158</v>
      </c>
      <c r="F1048" s="177">
        <v>75</v>
      </c>
      <c r="G1048" s="177">
        <v>38</v>
      </c>
      <c r="H1048" s="178">
        <v>45</v>
      </c>
      <c r="I1048" s="172">
        <v>211</v>
      </c>
      <c r="J1048" s="177">
        <v>77</v>
      </c>
      <c r="K1048" s="177">
        <v>69</v>
      </c>
      <c r="L1048" s="178">
        <v>65</v>
      </c>
      <c r="M1048" s="172">
        <v>227</v>
      </c>
      <c r="N1048" s="177">
        <v>81</v>
      </c>
      <c r="O1048" s="177">
        <v>55</v>
      </c>
      <c r="P1048" s="178">
        <v>91</v>
      </c>
    </row>
    <row r="1049" spans="1:16" x14ac:dyDescent="0.3">
      <c r="A1049" s="208">
        <v>85</v>
      </c>
      <c r="B1049" s="176" t="s">
        <v>1105</v>
      </c>
      <c r="C1049" s="176">
        <v>85136</v>
      </c>
      <c r="D1049" s="175" t="s">
        <v>1110</v>
      </c>
      <c r="E1049" s="172">
        <v>175</v>
      </c>
      <c r="F1049" s="177">
        <v>47</v>
      </c>
      <c r="G1049" s="177">
        <v>43</v>
      </c>
      <c r="H1049" s="178">
        <v>85</v>
      </c>
      <c r="I1049" s="172">
        <v>175</v>
      </c>
      <c r="J1049" s="177">
        <v>50</v>
      </c>
      <c r="K1049" s="177">
        <v>37</v>
      </c>
      <c r="L1049" s="178">
        <v>88</v>
      </c>
      <c r="M1049" s="172">
        <v>188</v>
      </c>
      <c r="N1049" s="177">
        <v>47</v>
      </c>
      <c r="O1049" s="177">
        <v>66</v>
      </c>
      <c r="P1049" s="178">
        <v>75</v>
      </c>
    </row>
    <row r="1050" spans="1:16" x14ac:dyDescent="0.3">
      <c r="A1050" s="208">
        <v>68</v>
      </c>
      <c r="B1050" s="176" t="s">
        <v>918</v>
      </c>
      <c r="C1050" s="176">
        <v>68324</v>
      </c>
      <c r="D1050" s="175" t="s">
        <v>950</v>
      </c>
      <c r="E1050" s="172">
        <v>219</v>
      </c>
      <c r="F1050" s="177">
        <v>82</v>
      </c>
      <c r="G1050" s="177">
        <v>65</v>
      </c>
      <c r="H1050" s="178">
        <v>72</v>
      </c>
      <c r="I1050" s="172">
        <v>220</v>
      </c>
      <c r="J1050" s="177">
        <v>87</v>
      </c>
      <c r="K1050" s="177">
        <v>64</v>
      </c>
      <c r="L1050" s="178">
        <v>69</v>
      </c>
      <c r="M1050" s="172">
        <v>231</v>
      </c>
      <c r="N1050" s="177">
        <v>76</v>
      </c>
      <c r="O1050" s="177">
        <v>55</v>
      </c>
      <c r="P1050" s="178">
        <v>100</v>
      </c>
    </row>
    <row r="1051" spans="1:16" x14ac:dyDescent="0.3">
      <c r="A1051" s="208">
        <v>68</v>
      </c>
      <c r="B1051" s="176" t="s">
        <v>918</v>
      </c>
      <c r="C1051" s="176">
        <v>68179</v>
      </c>
      <c r="D1051" s="175" t="s">
        <v>932</v>
      </c>
      <c r="E1051" s="172">
        <v>209</v>
      </c>
      <c r="F1051" s="177">
        <v>85</v>
      </c>
      <c r="G1051" s="177">
        <v>58</v>
      </c>
      <c r="H1051" s="178">
        <v>66</v>
      </c>
      <c r="I1051" s="172">
        <v>192</v>
      </c>
      <c r="J1051" s="177">
        <v>85</v>
      </c>
      <c r="K1051" s="177">
        <v>41</v>
      </c>
      <c r="L1051" s="178">
        <v>66</v>
      </c>
      <c r="M1051" s="172">
        <v>216</v>
      </c>
      <c r="N1051" s="177">
        <v>88</v>
      </c>
      <c r="O1051" s="177">
        <v>43</v>
      </c>
      <c r="P1051" s="178">
        <v>85</v>
      </c>
    </row>
    <row r="1052" spans="1:16" x14ac:dyDescent="0.3">
      <c r="A1052" s="208">
        <v>15</v>
      </c>
      <c r="B1052" s="176" t="s">
        <v>304</v>
      </c>
      <c r="C1052" s="176">
        <v>15172</v>
      </c>
      <c r="D1052" s="175" t="s">
        <v>317</v>
      </c>
      <c r="E1052" s="172">
        <v>167</v>
      </c>
      <c r="F1052" s="177">
        <v>82</v>
      </c>
      <c r="G1052" s="177">
        <v>41</v>
      </c>
      <c r="H1052" s="178">
        <v>44</v>
      </c>
      <c r="I1052" s="172">
        <v>176</v>
      </c>
      <c r="J1052" s="177">
        <v>80</v>
      </c>
      <c r="K1052" s="177">
        <v>38</v>
      </c>
      <c r="L1052" s="178">
        <v>58</v>
      </c>
      <c r="M1052" s="172">
        <v>195</v>
      </c>
      <c r="N1052" s="177">
        <v>85</v>
      </c>
      <c r="O1052" s="177">
        <v>52</v>
      </c>
      <c r="P1052" s="178">
        <v>58</v>
      </c>
    </row>
    <row r="1053" spans="1:16" x14ac:dyDescent="0.3">
      <c r="A1053" s="208">
        <v>68</v>
      </c>
      <c r="B1053" s="176" t="s">
        <v>918</v>
      </c>
      <c r="C1053" s="176">
        <v>68322</v>
      </c>
      <c r="D1053" s="175" t="s">
        <v>949</v>
      </c>
      <c r="E1053" s="172">
        <v>178</v>
      </c>
      <c r="F1053" s="177">
        <v>65</v>
      </c>
      <c r="G1053" s="177">
        <v>62</v>
      </c>
      <c r="H1053" s="178">
        <v>51</v>
      </c>
      <c r="I1053" s="172">
        <v>201</v>
      </c>
      <c r="J1053" s="177">
        <v>70</v>
      </c>
      <c r="K1053" s="177">
        <v>74</v>
      </c>
      <c r="L1053" s="178">
        <v>57</v>
      </c>
      <c r="M1053" s="172">
        <v>197</v>
      </c>
      <c r="N1053" s="177">
        <v>75</v>
      </c>
      <c r="O1053" s="177">
        <v>63</v>
      </c>
      <c r="P1053" s="178">
        <v>59</v>
      </c>
    </row>
    <row r="1054" spans="1:16" x14ac:dyDescent="0.3">
      <c r="A1054" s="208">
        <v>15</v>
      </c>
      <c r="B1054" s="176" t="s">
        <v>304</v>
      </c>
      <c r="C1054" s="176">
        <v>15761</v>
      </c>
      <c r="D1054" s="175" t="s">
        <v>399</v>
      </c>
      <c r="E1054" s="172">
        <v>188</v>
      </c>
      <c r="F1054" s="177">
        <v>96</v>
      </c>
      <c r="G1054" s="177">
        <v>28</v>
      </c>
      <c r="H1054" s="178">
        <v>64</v>
      </c>
      <c r="I1054" s="172">
        <v>191</v>
      </c>
      <c r="J1054" s="177">
        <v>98</v>
      </c>
      <c r="K1054" s="177">
        <v>29</v>
      </c>
      <c r="L1054" s="178">
        <v>64</v>
      </c>
      <c r="M1054" s="172">
        <v>189</v>
      </c>
      <c r="N1054" s="177">
        <v>97</v>
      </c>
      <c r="O1054" s="177">
        <v>29</v>
      </c>
      <c r="P1054" s="178">
        <v>63</v>
      </c>
    </row>
    <row r="1055" spans="1:16" x14ac:dyDescent="0.3">
      <c r="A1055" s="208">
        <v>54</v>
      </c>
      <c r="B1055" s="176" t="s">
        <v>856</v>
      </c>
      <c r="C1055" s="176">
        <v>54125</v>
      </c>
      <c r="D1055" s="175" t="s">
        <v>862</v>
      </c>
      <c r="E1055" s="172">
        <v>184</v>
      </c>
      <c r="F1055" s="177">
        <v>81</v>
      </c>
      <c r="G1055" s="177">
        <v>50</v>
      </c>
      <c r="H1055" s="178">
        <v>53</v>
      </c>
      <c r="I1055" s="172">
        <v>194</v>
      </c>
      <c r="J1055" s="177">
        <v>73</v>
      </c>
      <c r="K1055" s="177">
        <v>49</v>
      </c>
      <c r="L1055" s="178">
        <v>72</v>
      </c>
      <c r="M1055" s="172">
        <v>180</v>
      </c>
      <c r="N1055" s="177">
        <v>70</v>
      </c>
      <c r="O1055" s="177">
        <v>48</v>
      </c>
      <c r="P1055" s="178">
        <v>62</v>
      </c>
    </row>
    <row r="1056" spans="1:16" x14ac:dyDescent="0.3">
      <c r="A1056" s="208">
        <v>68</v>
      </c>
      <c r="B1056" s="176" t="s">
        <v>918</v>
      </c>
      <c r="C1056" s="176">
        <v>68397</v>
      </c>
      <c r="D1056" s="175" t="s">
        <v>525</v>
      </c>
      <c r="E1056" s="172">
        <v>182</v>
      </c>
      <c r="F1056" s="177">
        <v>89</v>
      </c>
      <c r="G1056" s="177">
        <v>20</v>
      </c>
      <c r="H1056" s="178">
        <v>73</v>
      </c>
      <c r="I1056" s="172">
        <v>188</v>
      </c>
      <c r="J1056" s="177">
        <v>88</v>
      </c>
      <c r="K1056" s="177">
        <v>25</v>
      </c>
      <c r="L1056" s="178">
        <v>75</v>
      </c>
      <c r="M1056" s="172">
        <v>207</v>
      </c>
      <c r="N1056" s="177">
        <v>93</v>
      </c>
      <c r="O1056" s="177">
        <v>21</v>
      </c>
      <c r="P1056" s="178">
        <v>93</v>
      </c>
    </row>
    <row r="1057" spans="1:16" x14ac:dyDescent="0.3">
      <c r="A1057" s="208">
        <v>15</v>
      </c>
      <c r="B1057" s="176" t="s">
        <v>304</v>
      </c>
      <c r="C1057" s="176">
        <v>15212</v>
      </c>
      <c r="D1057" s="175" t="s">
        <v>325</v>
      </c>
      <c r="E1057" s="172">
        <v>183</v>
      </c>
      <c r="F1057" s="177">
        <v>90</v>
      </c>
      <c r="G1057" s="177">
        <v>40</v>
      </c>
      <c r="H1057" s="178">
        <v>53</v>
      </c>
      <c r="I1057" s="172">
        <v>182</v>
      </c>
      <c r="J1057" s="177">
        <v>90</v>
      </c>
      <c r="K1057" s="177">
        <v>35</v>
      </c>
      <c r="L1057" s="178">
        <v>57</v>
      </c>
      <c r="M1057" s="172">
        <v>179</v>
      </c>
      <c r="N1057" s="177">
        <v>94</v>
      </c>
      <c r="O1057" s="177">
        <v>38</v>
      </c>
      <c r="P1057" s="178">
        <v>47</v>
      </c>
    </row>
    <row r="1058" spans="1:16" x14ac:dyDescent="0.3">
      <c r="A1058" s="208">
        <v>15</v>
      </c>
      <c r="B1058" s="176" t="s">
        <v>304</v>
      </c>
      <c r="C1058" s="176">
        <v>15276</v>
      </c>
      <c r="D1058" s="175" t="s">
        <v>337</v>
      </c>
      <c r="E1058" s="172">
        <v>170</v>
      </c>
      <c r="F1058" s="177">
        <v>81</v>
      </c>
      <c r="G1058" s="177">
        <v>17</v>
      </c>
      <c r="H1058" s="178">
        <v>72</v>
      </c>
      <c r="I1058" s="172">
        <v>180</v>
      </c>
      <c r="J1058" s="177">
        <v>82</v>
      </c>
      <c r="K1058" s="177">
        <v>22</v>
      </c>
      <c r="L1058" s="178">
        <v>76</v>
      </c>
      <c r="M1058" s="172">
        <v>186</v>
      </c>
      <c r="N1058" s="177">
        <v>84</v>
      </c>
      <c r="O1058" s="177">
        <v>28</v>
      </c>
      <c r="P1058" s="178">
        <v>74</v>
      </c>
    </row>
    <row r="1059" spans="1:16" x14ac:dyDescent="0.3">
      <c r="A1059" s="208">
        <v>25</v>
      </c>
      <c r="B1059" s="176" t="s">
        <v>558</v>
      </c>
      <c r="C1059" s="176">
        <v>25653</v>
      </c>
      <c r="D1059" s="175" t="s">
        <v>632</v>
      </c>
      <c r="E1059" s="172">
        <v>169</v>
      </c>
      <c r="F1059" s="177">
        <v>81</v>
      </c>
      <c r="G1059" s="177">
        <v>45</v>
      </c>
      <c r="H1059" s="178">
        <v>43</v>
      </c>
      <c r="I1059" s="172">
        <v>210</v>
      </c>
      <c r="J1059" s="177">
        <v>91</v>
      </c>
      <c r="K1059" s="177">
        <v>56</v>
      </c>
      <c r="L1059" s="178">
        <v>63</v>
      </c>
      <c r="M1059" s="172">
        <v>184</v>
      </c>
      <c r="N1059" s="177">
        <v>91</v>
      </c>
      <c r="O1059" s="177">
        <v>34</v>
      </c>
      <c r="P1059" s="178">
        <v>59</v>
      </c>
    </row>
    <row r="1060" spans="1:16" x14ac:dyDescent="0.3">
      <c r="A1060" s="208">
        <v>15</v>
      </c>
      <c r="B1060" s="176" t="s">
        <v>304</v>
      </c>
      <c r="C1060" s="176">
        <v>15518</v>
      </c>
      <c r="D1060" s="176" t="s">
        <v>367</v>
      </c>
      <c r="E1060" s="172">
        <v>175</v>
      </c>
      <c r="F1060" s="177">
        <v>58</v>
      </c>
      <c r="G1060" s="177">
        <v>60</v>
      </c>
      <c r="H1060" s="178">
        <v>57</v>
      </c>
      <c r="I1060" s="172">
        <v>141</v>
      </c>
      <c r="J1060" s="177">
        <v>42</v>
      </c>
      <c r="K1060" s="177">
        <v>39</v>
      </c>
      <c r="L1060" s="178">
        <v>60</v>
      </c>
      <c r="M1060" s="172">
        <v>189</v>
      </c>
      <c r="N1060" s="177">
        <v>56</v>
      </c>
      <c r="O1060" s="177">
        <v>72</v>
      </c>
      <c r="P1060" s="178">
        <v>61</v>
      </c>
    </row>
    <row r="1061" spans="1:16" x14ac:dyDescent="0.3">
      <c r="A1061" s="208">
        <v>15</v>
      </c>
      <c r="B1061" s="176" t="s">
        <v>304</v>
      </c>
      <c r="C1061" s="176">
        <v>15236</v>
      </c>
      <c r="D1061" s="175" t="s">
        <v>332</v>
      </c>
      <c r="E1061" s="172">
        <v>162</v>
      </c>
      <c r="F1061" s="177">
        <v>61</v>
      </c>
      <c r="G1061" s="177">
        <v>67</v>
      </c>
      <c r="H1061" s="178">
        <v>34</v>
      </c>
      <c r="I1061" s="172">
        <v>180</v>
      </c>
      <c r="J1061" s="177">
        <v>62</v>
      </c>
      <c r="K1061" s="177">
        <v>80</v>
      </c>
      <c r="L1061" s="178">
        <v>38</v>
      </c>
      <c r="M1061" s="172">
        <v>188</v>
      </c>
      <c r="N1061" s="177">
        <v>63</v>
      </c>
      <c r="O1061" s="177">
        <v>86</v>
      </c>
      <c r="P1061" s="178">
        <v>39</v>
      </c>
    </row>
    <row r="1062" spans="1:16" x14ac:dyDescent="0.3">
      <c r="A1062" s="208">
        <v>54</v>
      </c>
      <c r="B1062" s="176" t="s">
        <v>856</v>
      </c>
      <c r="C1062" s="176">
        <v>54347</v>
      </c>
      <c r="D1062" s="175" t="s">
        <v>874</v>
      </c>
      <c r="E1062" s="172">
        <v>265</v>
      </c>
      <c r="F1062" s="177">
        <v>139</v>
      </c>
      <c r="G1062" s="177">
        <v>60</v>
      </c>
      <c r="H1062" s="178">
        <v>66</v>
      </c>
      <c r="I1062" s="172">
        <v>247</v>
      </c>
      <c r="J1062" s="177">
        <v>125</v>
      </c>
      <c r="K1062" s="177">
        <v>65</v>
      </c>
      <c r="L1062" s="178">
        <v>57</v>
      </c>
      <c r="M1062" s="172">
        <v>206</v>
      </c>
      <c r="N1062" s="177">
        <v>92</v>
      </c>
      <c r="O1062" s="177">
        <v>37</v>
      </c>
      <c r="P1062" s="178">
        <v>77</v>
      </c>
    </row>
    <row r="1063" spans="1:16" x14ac:dyDescent="0.3">
      <c r="A1063" s="208">
        <v>20</v>
      </c>
      <c r="B1063" s="176" t="s">
        <v>504</v>
      </c>
      <c r="C1063" s="176">
        <v>20310</v>
      </c>
      <c r="D1063" s="175" t="s">
        <v>517</v>
      </c>
      <c r="E1063" s="172">
        <v>161</v>
      </c>
      <c r="F1063" s="177">
        <v>87</v>
      </c>
      <c r="G1063" s="177">
        <v>38</v>
      </c>
      <c r="H1063" s="178">
        <v>36</v>
      </c>
      <c r="I1063" s="172">
        <v>179</v>
      </c>
      <c r="J1063" s="177">
        <v>91</v>
      </c>
      <c r="K1063" s="177">
        <v>46</v>
      </c>
      <c r="L1063" s="178">
        <v>42</v>
      </c>
      <c r="M1063" s="172">
        <v>196</v>
      </c>
      <c r="N1063" s="177">
        <v>100</v>
      </c>
      <c r="O1063" s="177">
        <v>43</v>
      </c>
      <c r="P1063" s="178">
        <v>53</v>
      </c>
    </row>
    <row r="1064" spans="1:16" x14ac:dyDescent="0.3">
      <c r="A1064" s="208">
        <v>25</v>
      </c>
      <c r="B1064" s="176" t="s">
        <v>558</v>
      </c>
      <c r="C1064" s="176">
        <v>25823</v>
      </c>
      <c r="D1064" s="175" t="s">
        <v>654</v>
      </c>
      <c r="E1064" s="172">
        <v>167</v>
      </c>
      <c r="F1064" s="177">
        <v>55</v>
      </c>
      <c r="G1064" s="177">
        <v>8</v>
      </c>
      <c r="H1064" s="178">
        <v>104</v>
      </c>
      <c r="I1064" s="172">
        <v>186</v>
      </c>
      <c r="J1064" s="177">
        <v>57</v>
      </c>
      <c r="K1064" s="177">
        <v>8</v>
      </c>
      <c r="L1064" s="178">
        <v>121</v>
      </c>
      <c r="M1064" s="172">
        <v>182</v>
      </c>
      <c r="N1064" s="177">
        <v>59</v>
      </c>
      <c r="O1064" s="177">
        <v>5</v>
      </c>
      <c r="P1064" s="178">
        <v>118</v>
      </c>
    </row>
    <row r="1065" spans="1:16" x14ac:dyDescent="0.3">
      <c r="A1065" s="209">
        <v>97</v>
      </c>
      <c r="B1065" s="176" t="s">
        <v>1149</v>
      </c>
      <c r="C1065" s="176">
        <v>97666</v>
      </c>
      <c r="D1065" s="176" t="s">
        <v>1152</v>
      </c>
      <c r="E1065" s="172">
        <v>185</v>
      </c>
      <c r="F1065" s="177">
        <v>83</v>
      </c>
      <c r="G1065" s="177">
        <v>59</v>
      </c>
      <c r="H1065" s="178">
        <v>43</v>
      </c>
      <c r="I1065" s="172">
        <v>200</v>
      </c>
      <c r="J1065" s="177">
        <v>85</v>
      </c>
      <c r="K1065" s="177">
        <v>69</v>
      </c>
      <c r="L1065" s="178">
        <v>46</v>
      </c>
      <c r="M1065" s="172">
        <v>179</v>
      </c>
      <c r="N1065" s="177">
        <v>82</v>
      </c>
      <c r="O1065" s="177">
        <v>57</v>
      </c>
      <c r="P1065" s="178">
        <v>40</v>
      </c>
    </row>
    <row r="1066" spans="1:16" x14ac:dyDescent="0.3">
      <c r="A1066" s="208">
        <v>54</v>
      </c>
      <c r="B1066" s="176" t="s">
        <v>856</v>
      </c>
      <c r="C1066" s="176">
        <v>54418</v>
      </c>
      <c r="D1066" s="175" t="s">
        <v>879</v>
      </c>
      <c r="E1066" s="172">
        <v>200</v>
      </c>
      <c r="F1066" s="177">
        <v>109</v>
      </c>
      <c r="G1066" s="177">
        <v>33</v>
      </c>
      <c r="H1066" s="178">
        <v>58</v>
      </c>
      <c r="I1066" s="172">
        <v>191</v>
      </c>
      <c r="J1066" s="177">
        <v>90</v>
      </c>
      <c r="K1066" s="177">
        <v>34</v>
      </c>
      <c r="L1066" s="178">
        <v>67</v>
      </c>
      <c r="M1066" s="172">
        <v>185</v>
      </c>
      <c r="N1066" s="177">
        <v>88</v>
      </c>
      <c r="O1066" s="177">
        <v>27</v>
      </c>
      <c r="P1066" s="178">
        <v>70</v>
      </c>
    </row>
    <row r="1067" spans="1:16" x14ac:dyDescent="0.3">
      <c r="A1067" s="208">
        <v>68</v>
      </c>
      <c r="B1067" s="176" t="s">
        <v>918</v>
      </c>
      <c r="C1067" s="176">
        <v>68686</v>
      </c>
      <c r="D1067" s="175" t="s">
        <v>981</v>
      </c>
      <c r="E1067" s="172">
        <v>140</v>
      </c>
      <c r="F1067" s="177">
        <v>85</v>
      </c>
      <c r="G1067" s="177">
        <v>3</v>
      </c>
      <c r="H1067" s="178">
        <v>52</v>
      </c>
      <c r="I1067" s="172">
        <v>155</v>
      </c>
      <c r="J1067" s="177">
        <v>91</v>
      </c>
      <c r="K1067" s="177">
        <v>2</v>
      </c>
      <c r="L1067" s="178">
        <v>62</v>
      </c>
      <c r="M1067" s="172">
        <v>187</v>
      </c>
      <c r="N1067" s="177">
        <v>102</v>
      </c>
      <c r="O1067" s="177">
        <v>18</v>
      </c>
      <c r="P1067" s="178">
        <v>67</v>
      </c>
    </row>
    <row r="1068" spans="1:16" x14ac:dyDescent="0.3">
      <c r="A1068" s="208">
        <v>25</v>
      </c>
      <c r="B1068" s="176" t="s">
        <v>558</v>
      </c>
      <c r="C1068" s="176">
        <v>25807</v>
      </c>
      <c r="D1068" s="175" t="s">
        <v>651</v>
      </c>
      <c r="E1068" s="172">
        <v>174</v>
      </c>
      <c r="F1068" s="177">
        <v>52</v>
      </c>
      <c r="G1068" s="177">
        <v>39</v>
      </c>
      <c r="H1068" s="178">
        <v>83</v>
      </c>
      <c r="I1068" s="172">
        <v>176</v>
      </c>
      <c r="J1068" s="177">
        <v>54</v>
      </c>
      <c r="K1068" s="177">
        <v>38</v>
      </c>
      <c r="L1068" s="178">
        <v>84</v>
      </c>
      <c r="M1068" s="172">
        <v>186</v>
      </c>
      <c r="N1068" s="177">
        <v>52</v>
      </c>
      <c r="O1068" s="177">
        <v>44</v>
      </c>
      <c r="P1068" s="178">
        <v>90</v>
      </c>
    </row>
    <row r="1069" spans="1:16" x14ac:dyDescent="0.3">
      <c r="A1069" s="208">
        <v>68</v>
      </c>
      <c r="B1069" s="176" t="s">
        <v>918</v>
      </c>
      <c r="C1069" s="176">
        <v>68524</v>
      </c>
      <c r="D1069" s="175" t="s">
        <v>968</v>
      </c>
      <c r="E1069" s="172">
        <v>181</v>
      </c>
      <c r="F1069" s="177">
        <v>82</v>
      </c>
      <c r="G1069" s="177">
        <v>47</v>
      </c>
      <c r="H1069" s="178">
        <v>52</v>
      </c>
      <c r="I1069" s="172">
        <v>182</v>
      </c>
      <c r="J1069" s="177">
        <v>86</v>
      </c>
      <c r="K1069" s="177">
        <v>48</v>
      </c>
      <c r="L1069" s="178">
        <v>48</v>
      </c>
      <c r="M1069" s="172">
        <v>192</v>
      </c>
      <c r="N1069" s="177">
        <v>85</v>
      </c>
      <c r="O1069" s="177">
        <v>46</v>
      </c>
      <c r="P1069" s="178">
        <v>61</v>
      </c>
    </row>
    <row r="1070" spans="1:16" x14ac:dyDescent="0.3">
      <c r="A1070" s="208">
        <v>68</v>
      </c>
      <c r="B1070" s="176" t="s">
        <v>918</v>
      </c>
      <c r="C1070" s="176">
        <v>68020</v>
      </c>
      <c r="D1070" s="175" t="s">
        <v>453</v>
      </c>
      <c r="E1070" s="172">
        <v>164</v>
      </c>
      <c r="F1070" s="177">
        <v>98</v>
      </c>
      <c r="G1070" s="177">
        <v>19</v>
      </c>
      <c r="H1070" s="178">
        <v>47</v>
      </c>
      <c r="I1070" s="172">
        <v>192</v>
      </c>
      <c r="J1070" s="177">
        <v>97</v>
      </c>
      <c r="K1070" s="177">
        <v>43</v>
      </c>
      <c r="L1070" s="178">
        <v>52</v>
      </c>
      <c r="M1070" s="172">
        <v>203</v>
      </c>
      <c r="N1070" s="177">
        <v>103</v>
      </c>
      <c r="O1070" s="177">
        <v>24</v>
      </c>
      <c r="P1070" s="178">
        <v>76</v>
      </c>
    </row>
    <row r="1071" spans="1:16" x14ac:dyDescent="0.3">
      <c r="A1071" s="208">
        <v>68</v>
      </c>
      <c r="B1071" s="176" t="s">
        <v>918</v>
      </c>
      <c r="C1071" s="176">
        <v>68468</v>
      </c>
      <c r="D1071" s="175" t="s">
        <v>963</v>
      </c>
      <c r="E1071" s="172">
        <v>154</v>
      </c>
      <c r="F1071" s="177">
        <v>99</v>
      </c>
      <c r="G1071" s="177">
        <v>7</v>
      </c>
      <c r="H1071" s="178">
        <v>48</v>
      </c>
      <c r="I1071" s="172">
        <v>168</v>
      </c>
      <c r="J1071" s="177">
        <v>104</v>
      </c>
      <c r="K1071" s="177">
        <v>8</v>
      </c>
      <c r="L1071" s="178">
        <v>56</v>
      </c>
      <c r="M1071" s="172">
        <v>199</v>
      </c>
      <c r="N1071" s="177">
        <v>105</v>
      </c>
      <c r="O1071" s="177">
        <v>18</v>
      </c>
      <c r="P1071" s="178">
        <v>76</v>
      </c>
    </row>
    <row r="1072" spans="1:16" x14ac:dyDescent="0.3">
      <c r="A1072" s="208">
        <v>25</v>
      </c>
      <c r="B1072" s="176" t="s">
        <v>558</v>
      </c>
      <c r="C1072" s="176">
        <v>25324</v>
      </c>
      <c r="D1072" s="175" t="s">
        <v>597</v>
      </c>
      <c r="E1072" s="172">
        <v>178</v>
      </c>
      <c r="F1072" s="177">
        <v>51</v>
      </c>
      <c r="G1072" s="177">
        <v>55</v>
      </c>
      <c r="H1072" s="178">
        <v>72</v>
      </c>
      <c r="I1072" s="172">
        <v>173</v>
      </c>
      <c r="J1072" s="177">
        <v>51</v>
      </c>
      <c r="K1072" s="177">
        <v>45</v>
      </c>
      <c r="L1072" s="178">
        <v>77</v>
      </c>
      <c r="M1072" s="172">
        <v>171</v>
      </c>
      <c r="N1072" s="177">
        <v>51</v>
      </c>
      <c r="O1072" s="177">
        <v>49</v>
      </c>
      <c r="P1072" s="178">
        <v>71</v>
      </c>
    </row>
    <row r="1073" spans="1:16" x14ac:dyDescent="0.3">
      <c r="A1073" s="208">
        <v>13</v>
      </c>
      <c r="B1073" s="176" t="s">
        <v>257</v>
      </c>
      <c r="C1073" s="176">
        <v>13580</v>
      </c>
      <c r="D1073" s="175" t="s">
        <v>283</v>
      </c>
      <c r="E1073" s="172">
        <v>147</v>
      </c>
      <c r="F1073" s="177">
        <v>90</v>
      </c>
      <c r="G1073" s="177">
        <v>47</v>
      </c>
      <c r="H1073" s="178">
        <v>10</v>
      </c>
      <c r="I1073" s="172">
        <v>190</v>
      </c>
      <c r="J1073" s="177">
        <v>92</v>
      </c>
      <c r="K1073" s="177">
        <v>76</v>
      </c>
      <c r="L1073" s="178">
        <v>22</v>
      </c>
      <c r="M1073" s="172">
        <v>167</v>
      </c>
      <c r="N1073" s="177">
        <v>95</v>
      </c>
      <c r="O1073" s="177">
        <v>59</v>
      </c>
      <c r="P1073" s="178">
        <v>13</v>
      </c>
    </row>
    <row r="1074" spans="1:16" x14ac:dyDescent="0.3">
      <c r="A1074" s="208">
        <v>94</v>
      </c>
      <c r="B1074" s="176" t="s">
        <v>1181</v>
      </c>
      <c r="C1074" s="176">
        <v>94886</v>
      </c>
      <c r="D1074" s="175" t="s">
        <v>1181</v>
      </c>
      <c r="E1074" s="172">
        <v>205</v>
      </c>
      <c r="F1074" s="177">
        <v>19</v>
      </c>
      <c r="G1074" s="177">
        <v>183</v>
      </c>
      <c r="H1074" s="178">
        <v>3</v>
      </c>
      <c r="I1074" s="172">
        <v>157</v>
      </c>
      <c r="J1074" s="177">
        <v>21</v>
      </c>
      <c r="K1074" s="177">
        <v>135</v>
      </c>
      <c r="L1074" s="178">
        <v>1</v>
      </c>
      <c r="M1074" s="172">
        <v>175</v>
      </c>
      <c r="N1074" s="177">
        <v>21</v>
      </c>
      <c r="O1074" s="177">
        <v>153</v>
      </c>
      <c r="P1074" s="178">
        <v>1</v>
      </c>
    </row>
    <row r="1075" spans="1:16" x14ac:dyDescent="0.3">
      <c r="A1075" s="208">
        <v>15</v>
      </c>
      <c r="B1075" s="176" t="s">
        <v>304</v>
      </c>
      <c r="C1075" s="176">
        <v>15187</v>
      </c>
      <c r="D1075" s="175" t="s">
        <v>322</v>
      </c>
      <c r="E1075" s="172">
        <v>173</v>
      </c>
      <c r="F1075" s="177">
        <v>87</v>
      </c>
      <c r="G1075" s="177">
        <v>72</v>
      </c>
      <c r="H1075" s="178">
        <v>14</v>
      </c>
      <c r="I1075" s="172">
        <v>195</v>
      </c>
      <c r="J1075" s="177">
        <v>98</v>
      </c>
      <c r="K1075" s="177">
        <v>78</v>
      </c>
      <c r="L1075" s="178">
        <v>19</v>
      </c>
      <c r="M1075" s="172">
        <v>167</v>
      </c>
      <c r="N1075" s="177">
        <v>86</v>
      </c>
      <c r="O1075" s="177">
        <v>65</v>
      </c>
      <c r="P1075" s="178">
        <v>16</v>
      </c>
    </row>
    <row r="1076" spans="1:16" x14ac:dyDescent="0.3">
      <c r="A1076" s="208">
        <v>27</v>
      </c>
      <c r="B1076" s="176" t="s">
        <v>669</v>
      </c>
      <c r="C1076" s="176">
        <v>27745</v>
      </c>
      <c r="D1076" s="175" t="s">
        <v>695</v>
      </c>
      <c r="E1076" s="172">
        <v>138</v>
      </c>
      <c r="F1076" s="177">
        <v>99</v>
      </c>
      <c r="G1076" s="177">
        <v>32</v>
      </c>
      <c r="H1076" s="178">
        <v>7</v>
      </c>
      <c r="I1076" s="172">
        <v>148</v>
      </c>
      <c r="J1076" s="177">
        <v>99</v>
      </c>
      <c r="K1076" s="177">
        <v>36</v>
      </c>
      <c r="L1076" s="178">
        <v>13</v>
      </c>
      <c r="M1076" s="172">
        <v>165</v>
      </c>
      <c r="N1076" s="177">
        <v>108</v>
      </c>
      <c r="O1076" s="177">
        <v>44</v>
      </c>
      <c r="P1076" s="178">
        <v>13</v>
      </c>
    </row>
    <row r="1077" spans="1:16" x14ac:dyDescent="0.3">
      <c r="A1077" s="208">
        <v>15</v>
      </c>
      <c r="B1077" s="176" t="s">
        <v>304</v>
      </c>
      <c r="C1077" s="176">
        <v>15106</v>
      </c>
      <c r="D1077" s="175" t="s">
        <v>130</v>
      </c>
      <c r="E1077" s="172">
        <v>178</v>
      </c>
      <c r="F1077" s="177">
        <v>84</v>
      </c>
      <c r="G1077" s="177">
        <v>47</v>
      </c>
      <c r="H1077" s="178">
        <v>47</v>
      </c>
      <c r="I1077" s="172">
        <v>175</v>
      </c>
      <c r="J1077" s="177">
        <v>85</v>
      </c>
      <c r="K1077" s="177">
        <v>38</v>
      </c>
      <c r="L1077" s="178">
        <v>52</v>
      </c>
      <c r="M1077" s="172">
        <v>158</v>
      </c>
      <c r="N1077" s="177">
        <v>70</v>
      </c>
      <c r="O1077" s="177">
        <v>41</v>
      </c>
      <c r="P1077" s="178">
        <v>47</v>
      </c>
    </row>
    <row r="1078" spans="1:16" x14ac:dyDescent="0.3">
      <c r="A1078" s="208">
        <v>68</v>
      </c>
      <c r="B1078" s="176" t="s">
        <v>918</v>
      </c>
      <c r="C1078" s="176">
        <v>68176</v>
      </c>
      <c r="D1078" s="175" t="s">
        <v>931</v>
      </c>
      <c r="E1078" s="172">
        <v>146</v>
      </c>
      <c r="F1078" s="177">
        <v>57</v>
      </c>
      <c r="G1078" s="177">
        <v>13</v>
      </c>
      <c r="H1078" s="178">
        <v>76</v>
      </c>
      <c r="I1078" s="172">
        <v>169</v>
      </c>
      <c r="J1078" s="177">
        <v>66</v>
      </c>
      <c r="K1078" s="177">
        <v>16</v>
      </c>
      <c r="L1078" s="178">
        <v>87</v>
      </c>
      <c r="M1078" s="172">
        <v>182</v>
      </c>
      <c r="N1078" s="177">
        <v>59</v>
      </c>
      <c r="O1078" s="177">
        <v>16</v>
      </c>
      <c r="P1078" s="178">
        <v>107</v>
      </c>
    </row>
    <row r="1079" spans="1:16" x14ac:dyDescent="0.3">
      <c r="A1079" s="208">
        <v>25</v>
      </c>
      <c r="B1079" s="176" t="s">
        <v>558</v>
      </c>
      <c r="C1079" s="176">
        <v>25368</v>
      </c>
      <c r="D1079" s="175" t="s">
        <v>602</v>
      </c>
      <c r="E1079" s="172">
        <v>156</v>
      </c>
      <c r="F1079" s="177">
        <v>54</v>
      </c>
      <c r="G1079" s="177">
        <v>27</v>
      </c>
      <c r="H1079" s="178">
        <v>75</v>
      </c>
      <c r="I1079" s="172">
        <v>158</v>
      </c>
      <c r="J1079" s="177">
        <v>57</v>
      </c>
      <c r="K1079" s="177">
        <v>25</v>
      </c>
      <c r="L1079" s="178">
        <v>76</v>
      </c>
      <c r="M1079" s="172">
        <v>182</v>
      </c>
      <c r="N1079" s="177">
        <v>56</v>
      </c>
      <c r="O1079" s="177">
        <v>30</v>
      </c>
      <c r="P1079" s="178">
        <v>96</v>
      </c>
    </row>
    <row r="1080" spans="1:16" x14ac:dyDescent="0.3">
      <c r="A1080" s="208">
        <v>15</v>
      </c>
      <c r="B1080" s="176" t="s">
        <v>304</v>
      </c>
      <c r="C1080" s="176">
        <v>15774</v>
      </c>
      <c r="D1080" s="175" t="s">
        <v>403</v>
      </c>
      <c r="E1080" s="172">
        <v>138</v>
      </c>
      <c r="F1080" s="177">
        <v>66</v>
      </c>
      <c r="G1080" s="177">
        <v>30</v>
      </c>
      <c r="H1080" s="178">
        <v>42</v>
      </c>
      <c r="I1080" s="172">
        <v>148</v>
      </c>
      <c r="J1080" s="177">
        <v>68</v>
      </c>
      <c r="K1080" s="177">
        <v>31</v>
      </c>
      <c r="L1080" s="178">
        <v>49</v>
      </c>
      <c r="M1080" s="172">
        <v>153</v>
      </c>
      <c r="N1080" s="177">
        <v>67</v>
      </c>
      <c r="O1080" s="177">
        <v>44</v>
      </c>
      <c r="P1080" s="178">
        <v>42</v>
      </c>
    </row>
    <row r="1081" spans="1:16" x14ac:dyDescent="0.3">
      <c r="A1081" s="208">
        <v>15</v>
      </c>
      <c r="B1081" s="176" t="s">
        <v>304</v>
      </c>
      <c r="C1081" s="176">
        <v>15550</v>
      </c>
      <c r="D1081" s="175" t="s">
        <v>373</v>
      </c>
      <c r="E1081" s="172">
        <v>145</v>
      </c>
      <c r="F1081" s="177">
        <v>66</v>
      </c>
      <c r="G1081" s="177">
        <v>1</v>
      </c>
      <c r="H1081" s="178">
        <v>78</v>
      </c>
      <c r="I1081" s="172">
        <v>151</v>
      </c>
      <c r="J1081" s="177">
        <v>69</v>
      </c>
      <c r="K1081" s="177">
        <v>3</v>
      </c>
      <c r="L1081" s="178">
        <v>79</v>
      </c>
      <c r="M1081" s="172">
        <v>160</v>
      </c>
      <c r="N1081" s="177">
        <v>57</v>
      </c>
      <c r="O1081" s="177">
        <v>21</v>
      </c>
      <c r="P1081" s="178">
        <v>82</v>
      </c>
    </row>
    <row r="1082" spans="1:16" x14ac:dyDescent="0.3">
      <c r="A1082" s="208">
        <v>68</v>
      </c>
      <c r="B1082" s="176" t="s">
        <v>918</v>
      </c>
      <c r="C1082" s="176">
        <v>68344</v>
      </c>
      <c r="D1082" s="175" t="s">
        <v>952</v>
      </c>
      <c r="E1082" s="172">
        <v>138</v>
      </c>
      <c r="F1082" s="177">
        <v>58</v>
      </c>
      <c r="G1082" s="177">
        <v>22</v>
      </c>
      <c r="H1082" s="178">
        <v>58</v>
      </c>
      <c r="I1082" s="172">
        <v>144</v>
      </c>
      <c r="J1082" s="177">
        <v>59</v>
      </c>
      <c r="K1082" s="177">
        <v>21</v>
      </c>
      <c r="L1082" s="178">
        <v>64</v>
      </c>
      <c r="M1082" s="172">
        <v>161</v>
      </c>
      <c r="N1082" s="177">
        <v>61</v>
      </c>
      <c r="O1082" s="177">
        <v>32</v>
      </c>
      <c r="P1082" s="178">
        <v>68</v>
      </c>
    </row>
    <row r="1083" spans="1:16" x14ac:dyDescent="0.3">
      <c r="A1083" s="208">
        <v>15</v>
      </c>
      <c r="B1083" s="176" t="s">
        <v>304</v>
      </c>
      <c r="C1083" s="176">
        <v>15293</v>
      </c>
      <c r="D1083" s="175" t="s">
        <v>338</v>
      </c>
      <c r="E1083" s="172">
        <v>158</v>
      </c>
      <c r="F1083" s="177">
        <v>99</v>
      </c>
      <c r="G1083" s="177">
        <v>34</v>
      </c>
      <c r="H1083" s="178">
        <v>25</v>
      </c>
      <c r="I1083" s="172">
        <v>176</v>
      </c>
      <c r="J1083" s="177">
        <v>118</v>
      </c>
      <c r="K1083" s="177">
        <v>32</v>
      </c>
      <c r="L1083" s="178">
        <v>26</v>
      </c>
      <c r="M1083" s="172">
        <v>178</v>
      </c>
      <c r="N1083" s="177">
        <v>91</v>
      </c>
      <c r="O1083" s="177">
        <v>37</v>
      </c>
      <c r="P1083" s="178">
        <v>50</v>
      </c>
    </row>
    <row r="1084" spans="1:16" x14ac:dyDescent="0.3">
      <c r="A1084" s="208">
        <v>25</v>
      </c>
      <c r="B1084" s="176" t="s">
        <v>558</v>
      </c>
      <c r="C1084" s="176">
        <v>25483</v>
      </c>
      <c r="D1084" s="175" t="s">
        <v>180</v>
      </c>
      <c r="E1084" s="172">
        <v>154</v>
      </c>
      <c r="F1084" s="177">
        <v>43</v>
      </c>
      <c r="G1084" s="177">
        <v>27</v>
      </c>
      <c r="H1084" s="178">
        <v>84</v>
      </c>
      <c r="I1084" s="172">
        <v>159</v>
      </c>
      <c r="J1084" s="177">
        <v>46</v>
      </c>
      <c r="K1084" s="177">
        <v>29</v>
      </c>
      <c r="L1084" s="178">
        <v>84</v>
      </c>
      <c r="M1084" s="172">
        <v>151</v>
      </c>
      <c r="N1084" s="177">
        <v>43</v>
      </c>
      <c r="O1084" s="177">
        <v>27</v>
      </c>
      <c r="P1084" s="178">
        <v>81</v>
      </c>
    </row>
    <row r="1085" spans="1:16" x14ac:dyDescent="0.3">
      <c r="A1085" s="208">
        <v>15</v>
      </c>
      <c r="B1085" s="176" t="s">
        <v>304</v>
      </c>
      <c r="C1085" s="176">
        <v>15232</v>
      </c>
      <c r="D1085" s="175" t="s">
        <v>331</v>
      </c>
      <c r="E1085" s="172">
        <v>171</v>
      </c>
      <c r="F1085" s="177">
        <v>125</v>
      </c>
      <c r="G1085" s="177">
        <v>12</v>
      </c>
      <c r="H1085" s="178">
        <v>34</v>
      </c>
      <c r="I1085" s="172">
        <v>178</v>
      </c>
      <c r="J1085" s="177">
        <v>127</v>
      </c>
      <c r="K1085" s="177">
        <v>15</v>
      </c>
      <c r="L1085" s="178">
        <v>36</v>
      </c>
      <c r="M1085" s="172">
        <v>138</v>
      </c>
      <c r="N1085" s="177">
        <v>103</v>
      </c>
      <c r="O1085" s="177">
        <v>12</v>
      </c>
      <c r="P1085" s="178">
        <v>23</v>
      </c>
    </row>
    <row r="1086" spans="1:16" x14ac:dyDescent="0.3">
      <c r="A1086" s="208">
        <v>15</v>
      </c>
      <c r="B1086" s="176" t="s">
        <v>304</v>
      </c>
      <c r="C1086" s="176">
        <v>15317</v>
      </c>
      <c r="D1086" s="175" t="s">
        <v>341</v>
      </c>
      <c r="E1086" s="172">
        <v>115</v>
      </c>
      <c r="F1086" s="177">
        <v>54</v>
      </c>
      <c r="G1086" s="177">
        <v>28</v>
      </c>
      <c r="H1086" s="178">
        <v>33</v>
      </c>
      <c r="I1086" s="172">
        <v>148</v>
      </c>
      <c r="J1086" s="177">
        <v>56</v>
      </c>
      <c r="K1086" s="177">
        <v>26</v>
      </c>
      <c r="L1086" s="178">
        <v>66</v>
      </c>
      <c r="M1086" s="172">
        <v>139</v>
      </c>
      <c r="N1086" s="177">
        <v>50</v>
      </c>
      <c r="O1086" s="177">
        <v>35</v>
      </c>
      <c r="P1086" s="178">
        <v>54</v>
      </c>
    </row>
    <row r="1087" spans="1:16" x14ac:dyDescent="0.3">
      <c r="A1087" s="208">
        <v>68</v>
      </c>
      <c r="B1087" s="176" t="s">
        <v>918</v>
      </c>
      <c r="C1087" s="176">
        <v>68682</v>
      </c>
      <c r="D1087" s="175" t="s">
        <v>979</v>
      </c>
      <c r="E1087" s="172">
        <v>150</v>
      </c>
      <c r="F1087" s="177">
        <v>62</v>
      </c>
      <c r="G1087" s="177">
        <v>41</v>
      </c>
      <c r="H1087" s="178">
        <v>47</v>
      </c>
      <c r="I1087" s="172">
        <v>151</v>
      </c>
      <c r="J1087" s="177">
        <v>66</v>
      </c>
      <c r="K1087" s="177">
        <v>37</v>
      </c>
      <c r="L1087" s="178">
        <v>48</v>
      </c>
      <c r="M1087" s="172">
        <v>163</v>
      </c>
      <c r="N1087" s="177">
        <v>65</v>
      </c>
      <c r="O1087" s="177">
        <v>36</v>
      </c>
      <c r="P1087" s="178">
        <v>62</v>
      </c>
    </row>
    <row r="1088" spans="1:16" x14ac:dyDescent="0.3">
      <c r="A1088" s="208">
        <v>68</v>
      </c>
      <c r="B1088" s="176" t="s">
        <v>918</v>
      </c>
      <c r="C1088" s="176">
        <v>68264</v>
      </c>
      <c r="D1088" s="175" t="s">
        <v>941</v>
      </c>
      <c r="E1088" s="172">
        <v>121</v>
      </c>
      <c r="F1088" s="177">
        <v>75</v>
      </c>
      <c r="G1088" s="177">
        <v>7</v>
      </c>
      <c r="H1088" s="178">
        <v>39</v>
      </c>
      <c r="I1088" s="172">
        <v>128</v>
      </c>
      <c r="J1088" s="177">
        <v>77</v>
      </c>
      <c r="K1088" s="177">
        <v>9</v>
      </c>
      <c r="L1088" s="178">
        <v>42</v>
      </c>
      <c r="M1088" s="172">
        <v>161</v>
      </c>
      <c r="N1088" s="177">
        <v>76</v>
      </c>
      <c r="O1088" s="177">
        <v>30</v>
      </c>
      <c r="P1088" s="178">
        <v>55</v>
      </c>
    </row>
    <row r="1089" spans="1:16" x14ac:dyDescent="0.3">
      <c r="A1089" s="208">
        <v>25</v>
      </c>
      <c r="B1089" s="176" t="s">
        <v>558</v>
      </c>
      <c r="C1089" s="176">
        <v>25580</v>
      </c>
      <c r="D1089" s="175" t="s">
        <v>624</v>
      </c>
      <c r="E1089" s="172">
        <v>125</v>
      </c>
      <c r="F1089" s="177">
        <v>65</v>
      </c>
      <c r="G1089" s="177">
        <v>17</v>
      </c>
      <c r="H1089" s="178">
        <v>43</v>
      </c>
      <c r="I1089" s="172">
        <v>147</v>
      </c>
      <c r="J1089" s="177">
        <v>70</v>
      </c>
      <c r="K1089" s="177">
        <v>20</v>
      </c>
      <c r="L1089" s="178">
        <v>57</v>
      </c>
      <c r="M1089" s="172">
        <v>142</v>
      </c>
      <c r="N1089" s="177">
        <v>71</v>
      </c>
      <c r="O1089" s="177">
        <v>19</v>
      </c>
      <c r="P1089" s="178">
        <v>52</v>
      </c>
    </row>
    <row r="1090" spans="1:16" x14ac:dyDescent="0.3">
      <c r="A1090" s="208">
        <v>68</v>
      </c>
      <c r="B1090" s="176" t="s">
        <v>918</v>
      </c>
      <c r="C1090" s="176">
        <v>68705</v>
      </c>
      <c r="D1090" s="175" t="s">
        <v>208</v>
      </c>
      <c r="E1090" s="172">
        <v>132</v>
      </c>
      <c r="F1090" s="177">
        <v>87</v>
      </c>
      <c r="G1090" s="177">
        <v>21</v>
      </c>
      <c r="H1090" s="178">
        <v>24</v>
      </c>
      <c r="I1090" s="172">
        <v>145</v>
      </c>
      <c r="J1090" s="177">
        <v>91</v>
      </c>
      <c r="K1090" s="177">
        <v>27</v>
      </c>
      <c r="L1090" s="178">
        <v>27</v>
      </c>
      <c r="M1090" s="172">
        <v>155</v>
      </c>
      <c r="N1090" s="177">
        <v>91</v>
      </c>
      <c r="O1090" s="177">
        <v>29</v>
      </c>
      <c r="P1090" s="178">
        <v>35</v>
      </c>
    </row>
    <row r="1091" spans="1:16" x14ac:dyDescent="0.3">
      <c r="A1091" s="208">
        <v>15</v>
      </c>
      <c r="B1091" s="176" t="s">
        <v>304</v>
      </c>
      <c r="C1091" s="176">
        <v>15218</v>
      </c>
      <c r="D1091" s="175" t="s">
        <v>327</v>
      </c>
      <c r="E1091" s="172">
        <v>134</v>
      </c>
      <c r="F1091" s="177">
        <v>89</v>
      </c>
      <c r="G1091" s="177">
        <v>12</v>
      </c>
      <c r="H1091" s="178">
        <v>33</v>
      </c>
      <c r="I1091" s="172">
        <v>155</v>
      </c>
      <c r="J1091" s="177">
        <v>92</v>
      </c>
      <c r="K1091" s="177">
        <v>12</v>
      </c>
      <c r="L1091" s="178">
        <v>51</v>
      </c>
      <c r="M1091" s="172">
        <v>147</v>
      </c>
      <c r="N1091" s="177">
        <v>80</v>
      </c>
      <c r="O1091" s="177">
        <v>14</v>
      </c>
      <c r="P1091" s="178">
        <v>53</v>
      </c>
    </row>
    <row r="1092" spans="1:16" x14ac:dyDescent="0.3">
      <c r="A1092" s="208">
        <v>15</v>
      </c>
      <c r="B1092" s="176" t="s">
        <v>304</v>
      </c>
      <c r="C1092" s="176">
        <v>15522</v>
      </c>
      <c r="D1092" s="175" t="s">
        <v>368</v>
      </c>
      <c r="E1092" s="172">
        <v>123</v>
      </c>
      <c r="F1092" s="177">
        <v>70</v>
      </c>
      <c r="G1092" s="177">
        <v>18</v>
      </c>
      <c r="H1092" s="178">
        <v>35</v>
      </c>
      <c r="I1092" s="172">
        <v>138</v>
      </c>
      <c r="J1092" s="177">
        <v>73</v>
      </c>
      <c r="K1092" s="177">
        <v>17</v>
      </c>
      <c r="L1092" s="178">
        <v>48</v>
      </c>
      <c r="M1092" s="172">
        <v>141</v>
      </c>
      <c r="N1092" s="177">
        <v>78</v>
      </c>
      <c r="O1092" s="177">
        <v>18</v>
      </c>
      <c r="P1092" s="178">
        <v>45</v>
      </c>
    </row>
    <row r="1093" spans="1:16" x14ac:dyDescent="0.3">
      <c r="A1093" s="208">
        <v>68</v>
      </c>
      <c r="B1093" s="176" t="s">
        <v>918</v>
      </c>
      <c r="C1093" s="176">
        <v>68160</v>
      </c>
      <c r="D1093" s="175" t="s">
        <v>927</v>
      </c>
      <c r="E1093" s="172">
        <v>125</v>
      </c>
      <c r="F1093" s="177">
        <v>52</v>
      </c>
      <c r="G1093" s="177">
        <v>33</v>
      </c>
      <c r="H1093" s="178">
        <v>40</v>
      </c>
      <c r="I1093" s="172">
        <v>145</v>
      </c>
      <c r="J1093" s="177">
        <v>55</v>
      </c>
      <c r="K1093" s="177">
        <v>37</v>
      </c>
      <c r="L1093" s="178">
        <v>53</v>
      </c>
      <c r="M1093" s="172">
        <v>135</v>
      </c>
      <c r="N1093" s="177">
        <v>62</v>
      </c>
      <c r="O1093" s="177">
        <v>28</v>
      </c>
      <c r="P1093" s="178">
        <v>45</v>
      </c>
    </row>
    <row r="1094" spans="1:16" x14ac:dyDescent="0.3">
      <c r="A1094" s="208">
        <v>85</v>
      </c>
      <c r="B1094" s="176" t="s">
        <v>1105</v>
      </c>
      <c r="C1094" s="176">
        <v>85279</v>
      </c>
      <c r="D1094" s="175" t="s">
        <v>1117</v>
      </c>
      <c r="E1094" s="172">
        <v>143</v>
      </c>
      <c r="F1094" s="177">
        <v>49</v>
      </c>
      <c r="G1094" s="177">
        <v>18</v>
      </c>
      <c r="H1094" s="178">
        <v>76</v>
      </c>
      <c r="I1094" s="172">
        <v>138</v>
      </c>
      <c r="J1094" s="177">
        <v>48</v>
      </c>
      <c r="K1094" s="177">
        <v>21</v>
      </c>
      <c r="L1094" s="178">
        <v>69</v>
      </c>
      <c r="M1094" s="172">
        <v>144</v>
      </c>
      <c r="N1094" s="177">
        <v>49</v>
      </c>
      <c r="O1094" s="177">
        <v>25</v>
      </c>
      <c r="P1094" s="178">
        <v>70</v>
      </c>
    </row>
    <row r="1095" spans="1:16" x14ac:dyDescent="0.3">
      <c r="A1095" s="208">
        <v>15</v>
      </c>
      <c r="B1095" s="176" t="s">
        <v>304</v>
      </c>
      <c r="C1095" s="176">
        <v>15380</v>
      </c>
      <c r="D1095" s="175" t="s">
        <v>348</v>
      </c>
      <c r="E1095" s="172">
        <v>142</v>
      </c>
      <c r="F1095" s="177">
        <v>60</v>
      </c>
      <c r="G1095" s="177">
        <v>35</v>
      </c>
      <c r="H1095" s="178">
        <v>47</v>
      </c>
      <c r="I1095" s="172">
        <v>140</v>
      </c>
      <c r="J1095" s="177">
        <v>62</v>
      </c>
      <c r="K1095" s="177">
        <v>32</v>
      </c>
      <c r="L1095" s="178">
        <v>46</v>
      </c>
      <c r="M1095" s="172">
        <v>142</v>
      </c>
      <c r="N1095" s="177">
        <v>61</v>
      </c>
      <c r="O1095" s="177">
        <v>36</v>
      </c>
      <c r="P1095" s="178">
        <v>45</v>
      </c>
    </row>
    <row r="1096" spans="1:16" x14ac:dyDescent="0.3">
      <c r="A1096" s="208">
        <v>25</v>
      </c>
      <c r="B1096" s="176" t="s">
        <v>558</v>
      </c>
      <c r="C1096" s="176">
        <v>25086</v>
      </c>
      <c r="D1096" s="175" t="s">
        <v>564</v>
      </c>
      <c r="E1096" s="172">
        <v>141</v>
      </c>
      <c r="F1096" s="177">
        <v>68</v>
      </c>
      <c r="G1096" s="177">
        <v>35</v>
      </c>
      <c r="H1096" s="178">
        <v>38</v>
      </c>
      <c r="I1096" s="172">
        <v>139</v>
      </c>
      <c r="J1096" s="177">
        <v>71</v>
      </c>
      <c r="K1096" s="177">
        <v>23</v>
      </c>
      <c r="L1096" s="178">
        <v>45</v>
      </c>
      <c r="M1096" s="172">
        <v>128</v>
      </c>
      <c r="N1096" s="177">
        <v>69</v>
      </c>
      <c r="O1096" s="177">
        <v>27</v>
      </c>
      <c r="P1096" s="178">
        <v>32</v>
      </c>
    </row>
    <row r="1097" spans="1:16" x14ac:dyDescent="0.3">
      <c r="A1097" s="208">
        <v>25</v>
      </c>
      <c r="B1097" s="176" t="s">
        <v>558</v>
      </c>
      <c r="C1097" s="176">
        <v>25095</v>
      </c>
      <c r="D1097" s="175" t="s">
        <v>565</v>
      </c>
      <c r="E1097" s="172">
        <v>131</v>
      </c>
      <c r="F1097" s="177">
        <v>42</v>
      </c>
      <c r="G1097" s="177">
        <v>38</v>
      </c>
      <c r="H1097" s="178">
        <v>51</v>
      </c>
      <c r="I1097" s="172">
        <v>141</v>
      </c>
      <c r="J1097" s="177">
        <v>44</v>
      </c>
      <c r="K1097" s="177">
        <v>39</v>
      </c>
      <c r="L1097" s="178">
        <v>58</v>
      </c>
      <c r="M1097" s="172">
        <v>140</v>
      </c>
      <c r="N1097" s="177">
        <v>45</v>
      </c>
      <c r="O1097" s="177">
        <v>35</v>
      </c>
      <c r="P1097" s="178">
        <v>60</v>
      </c>
    </row>
    <row r="1098" spans="1:16" x14ac:dyDescent="0.3">
      <c r="A1098" s="208">
        <v>15</v>
      </c>
      <c r="B1098" s="176" t="s">
        <v>304</v>
      </c>
      <c r="C1098" s="176">
        <v>15090</v>
      </c>
      <c r="D1098" s="175" t="s">
        <v>310</v>
      </c>
      <c r="E1098" s="172">
        <v>130</v>
      </c>
      <c r="F1098" s="177">
        <v>56</v>
      </c>
      <c r="G1098" s="177">
        <v>35</v>
      </c>
      <c r="H1098" s="178">
        <v>39</v>
      </c>
      <c r="I1098" s="172">
        <v>138</v>
      </c>
      <c r="J1098" s="177">
        <v>58</v>
      </c>
      <c r="K1098" s="177">
        <v>40</v>
      </c>
      <c r="L1098" s="178">
        <v>40</v>
      </c>
      <c r="M1098" s="172">
        <v>136</v>
      </c>
      <c r="N1098" s="177">
        <v>55</v>
      </c>
      <c r="O1098" s="177">
        <v>43</v>
      </c>
      <c r="P1098" s="178">
        <v>38</v>
      </c>
    </row>
    <row r="1099" spans="1:16" x14ac:dyDescent="0.3">
      <c r="A1099" s="208">
        <v>68</v>
      </c>
      <c r="B1099" s="176" t="s">
        <v>918</v>
      </c>
      <c r="C1099" s="176">
        <v>68121</v>
      </c>
      <c r="D1099" s="175" t="s">
        <v>567</v>
      </c>
      <c r="E1099" s="172">
        <v>122</v>
      </c>
      <c r="F1099" s="177">
        <v>62</v>
      </c>
      <c r="G1099" s="177">
        <v>29</v>
      </c>
      <c r="H1099" s="178">
        <v>31</v>
      </c>
      <c r="I1099" s="172">
        <v>125</v>
      </c>
      <c r="J1099" s="177">
        <v>67</v>
      </c>
      <c r="K1099" s="177">
        <v>24</v>
      </c>
      <c r="L1099" s="178">
        <v>34</v>
      </c>
      <c r="M1099" s="172">
        <v>135</v>
      </c>
      <c r="N1099" s="177">
        <v>62</v>
      </c>
      <c r="O1099" s="177">
        <v>42</v>
      </c>
      <c r="P1099" s="178">
        <v>31</v>
      </c>
    </row>
    <row r="1100" spans="1:16" x14ac:dyDescent="0.3">
      <c r="A1100" s="208">
        <v>68</v>
      </c>
      <c r="B1100" s="176" t="s">
        <v>918</v>
      </c>
      <c r="C1100" s="176">
        <v>68169</v>
      </c>
      <c r="D1100" s="175" t="s">
        <v>930</v>
      </c>
      <c r="E1100" s="172">
        <v>116</v>
      </c>
      <c r="F1100" s="177">
        <v>64</v>
      </c>
      <c r="G1100" s="177">
        <v>12</v>
      </c>
      <c r="H1100" s="178">
        <v>40</v>
      </c>
      <c r="I1100" s="172">
        <v>125</v>
      </c>
      <c r="J1100" s="177">
        <v>67</v>
      </c>
      <c r="K1100" s="177">
        <v>12</v>
      </c>
      <c r="L1100" s="178">
        <v>46</v>
      </c>
      <c r="M1100" s="172">
        <v>129</v>
      </c>
      <c r="N1100" s="177">
        <v>72</v>
      </c>
      <c r="O1100" s="177">
        <v>18</v>
      </c>
      <c r="P1100" s="178">
        <v>39</v>
      </c>
    </row>
    <row r="1101" spans="1:16" x14ac:dyDescent="0.3">
      <c r="A1101" s="208">
        <v>25</v>
      </c>
      <c r="B1101" s="176" t="s">
        <v>558</v>
      </c>
      <c r="C1101" s="176">
        <v>25871</v>
      </c>
      <c r="D1101" s="175" t="s">
        <v>662</v>
      </c>
      <c r="E1101" s="172">
        <v>122</v>
      </c>
      <c r="F1101" s="177">
        <v>46</v>
      </c>
      <c r="G1101" s="177">
        <v>11</v>
      </c>
      <c r="H1101" s="178">
        <v>65</v>
      </c>
      <c r="I1101" s="172">
        <v>136</v>
      </c>
      <c r="J1101" s="177">
        <v>50</v>
      </c>
      <c r="K1101" s="177">
        <v>13</v>
      </c>
      <c r="L1101" s="178">
        <v>73</v>
      </c>
      <c r="M1101" s="172">
        <v>127</v>
      </c>
      <c r="N1101" s="177">
        <v>47</v>
      </c>
      <c r="O1101" s="177">
        <v>15</v>
      </c>
      <c r="P1101" s="178">
        <v>65</v>
      </c>
    </row>
    <row r="1102" spans="1:16" x14ac:dyDescent="0.3">
      <c r="A1102" s="208">
        <v>15</v>
      </c>
      <c r="B1102" s="176" t="s">
        <v>304</v>
      </c>
      <c r="C1102" s="176">
        <v>15022</v>
      </c>
      <c r="D1102" s="175" t="s">
        <v>306</v>
      </c>
      <c r="E1102" s="172">
        <v>359</v>
      </c>
      <c r="F1102" s="177">
        <v>61</v>
      </c>
      <c r="G1102" s="177">
        <v>271</v>
      </c>
      <c r="H1102" s="178">
        <v>27</v>
      </c>
      <c r="I1102" s="172">
        <v>170</v>
      </c>
      <c r="J1102" s="177">
        <v>59</v>
      </c>
      <c r="K1102" s="177">
        <v>81</v>
      </c>
      <c r="L1102" s="178">
        <v>30</v>
      </c>
      <c r="M1102" s="172">
        <v>134</v>
      </c>
      <c r="N1102" s="177">
        <v>59</v>
      </c>
      <c r="O1102" s="177">
        <v>45</v>
      </c>
      <c r="P1102" s="178">
        <v>30</v>
      </c>
    </row>
    <row r="1103" spans="1:16" x14ac:dyDescent="0.3">
      <c r="A1103" s="210">
        <v>68</v>
      </c>
      <c r="B1103" s="176" t="s">
        <v>918</v>
      </c>
      <c r="C1103" s="176">
        <v>68522</v>
      </c>
      <c r="D1103" s="175" t="s">
        <v>967</v>
      </c>
      <c r="E1103" s="172">
        <v>132</v>
      </c>
      <c r="F1103" s="177">
        <v>67</v>
      </c>
      <c r="G1103" s="177">
        <v>10</v>
      </c>
      <c r="H1103" s="178">
        <v>55</v>
      </c>
      <c r="I1103" s="172">
        <v>138</v>
      </c>
      <c r="J1103" s="177">
        <v>68</v>
      </c>
      <c r="K1103" s="177">
        <v>10</v>
      </c>
      <c r="L1103" s="178">
        <v>60</v>
      </c>
      <c r="M1103" s="172">
        <v>140</v>
      </c>
      <c r="N1103" s="177">
        <v>64</v>
      </c>
      <c r="O1103" s="177">
        <v>10</v>
      </c>
      <c r="P1103" s="178">
        <v>66</v>
      </c>
    </row>
    <row r="1104" spans="1:16" x14ac:dyDescent="0.3">
      <c r="A1104" s="210">
        <v>68</v>
      </c>
      <c r="B1104" s="176" t="s">
        <v>918</v>
      </c>
      <c r="C1104" s="176">
        <v>68425</v>
      </c>
      <c r="D1104" s="175" t="s">
        <v>959</v>
      </c>
      <c r="E1104" s="172">
        <v>132</v>
      </c>
      <c r="F1104" s="177">
        <v>83</v>
      </c>
      <c r="G1104" s="177">
        <v>12</v>
      </c>
      <c r="H1104" s="178">
        <v>37</v>
      </c>
      <c r="I1104" s="172">
        <v>135</v>
      </c>
      <c r="J1104" s="177">
        <v>86</v>
      </c>
      <c r="K1104" s="177">
        <v>9</v>
      </c>
      <c r="L1104" s="178">
        <v>40</v>
      </c>
      <c r="M1104" s="172">
        <v>151</v>
      </c>
      <c r="N1104" s="177">
        <v>80</v>
      </c>
      <c r="O1104" s="177">
        <v>13</v>
      </c>
      <c r="P1104" s="178">
        <v>58</v>
      </c>
    </row>
    <row r="1105" spans="1:16" x14ac:dyDescent="0.3">
      <c r="A1105" s="210">
        <v>97</v>
      </c>
      <c r="B1105" s="176" t="s">
        <v>1181</v>
      </c>
      <c r="C1105" s="176">
        <v>97889</v>
      </c>
      <c r="D1105" s="175" t="s">
        <v>1181</v>
      </c>
      <c r="E1105" s="172">
        <v>135</v>
      </c>
      <c r="F1105" s="177">
        <v>19</v>
      </c>
      <c r="G1105" s="177">
        <v>116</v>
      </c>
      <c r="H1105" s="178">
        <v>0</v>
      </c>
      <c r="I1105" s="172">
        <v>140</v>
      </c>
      <c r="J1105" s="177">
        <v>20</v>
      </c>
      <c r="K1105" s="177">
        <v>120</v>
      </c>
      <c r="L1105" s="178">
        <v>0</v>
      </c>
      <c r="M1105" s="172">
        <v>133</v>
      </c>
      <c r="N1105" s="177">
        <v>19</v>
      </c>
      <c r="O1105" s="177">
        <v>114</v>
      </c>
      <c r="P1105" s="178">
        <v>0</v>
      </c>
    </row>
    <row r="1106" spans="1:16" x14ac:dyDescent="0.3">
      <c r="A1106" s="210">
        <v>15</v>
      </c>
      <c r="B1106" s="176" t="s">
        <v>304</v>
      </c>
      <c r="C1106" s="176">
        <v>15226</v>
      </c>
      <c r="D1106" s="175" t="s">
        <v>330</v>
      </c>
      <c r="E1106" s="172">
        <v>122</v>
      </c>
      <c r="F1106" s="177">
        <v>48</v>
      </c>
      <c r="G1106" s="177">
        <v>38</v>
      </c>
      <c r="H1106" s="178">
        <v>36</v>
      </c>
      <c r="I1106" s="172">
        <v>128</v>
      </c>
      <c r="J1106" s="177">
        <v>52</v>
      </c>
      <c r="K1106" s="177">
        <v>33</v>
      </c>
      <c r="L1106" s="178">
        <v>43</v>
      </c>
      <c r="M1106" s="172">
        <v>126</v>
      </c>
      <c r="N1106" s="177">
        <v>50</v>
      </c>
      <c r="O1106" s="177">
        <v>39</v>
      </c>
      <c r="P1106" s="178">
        <v>37</v>
      </c>
    </row>
    <row r="1107" spans="1:16" x14ac:dyDescent="0.3">
      <c r="A1107" s="210">
        <v>94</v>
      </c>
      <c r="B1107" s="176" t="s">
        <v>1141</v>
      </c>
      <c r="C1107" s="176">
        <v>94888</v>
      </c>
      <c r="D1107" s="175" t="s">
        <v>1145</v>
      </c>
      <c r="E1107" s="172">
        <v>107</v>
      </c>
      <c r="F1107" s="177">
        <v>1</v>
      </c>
      <c r="G1107" s="177">
        <v>102</v>
      </c>
      <c r="H1107" s="178">
        <v>4</v>
      </c>
      <c r="I1107" s="172">
        <v>99</v>
      </c>
      <c r="J1107" s="177">
        <v>1</v>
      </c>
      <c r="K1107" s="177">
        <v>93</v>
      </c>
      <c r="L1107" s="178">
        <v>5</v>
      </c>
      <c r="M1107" s="172">
        <v>131</v>
      </c>
      <c r="N1107" s="177">
        <v>1</v>
      </c>
      <c r="O1107" s="177">
        <v>125</v>
      </c>
      <c r="P1107" s="178">
        <v>5</v>
      </c>
    </row>
    <row r="1108" spans="1:16" x14ac:dyDescent="0.3">
      <c r="A1108" s="210">
        <v>50</v>
      </c>
      <c r="B1108" s="176" t="s">
        <v>777</v>
      </c>
      <c r="C1108" s="176">
        <v>50686</v>
      </c>
      <c r="D1108" s="175" t="s">
        <v>801</v>
      </c>
      <c r="E1108" s="172">
        <v>120</v>
      </c>
      <c r="F1108" s="177">
        <v>51</v>
      </c>
      <c r="G1108" s="177">
        <v>24</v>
      </c>
      <c r="H1108" s="178">
        <v>45</v>
      </c>
      <c r="I1108" s="172">
        <v>115</v>
      </c>
      <c r="J1108" s="177">
        <v>52</v>
      </c>
      <c r="K1108" s="177">
        <v>16</v>
      </c>
      <c r="L1108" s="178">
        <v>47</v>
      </c>
      <c r="M1108" s="172">
        <v>139</v>
      </c>
      <c r="N1108" s="177">
        <v>57</v>
      </c>
      <c r="O1108" s="177">
        <v>26</v>
      </c>
      <c r="P1108" s="178">
        <v>56</v>
      </c>
    </row>
    <row r="1109" spans="1:16" x14ac:dyDescent="0.3">
      <c r="A1109" s="210">
        <v>15</v>
      </c>
      <c r="B1109" s="176" t="s">
        <v>304</v>
      </c>
      <c r="C1109" s="176">
        <v>15839</v>
      </c>
      <c r="D1109" s="175" t="s">
        <v>419</v>
      </c>
      <c r="E1109" s="172">
        <v>113</v>
      </c>
      <c r="F1109" s="177">
        <v>69</v>
      </c>
      <c r="G1109" s="177">
        <v>21</v>
      </c>
      <c r="H1109" s="178">
        <v>23</v>
      </c>
      <c r="I1109" s="172">
        <v>121</v>
      </c>
      <c r="J1109" s="177">
        <v>76</v>
      </c>
      <c r="K1109" s="177">
        <v>19</v>
      </c>
      <c r="L1109" s="178">
        <v>26</v>
      </c>
      <c r="M1109" s="172">
        <v>135</v>
      </c>
      <c r="N1109" s="177">
        <v>77</v>
      </c>
      <c r="O1109" s="177">
        <v>26</v>
      </c>
      <c r="P1109" s="178">
        <v>32</v>
      </c>
    </row>
    <row r="1110" spans="1:16" x14ac:dyDescent="0.3">
      <c r="A1110" s="210">
        <v>68</v>
      </c>
      <c r="B1110" s="176" t="s">
        <v>918</v>
      </c>
      <c r="C1110" s="176">
        <v>68673</v>
      </c>
      <c r="D1110" s="175" t="s">
        <v>977</v>
      </c>
      <c r="E1110" s="172">
        <v>120</v>
      </c>
      <c r="F1110" s="177">
        <v>63</v>
      </c>
      <c r="G1110" s="177">
        <v>17</v>
      </c>
      <c r="H1110" s="178">
        <v>40</v>
      </c>
      <c r="I1110" s="172">
        <v>127</v>
      </c>
      <c r="J1110" s="177">
        <v>65</v>
      </c>
      <c r="K1110" s="177">
        <v>14</v>
      </c>
      <c r="L1110" s="178">
        <v>48</v>
      </c>
      <c r="M1110" s="172">
        <v>144</v>
      </c>
      <c r="N1110" s="177">
        <v>66</v>
      </c>
      <c r="O1110" s="177">
        <v>15</v>
      </c>
      <c r="P1110" s="178">
        <v>63</v>
      </c>
    </row>
    <row r="1111" spans="1:16" x14ac:dyDescent="0.3">
      <c r="A1111" s="210">
        <v>68</v>
      </c>
      <c r="B1111" s="176" t="s">
        <v>918</v>
      </c>
      <c r="C1111" s="176">
        <v>68245</v>
      </c>
      <c r="D1111" s="175" t="s">
        <v>939</v>
      </c>
      <c r="E1111" s="172">
        <v>121</v>
      </c>
      <c r="F1111" s="177">
        <v>74</v>
      </c>
      <c r="G1111" s="177">
        <v>9</v>
      </c>
      <c r="H1111" s="178">
        <v>38</v>
      </c>
      <c r="I1111" s="172">
        <v>122</v>
      </c>
      <c r="J1111" s="177">
        <v>76</v>
      </c>
      <c r="K1111" s="177">
        <v>8</v>
      </c>
      <c r="L1111" s="178">
        <v>38</v>
      </c>
      <c r="M1111" s="172">
        <v>139</v>
      </c>
      <c r="N1111" s="177">
        <v>77</v>
      </c>
      <c r="O1111" s="177">
        <v>11</v>
      </c>
      <c r="P1111" s="178">
        <v>51</v>
      </c>
    </row>
    <row r="1112" spans="1:16" x14ac:dyDescent="0.3">
      <c r="A1112" s="210">
        <v>15</v>
      </c>
      <c r="B1112" s="176" t="s">
        <v>304</v>
      </c>
      <c r="C1112" s="176">
        <v>15762</v>
      </c>
      <c r="D1112" s="175" t="s">
        <v>400</v>
      </c>
      <c r="E1112" s="172">
        <v>123</v>
      </c>
      <c r="F1112" s="177">
        <v>85</v>
      </c>
      <c r="G1112" s="177">
        <v>13</v>
      </c>
      <c r="H1112" s="178">
        <v>25</v>
      </c>
      <c r="I1112" s="172">
        <v>132</v>
      </c>
      <c r="J1112" s="177">
        <v>88</v>
      </c>
      <c r="K1112" s="177">
        <v>13</v>
      </c>
      <c r="L1112" s="178">
        <v>31</v>
      </c>
      <c r="M1112" s="172">
        <v>127</v>
      </c>
      <c r="N1112" s="177">
        <v>75</v>
      </c>
      <c r="O1112" s="177">
        <v>19</v>
      </c>
      <c r="P1112" s="178">
        <v>33</v>
      </c>
    </row>
    <row r="1113" spans="1:16" x14ac:dyDescent="0.3">
      <c r="A1113" s="210">
        <v>91</v>
      </c>
      <c r="B1113" s="176" t="s">
        <v>1134</v>
      </c>
      <c r="C1113" s="176">
        <v>91405</v>
      </c>
      <c r="D1113" s="175" t="s">
        <v>1137</v>
      </c>
      <c r="E1113" s="172">
        <v>104</v>
      </c>
      <c r="F1113" s="177">
        <v>30</v>
      </c>
      <c r="G1113" s="177">
        <v>60</v>
      </c>
      <c r="H1113" s="178">
        <v>14</v>
      </c>
      <c r="I1113" s="172">
        <v>118</v>
      </c>
      <c r="J1113" s="177">
        <v>28</v>
      </c>
      <c r="K1113" s="177">
        <v>69</v>
      </c>
      <c r="L1113" s="178">
        <v>21</v>
      </c>
      <c r="M1113" s="172">
        <v>120</v>
      </c>
      <c r="N1113" s="177">
        <v>30</v>
      </c>
      <c r="O1113" s="177">
        <v>73</v>
      </c>
      <c r="P1113" s="178">
        <v>17</v>
      </c>
    </row>
    <row r="1114" spans="1:16" x14ac:dyDescent="0.3">
      <c r="A1114" s="210">
        <v>15</v>
      </c>
      <c r="B1114" s="176" t="s">
        <v>304</v>
      </c>
      <c r="C1114" s="176">
        <v>15511</v>
      </c>
      <c r="D1114" s="175" t="s">
        <v>364</v>
      </c>
      <c r="E1114" s="172">
        <v>124</v>
      </c>
      <c r="F1114" s="177">
        <v>52</v>
      </c>
      <c r="G1114" s="177">
        <v>35</v>
      </c>
      <c r="H1114" s="178">
        <v>37</v>
      </c>
      <c r="I1114" s="172">
        <v>107</v>
      </c>
      <c r="J1114" s="177">
        <v>65</v>
      </c>
      <c r="K1114" s="177">
        <v>8</v>
      </c>
      <c r="L1114" s="178">
        <v>34</v>
      </c>
      <c r="M1114" s="172">
        <v>125</v>
      </c>
      <c r="N1114" s="177">
        <v>54</v>
      </c>
      <c r="O1114" s="177">
        <v>33</v>
      </c>
      <c r="P1114" s="178">
        <v>38</v>
      </c>
    </row>
    <row r="1115" spans="1:16" x14ac:dyDescent="0.3">
      <c r="A1115" s="210">
        <v>15</v>
      </c>
      <c r="B1115" s="176" t="s">
        <v>304</v>
      </c>
      <c r="C1115" s="176">
        <v>15092</v>
      </c>
      <c r="D1115" s="175" t="s">
        <v>311</v>
      </c>
      <c r="E1115" s="172">
        <v>113</v>
      </c>
      <c r="F1115" s="177">
        <v>62</v>
      </c>
      <c r="G1115" s="177">
        <v>33</v>
      </c>
      <c r="H1115" s="178">
        <v>18</v>
      </c>
      <c r="I1115" s="172">
        <v>109</v>
      </c>
      <c r="J1115" s="177">
        <v>65</v>
      </c>
      <c r="K1115" s="177">
        <v>23</v>
      </c>
      <c r="L1115" s="178">
        <v>21</v>
      </c>
      <c r="M1115" s="172">
        <v>120</v>
      </c>
      <c r="N1115" s="177">
        <v>64</v>
      </c>
      <c r="O1115" s="177">
        <v>31</v>
      </c>
      <c r="P1115" s="178">
        <v>25</v>
      </c>
    </row>
    <row r="1116" spans="1:16" x14ac:dyDescent="0.3">
      <c r="A1116" s="210">
        <v>15</v>
      </c>
      <c r="B1116" s="176" t="s">
        <v>304</v>
      </c>
      <c r="C1116" s="176">
        <v>15621</v>
      </c>
      <c r="D1116" s="175" t="s">
        <v>378</v>
      </c>
      <c r="E1116" s="172">
        <v>109</v>
      </c>
      <c r="F1116" s="177">
        <v>69</v>
      </c>
      <c r="G1116" s="177">
        <v>17</v>
      </c>
      <c r="H1116" s="178">
        <v>23</v>
      </c>
      <c r="I1116" s="172">
        <v>107</v>
      </c>
      <c r="J1116" s="177">
        <v>73</v>
      </c>
      <c r="K1116" s="177">
        <v>11</v>
      </c>
      <c r="L1116" s="178">
        <v>23</v>
      </c>
      <c r="M1116" s="172">
        <v>112</v>
      </c>
      <c r="N1116" s="177">
        <v>71</v>
      </c>
      <c r="O1116" s="177">
        <v>15</v>
      </c>
      <c r="P1116" s="178">
        <v>26</v>
      </c>
    </row>
    <row r="1117" spans="1:16" x14ac:dyDescent="0.3">
      <c r="A1117" s="210">
        <v>68</v>
      </c>
      <c r="B1117" s="176" t="s">
        <v>918</v>
      </c>
      <c r="C1117" s="176">
        <v>68370</v>
      </c>
      <c r="D1117" s="175" t="s">
        <v>954</v>
      </c>
      <c r="E1117" s="172">
        <v>99</v>
      </c>
      <c r="F1117" s="177">
        <v>41</v>
      </c>
      <c r="G1117" s="177">
        <v>5</v>
      </c>
      <c r="H1117" s="178">
        <v>53</v>
      </c>
      <c r="I1117" s="172">
        <v>104</v>
      </c>
      <c r="J1117" s="177">
        <v>43</v>
      </c>
      <c r="K1117" s="177">
        <v>5</v>
      </c>
      <c r="L1117" s="178">
        <v>56</v>
      </c>
      <c r="M1117" s="172">
        <v>94</v>
      </c>
      <c r="N1117" s="177">
        <v>42</v>
      </c>
      <c r="O1117" s="177">
        <v>8</v>
      </c>
      <c r="P1117" s="178">
        <v>44</v>
      </c>
    </row>
    <row r="1118" spans="1:16" x14ac:dyDescent="0.3">
      <c r="A1118" s="210">
        <v>50</v>
      </c>
      <c r="B1118" s="176" t="s">
        <v>777</v>
      </c>
      <c r="C1118" s="176">
        <v>50245</v>
      </c>
      <c r="D1118" s="175" t="s">
        <v>785</v>
      </c>
      <c r="E1118" s="172">
        <v>105</v>
      </c>
      <c r="F1118" s="177">
        <v>62</v>
      </c>
      <c r="G1118" s="177">
        <v>10</v>
      </c>
      <c r="H1118" s="178">
        <v>33</v>
      </c>
      <c r="I1118" s="172">
        <v>126</v>
      </c>
      <c r="J1118" s="177">
        <v>65</v>
      </c>
      <c r="K1118" s="177">
        <v>23</v>
      </c>
      <c r="L1118" s="178">
        <v>38</v>
      </c>
      <c r="M1118" s="172">
        <v>110</v>
      </c>
      <c r="N1118" s="177">
        <v>64</v>
      </c>
      <c r="O1118" s="177">
        <v>3</v>
      </c>
      <c r="P1118" s="178">
        <v>43</v>
      </c>
    </row>
    <row r="1119" spans="1:16" x14ac:dyDescent="0.3">
      <c r="A1119" s="211">
        <v>15</v>
      </c>
      <c r="B1119" s="176" t="s">
        <v>304</v>
      </c>
      <c r="C1119" s="176">
        <v>15832</v>
      </c>
      <c r="D1119" s="176" t="s">
        <v>416</v>
      </c>
      <c r="E1119" s="172">
        <v>101</v>
      </c>
      <c r="F1119" s="177">
        <v>61</v>
      </c>
      <c r="G1119" s="177">
        <v>8</v>
      </c>
      <c r="H1119" s="178">
        <v>32</v>
      </c>
      <c r="I1119" s="172">
        <v>115</v>
      </c>
      <c r="J1119" s="177">
        <v>65</v>
      </c>
      <c r="K1119" s="177">
        <v>12</v>
      </c>
      <c r="L1119" s="178">
        <v>38</v>
      </c>
      <c r="M1119" s="172">
        <v>101</v>
      </c>
      <c r="N1119" s="177">
        <v>57</v>
      </c>
      <c r="O1119" s="177">
        <v>9</v>
      </c>
      <c r="P1119" s="178">
        <v>35</v>
      </c>
    </row>
    <row r="1120" spans="1:16" x14ac:dyDescent="0.3">
      <c r="A1120" s="210">
        <v>15</v>
      </c>
      <c r="B1120" s="176" t="s">
        <v>304</v>
      </c>
      <c r="C1120" s="176">
        <v>15879</v>
      </c>
      <c r="D1120" s="176" t="s">
        <v>422</v>
      </c>
      <c r="E1120" s="172">
        <v>107</v>
      </c>
      <c r="F1120" s="177">
        <v>61</v>
      </c>
      <c r="G1120" s="177">
        <v>14</v>
      </c>
      <c r="H1120" s="178">
        <v>32</v>
      </c>
      <c r="I1120" s="172">
        <v>107</v>
      </c>
      <c r="J1120" s="177">
        <v>62</v>
      </c>
      <c r="K1120" s="177">
        <v>12</v>
      </c>
      <c r="L1120" s="178">
        <v>33</v>
      </c>
      <c r="M1120" s="172">
        <v>100</v>
      </c>
      <c r="N1120" s="177">
        <v>60</v>
      </c>
      <c r="O1120" s="177">
        <v>9</v>
      </c>
      <c r="P1120" s="178">
        <v>31</v>
      </c>
    </row>
    <row r="1121" spans="1:16" x14ac:dyDescent="0.3">
      <c r="A1121" s="210">
        <v>15</v>
      </c>
      <c r="B1121" s="176" t="s">
        <v>304</v>
      </c>
      <c r="C1121" s="176">
        <v>15660</v>
      </c>
      <c r="D1121" s="175" t="s">
        <v>382</v>
      </c>
      <c r="E1121" s="172">
        <v>96</v>
      </c>
      <c r="F1121" s="177">
        <v>57</v>
      </c>
      <c r="G1121" s="177">
        <v>18</v>
      </c>
      <c r="H1121" s="178">
        <v>21</v>
      </c>
      <c r="I1121" s="172">
        <v>88</v>
      </c>
      <c r="J1121" s="177">
        <v>57</v>
      </c>
      <c r="K1121" s="177">
        <v>14</v>
      </c>
      <c r="L1121" s="178">
        <v>17</v>
      </c>
      <c r="M1121" s="172">
        <v>106</v>
      </c>
      <c r="N1121" s="177">
        <v>59</v>
      </c>
      <c r="O1121" s="177">
        <v>24</v>
      </c>
      <c r="P1121" s="178">
        <v>23</v>
      </c>
    </row>
    <row r="1122" spans="1:16" x14ac:dyDescent="0.3">
      <c r="A1122" s="210">
        <v>94</v>
      </c>
      <c r="B1122" s="176" t="s">
        <v>1141</v>
      </c>
      <c r="C1122" s="176">
        <v>94884</v>
      </c>
      <c r="D1122" s="175" t="s">
        <v>247</v>
      </c>
      <c r="E1122" s="172">
        <v>89</v>
      </c>
      <c r="F1122" s="177">
        <v>10</v>
      </c>
      <c r="G1122" s="177">
        <v>72</v>
      </c>
      <c r="H1122" s="178">
        <v>7</v>
      </c>
      <c r="I1122" s="172">
        <v>76</v>
      </c>
      <c r="J1122" s="177">
        <v>12</v>
      </c>
      <c r="K1122" s="177">
        <v>59</v>
      </c>
      <c r="L1122" s="178">
        <v>5</v>
      </c>
      <c r="M1122" s="172">
        <v>96</v>
      </c>
      <c r="N1122" s="177">
        <v>13</v>
      </c>
      <c r="O1122" s="177">
        <v>75</v>
      </c>
      <c r="P1122" s="178">
        <v>8</v>
      </c>
    </row>
    <row r="1123" spans="1:16" x14ac:dyDescent="0.3">
      <c r="A1123" s="210">
        <v>15</v>
      </c>
      <c r="B1123" s="176" t="s">
        <v>304</v>
      </c>
      <c r="C1123" s="176">
        <v>15114</v>
      </c>
      <c r="D1123" s="175" t="s">
        <v>314</v>
      </c>
      <c r="E1123" s="172">
        <v>81</v>
      </c>
      <c r="F1123" s="177">
        <v>32</v>
      </c>
      <c r="G1123" s="177">
        <v>30</v>
      </c>
      <c r="H1123" s="178">
        <v>19</v>
      </c>
      <c r="I1123" s="172">
        <v>78</v>
      </c>
      <c r="J1123" s="177">
        <v>34</v>
      </c>
      <c r="K1123" s="177">
        <v>24</v>
      </c>
      <c r="L1123" s="178">
        <v>20</v>
      </c>
      <c r="M1123" s="172">
        <v>88</v>
      </c>
      <c r="N1123" s="177">
        <v>33</v>
      </c>
      <c r="O1123" s="177">
        <v>38</v>
      </c>
      <c r="P1123" s="178">
        <v>17</v>
      </c>
    </row>
    <row r="1124" spans="1:16" x14ac:dyDescent="0.3">
      <c r="A1124" s="210">
        <v>15</v>
      </c>
      <c r="B1124" s="176" t="s">
        <v>304</v>
      </c>
      <c r="C1124" s="176">
        <v>15401</v>
      </c>
      <c r="D1124" s="175" t="s">
        <v>349</v>
      </c>
      <c r="E1124" s="172">
        <v>79</v>
      </c>
      <c r="F1124" s="177">
        <v>41</v>
      </c>
      <c r="G1124" s="177">
        <v>4</v>
      </c>
      <c r="H1124" s="178">
        <v>34</v>
      </c>
      <c r="I1124" s="172">
        <v>91</v>
      </c>
      <c r="J1124" s="177">
        <v>52</v>
      </c>
      <c r="K1124" s="177">
        <v>3</v>
      </c>
      <c r="L1124" s="178">
        <v>36</v>
      </c>
      <c r="M1124" s="172">
        <v>88</v>
      </c>
      <c r="N1124" s="177">
        <v>42</v>
      </c>
      <c r="O1124" s="177">
        <v>3</v>
      </c>
      <c r="P1124" s="178">
        <v>43</v>
      </c>
    </row>
    <row r="1125" spans="1:16" x14ac:dyDescent="0.3">
      <c r="A1125" s="210">
        <v>91</v>
      </c>
      <c r="B1125" s="176" t="s">
        <v>1134</v>
      </c>
      <c r="C1125" s="176">
        <v>91669</v>
      </c>
      <c r="D1125" s="175" t="s">
        <v>884</v>
      </c>
      <c r="E1125" s="172">
        <v>85</v>
      </c>
      <c r="F1125" s="177">
        <v>14</v>
      </c>
      <c r="G1125" s="177">
        <v>66</v>
      </c>
      <c r="H1125" s="178">
        <v>5</v>
      </c>
      <c r="I1125" s="172">
        <v>91</v>
      </c>
      <c r="J1125" s="177">
        <v>14</v>
      </c>
      <c r="K1125" s="177">
        <v>66</v>
      </c>
      <c r="L1125" s="178">
        <v>11</v>
      </c>
      <c r="M1125" s="172">
        <v>78</v>
      </c>
      <c r="N1125" s="177">
        <v>14</v>
      </c>
      <c r="O1125" s="177">
        <v>53</v>
      </c>
      <c r="P1125" s="178">
        <v>11</v>
      </c>
    </row>
    <row r="1126" spans="1:16" x14ac:dyDescent="0.3">
      <c r="A1126" s="210">
        <v>94</v>
      </c>
      <c r="B1126" s="176" t="s">
        <v>1181</v>
      </c>
      <c r="C1126" s="176">
        <v>94885</v>
      </c>
      <c r="D1126" s="175" t="s">
        <v>1181</v>
      </c>
      <c r="E1126" s="172">
        <v>67</v>
      </c>
      <c r="F1126" s="177">
        <v>3</v>
      </c>
      <c r="G1126" s="177">
        <v>63</v>
      </c>
      <c r="H1126" s="178">
        <v>1</v>
      </c>
      <c r="I1126" s="172">
        <v>63</v>
      </c>
      <c r="J1126" s="177">
        <v>4</v>
      </c>
      <c r="K1126" s="177">
        <v>59</v>
      </c>
      <c r="L1126" s="178">
        <v>0</v>
      </c>
      <c r="M1126" s="172">
        <v>90</v>
      </c>
      <c r="N1126" s="177">
        <v>3</v>
      </c>
      <c r="O1126" s="177">
        <v>72</v>
      </c>
      <c r="P1126" s="178">
        <v>15</v>
      </c>
    </row>
    <row r="1127" spans="1:16" x14ac:dyDescent="0.3">
      <c r="A1127" s="210">
        <v>94</v>
      </c>
      <c r="B1127" s="176" t="s">
        <v>1141</v>
      </c>
      <c r="C1127" s="176">
        <v>94883</v>
      </c>
      <c r="D1127" s="175" t="s">
        <v>1144</v>
      </c>
      <c r="E1127" s="172">
        <v>35</v>
      </c>
      <c r="F1127" s="177">
        <v>17</v>
      </c>
      <c r="G1127" s="177">
        <v>18</v>
      </c>
      <c r="H1127" s="178">
        <v>0</v>
      </c>
      <c r="I1127" s="172">
        <v>38</v>
      </c>
      <c r="J1127" s="177">
        <v>18</v>
      </c>
      <c r="K1127" s="177">
        <v>19</v>
      </c>
      <c r="L1127" s="178">
        <v>1</v>
      </c>
      <c r="M1127" s="172">
        <v>81</v>
      </c>
      <c r="N1127" s="177">
        <v>19</v>
      </c>
      <c r="O1127" s="177">
        <v>50</v>
      </c>
      <c r="P1127" s="178">
        <v>12</v>
      </c>
    </row>
    <row r="1128" spans="1:16" x14ac:dyDescent="0.3">
      <c r="A1128" s="210">
        <v>91</v>
      </c>
      <c r="B1128" s="176" t="s">
        <v>1134</v>
      </c>
      <c r="C1128" s="176">
        <v>91407</v>
      </c>
      <c r="D1128" s="175" t="s">
        <v>1138</v>
      </c>
      <c r="E1128" s="172">
        <v>59</v>
      </c>
      <c r="F1128" s="177">
        <v>22</v>
      </c>
      <c r="G1128" s="177">
        <v>18</v>
      </c>
      <c r="H1128" s="178">
        <v>19</v>
      </c>
      <c r="I1128" s="172">
        <v>63</v>
      </c>
      <c r="J1128" s="177">
        <v>20</v>
      </c>
      <c r="K1128" s="177">
        <v>18</v>
      </c>
      <c r="L1128" s="178">
        <v>25</v>
      </c>
      <c r="M1128" s="172">
        <v>62</v>
      </c>
      <c r="N1128" s="177">
        <v>22</v>
      </c>
      <c r="O1128" s="177">
        <v>21</v>
      </c>
      <c r="P1128" s="178">
        <v>19</v>
      </c>
    </row>
    <row r="1129" spans="1:16" x14ac:dyDescent="0.3">
      <c r="A1129" s="212">
        <v>91</v>
      </c>
      <c r="B1129" s="182" t="s">
        <v>1134</v>
      </c>
      <c r="C1129" s="182">
        <v>91530</v>
      </c>
      <c r="D1129" s="148" t="s">
        <v>1184</v>
      </c>
      <c r="E1129" s="183">
        <v>33</v>
      </c>
      <c r="F1129" s="186">
        <v>17</v>
      </c>
      <c r="G1129" s="186">
        <v>12</v>
      </c>
      <c r="H1129" s="184">
        <v>4</v>
      </c>
      <c r="I1129" s="183">
        <v>40</v>
      </c>
      <c r="J1129" s="186">
        <v>18</v>
      </c>
      <c r="K1129" s="186">
        <v>15</v>
      </c>
      <c r="L1129" s="184">
        <v>7</v>
      </c>
      <c r="M1129" s="183">
        <v>37</v>
      </c>
      <c r="N1129" s="186">
        <v>18</v>
      </c>
      <c r="O1129" s="186">
        <v>9</v>
      </c>
      <c r="P1129" s="184">
        <v>10</v>
      </c>
    </row>
    <row r="1130" spans="1:16" x14ac:dyDescent="0.3">
      <c r="A1130">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2026-04-24T03:43:18Z</dcterms:modified>
</cp:coreProperties>
</file>